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了】32_明和町（同時期の調査関係で横山が検収しました）\"/>
    </mc:Choice>
  </mc:AlternateContent>
  <xr:revisionPtr revIDLastSave="0" documentId="13_ncr:1_{6DB6D02F-EEC8-4036-8623-AB2218C406A8}"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<sst xmlns="http://schemas.openxmlformats.org/spreadsheetml/2006/main" count="1123" uniqueCount="593">
  <si>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</si>
  <si>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</si>
  <si>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</si>
  <si>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</si>
  <si>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</si>
  <si>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</si>
  <si>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</si>
  <si>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</si>
  <si>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</si>
  <si>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</si>
  <si>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</si>
  <si>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</si>
  <si>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</si>
  <si>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</si>
  <si>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</si>
  <si>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</si>
  <si>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</si>
  <si>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</si>
  <si>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</si>
  <si>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</si>
  <si>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</si>
  <si>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</si>
  <si>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</si>
  <si>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</si>
  <si>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</si>
  <si>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</si>
  <si>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</si>
  <si>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</si>
  <si>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</si>
  <si>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</si>
  <si>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</si>
  <si>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</si>
  <si>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</si>
  <si>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</si>
  <si>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</si>
  <si>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</si>
  <si>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</si>
  <si>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</si>
  <si>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</si>
  <si>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</si>
  <si>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</si>
  <si>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</si>
  <si>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</si>
  <si>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</si>
  <si>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</si>
  <si>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</si>
  <si>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</si>
  <si>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</si>
  <si>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</si>
  <si>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</si>
  <si>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</si>
  <si>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</si>
  <si>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</si>
  <si>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</si>
  <si>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</si>
  <si>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</si>
  <si>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</si>
  <si>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</si>
  <si>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</si>
  <si>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</si>
  <si>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</si>
  <si>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</si>
  <si>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</si>
  <si>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</si>
  <si>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</si>
  <si>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</si>
  <si>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</si>
  <si>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</si>
  <si>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</si>
  <si>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</si>
  <si>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</si>
  <si>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</si>
  <si>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</si>
  <si>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</si>
  <si>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</si>
  <si>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</si>
  <si>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</si>
  <si>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</si>
  <si>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</si>
  <si>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</si>
  <si>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</si>
  <si>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</si>
  <si>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</si>
  <si>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</si>
  <si>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</si>
  <si>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</si>
  <si>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</si>
  <si>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</si>
  <si>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</si>
  <si>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</si>
  <si>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</si>
  <si>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</si>
  <si>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</si>
  <si>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</si>
  <si>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</si>
  <si>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</si>
  <si>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</si>
  <si>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</si>
  <si>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</si>
  <si>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</si>
  <si>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</si>
  <si>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</si>
  <si>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</si>
  <si>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</si>
  <si>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</si>
  <si>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</si>
  <si>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</si>
  <si>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</si>
  <si>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</si>
  <si>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</si>
  <si>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</si>
  <si>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</si>
  <si>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</si>
  <si>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</si>
  <si>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</si>
  <si>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</si>
  <si>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</si>
  <si>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</si>
  <si>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</si>
  <si>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</si>
  <si>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</si>
  <si>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</si>
  <si>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</si>
  <si>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</si>
  <si>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</si>
  <si>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</si>
  <si>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</si>
  <si>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</si>
  <si>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</si>
  <si>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</si>
  <si>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</si>
  <si>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</si>
  <si>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</si>
  <si>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</si>
  <si>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</si>
  <si>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</si>
  <si>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</si>
  <si>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</si>
  <si>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</si>
  <si>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</si>
  <si>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</si>
  <si>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</si>
  <si>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</si>
  <si>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</si>
  <si>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</si>
  <si>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</si>
  <si>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</si>
  <si>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</si>
  <si>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</si>
  <si>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</si>
  <si>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</si>
  <si>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</si>
  <si>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</si>
  <si>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</si>
  <si>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</si>
  <si>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</si>
  <si>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</si>
  <si>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</si>
  <si>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</si>
  <si>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</si>
  <si>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</si>
  <si>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</si>
  <si>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</si>
  <si>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</si>
  <si>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</si>
  <si>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</si>
  <si>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</si>
  <si>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</si>
  <si>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</si>
  <si>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</si>
  <si>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</si>
  <si>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</si>
  <si>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</si>
  <si>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</si>
  <si>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</si>
  <si>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</si>
  <si>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</si>
  <si>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</si>
  <si>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</si>
  <si>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</si>
  <si>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</si>
  <si>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</si>
  <si>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</si>
  <si>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</si>
  <si>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</si>
  <si>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</si>
  <si>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</si>
  <si>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</si>
  <si>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</si>
  <si>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</si>
  <si>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</si>
  <si>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</si>
  <si>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</si>
  <si>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</si>
  <si>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</si>
  <si>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</si>
  <si>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</si>
  <si>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</si>
  <si>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</si>
  <si>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</si>
  <si>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</si>
  <si>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</si>
  <si>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</si>
  <si>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</si>
  <si>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</si>
  <si>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</si>
  <si>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</si>
  <si>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</si>
  <si>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</si>
  <si>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</si>
  <si>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</si>
  <si>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</si>
  <si>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</si>
  <si>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</si>
  <si>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</si>
  <si>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</si>
  <si>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</si>
  <si>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</si>
  <si>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</si>
  <si>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</si>
  <si>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</si>
  <si>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</si>
  <si>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</si>
  <si>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</si>
  <si>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</si>
  <si>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</si>
  <si>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</si>
  <si>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</si>
  <si>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</si>
  <si>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</si>
  <si>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</si>
  <si>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</si>
  <si>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</si>
  <si>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</si>
  <si>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</si>
  <si>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</si>
  <si>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</si>
  <si>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</si>
  <si>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</si>
  <si>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</si>
  <si>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</si>
  <si>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</si>
  <si>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</si>
  <si>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</si>
  <si>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</si>
  <si>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</si>
  <si>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</si>
  <si>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</si>
  <si>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</si>
  <si>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</si>
  <si>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</si>
  <si>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</si>
  <si>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</si>
  <si>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</si>
  <si>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</si>
  <si>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</si>
  <si>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</si>
  <si>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</si>
  <si>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</si>
  <si>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</si>
  <si>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</si>
  <si>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</si>
  <si>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</si>
  <si>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</si>
  <si>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</si>
  <si>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</si>
  <si>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</si>
  <si>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</si>
  <si>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</si>
  <si>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</si>
  <si>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</si>
  <si>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</si>
  <si>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</si>
  <si>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</si>
  <si>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</si>
  <si>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</si>
  <si>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</si>
  <si>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</si>
  <si>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</si>
  <si>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</si>
  <si>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</si>
  <si>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</si>
  <si>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</si>
  <si>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</si>
  <si>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</si>
  <si>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</si>
  <si>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</si>
  <si>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</si>
  <si>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</si>
  <si>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</si>
  <si>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</si>
  <si>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</si>
  <si>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</si>
  <si>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</si>
  <si>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</si>
  <si>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</si>
  <si>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</si>
  <si>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</si>
  <si>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</si>
  <si>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</si>
  <si>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</si>
  <si>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</si>
  <si>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</si>
  <si>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</si>
  <si>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</si>
  <si>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</si>
  <si>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</si>
  <si>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</si>
  <si>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</si>
  <si>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</si>
  <si>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</si>
  <si>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</si>
  <si>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</si>
  <si>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</si>
  <si>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</si>
  <si>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</si>
  <si>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</si>
  <si>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</si>
  <si>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</si>
  <si>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</si>
  <si>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</si>
  <si>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</si>
  <si>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</si>
  <si>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</si>
  <si>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</si>
  <si>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</si>
  <si>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</si>
  <si>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</si>
  <si>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</si>
  <si>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</si>
  <si>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</si>
  <si>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</si>
  <si>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</si>
  <si>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</si>
  <si>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</si>
  <si>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</si>
  <si>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</si>
  <si>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</si>
  <si>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</si>
  <si>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</si>
  <si>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</si>
  <si>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</si>
  <si>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</si>
  <si>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</si>
  <si>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</si>
  <si>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</si>
  <si>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</si>
  <si>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</si>
  <si>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</si>
  <si>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</si>
  <si>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</si>
  <si>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</si>
  <si>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</si>
  <si>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</si>
  <si>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</si>
  <si>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</si>
  <si>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</si>
  <si>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</si>
  <si>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</si>
  <si>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</si>
  <si>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</si>
  <si>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</si>
  <si>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</si>
  <si>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</si>
  <si>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</si>
  <si>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</si>
  <si>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</si>
  <si>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</si>
  <si>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</si>
  <si>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</si>
  <si>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</si>
  <si>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</si>
  <si>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</si>
  <si>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</si>
  <si>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</si>
  <si>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</si>
  <si>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</si>
  <si>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</si>
  <si>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</si>
  <si>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</si>
  <si>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</si>
  <si>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</si>
  <si>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</si>
  <si>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</si>
  <si>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</si>
  <si>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</si>
  <si>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</si>
  <si>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</si>
  <si>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</si>
  <si>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</si>
  <si>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</si>
  <si>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</si>
  <si>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</si>
  <si>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</si>
  <si>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</si>
  <si>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</si>
  <si>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</si>
  <si>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</si>
  <si>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</si>
  <si>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</si>
  <si>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</si>
  <si>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</si>
  <si>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</si>
  <si>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</si>
  <si>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</si>
  <si>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</si>
  <si>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</si>
  <si>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</si>
  <si>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</si>
  <si>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</si>
  <si>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</si>
  <si>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</si>
  <si>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</si>
  <si>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</si>
  <si>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</si>
  <si>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</si>
  <si>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</si>
  <si>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</si>
  <si>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</si>
  <si>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</si>
  <si>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</si>
  <si>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</si>
  <si>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</si>
  <si>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</si>
  <si>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</si>
  <si>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</si>
  <si>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</si>
  <si>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</si>
  <si>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</si>
  <si>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</si>
  <si>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</si>
  <si>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</si>
  <si>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</si>
  <si>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</si>
  <si>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</si>
  <si>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</si>
  <si>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</si>
  <si>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</si>
  <si>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</si>
  <si>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</si>
  <si>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</si>
  <si>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</si>
  <si>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</si>
  <si>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</si>
  <si>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</si>
  <si>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</si>
  <si>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</si>
  <si>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</si>
  <si>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</si>
  <si>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</si>
  <si>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</si>
  <si>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</si>
  <si>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</si>
  <si>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</si>
  <si>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</si>
  <si>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</si>
  <si>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</si>
  <si>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</si>
  <si>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</si>
  <si>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</si>
  <si>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</si>
  <si>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</si>
  <si>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</si>
  <si>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</si>
  <si>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</si>
  <si>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</si>
  <si>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</si>
  <si>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</si>
  <si>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</si>
  <si>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</si>
  <si>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</si>
  <si>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</si>
  <si>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</si>
  <si>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</si>
  <si>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</si>
  <si>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</si>
  <si>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</si>
  <si>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</si>
  <si>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</si>
  <si>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</si>
  <si>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</si>
  <si>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</si>
  <si>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</si>
  <si>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</si>
  <si>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</si>
  <si>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</si>
  <si>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</si>
  <si>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</si>
  <si>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</si>
  <si>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</si>
  <si>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</si>
  <si>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</si>
  <si>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</si>
  <si>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</si>
  <si>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</si>
  <si>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</si>
  <si>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</si>
  <si>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</si>
  <si>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</si>
  <si>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</si>
  <si>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</si>
  <si>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</si>
  <si>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</si>
  <si>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</si>
  <si>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</si>
  <si>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</si>
  <si>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</si>
  <si>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</si>
  <si>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</si>
  <si>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</si>
  <si>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</si>
  <si>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</si>
  <si>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</si>
  <si>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</si>
  <si>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</si>
  <si>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</si>
  <si>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</si>
  <si>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</si>
  <si>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</si>
  <si>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</si>
  <si>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</si>
  <si>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</si>
  <si>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</si>
  <si>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</si>
  <si>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</si>
  <si>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</si>
  <si>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</si>
  <si>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</si>
  <si>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</si>
  <si>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</si>
  <si>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</si>
  <si>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</si>
  <si>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</si>
  <si>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</si>
  <si>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</si>
  <si>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</si>
  <si>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</si>
  <si>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</si>
  <si>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</si>
  <si>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</si>
  <si>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</si>
  <si>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</si>
  <si>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</si>
  <si>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</si>
  <si>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</si>
  <si>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</si>
  <si>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</si>
  <si>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</si>
  <si>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</si>
  <si>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</si>
  <si>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</si>
  <si>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</si>
  <si>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</si>
  <si>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</si>
  <si>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</si>
  <si>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</si>
  <si>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</si>
  <si>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</si>
  <si>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</si>
  <si>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</si>
  <si>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</si>
  <si>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</si>
  <si>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18.96</t>
  </si>
  <si>
    <t>一般会計</t>
  </si>
  <si>
    <t>介護保険特別会計</t>
  </si>
  <si>
    <t>国民健康保険特別会計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</si>
  <si>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</si>
  <si>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</si>
  <si>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</si>
  <si>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</si>
  <si>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</si>
  <si>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</si>
  <si>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</si>
  <si>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</si>
  <si>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</si>
  <si>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</si>
  <si>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館林地区消防組合</t>
    <rPh sb="0" eb="2">
      <t>タテバヤシ</t>
    </rPh>
    <rPh sb="2" eb="4">
      <t>チク</t>
    </rPh>
    <rPh sb="4" eb="6">
      <t>ショウボウ</t>
    </rPh>
    <rPh sb="6" eb="8">
      <t>クミアイ</t>
    </rPh>
    <phoneticPr fontId="2"/>
  </si>
  <si>
    <t>邑楽館林医療企業団</t>
    <rPh sb="0" eb="2">
      <t>オウラ</t>
    </rPh>
    <rPh sb="2" eb="4">
      <t>タテバヤシ</t>
    </rPh>
    <rPh sb="4" eb="6">
      <t>イリョウ</t>
    </rPh>
    <rPh sb="6" eb="9">
      <t>キギョウダン</t>
    </rPh>
    <phoneticPr fontId="2"/>
  </si>
  <si>
    <t>館林衛生施設組合</t>
    <rPh sb="0" eb="2">
      <t>タテバヤシ</t>
    </rPh>
    <rPh sb="2" eb="4">
      <t>エイセイ</t>
    </rPh>
    <rPh sb="4" eb="6">
      <t>シセツ</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</si>
  <si>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</si>
  <si>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</si>
  <si>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</si>
  <si>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</si>
  <si>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群馬東部水道企業団</t>
    <rPh sb="0" eb="2">
      <t>グンマ</t>
    </rPh>
    <rPh sb="2" eb="4">
      <t>トウブ</t>
    </rPh>
    <rPh sb="4" eb="6">
      <t>スイドウ</t>
    </rPh>
    <rPh sb="6" eb="9">
      <t>キギョウダン</t>
    </rPh>
    <phoneticPr fontId="2"/>
  </si>
  <si>
    <t>明和町土地開発公社</t>
    <rPh sb="0" eb="3">
      <t>メイワマチ</t>
    </rPh>
    <rPh sb="3" eb="9">
      <t>トチカイハツコウシャ</t>
    </rPh>
    <phoneticPr fontId="2"/>
  </si>
  <si>
    <t>邑楽館林まちづくり</t>
    <rPh sb="0" eb="2">
      <t>オウラ</t>
    </rPh>
    <rPh sb="2" eb="4">
      <t>タテバヤシ</t>
    </rPh>
    <phoneticPr fontId="2"/>
  </si>
  <si>
    <t>○</t>
    <phoneticPr fontId="2"/>
  </si>
  <si>
    <t>-</t>
    <phoneticPr fontId="2"/>
  </si>
  <si>
    <t>公共施設建設基金</t>
    <rPh sb="0" eb="2">
      <t>コウキョウ</t>
    </rPh>
    <rPh sb="2" eb="4">
      <t>シセツ</t>
    </rPh>
    <rPh sb="4" eb="6">
      <t>ケンセツ</t>
    </rPh>
    <rPh sb="6" eb="8">
      <t>キキン</t>
    </rPh>
    <phoneticPr fontId="5"/>
  </si>
  <si>
    <t>まち・ひと・しごと創生基金</t>
    <rPh sb="9" eb="11">
      <t>ソウセイ</t>
    </rPh>
    <rPh sb="11" eb="13">
      <t>キキン</t>
    </rPh>
    <phoneticPr fontId="2"/>
  </si>
  <si>
    <t>企業版ふるさと納税基金</t>
    <rPh sb="0" eb="3">
      <t>キギョウバン</t>
    </rPh>
    <rPh sb="7" eb="9">
      <t>ノウゼイ</t>
    </rPh>
    <rPh sb="9" eb="11">
      <t>キキン</t>
    </rPh>
    <phoneticPr fontId="2"/>
  </si>
  <si>
    <t>奨学基金</t>
    <rPh sb="0" eb="2">
      <t>ショウガク</t>
    </rPh>
    <rPh sb="2" eb="4">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</si>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</sst>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9E51-4993-909A-3BFDC686BF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62022</c:v>
                </c:pt>
                <c:pt idx="1">
                  <c:v>52744</c:v>
                </c:pt>
                <c:pt idx="2">
                  <c:v>104856</c:v>
                </c:pt>
                <c:pt idx="3">
                  <c:v>99574</c:v>
                </c:pt>
                <c:pt idx="4">
                  <c:v>104494</c:v>
                </c:pt>
              </c:numCache>
            </c:numRef>
          </c:val>
          <c:smooth val="0"/>
          <c:extLst>
            <c:ext xmlns:c16="http://schemas.microsoft.com/office/drawing/2014/chart" uri="{C3380CC4-5D6E-409C-BE32-E72D297353CC}">
              <c16:uniqueId val="{00000001-9E51-4993-909A-3BFDC686BF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9.57</c:v>
                </c:pt>
                <c:pt idx="1">
                  <c:v>9.2899999999999991</c:v>
                </c:pt>
                <c:pt idx="2">
                  <c:v>3</c:v>
                </c:pt>
                <c:pt idx="3">
                  <c:v>10.02</c:v>
                </c:pt>
                <c:pt idx="4">
                  <c:v>6.9</c:v>
                </c:pt>
              </c:numCache>
            </c:numRef>
          </c:val>
          <c:extLst>
            <c:ext xmlns:c16="http://schemas.microsoft.com/office/drawing/2014/chart" uri="{C3380CC4-5D6E-409C-BE32-E72D297353CC}">
              <c16:uniqueId val="{00000000-825C-43E2-AED2-507C9FB57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46.65</c:v>
                </c:pt>
                <c:pt idx="1">
                  <c:v>63.67</c:v>
                </c:pt>
                <c:pt idx="2">
                  <c:v>44.28</c:v>
                </c:pt>
                <c:pt idx="3">
                  <c:v>38.58</c:v>
                </c:pt>
                <c:pt idx="4">
                  <c:v>50.41</c:v>
                </c:pt>
              </c:numCache>
            </c:numRef>
          </c:val>
          <c:extLst>
            <c:ext xmlns:c16="http://schemas.microsoft.com/office/drawing/2014/chart" uri="{C3380CC4-5D6E-409C-BE32-E72D297353CC}">
              <c16:uniqueId val="{00000001-825C-43E2-AED2-507C9FB573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0.48</c:v>
                </c:pt>
                <c:pt idx="1">
                  <c:v>16.89</c:v>
                </c:pt>
                <c:pt idx="2">
                  <c:v>-18.96</c:v>
                </c:pt>
                <c:pt idx="3">
                  <c:v>3.13</c:v>
                </c:pt>
                <c:pt idx="4">
                  <c:v>7.99</c:v>
                </c:pt>
              </c:numCache>
            </c:numRef>
          </c:val>
          <c:smooth val="0"/>
          <c:extLst>
            <c:ext xmlns:c16="http://schemas.microsoft.com/office/drawing/2014/chart" uri="{C3380CC4-5D6E-409C-BE32-E72D297353CC}">
              <c16:uniqueId val="{00000002-825C-43E2-AED2-507C9FB573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16-4847-8FF0-83D1AD6E1D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16-4847-8FF0-83D1AD6E1D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16-4847-8FF0-83D1AD6E1D8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E16-4847-8FF0-83D1AD6E1D8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E16-4847-8FF0-83D1AD6E1D8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c:v>
                </c:pt>
                <c:pt idx="8">
                  <c:v>#N/A</c:v>
                </c:pt>
                <c:pt idx="9">
                  <c:v>0.02</c:v>
                </c:pt>
              </c:numCache>
            </c:numRef>
          </c:val>
          <c:extLst>
            <c:ext xmlns:c16="http://schemas.microsoft.com/office/drawing/2014/chart" uri="{C3380CC4-5D6E-409C-BE32-E72D297353CC}">
              <c16:uniqueId val="{00000005-1E16-4847-8FF0-83D1AD6E1D8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0.47</c:v>
                </c:pt>
                <c:pt idx="4">
                  <c:v>#N/A</c:v>
                </c:pt>
                <c:pt idx="5">
                  <c:v>0.5</c:v>
                </c:pt>
                <c:pt idx="6">
                  <c:v>#N/A</c:v>
                </c:pt>
                <c:pt idx="7">
                  <c:v>0.33</c:v>
                </c:pt>
                <c:pt idx="8">
                  <c:v>#N/A</c:v>
                </c:pt>
                <c:pt idx="9">
                  <c:v>0.13</c:v>
                </c:pt>
              </c:numCache>
            </c:numRef>
          </c:val>
          <c:extLst>
            <c:ext xmlns:c16="http://schemas.microsoft.com/office/drawing/2014/chart" uri="{C3380CC4-5D6E-409C-BE32-E72D297353CC}">
              <c16:uniqueId val="{00000006-1E16-4847-8FF0-83D1AD6E1D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1.39</c:v>
                </c:pt>
                <c:pt idx="4">
                  <c:v>#N/A</c:v>
                </c:pt>
                <c:pt idx="5">
                  <c:v>1.96</c:v>
                </c:pt>
                <c:pt idx="6">
                  <c:v>#N/A</c:v>
                </c:pt>
                <c:pt idx="7">
                  <c:v>1.44</c:v>
                </c:pt>
                <c:pt idx="8">
                  <c:v>#N/A</c:v>
                </c:pt>
                <c:pt idx="9">
                  <c:v>0.65</c:v>
                </c:pt>
              </c:numCache>
            </c:numRef>
          </c:val>
          <c:extLst>
            <c:ext xmlns:c16="http://schemas.microsoft.com/office/drawing/2014/chart" uri="{C3380CC4-5D6E-409C-BE32-E72D297353CC}">
              <c16:uniqueId val="{00000007-1E16-4847-8FF0-83D1AD6E1D8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1.36</c:v>
                </c:pt>
                <c:pt idx="2">
                  <c:v>#N/A</c:v>
                </c:pt>
                <c:pt idx="3">
                  <c:v>1.1100000000000001</c:v>
                </c:pt>
                <c:pt idx="4">
                  <c:v>#N/A</c:v>
                </c:pt>
                <c:pt idx="5">
                  <c:v>1.1499999999999999</c:v>
                </c:pt>
                <c:pt idx="6">
                  <c:v>#N/A</c:v>
                </c:pt>
                <c:pt idx="7">
                  <c:v>1.32</c:v>
                </c:pt>
                <c:pt idx="8">
                  <c:v>#N/A</c:v>
                </c:pt>
                <c:pt idx="9">
                  <c:v>1.87</c:v>
                </c:pt>
              </c:numCache>
            </c:numRef>
          </c:val>
          <c:extLst>
            <c:ext xmlns:c16="http://schemas.microsoft.com/office/drawing/2014/chart" uri="{C3380CC4-5D6E-409C-BE32-E72D297353CC}">
              <c16:uniqueId val="{00000008-1E16-4847-8FF0-83D1AD6E1D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9.56</c:v>
                </c:pt>
                <c:pt idx="2">
                  <c:v>#N/A</c:v>
                </c:pt>
                <c:pt idx="3">
                  <c:v>9.2799999999999994</c:v>
                </c:pt>
                <c:pt idx="4">
                  <c:v>#N/A</c:v>
                </c:pt>
                <c:pt idx="5">
                  <c:v>3</c:v>
                </c:pt>
                <c:pt idx="6">
                  <c:v>#N/A</c:v>
                </c:pt>
                <c:pt idx="7">
                  <c:v>10.01</c:v>
                </c:pt>
                <c:pt idx="8">
                  <c:v>#N/A</c:v>
                </c:pt>
                <c:pt idx="9">
                  <c:v>6.9</c:v>
                </c:pt>
              </c:numCache>
            </c:numRef>
          </c:val>
          <c:extLst>
            <c:ext xmlns:c16="http://schemas.microsoft.com/office/drawing/2014/chart" uri="{C3380CC4-5D6E-409C-BE32-E72D297353CC}">
              <c16:uniqueId val="{00000009-1E16-4847-8FF0-83D1AD6E1D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436</c:v>
                </c:pt>
                <c:pt idx="5">
                  <c:v>428</c:v>
                </c:pt>
                <c:pt idx="8">
                  <c:v>448</c:v>
                </c:pt>
                <c:pt idx="11">
                  <c:v>455</c:v>
                </c:pt>
                <c:pt idx="14">
                  <c:v>459</c:v>
                </c:pt>
              </c:numCache>
            </c:numRef>
          </c:val>
          <c:extLst>
            <c:ext xmlns:c16="http://schemas.microsoft.com/office/drawing/2014/chart" uri="{C3380CC4-5D6E-409C-BE32-E72D297353CC}">
              <c16:uniqueId val="{00000000-2385-4053-87E1-D3890196F2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85-4053-87E1-D3890196F2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2-2385-4053-87E1-D3890196F2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38</c:v>
                </c:pt>
                <c:pt idx="3">
                  <c:v>56</c:v>
                </c:pt>
                <c:pt idx="6">
                  <c:v>99</c:v>
                </c:pt>
                <c:pt idx="9">
                  <c:v>103</c:v>
                </c:pt>
                <c:pt idx="12">
                  <c:v>103</c:v>
                </c:pt>
              </c:numCache>
            </c:numRef>
          </c:val>
          <c:extLst>
            <c:ext xmlns:c16="http://schemas.microsoft.com/office/drawing/2014/chart" uri="{C3380CC4-5D6E-409C-BE32-E72D297353CC}">
              <c16:uniqueId val="{00000003-2385-4053-87E1-D3890196F2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203</c:v>
                </c:pt>
                <c:pt idx="3">
                  <c:v>208</c:v>
                </c:pt>
                <c:pt idx="6">
                  <c:v>221</c:v>
                </c:pt>
                <c:pt idx="9">
                  <c:v>219</c:v>
                </c:pt>
                <c:pt idx="12">
                  <c:v>235</c:v>
                </c:pt>
              </c:numCache>
            </c:numRef>
          </c:val>
          <c:extLst>
            <c:ext xmlns:c16="http://schemas.microsoft.com/office/drawing/2014/chart" uri="{C3380CC4-5D6E-409C-BE32-E72D297353CC}">
              <c16:uniqueId val="{00000004-2385-4053-87E1-D3890196F2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85-4053-87E1-D3890196F2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85-4053-87E1-D3890196F2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361</c:v>
                </c:pt>
                <c:pt idx="3">
                  <c:v>383</c:v>
                </c:pt>
                <c:pt idx="6">
                  <c:v>407</c:v>
                </c:pt>
                <c:pt idx="9">
                  <c:v>415</c:v>
                </c:pt>
                <c:pt idx="12">
                  <c:v>422</c:v>
                </c:pt>
              </c:numCache>
            </c:numRef>
          </c:val>
          <c:extLst>
            <c:ext xmlns:c16="http://schemas.microsoft.com/office/drawing/2014/chart" uri="{C3380CC4-5D6E-409C-BE32-E72D297353CC}">
              <c16:uniqueId val="{00000007-2385-4053-87E1-D3890196F2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181</c:v>
                </c:pt>
                <c:pt idx="2">
                  <c:v>#N/A</c:v>
                </c:pt>
                <c:pt idx="3">
                  <c:v>#N/A</c:v>
                </c:pt>
                <c:pt idx="4">
                  <c:v>219</c:v>
                </c:pt>
                <c:pt idx="5">
                  <c:v>#N/A</c:v>
                </c:pt>
                <c:pt idx="6">
                  <c:v>#N/A</c:v>
                </c:pt>
                <c:pt idx="7">
                  <c:v>279</c:v>
                </c:pt>
                <c:pt idx="8">
                  <c:v>#N/A</c:v>
                </c:pt>
                <c:pt idx="9">
                  <c:v>#N/A</c:v>
                </c:pt>
                <c:pt idx="10">
                  <c:v>282</c:v>
                </c:pt>
                <c:pt idx="11">
                  <c:v>#N/A</c:v>
                </c:pt>
                <c:pt idx="12">
                  <c:v>#N/A</c:v>
                </c:pt>
                <c:pt idx="13">
                  <c:v>301</c:v>
                </c:pt>
                <c:pt idx="14">
                  <c:v>#N/A</c:v>
                </c:pt>
              </c:numCache>
            </c:numRef>
          </c:val>
          <c:smooth val="0"/>
          <c:extLst>
            <c:ext xmlns:c16="http://schemas.microsoft.com/office/drawing/2014/chart" uri="{C3380CC4-5D6E-409C-BE32-E72D297353CC}">
              <c16:uniqueId val="{00000008-2385-4053-87E1-D3890196F2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5825</c:v>
                </c:pt>
                <c:pt idx="5">
                  <c:v>5681</c:v>
                </c:pt>
                <c:pt idx="8">
                  <c:v>5505</c:v>
                </c:pt>
                <c:pt idx="11">
                  <c:v>5416</c:v>
                </c:pt>
                <c:pt idx="14">
                  <c:v>5239</c:v>
                </c:pt>
              </c:numCache>
            </c:numRef>
          </c:val>
          <c:extLst>
            <c:ext xmlns:c16="http://schemas.microsoft.com/office/drawing/2014/chart" uri="{C3380CC4-5D6E-409C-BE32-E72D297353CC}">
              <c16:uniqueId val="{00000000-9B2A-4BB2-92FE-E9DB040C0D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2A-4BB2-92FE-E9DB040C0D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2393</c:v>
                </c:pt>
                <c:pt idx="5">
                  <c:v>3043</c:v>
                </c:pt>
                <c:pt idx="8">
                  <c:v>2651</c:v>
                </c:pt>
                <c:pt idx="11">
                  <c:v>2570</c:v>
                </c:pt>
                <c:pt idx="14">
                  <c:v>4209</c:v>
                </c:pt>
              </c:numCache>
            </c:numRef>
          </c:val>
          <c:extLst>
            <c:ext xmlns:c16="http://schemas.microsoft.com/office/drawing/2014/chart" uri="{C3380CC4-5D6E-409C-BE32-E72D297353CC}">
              <c16:uniqueId val="{00000002-9B2A-4BB2-92FE-E9DB040C0D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2A-4BB2-92FE-E9DB040C0D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2A-4BB2-92FE-E9DB040C0D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1504</c:v>
                </c:pt>
                <c:pt idx="9">
                  <c:v>846</c:v>
                </c:pt>
                <c:pt idx="12">
                  <c:v>1315</c:v>
                </c:pt>
              </c:numCache>
            </c:numRef>
          </c:val>
          <c:extLst>
            <c:ext xmlns:c16="http://schemas.microsoft.com/office/drawing/2014/chart" uri="{C3380CC4-5D6E-409C-BE32-E72D297353CC}">
              <c16:uniqueId val="{00000005-9B2A-4BB2-92FE-E9DB040C0D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429</c:v>
                </c:pt>
                <c:pt idx="3">
                  <c:v>349</c:v>
                </c:pt>
                <c:pt idx="6">
                  <c:v>338</c:v>
                </c:pt>
                <c:pt idx="9">
                  <c:v>264</c:v>
                </c:pt>
                <c:pt idx="12">
                  <c:v>0</c:v>
                </c:pt>
              </c:numCache>
            </c:numRef>
          </c:val>
          <c:extLst>
            <c:ext xmlns:c16="http://schemas.microsoft.com/office/drawing/2014/chart" uri="{C3380CC4-5D6E-409C-BE32-E72D297353CC}">
              <c16:uniqueId val="{00000006-9B2A-4BB2-92FE-E9DB040C0D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1091</c:v>
                </c:pt>
                <c:pt idx="3">
                  <c:v>1126</c:v>
                </c:pt>
                <c:pt idx="6">
                  <c:v>1053</c:v>
                </c:pt>
                <c:pt idx="9">
                  <c:v>977</c:v>
                </c:pt>
                <c:pt idx="12">
                  <c:v>1024</c:v>
                </c:pt>
              </c:numCache>
            </c:numRef>
          </c:val>
          <c:extLst>
            <c:ext xmlns:c16="http://schemas.microsoft.com/office/drawing/2014/chart" uri="{C3380CC4-5D6E-409C-BE32-E72D297353CC}">
              <c16:uniqueId val="{00000007-9B2A-4BB2-92FE-E9DB040C0D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3245</c:v>
                </c:pt>
                <c:pt idx="3">
                  <c:v>3186</c:v>
                </c:pt>
                <c:pt idx="6">
                  <c:v>2955</c:v>
                </c:pt>
                <c:pt idx="9">
                  <c:v>2927</c:v>
                </c:pt>
                <c:pt idx="12">
                  <c:v>2948</c:v>
                </c:pt>
              </c:numCache>
            </c:numRef>
          </c:val>
          <c:extLst>
            <c:ext xmlns:c16="http://schemas.microsoft.com/office/drawing/2014/chart" uri="{C3380CC4-5D6E-409C-BE32-E72D297353CC}">
              <c16:uniqueId val="{00000008-9B2A-4BB2-92FE-E9DB040C0D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2A-4BB2-92FE-E9DB040C0D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4190</c:v>
                </c:pt>
                <c:pt idx="3">
                  <c:v>4083</c:v>
                </c:pt>
                <c:pt idx="6">
                  <c:v>4129</c:v>
                </c:pt>
                <c:pt idx="9">
                  <c:v>4309</c:v>
                </c:pt>
                <c:pt idx="12">
                  <c:v>4204</c:v>
                </c:pt>
              </c:numCache>
            </c:numRef>
          </c:val>
          <c:extLst>
            <c:ext xmlns:c16="http://schemas.microsoft.com/office/drawing/2014/chart" uri="{C3380CC4-5D6E-409C-BE32-E72D297353CC}">
              <c16:uniqueId val="{0000000A-9B2A-4BB2-92FE-E9DB040C0D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738</c:v>
                </c:pt>
                <c:pt idx="2">
                  <c:v>#N/A</c:v>
                </c:pt>
                <c:pt idx="3">
                  <c:v>#N/A</c:v>
                </c:pt>
                <c:pt idx="4">
                  <c:v>20</c:v>
                </c:pt>
                <c:pt idx="5">
                  <c:v>#N/A</c:v>
                </c:pt>
                <c:pt idx="6">
                  <c:v>#N/A</c:v>
                </c:pt>
                <c:pt idx="7">
                  <c:v>1824</c:v>
                </c:pt>
                <c:pt idx="8">
                  <c:v>#N/A</c:v>
                </c:pt>
                <c:pt idx="9">
                  <c:v>#N/A</c:v>
                </c:pt>
                <c:pt idx="10">
                  <c:v>1337</c:v>
                </c:pt>
                <c:pt idx="11">
                  <c:v>#N/A</c:v>
                </c:pt>
                <c:pt idx="12">
                  <c:v>#N/A</c:v>
                </c:pt>
                <c:pt idx="13">
                  <c:v>42</c:v>
                </c:pt>
                <c:pt idx="14">
                  <c:v>#N/A</c:v>
                </c:pt>
              </c:numCache>
            </c:numRef>
          </c:val>
          <c:smooth val="0"/>
          <c:extLst>
            <c:ext xmlns:c16="http://schemas.microsoft.com/office/drawing/2014/chart" uri="{C3380CC4-5D6E-409C-BE32-E72D297353CC}">
              <c16:uniqueId val="{0000000B-9B2A-4BB2-92FE-E9DB040C0D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1591</c:v>
                </c:pt>
                <c:pt idx="1">
                  <c:v>1442</c:v>
                </c:pt>
                <c:pt idx="2">
                  <c:v>1856</c:v>
                </c:pt>
              </c:numCache>
            </c:numRef>
          </c:val>
          <c:extLst>
            <c:ext xmlns:c16="http://schemas.microsoft.com/office/drawing/2014/chart" uri="{C3380CC4-5D6E-409C-BE32-E72D297353CC}">
              <c16:uniqueId val="{00000000-D60E-44E5-A3C8-56BB1219F1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D60E-44E5-A3C8-56BB1219F1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486</c:v>
                </c:pt>
                <c:pt idx="1">
                  <c:v>704</c:v>
                </c:pt>
                <c:pt idx="2">
                  <c:v>1860</c:v>
                </c:pt>
              </c:numCache>
            </c:numRef>
          </c:val>
          <c:extLst>
            <c:ext xmlns:c16="http://schemas.microsoft.com/office/drawing/2014/chart" uri="{C3380CC4-5D6E-409C-BE32-E72D297353CC}">
              <c16:uniqueId val="{00000002-D60E-44E5-A3C8-56BB1219F1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百万円増加している。要因としては、令和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年度借入の臨時財政対策債の償還開始があげられる。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川俣駅周辺地域整備事業や工業団地造成に係る道路整備等が引き続き予定されていること、防災施設整備等により今後も公債費の増加が見込まれる。事業の見直しや新規事業実施に当たって必要性の検討など行うとともに、交付税措置のない起債の発行を控えるなど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昨年度と比較して地方債の現在高は減少し、将来負担比率は改善している。設立法人等の負債額等負担見込額（土地開発公社）は、工業団地造成による土地造成事業により</a:t>
          </a:r>
          <a:r>
            <a:rPr kumimoji="1" lang="en-US" altLang="ja-JP" sz="1400">
              <a:latin typeface="ＭＳ ゴシック" pitchFamily="49" charset="-128"/>
              <a:ea typeface="ＭＳ ゴシック" pitchFamily="49" charset="-128"/>
            </a:rPr>
            <a:t>469</a:t>
          </a:r>
          <a:r>
            <a:rPr kumimoji="1" lang="ja-JP" altLang="en-US" sz="1400">
              <a:latin typeface="ＭＳ ゴシック" pitchFamily="49" charset="-128"/>
              <a:ea typeface="ＭＳ ゴシック" pitchFamily="49" charset="-128"/>
            </a:rPr>
            <a:t>百万円増加しているが、造成が完了した土地の売却等により借入金の償還も行えているため今後減少が見込まれる。地方債の発行にあたっては、発行にあたり十分検討を行うとともに、償還年数等の調整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地方税（法人税割）の増加により、財政調整基金へ積立（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百万円）、公共施設建設基金へ積立（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百万円）、まち・ひと・しごと創生基金へ積み立（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百万円）を行ったため、それぞれ増加している。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財政調整基金をはじめとした各種基金への積立を行ったが、特に学校等の整備に備えるため公共施設建設基金へ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百万円の積立を行った。今後も引き続き財政調整基金だけでなく、基金の使途明確を図りながら特定目的金への積立を行っていく。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公共施設建設基金：道路等公共施設の整備のために活用する基金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企業版ふるさと納税基金：地域再生法に規定するまち・ひと・しごと創生寄附活用事業を行うための基金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奨学基金：奨学金貸与を円滑に行うための基金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地方税（法人税割）の増加もあり、公共施設建設基金・まち・ひと・しごと創生基金へ積立を行った。また、企業版ふるさと納税の寄附に基づく事業実施に際し基金への積立を行った。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今後も道路等公共施設整備を行っていくため、学校の整備や地方創生法に基づく事業実施に備えて特定目的金への積立を計画的に行っていく。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地方税（法人税割）等の増加により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川俣駅周辺地域整備事業をはじめ道路整備等に多額の費用がかかることが見込まれるため、財政調整基金の取り崩しが見込まれる。今後もより一層事業及び事業費の見直しを図るとともに歳出の合理化等行財政改革を推進し、健全な財政運営に努め、基金残高も一定の割合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年度に繰上げ償還の財源として大部分を取り崩し、その後は利子積立のみのため大きな増減はほとんどない。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年度以降繰上げ償還を行っていないが、返済計画や財政状況に応じて検討を行うとともに、適切に基金への積立を行っていく。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BB3A271-7D49-4329-8B57-BBF4672A9B66}"/>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F9D663A-042B-4D7F-AF03-5B5B46311074}"/>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94EF476-8FEA-4564-AC09-0335EBE34611}"/>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F938DD4-B087-4548-950A-9D8039A9763A}"/>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D961D1E-B131-46CD-9F02-193F2287967C}"/>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1E25308-9969-4666-914C-487C8E612E9A}"/>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877C909-B342-4A52-80A9-1CBB3E3E8292}"/>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237E961-4BF2-4A9D-ABF5-ED887CECEB45}"/>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181DB27-A3BF-47B2-8D1A-8DF2A069F04C}"/>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E2630B4-B700-4FFC-A72F-80550892954F}"/>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10,875
10,601
19.64
8,037,156
7,587,974
254,072
3,681,907
4,203,859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B3938B9-1A80-4C4E-8DED-4E66EEEC13D3}"/>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B71FBBF-DE1B-4E47-A898-13CCD594D0A2}"/>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8CB6709-5B4B-4CB2-90B4-A8B9A93887B5}"/>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96F6F57-8E56-4A24-914F-8A8AF032CE9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81A5EE8-0894-403A-B0A6-CB93457818E8}"/>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5EE45E3-F13B-4BD7-ACCA-EFBC5287E87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C446713-0448-4A97-8724-924F85F4A9DA}"/>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7EB5CEF-7CF9-436A-8502-A2F1EA80F9FE}"/>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2F5047E-0037-4F89-97CA-6CA65F8A6A0F}"/>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E2D4B94-CE17-4A59-9EBF-CCDF1C290BA5}"/>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801E98A-CB97-4A43-99CB-B5F4BE3A03CA}"/>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2965F16-11D5-4005-BD4E-2DD2C24145D2}"/>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2797E56-6FDD-4205-ACE2-1F27CEC0D5A2}"/>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8DD83E8-08BB-450E-A879-6521EF6D508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A8A456C-D763-4ACC-8B0D-8356A7EDDB91}"/>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BA51B8F-8034-4FBF-9AC4-9DD5282F5568}"/>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8735CC9-4661-4D59-BB9B-490B9D2ED5D7}"/>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E002B98-8DF2-4803-A5EB-97B943B63E4E}"/>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475B563-49FB-4151-ADC4-7E5BF828C9EC}"/>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C3C6CEE-4714-4F12-B8D4-B768F9BD266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DB1318D-2CD7-4317-B114-36D50E8BBD45}"/>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18ADE2A-CC0F-4B14-BD3D-31FA9B7E0511}"/>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B6AD4C6-4106-4E74-9857-39F6A54DF84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9FC6FDD-EC66-4915-85F6-D2F7F63F86BC}"/>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CDFFDEE-5234-483C-A91D-F452520CA78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8D97675-5F18-4767-B8D4-AC7001953F1D}"/>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81CF8A2-15A6-4AFD-BA84-DDD355C0B31D}"/>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0E8128B-8AE9-412C-AA67-B5DB8A98DCE1}"/>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98B787F-C8D1-4FD3-A23F-75E1BBCB5E77}"/>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E0EF477-DE5B-49DD-ADA9-AA8CB963A81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CA2BE35-4740-40CB-B483-FEE0EFB69368}"/>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75DCB7B-5D93-4B88-89CE-1FE62EFE7BC5}"/>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457FB20-C6B9-4FCF-9AAD-F6A528701A92}"/>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388EEC7-5A7D-4864-9078-F85B1FDB6E4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FF324BF-6C0B-4B25-B2A2-8EB78B0F7C76}"/>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6F928C1-AFF0-4128-8A24-71F316760DC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0DC3DCD-C96A-46ED-A97C-6C36522785C9}"/>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昨年度と同ポイントで推移してはいるが、類似団体・全国・群馬県平均のいずれも大きく上回っている。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法人税割等の税収増加により基準財政収入額も増加してはいるものの、需要額も増加しているため指数は横ばいとなっている。今後も引き続き、安定した自主財源の確保に努めるとともに事業のスクラップ＆ビルドを図り、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4E900B5-91CC-427B-9337-F2AFF49A5B9D}"/>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AA889C86-31D7-4836-88E3-3686EC509065}"/>
            </a:ext>
          </a:extLst>
        </xdr:cNvPr>
        <xdr:cNvCxnSpPr/>
      </xdr:nvCxnSpPr>
      <xdr:spPr>
        <a:xfrm>
          <a:off x="7048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F0758064-257D-455D-982E-53A0F5C8E37E}"/>
            </a:ext>
          </a:extLst>
        </xdr:cNvPr>
        <xdr:cNvSpPr txBox="1"/>
      </xdr:nvSpPr>
      <xdr:spPr>
        <a:xfrm>
          <a:off x="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1CC82C3C-831A-4569-B0B8-478A6D8F1FE6}"/>
            </a:ext>
          </a:extLst>
        </xdr:cNvPr>
        <xdr:cNvCxnSpPr/>
      </xdr:nvCxnSpPr>
      <xdr:spPr>
        <a:xfrm>
          <a:off x="7048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CBBD5B54-1F05-4F21-90B4-AC8EB2D912FA}"/>
            </a:ext>
          </a:extLst>
        </xdr:cNvPr>
        <xdr:cNvSpPr txBox="1"/>
      </xdr:nvSpPr>
      <xdr:spPr>
        <a:xfrm>
          <a:off x="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67C76ADE-97C9-48D9-ADEE-F8E9DE2368BE}"/>
            </a:ext>
          </a:extLst>
        </xdr:cNvPr>
        <xdr:cNvCxnSpPr/>
      </xdr:nvCxnSpPr>
      <xdr:spPr>
        <a:xfrm>
          <a:off x="7048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B43801EE-92D9-4C3B-A9EB-815137C6CF73}"/>
            </a:ext>
          </a:extLst>
        </xdr:cNvPr>
        <xdr:cNvSpPr txBox="1"/>
      </xdr:nvSpPr>
      <xdr:spPr>
        <a:xfrm>
          <a:off x="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FB394848-7D81-4840-A222-8A6CF12BD62F}"/>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C606B25D-4865-4C59-8FB7-261C730DFA08}"/>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ABDB5440-9152-4A59-97B4-40605B34E242}"/>
            </a:ext>
          </a:extLst>
        </xdr:cNvPr>
        <xdr:cNvCxnSpPr/>
      </xdr:nvCxnSpPr>
      <xdr:spPr>
        <a:xfrm>
          <a:off x="7048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B9FFA471-8E6C-43FF-93BC-EAFBD801A959}"/>
            </a:ext>
          </a:extLst>
        </xdr:cNvPr>
        <xdr:cNvSpPr txBox="1"/>
      </xdr:nvSpPr>
      <xdr:spPr>
        <a:xfrm>
          <a:off x="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CFA02379-CCFA-4850-BB12-52BAE1E06298}"/>
            </a:ext>
          </a:extLst>
        </xdr:cNvPr>
        <xdr:cNvCxnSpPr/>
      </xdr:nvCxnSpPr>
      <xdr:spPr>
        <a:xfrm>
          <a:off x="7048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85810CD5-1783-4279-A1BC-60F5D765DD9B}"/>
            </a:ext>
          </a:extLst>
        </xdr:cNvPr>
        <xdr:cNvSpPr txBox="1"/>
      </xdr:nvSpPr>
      <xdr:spPr>
        <a:xfrm>
          <a:off x="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BEC0679B-AFF2-4452-A81C-6D3F7141E750}"/>
            </a:ext>
          </a:extLst>
        </xdr:cNvPr>
        <xdr:cNvCxnSpPr/>
      </xdr:nvCxnSpPr>
      <xdr:spPr>
        <a:xfrm>
          <a:off x="7048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A7C2AF65-42D8-42EB-8F8F-07FC803154A8}"/>
            </a:ext>
          </a:extLst>
        </xdr:cNvPr>
        <xdr:cNvSpPr txBox="1"/>
      </xdr:nvSpPr>
      <xdr:spPr>
        <a:xfrm>
          <a:off x="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BEE22C7A-9E65-451A-BAE2-98D6D4B27AD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7EF08A69-B075-415B-87BA-9EAD4388B5C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530B262E-60BD-4065-B60A-8583909B8896}"/>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791D16D2-8330-4A7C-BBD4-1C6CE8BB56E8}"/>
            </a:ext>
          </a:extLst>
        </xdr:cNvPr>
        <xdr:cNvCxnSpPr/>
      </xdr:nvCxnSpPr>
      <xdr:spPr>
        <a:xfrm flipV="1">
          <a:off x="4514850" y="6032500"/>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F8DA36FD-6232-445E-9681-9A84C7CB196C}"/>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7870D071-7006-437B-891D-A1FB02BCFE8A}"/>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EC0B8F48-ADC8-4300-B312-0AA449D74748}"/>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1988DA84-6707-42C3-9892-5388F643FCA7}"/>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72" name="直線コネクタ 71">
          <a:extLst>
            <a:ext uri="{FF2B5EF4-FFF2-40B4-BE49-F238E27FC236}">
              <a16:creationId xmlns:a16="http://schemas.microsoft.com/office/drawing/2014/main" id="{F2C0EB5C-889E-4C93-BB04-BA75B0F0B6F8}"/>
            </a:ext>
          </a:extLst>
        </xdr:cNvPr>
        <xdr:cNvCxnSpPr/>
      </xdr:nvCxnSpPr>
      <xdr:spPr>
        <a:xfrm>
          <a:off x="3752850" y="680508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74F260F7-DF3F-43F9-A55E-D0002AC5EA75}"/>
            </a:ext>
          </a:extLst>
        </xdr:cNvPr>
        <xdr:cNvSpPr txBox="1"/>
      </xdr:nvSpPr>
      <xdr:spPr>
        <a:xfrm>
          <a:off x="4584700" y="7102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602E5CB4-17FC-4CE7-B1E2-00CECC6E122F}"/>
            </a:ext>
          </a:extLst>
        </xdr:cNvPr>
        <xdr:cNvSpPr/>
      </xdr:nvSpPr>
      <xdr:spPr>
        <a:xfrm>
          <a:off x="4464050" y="71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25929</xdr:rowOff>
    </xdr:from>
    <xdr:to>
      <xdr:col>19</xdr:col>
      <xdr:colOff>133350</xdr:colOff>
      <xdr:row>41</xdr:row>
      <xdr:rowOff>35983</xdr:rowOff>
    </xdr:to>
    <xdr:cxnSp macro="">
      <xdr:nvCxnSpPr>
        <xdr:cNvPr id="75" name="直線コネクタ 74">
          <a:extLst>
            <a:ext uri="{FF2B5EF4-FFF2-40B4-BE49-F238E27FC236}">
              <a16:creationId xmlns:a16="http://schemas.microsoft.com/office/drawing/2014/main" id="{4E9F4C94-A0EC-4ACB-99DD-693368B77931}"/>
            </a:ext>
          </a:extLst>
        </xdr:cNvPr>
        <xdr:cNvCxnSpPr/>
      </xdr:nvCxnSpPr>
      <xdr:spPr>
        <a:xfrm>
          <a:off x="2940050" y="6795029"/>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41E52137-3289-42E1-9C4A-A77E9AB8A6BC}"/>
            </a:ext>
          </a:extLst>
        </xdr:cNvPr>
        <xdr:cNvSpPr/>
      </xdr:nvSpPr>
      <xdr:spPr>
        <a:xfrm>
          <a:off x="37020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A015DCD-BD6C-4854-BBCC-0D0B1DDC7F3F}"/>
            </a:ext>
          </a:extLst>
        </xdr:cNvPr>
        <xdr:cNvSpPr txBox="1"/>
      </xdr:nvSpPr>
      <xdr:spPr>
        <a:xfrm>
          <a:off x="3409950" y="719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25929</xdr:rowOff>
    </xdr:from>
    <xdr:to>
      <xdr:col>15</xdr:col>
      <xdr:colOff>82550</xdr:colOff>
      <xdr:row>41</xdr:row>
      <xdr:rowOff>76200</xdr:rowOff>
    </xdr:to>
    <xdr:cxnSp macro="">
      <xdr:nvCxnSpPr>
        <xdr:cNvPr id="78" name="直線コネクタ 77">
          <a:extLst>
            <a:ext uri="{FF2B5EF4-FFF2-40B4-BE49-F238E27FC236}">
              <a16:creationId xmlns:a16="http://schemas.microsoft.com/office/drawing/2014/main" id="{035DEE12-A71B-474B-B96E-24828F848331}"/>
            </a:ext>
          </a:extLst>
        </xdr:cNvPr>
        <xdr:cNvCxnSpPr/>
      </xdr:nvCxnSpPr>
      <xdr:spPr>
        <a:xfrm flipV="1">
          <a:off x="2127250" y="6795029"/>
          <a:ext cx="8128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9BDBCB9F-9EA2-4633-BD46-D66872E934DB}"/>
            </a:ext>
          </a:extLst>
        </xdr:cNvPr>
        <xdr:cNvSpPr/>
      </xdr:nvSpPr>
      <xdr:spPr>
        <a:xfrm>
          <a:off x="28892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B4E7FBF9-0109-4DBC-B18C-D3ED35FE5F62}"/>
            </a:ext>
          </a:extLst>
        </xdr:cNvPr>
        <xdr:cNvSpPr txBox="1"/>
      </xdr:nvSpPr>
      <xdr:spPr>
        <a:xfrm>
          <a:off x="2597150" y="71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81" name="直線コネクタ 80">
          <a:extLst>
            <a:ext uri="{FF2B5EF4-FFF2-40B4-BE49-F238E27FC236}">
              <a16:creationId xmlns:a16="http://schemas.microsoft.com/office/drawing/2014/main" id="{9E2C7A41-3CCF-4517-8592-F18DDA6418C6}"/>
            </a:ext>
          </a:extLst>
        </xdr:cNvPr>
        <xdr:cNvCxnSpPr/>
      </xdr:nvCxnSpPr>
      <xdr:spPr>
        <a:xfrm flipV="1">
          <a:off x="1333500" y="6845300"/>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96DCCA34-80A5-41D0-9F52-FF2C0ED14257}"/>
            </a:ext>
          </a:extLst>
        </xdr:cNvPr>
        <xdr:cNvSpPr/>
      </xdr:nvSpPr>
      <xdr:spPr>
        <a:xfrm>
          <a:off x="2095500" y="7089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8125BE45-0E26-4A13-9395-6D821C6E5827}"/>
            </a:ext>
          </a:extLst>
        </xdr:cNvPr>
        <xdr:cNvSpPr txBox="1"/>
      </xdr:nvSpPr>
      <xdr:spPr>
        <a:xfrm>
          <a:off x="17843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8CC216D0-3DEF-4849-A167-F980E4C046E1}"/>
            </a:ext>
          </a:extLst>
        </xdr:cNvPr>
        <xdr:cNvSpPr/>
      </xdr:nvSpPr>
      <xdr:spPr>
        <a:xfrm>
          <a:off x="1282700" y="70998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2409A122-6612-4053-939D-0B315B398A9D}"/>
            </a:ext>
          </a:extLst>
        </xdr:cNvPr>
        <xdr:cNvSpPr txBox="1"/>
      </xdr:nvSpPr>
      <xdr:spPr>
        <a:xfrm>
          <a:off x="971550" y="717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C09D7D3-ED9E-4DC1-9179-DBEC66134FAE}"/>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A968C21-763D-4041-897C-281AAA7D5D95}"/>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0C40CA8-39FF-49F4-A442-65999EECB28C}"/>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3F99D28-3D6E-45D5-9055-E62CBB727718}"/>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C72D2B95-B201-426B-942A-2E95AF7ADD2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91" name="楕円 90">
          <a:extLst>
            <a:ext uri="{FF2B5EF4-FFF2-40B4-BE49-F238E27FC236}">
              <a16:creationId xmlns:a16="http://schemas.microsoft.com/office/drawing/2014/main" id="{F6DF50DB-ED3B-45A9-A35C-662432B65B16}"/>
            </a:ext>
          </a:extLst>
        </xdr:cNvPr>
        <xdr:cNvSpPr/>
      </xdr:nvSpPr>
      <xdr:spPr>
        <a:xfrm>
          <a:off x="4464050" y="6760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92" name="財政力該当値テキスト">
          <a:extLst>
            <a:ext uri="{FF2B5EF4-FFF2-40B4-BE49-F238E27FC236}">
              <a16:creationId xmlns:a16="http://schemas.microsoft.com/office/drawing/2014/main" id="{7168765D-66F6-4ACB-A357-54AFEFACFE56}"/>
            </a:ext>
          </a:extLst>
        </xdr:cNvPr>
        <xdr:cNvSpPr txBox="1"/>
      </xdr:nvSpPr>
      <xdr:spPr>
        <a:xfrm>
          <a:off x="4584700" y="660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3" name="楕円 92">
          <a:extLst>
            <a:ext uri="{FF2B5EF4-FFF2-40B4-BE49-F238E27FC236}">
              <a16:creationId xmlns:a16="http://schemas.microsoft.com/office/drawing/2014/main" id="{11E251D9-0A73-4BB4-8357-6C6A724B34F2}"/>
            </a:ext>
          </a:extLst>
        </xdr:cNvPr>
        <xdr:cNvSpPr/>
      </xdr:nvSpPr>
      <xdr:spPr>
        <a:xfrm>
          <a:off x="3702050" y="6760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4" name="テキスト ボックス 93">
          <a:extLst>
            <a:ext uri="{FF2B5EF4-FFF2-40B4-BE49-F238E27FC236}">
              <a16:creationId xmlns:a16="http://schemas.microsoft.com/office/drawing/2014/main" id="{7CAF0751-9144-4872-B37A-DD7B57D6B5E1}"/>
            </a:ext>
          </a:extLst>
        </xdr:cNvPr>
        <xdr:cNvSpPr txBox="1"/>
      </xdr:nvSpPr>
      <xdr:spPr>
        <a:xfrm>
          <a:off x="3409950" y="653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146579</xdr:rowOff>
    </xdr:from>
    <xdr:to>
      <xdr:col>15</xdr:col>
      <xdr:colOff>133350</xdr:colOff>
      <xdr:row>41</xdr:row>
      <xdr:rowOff>76729</xdr:rowOff>
    </xdr:to>
    <xdr:sp macro="" textlink="">
      <xdr:nvSpPr>
        <xdr:cNvPr id="95" name="楕円 94">
          <a:extLst>
            <a:ext uri="{FF2B5EF4-FFF2-40B4-BE49-F238E27FC236}">
              <a16:creationId xmlns:a16="http://schemas.microsoft.com/office/drawing/2014/main" id="{28C875CC-2BB9-418E-810E-0F944A6DA765}"/>
            </a:ext>
          </a:extLst>
        </xdr:cNvPr>
        <xdr:cNvSpPr/>
      </xdr:nvSpPr>
      <xdr:spPr>
        <a:xfrm>
          <a:off x="2889250" y="6750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86906</xdr:rowOff>
    </xdr:from>
    <xdr:ext cx="762000" cy="259045"/>
    <xdr:sp macro="" textlink="">
      <xdr:nvSpPr>
        <xdr:cNvPr id="96" name="テキスト ボックス 95">
          <a:extLst>
            <a:ext uri="{FF2B5EF4-FFF2-40B4-BE49-F238E27FC236}">
              <a16:creationId xmlns:a16="http://schemas.microsoft.com/office/drawing/2014/main" id="{C7E686FE-9DB0-4697-8369-748FFF780BCE}"/>
            </a:ext>
          </a:extLst>
        </xdr:cNvPr>
        <xdr:cNvSpPr txBox="1"/>
      </xdr:nvSpPr>
      <xdr:spPr>
        <a:xfrm>
          <a:off x="2597150" y="652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7" name="楕円 96">
          <a:extLst>
            <a:ext uri="{FF2B5EF4-FFF2-40B4-BE49-F238E27FC236}">
              <a16:creationId xmlns:a16="http://schemas.microsoft.com/office/drawing/2014/main" id="{067B76B9-BB6C-49D1-8A17-B48518195110}"/>
            </a:ext>
          </a:extLst>
        </xdr:cNvPr>
        <xdr:cNvSpPr/>
      </xdr:nvSpPr>
      <xdr:spPr>
        <a:xfrm>
          <a:off x="20955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7125DE99-39BE-4F6F-A427-22178F6A3EAB}"/>
            </a:ext>
          </a:extLst>
        </xdr:cNvPr>
        <xdr:cNvSpPr txBox="1"/>
      </xdr:nvSpPr>
      <xdr:spPr>
        <a:xfrm>
          <a:off x="17843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9" name="楕円 98">
          <a:extLst>
            <a:ext uri="{FF2B5EF4-FFF2-40B4-BE49-F238E27FC236}">
              <a16:creationId xmlns:a16="http://schemas.microsoft.com/office/drawing/2014/main" id="{542449E1-4D25-4415-86CF-8FB83B34F7F3}"/>
            </a:ext>
          </a:extLst>
        </xdr:cNvPr>
        <xdr:cNvSpPr/>
      </xdr:nvSpPr>
      <xdr:spPr>
        <a:xfrm>
          <a:off x="1282700" y="68146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100" name="テキスト ボックス 99">
          <a:extLst>
            <a:ext uri="{FF2B5EF4-FFF2-40B4-BE49-F238E27FC236}">
              <a16:creationId xmlns:a16="http://schemas.microsoft.com/office/drawing/2014/main" id="{074D4D13-D1D5-4ECD-AD04-D02EBCD3FF30}"/>
            </a:ext>
          </a:extLst>
        </xdr:cNvPr>
        <xdr:cNvSpPr txBox="1"/>
      </xdr:nvSpPr>
      <xdr:spPr>
        <a:xfrm>
          <a:off x="971550" y="65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2EF64053-C914-4174-8169-DFB47F9AF2F9}"/>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EAE57E96-1D5B-46F4-B879-C0EDC96075E1}"/>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144D5A63-5AE5-4830-9F39-4237856B165E}"/>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BB48D88B-9B62-431A-8BB3-094C773C4875}"/>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704FB24B-BBA3-4875-9A31-B89682E5414B}"/>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B04F4830-A231-446A-A48C-C20DB0D78DFD}"/>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73A96598-E536-4061-8BCB-74DEE6C87765}"/>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151285C5-66C3-4D0B-972E-8F802B00F00E}"/>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D5811575-B2DA-44CE-8348-3A23E381FB52}"/>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93DEDC7E-14FC-487E-8206-D2F680D70943}"/>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8E455FB4-73F1-4DD7-9209-65AA48923B6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763907F7-0927-4E8A-B261-A10E29511758}"/>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34F8F942-7FFF-41FC-A50F-F3F7DB2018F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ポイント減と大幅に減少した。法人税割等の税収増加による経常一般財源収入額の増加が大きな要因となっている。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税収の大幅増により経常収支比率も大幅に低下しているが、税収等はその年の情勢・景気に大きく左右されてしまうため、安定した自主財源の確保に向けて引き続き工業団地造成や企業誘致等に力を入れるとともに、経常経費の削減に向けて事業の見直し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22C8EA68-528A-43A9-9391-D89D733DF63D}"/>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C4590118-8E1D-492C-8CE4-54C4A76A476F}"/>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3E691617-693C-49CB-8156-8249D92976EB}"/>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AD445530-7A83-4B39-82E7-EE1EEBF1ACD9}"/>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D5D704B9-63A0-4E45-9199-C116BE09C19A}"/>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7C543087-A18E-4618-A64C-36FAB569E69A}"/>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80F194EB-B1BB-48E5-A39B-BF006E252AB1}"/>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9CB2AC13-C8A2-462A-8D63-CCC12067C606}"/>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413D0705-5EF1-408F-83CD-D8EB27BEE64F}"/>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E9C54D0E-D050-4BC4-A699-E84F824DBC85}"/>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32FA4D40-B668-4673-8947-F18DB57C9C8A}"/>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B0BB7661-20A6-468C-BE24-C795AD0C92DC}"/>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B8DAD902-FB0F-4EE0-BA90-8DA7D25F1B67}"/>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705B99AC-991C-4EDC-B370-CCF1EE4E1154}"/>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BA44ED8-32A7-4D58-A741-79890F8A54A4}"/>
            </a:ext>
          </a:extLst>
        </xdr:cNvPr>
        <xdr:cNvCxnSpPr/>
      </xdr:nvCxnSpPr>
      <xdr:spPr>
        <a:xfrm flipV="1">
          <a:off x="4514850" y="9912096"/>
          <a:ext cx="0" cy="986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4749DF58-F35A-43EF-9EB4-B49E32D16508}"/>
            </a:ext>
          </a:extLst>
        </xdr:cNvPr>
        <xdr:cNvSpPr txBox="1"/>
      </xdr:nvSpPr>
      <xdr:spPr>
        <a:xfrm>
          <a:off x="45847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7C46DEDF-9CC4-4C59-BDF3-C5FBC1098306}"/>
            </a:ext>
          </a:extLst>
        </xdr:cNvPr>
        <xdr:cNvCxnSpPr/>
      </xdr:nvCxnSpPr>
      <xdr:spPr>
        <a:xfrm>
          <a:off x="4425950" y="10898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AE457FA2-C48C-44E4-A6A4-F2E35266CBE7}"/>
            </a:ext>
          </a:extLst>
        </xdr:cNvPr>
        <xdr:cNvSpPr txBox="1"/>
      </xdr:nvSpPr>
      <xdr:spPr>
        <a:xfrm>
          <a:off x="4584700" y="96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A02792A6-8697-4D29-9969-1143D89B8F02}"/>
            </a:ext>
          </a:extLst>
        </xdr:cNvPr>
        <xdr:cNvCxnSpPr/>
      </xdr:nvCxnSpPr>
      <xdr:spPr>
        <a:xfrm>
          <a:off x="4425950" y="9912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64</xdr:row>
      <xdr:rowOff>24892</xdr:rowOff>
    </xdr:to>
    <xdr:cxnSp macro="">
      <xdr:nvCxnSpPr>
        <xdr:cNvPr id="133" name="直線コネクタ 132">
          <a:extLst>
            <a:ext uri="{FF2B5EF4-FFF2-40B4-BE49-F238E27FC236}">
              <a16:creationId xmlns:a16="http://schemas.microsoft.com/office/drawing/2014/main" id="{98D3CBAD-55CE-478F-A1DB-75C0904087C2}"/>
            </a:ext>
          </a:extLst>
        </xdr:cNvPr>
        <xdr:cNvCxnSpPr/>
      </xdr:nvCxnSpPr>
      <xdr:spPr>
        <a:xfrm flipV="1">
          <a:off x="3752850" y="9912096"/>
          <a:ext cx="762000" cy="67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E41B1EC3-E028-4432-91A7-97027C94B98B}"/>
            </a:ext>
          </a:extLst>
        </xdr:cNvPr>
        <xdr:cNvSpPr txBox="1"/>
      </xdr:nvSpPr>
      <xdr:spPr>
        <a:xfrm>
          <a:off x="4584700" y="10399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3C4D91DD-80E4-4FAF-8963-254497D0E562}"/>
            </a:ext>
          </a:extLst>
        </xdr:cNvPr>
        <xdr:cNvSpPr/>
      </xdr:nvSpPr>
      <xdr:spPr>
        <a:xfrm>
          <a:off x="446405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67</xdr:row>
      <xdr:rowOff>7620</xdr:rowOff>
    </xdr:to>
    <xdr:cxnSp macro="">
      <xdr:nvCxnSpPr>
        <xdr:cNvPr id="136" name="直線コネクタ 135">
          <a:extLst>
            <a:ext uri="{FF2B5EF4-FFF2-40B4-BE49-F238E27FC236}">
              <a16:creationId xmlns:a16="http://schemas.microsoft.com/office/drawing/2014/main" id="{59C9302F-A9FE-4484-AF80-303BE69A8900}"/>
            </a:ext>
          </a:extLst>
        </xdr:cNvPr>
        <xdr:cNvCxnSpPr/>
      </xdr:nvCxnSpPr>
      <xdr:spPr>
        <a:xfrm flipV="1">
          <a:off x="2940050" y="10591292"/>
          <a:ext cx="812800" cy="4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C0449CA6-4CCE-47A0-B584-989CE060CFA9}"/>
            </a:ext>
          </a:extLst>
        </xdr:cNvPr>
        <xdr:cNvSpPr/>
      </xdr:nvSpPr>
      <xdr:spPr>
        <a:xfrm>
          <a:off x="3702050" y="102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A3DF1739-27C0-4137-ABD6-2D4FAF0D72B2}"/>
            </a:ext>
          </a:extLst>
        </xdr:cNvPr>
        <xdr:cNvSpPr txBox="1"/>
      </xdr:nvSpPr>
      <xdr:spPr>
        <a:xfrm>
          <a:off x="3409950" y="1006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67</xdr:row>
      <xdr:rowOff>7620</xdr:rowOff>
    </xdr:to>
    <xdr:cxnSp macro="">
      <xdr:nvCxnSpPr>
        <xdr:cNvPr id="139" name="直線コネクタ 138">
          <a:extLst>
            <a:ext uri="{FF2B5EF4-FFF2-40B4-BE49-F238E27FC236}">
              <a16:creationId xmlns:a16="http://schemas.microsoft.com/office/drawing/2014/main" id="{5D0E62DD-9BBA-4DC6-A64C-31A5E87D5AD0}"/>
            </a:ext>
          </a:extLst>
        </xdr:cNvPr>
        <xdr:cNvCxnSpPr/>
      </xdr:nvCxnSpPr>
      <xdr:spPr>
        <a:xfrm>
          <a:off x="2127250" y="10401300"/>
          <a:ext cx="812800" cy="6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404881E6-0E3D-4F5A-B834-9AD2FEEE5053}"/>
            </a:ext>
          </a:extLst>
        </xdr:cNvPr>
        <xdr:cNvSpPr/>
      </xdr:nvSpPr>
      <xdr:spPr>
        <a:xfrm>
          <a:off x="2889250" y="10479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FAF31120-095D-4CC7-B7FE-71A474EA8674}"/>
            </a:ext>
          </a:extLst>
        </xdr:cNvPr>
        <xdr:cNvSpPr txBox="1"/>
      </xdr:nvSpPr>
      <xdr:spPr>
        <a:xfrm>
          <a:off x="2597150" y="102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65</xdr:row>
      <xdr:rowOff>89916</xdr:rowOff>
    </xdr:to>
    <xdr:cxnSp macro="">
      <xdr:nvCxnSpPr>
        <xdr:cNvPr id="142" name="直線コネクタ 141">
          <a:extLst>
            <a:ext uri="{FF2B5EF4-FFF2-40B4-BE49-F238E27FC236}">
              <a16:creationId xmlns:a16="http://schemas.microsoft.com/office/drawing/2014/main" id="{A7A3366A-D1E2-41DA-9F6B-F4F8D1FDBD4C}"/>
            </a:ext>
          </a:extLst>
        </xdr:cNvPr>
        <xdr:cNvCxnSpPr/>
      </xdr:nvCxnSpPr>
      <xdr:spPr>
        <a:xfrm flipV="1">
          <a:off x="1333500" y="10401300"/>
          <a:ext cx="793750" cy="4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ACE70181-6F7C-42EC-AADE-6BC7871718B0}"/>
            </a:ext>
          </a:extLst>
        </xdr:cNvPr>
        <xdr:cNvSpPr/>
      </xdr:nvSpPr>
      <xdr:spPr>
        <a:xfrm>
          <a:off x="20955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B31EEC2F-BB95-4CD7-A3E4-A03DC48B100F}"/>
            </a:ext>
          </a:extLst>
        </xdr:cNvPr>
        <xdr:cNvSpPr txBox="1"/>
      </xdr:nvSpPr>
      <xdr:spPr>
        <a:xfrm>
          <a:off x="178435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7E5E14FC-0DFF-485F-8C8A-FD851F1805D9}"/>
            </a:ext>
          </a:extLst>
        </xdr:cNvPr>
        <xdr:cNvSpPr/>
      </xdr:nvSpPr>
      <xdr:spPr>
        <a:xfrm>
          <a:off x="12827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76140705-D7AC-4395-889E-0959DC87B110}"/>
            </a:ext>
          </a:extLst>
        </xdr:cNvPr>
        <xdr:cNvSpPr txBox="1"/>
      </xdr:nvSpPr>
      <xdr:spPr>
        <a:xfrm>
          <a:off x="971550" y="1029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BE20E13-67DA-4180-BA22-F8ADBB05CCF9}"/>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DDAD732-2BF2-47D1-993B-14F2C464CA8E}"/>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90D6914-371E-4B37-A81B-4F743484EBDD}"/>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CBF18A7-F550-474A-B724-1EAA2D8EBE89}"/>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9686E579-AF94-4F57-B263-1335100C02E8}"/>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126746</xdr:rowOff>
    </xdr:from>
    <xdr:to>
      <xdr:col>23</xdr:col>
      <xdr:colOff>184150</xdr:colOff>
      <xdr:row>60</xdr:row>
      <xdr:rowOff>56896</xdr:rowOff>
    </xdr:to>
    <xdr:sp macro="" textlink="">
      <xdr:nvSpPr>
        <xdr:cNvPr id="152" name="楕円 151">
          <a:extLst>
            <a:ext uri="{FF2B5EF4-FFF2-40B4-BE49-F238E27FC236}">
              <a16:creationId xmlns:a16="http://schemas.microsoft.com/office/drawing/2014/main" id="{C3843B13-376B-4CCE-9E87-353068093E70}"/>
            </a:ext>
          </a:extLst>
        </xdr:cNvPr>
        <xdr:cNvSpPr/>
      </xdr:nvSpPr>
      <xdr:spPr>
        <a:xfrm>
          <a:off x="4464050" y="9867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48023</xdr:rowOff>
    </xdr:from>
    <xdr:ext cx="762000" cy="259045"/>
    <xdr:sp macro="" textlink="">
      <xdr:nvSpPr>
        <xdr:cNvPr id="153" name="財政構造の弾力性該当値テキスト">
          <a:extLst>
            <a:ext uri="{FF2B5EF4-FFF2-40B4-BE49-F238E27FC236}">
              <a16:creationId xmlns:a16="http://schemas.microsoft.com/office/drawing/2014/main" id="{E67AEC4C-1E25-41EC-BBB2-D0ED576D74F8}"/>
            </a:ext>
          </a:extLst>
        </xdr:cNvPr>
        <xdr:cNvSpPr txBox="1"/>
      </xdr:nvSpPr>
      <xdr:spPr>
        <a:xfrm>
          <a:off x="4584700" y="97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4" name="楕円 153">
          <a:extLst>
            <a:ext uri="{FF2B5EF4-FFF2-40B4-BE49-F238E27FC236}">
              <a16:creationId xmlns:a16="http://schemas.microsoft.com/office/drawing/2014/main" id="{086348DB-7C7A-44A4-A288-84D0FD7D2C52}"/>
            </a:ext>
          </a:extLst>
        </xdr:cNvPr>
        <xdr:cNvSpPr/>
      </xdr:nvSpPr>
      <xdr:spPr>
        <a:xfrm>
          <a:off x="3702050" y="105468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5" name="テキスト ボックス 154">
          <a:extLst>
            <a:ext uri="{FF2B5EF4-FFF2-40B4-BE49-F238E27FC236}">
              <a16:creationId xmlns:a16="http://schemas.microsoft.com/office/drawing/2014/main" id="{8E9814D0-E3F4-462D-977A-DE12D58F14D5}"/>
            </a:ext>
          </a:extLst>
        </xdr:cNvPr>
        <xdr:cNvSpPr txBox="1"/>
      </xdr:nvSpPr>
      <xdr:spPr>
        <a:xfrm>
          <a:off x="3409950" y="1062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6" name="楕円 155">
          <a:extLst>
            <a:ext uri="{FF2B5EF4-FFF2-40B4-BE49-F238E27FC236}">
              <a16:creationId xmlns:a16="http://schemas.microsoft.com/office/drawing/2014/main" id="{9CCF4D8C-0D89-468E-A08D-94ADEB6486D9}"/>
            </a:ext>
          </a:extLst>
        </xdr:cNvPr>
        <xdr:cNvSpPr/>
      </xdr:nvSpPr>
      <xdr:spPr>
        <a:xfrm>
          <a:off x="2889250" y="11024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7" name="テキスト ボックス 156">
          <a:extLst>
            <a:ext uri="{FF2B5EF4-FFF2-40B4-BE49-F238E27FC236}">
              <a16:creationId xmlns:a16="http://schemas.microsoft.com/office/drawing/2014/main" id="{D8889972-FB7E-476E-8DBF-DA82FA0BCA5D}"/>
            </a:ext>
          </a:extLst>
        </xdr:cNvPr>
        <xdr:cNvSpPr txBox="1"/>
      </xdr:nvSpPr>
      <xdr:spPr>
        <a:xfrm>
          <a:off x="2597150" y="111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a:extLst>
            <a:ext uri="{FF2B5EF4-FFF2-40B4-BE49-F238E27FC236}">
              <a16:creationId xmlns:a16="http://schemas.microsoft.com/office/drawing/2014/main" id="{CCFB4E14-FBB7-40C2-B01A-F2B3649ABB13}"/>
            </a:ext>
          </a:extLst>
        </xdr:cNvPr>
        <xdr:cNvSpPr/>
      </xdr:nvSpPr>
      <xdr:spPr>
        <a:xfrm>
          <a:off x="2095500" y="10350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9" name="テキスト ボックス 158">
          <a:extLst>
            <a:ext uri="{FF2B5EF4-FFF2-40B4-BE49-F238E27FC236}">
              <a16:creationId xmlns:a16="http://schemas.microsoft.com/office/drawing/2014/main" id="{A168D1F9-3E98-4409-86FD-D6BBFF210EBC}"/>
            </a:ext>
          </a:extLst>
        </xdr:cNvPr>
        <xdr:cNvSpPr txBox="1"/>
      </xdr:nvSpPr>
      <xdr:spPr>
        <a:xfrm>
          <a:off x="178435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60" name="楕円 159">
          <a:extLst>
            <a:ext uri="{FF2B5EF4-FFF2-40B4-BE49-F238E27FC236}">
              <a16:creationId xmlns:a16="http://schemas.microsoft.com/office/drawing/2014/main" id="{7C521CE9-63F3-4A54-9A4F-AFE63D2611F1}"/>
            </a:ext>
          </a:extLst>
        </xdr:cNvPr>
        <xdr:cNvSpPr/>
      </xdr:nvSpPr>
      <xdr:spPr>
        <a:xfrm>
          <a:off x="1282700" y="10770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61" name="テキスト ボックス 160">
          <a:extLst>
            <a:ext uri="{FF2B5EF4-FFF2-40B4-BE49-F238E27FC236}">
              <a16:creationId xmlns:a16="http://schemas.microsoft.com/office/drawing/2014/main" id="{A587F21A-3E40-4D2A-B877-E155EB75A1D4}"/>
            </a:ext>
          </a:extLst>
        </xdr:cNvPr>
        <xdr:cNvSpPr txBox="1"/>
      </xdr:nvSpPr>
      <xdr:spPr>
        <a:xfrm>
          <a:off x="971550" y="1085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36E5C653-E8C9-4DBF-8297-9AA373939EE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23B96CC-9220-4231-AA9F-933F1ABC3379}"/>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29653138-6565-41CE-AB76-6A213B4C4B68}"/>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AE166F5E-0D44-4CEA-A124-FCCF53DE1F71}"/>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2758D006-5192-40AC-86C5-8B19ABD9431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E915BB33-165D-40A8-AF19-723F208065C5}"/>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8EEA028-CE31-46A3-AA37-82E3574F7E07}"/>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EFDE9290-CA90-4D5A-9453-CDECF20D987B}"/>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F0F2B4B3-3520-41B2-AE8E-7025E9B1E968}"/>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EC5302E4-FAEA-40BC-AE68-20B3C1D38A7F}"/>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E4862F2F-5159-424D-A0BF-D7F100E1D655}"/>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61798019-46A8-448C-BA71-ECCC09BD840E}"/>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B4DDBF73-AD4A-439E-A3C3-7C917D464C2C}"/>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はいるものの、類似団体平均よりも低い決算額となっている。しかしながら、全国・群馬県平均を大きく上回っており、その要因としては、会計年度任用職員を含め採用職員数の増加による人件費の増や物価高騰による給食賄材料費等の増があげられる。今後も引き続き、適切な定員管理と業務の効率化、公共施設の指定管理者制度導入など人件費及び物件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11DA3B42-F4D9-4F2F-9162-50E4671C0B1A}"/>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A02468B-7A92-4493-840D-FF4853D90236}"/>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E76045C4-244D-4A95-A7ED-0D660937AF1D}"/>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7402CE03-BCE6-476B-9593-8E0620F8C799}"/>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31313F50-3C17-40DA-B9D2-4BF9B5C965DD}"/>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E415720-B9A1-47A2-866F-CD87AB210F78}"/>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A140A8F6-240E-42F3-A5F2-2077FB4AA8FD}"/>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6B86260D-8EE7-4660-A3C8-C3C61C45E388}"/>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7119ECE3-7D46-4996-B9FE-F5632E08AF72}"/>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6AA220C0-5735-4001-8778-FC1D3DEAC67E}"/>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784B7997-DB7A-48C3-926D-69C087AE0FC6}"/>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B3C04B74-BC0D-4A60-AEC6-D977CE118F46}"/>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C08E6F7B-B879-42D1-865B-1C1BA0EF747E}"/>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E855D07F-E94B-4F10-9854-2BDF345B2071}"/>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3E1C7FAA-D2AE-42C1-9B55-A443F6B8FC37}"/>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EE4D70E3-4EE5-4976-9F76-FA351215692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C2166061-0D99-4F0A-B3C4-0AE436A9E22B}"/>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618C20B6-8A84-4134-96A4-435731C6DA27}"/>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4B491BDA-E7EB-4591-878F-9D8B16A6AB06}"/>
            </a:ext>
          </a:extLst>
        </xdr:cNvPr>
        <xdr:cNvCxnSpPr/>
      </xdr:nvCxnSpPr>
      <xdr:spPr>
        <a:xfrm flipV="1">
          <a:off x="4514850" y="13370455"/>
          <a:ext cx="0" cy="1430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9111B212-6F8D-4B37-876A-11AE2B6A3552}"/>
            </a:ext>
          </a:extLst>
        </xdr:cNvPr>
        <xdr:cNvSpPr txBox="1"/>
      </xdr:nvSpPr>
      <xdr:spPr>
        <a:xfrm>
          <a:off x="4584700" y="147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D194BAD-40B7-4738-B4C0-4EFD26966F11}"/>
            </a:ext>
          </a:extLst>
        </xdr:cNvPr>
        <xdr:cNvCxnSpPr/>
      </xdr:nvCxnSpPr>
      <xdr:spPr>
        <a:xfrm>
          <a:off x="4425950" y="14801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A4554551-1EEC-40AE-9859-BACA4346B1C6}"/>
            </a:ext>
          </a:extLst>
        </xdr:cNvPr>
        <xdr:cNvSpPr txBox="1"/>
      </xdr:nvSpPr>
      <xdr:spPr>
        <a:xfrm>
          <a:off x="4584700" y="1312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ADDC6481-D8F7-499D-A9D1-C9288BAF6C05}"/>
            </a:ext>
          </a:extLst>
        </xdr:cNvPr>
        <xdr:cNvCxnSpPr/>
      </xdr:nvCxnSpPr>
      <xdr:spPr>
        <a:xfrm>
          <a:off x="4425950" y="13370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10452</xdr:rowOff>
    </xdr:from>
    <xdr:to>
      <xdr:col>23</xdr:col>
      <xdr:colOff>133350</xdr:colOff>
      <xdr:row>82</xdr:row>
      <xdr:rowOff>20831</xdr:rowOff>
    </xdr:to>
    <xdr:cxnSp macro="">
      <xdr:nvCxnSpPr>
        <xdr:cNvPr id="198" name="直線コネクタ 197">
          <a:extLst>
            <a:ext uri="{FF2B5EF4-FFF2-40B4-BE49-F238E27FC236}">
              <a16:creationId xmlns:a16="http://schemas.microsoft.com/office/drawing/2014/main" id="{7060AA2F-63BE-4D6A-96D9-E3723DD81EFC}"/>
            </a:ext>
          </a:extLst>
        </xdr:cNvPr>
        <xdr:cNvCxnSpPr/>
      </xdr:nvCxnSpPr>
      <xdr:spPr>
        <a:xfrm>
          <a:off x="3752850" y="13548652"/>
          <a:ext cx="762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85C26DA7-1CF3-4854-ADF8-220973427A64}"/>
            </a:ext>
          </a:extLst>
        </xdr:cNvPr>
        <xdr:cNvSpPr txBox="1"/>
      </xdr:nvSpPr>
      <xdr:spPr>
        <a:xfrm>
          <a:off x="4584700" y="13539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3ED44C5B-C03C-4EE9-8119-379981BF4E2D}"/>
            </a:ext>
          </a:extLst>
        </xdr:cNvPr>
        <xdr:cNvSpPr/>
      </xdr:nvSpPr>
      <xdr:spPr>
        <a:xfrm>
          <a:off x="4464050" y="1356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150805</xdr:rowOff>
    </xdr:from>
    <xdr:to>
      <xdr:col>19</xdr:col>
      <xdr:colOff>133350</xdr:colOff>
      <xdr:row>82</xdr:row>
      <xdr:rowOff>10452</xdr:rowOff>
    </xdr:to>
    <xdr:cxnSp macro="">
      <xdr:nvCxnSpPr>
        <xdr:cNvPr id="201" name="直線コネクタ 200">
          <a:extLst>
            <a:ext uri="{FF2B5EF4-FFF2-40B4-BE49-F238E27FC236}">
              <a16:creationId xmlns:a16="http://schemas.microsoft.com/office/drawing/2014/main" id="{39521DBD-3F05-4E1D-A7C9-71B48AB12580}"/>
            </a:ext>
          </a:extLst>
        </xdr:cNvPr>
        <xdr:cNvCxnSpPr/>
      </xdr:nvCxnSpPr>
      <xdr:spPr>
        <a:xfrm>
          <a:off x="2940050" y="13523905"/>
          <a:ext cx="8128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C4389D67-F4FA-4A97-8F21-922252CEEA65}"/>
            </a:ext>
          </a:extLst>
        </xdr:cNvPr>
        <xdr:cNvSpPr/>
      </xdr:nvSpPr>
      <xdr:spPr>
        <a:xfrm>
          <a:off x="3702050" y="1353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193FC58D-6CA2-4312-97CF-B2D492BFC8D0}"/>
            </a:ext>
          </a:extLst>
        </xdr:cNvPr>
        <xdr:cNvSpPr txBox="1"/>
      </xdr:nvSpPr>
      <xdr:spPr>
        <a:xfrm>
          <a:off x="3409950" y="1361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48087</xdr:rowOff>
    </xdr:from>
    <xdr:to>
      <xdr:col>15</xdr:col>
      <xdr:colOff>82550</xdr:colOff>
      <xdr:row>81</xdr:row>
      <xdr:rowOff>150805</xdr:rowOff>
    </xdr:to>
    <xdr:cxnSp macro="">
      <xdr:nvCxnSpPr>
        <xdr:cNvPr id="204" name="直線コネクタ 203">
          <a:extLst>
            <a:ext uri="{FF2B5EF4-FFF2-40B4-BE49-F238E27FC236}">
              <a16:creationId xmlns:a16="http://schemas.microsoft.com/office/drawing/2014/main" id="{F92CB5B4-9D1D-40FF-9A9A-C886AD6C78F6}"/>
            </a:ext>
          </a:extLst>
        </xdr:cNvPr>
        <xdr:cNvCxnSpPr/>
      </xdr:nvCxnSpPr>
      <xdr:spPr>
        <a:xfrm>
          <a:off x="2127250" y="13421187"/>
          <a:ext cx="8128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57E6F55A-F0D8-4DF1-B71A-E0A8FFD07C2D}"/>
            </a:ext>
          </a:extLst>
        </xdr:cNvPr>
        <xdr:cNvSpPr/>
      </xdr:nvSpPr>
      <xdr:spPr>
        <a:xfrm>
          <a:off x="2889250" y="13502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9B350A2-CD70-4467-B0DC-20C6FC04BF6C}"/>
            </a:ext>
          </a:extLst>
        </xdr:cNvPr>
        <xdr:cNvSpPr txBox="1"/>
      </xdr:nvSpPr>
      <xdr:spPr>
        <a:xfrm>
          <a:off x="2597150" y="13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2939</xdr:rowOff>
    </xdr:from>
    <xdr:to>
      <xdr:col>11</xdr:col>
      <xdr:colOff>31750</xdr:colOff>
      <xdr:row>81</xdr:row>
      <xdr:rowOff>48087</xdr:rowOff>
    </xdr:to>
    <xdr:cxnSp macro="">
      <xdr:nvCxnSpPr>
        <xdr:cNvPr id="207" name="直線コネクタ 206">
          <a:extLst>
            <a:ext uri="{FF2B5EF4-FFF2-40B4-BE49-F238E27FC236}">
              <a16:creationId xmlns:a16="http://schemas.microsoft.com/office/drawing/2014/main" id="{E1A835F1-97E1-4F8F-B9AB-F0DEC99DA26C}"/>
            </a:ext>
          </a:extLst>
        </xdr:cNvPr>
        <xdr:cNvCxnSpPr/>
      </xdr:nvCxnSpPr>
      <xdr:spPr>
        <a:xfrm>
          <a:off x="1333500" y="13376039"/>
          <a:ext cx="79375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F88B35E8-2DAD-47FE-85C5-1FE4E69A9DEB}"/>
            </a:ext>
          </a:extLst>
        </xdr:cNvPr>
        <xdr:cNvSpPr/>
      </xdr:nvSpPr>
      <xdr:spPr>
        <a:xfrm>
          <a:off x="2095500" y="13479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2EC3524C-EA35-4EF6-91CC-E06641F00EA1}"/>
            </a:ext>
          </a:extLst>
        </xdr:cNvPr>
        <xdr:cNvSpPr txBox="1"/>
      </xdr:nvSpPr>
      <xdr:spPr>
        <a:xfrm>
          <a:off x="1784350" y="135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6DFC9BCF-1CEC-451F-BC2A-2F48F0C06B0F}"/>
            </a:ext>
          </a:extLst>
        </xdr:cNvPr>
        <xdr:cNvSpPr/>
      </xdr:nvSpPr>
      <xdr:spPr>
        <a:xfrm>
          <a:off x="1282700" y="1343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82A725AB-0E46-403E-8553-8D12EA784EF4}"/>
            </a:ext>
          </a:extLst>
        </xdr:cNvPr>
        <xdr:cNvSpPr txBox="1"/>
      </xdr:nvSpPr>
      <xdr:spPr>
        <a:xfrm>
          <a:off x="971550" y="1352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233A698-22DF-4C2C-9B01-58000688D2E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9AE4DE0-0CDE-4434-94B1-3002F8F3A158}"/>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2C70F49-72C0-4215-8B2A-2F6EDC1FC6C9}"/>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3C46F0A-2DCA-48DA-A9A5-36567DD32ED6}"/>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97D02873-2389-4FA5-AAC9-58F8982AA57D}"/>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141481</xdr:rowOff>
    </xdr:from>
    <xdr:to>
      <xdr:col>23</xdr:col>
      <xdr:colOff>184150</xdr:colOff>
      <xdr:row>82</xdr:row>
      <xdr:rowOff>71631</xdr:rowOff>
    </xdr:to>
    <xdr:sp macro="" textlink="">
      <xdr:nvSpPr>
        <xdr:cNvPr id="217" name="楕円 216">
          <a:extLst>
            <a:ext uri="{FF2B5EF4-FFF2-40B4-BE49-F238E27FC236}">
              <a16:creationId xmlns:a16="http://schemas.microsoft.com/office/drawing/2014/main" id="{F08EA6EE-F3D4-40E9-9606-F4306C7729A4}"/>
            </a:ext>
          </a:extLst>
        </xdr:cNvPr>
        <xdr:cNvSpPr/>
      </xdr:nvSpPr>
      <xdr:spPr>
        <a:xfrm>
          <a:off x="4464050" y="135145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158008</xdr:rowOff>
    </xdr:from>
    <xdr:ext cx="762000" cy="259045"/>
    <xdr:sp macro="" textlink="">
      <xdr:nvSpPr>
        <xdr:cNvPr id="218" name="人件費・物件費等の状況該当値テキスト">
          <a:extLst>
            <a:ext uri="{FF2B5EF4-FFF2-40B4-BE49-F238E27FC236}">
              <a16:creationId xmlns:a16="http://schemas.microsoft.com/office/drawing/2014/main" id="{64FCC2C6-072E-4EB8-837C-D6397D35B76E}"/>
            </a:ext>
          </a:extLst>
        </xdr:cNvPr>
        <xdr:cNvSpPr txBox="1"/>
      </xdr:nvSpPr>
      <xdr:spPr>
        <a:xfrm>
          <a:off x="4584700" y="1336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131102</xdr:rowOff>
    </xdr:from>
    <xdr:to>
      <xdr:col>19</xdr:col>
      <xdr:colOff>184150</xdr:colOff>
      <xdr:row>82</xdr:row>
      <xdr:rowOff>61252</xdr:rowOff>
    </xdr:to>
    <xdr:sp macro="" textlink="">
      <xdr:nvSpPr>
        <xdr:cNvPr id="219" name="楕円 218">
          <a:extLst>
            <a:ext uri="{FF2B5EF4-FFF2-40B4-BE49-F238E27FC236}">
              <a16:creationId xmlns:a16="http://schemas.microsoft.com/office/drawing/2014/main" id="{61182C09-1631-48E4-9D54-1C9E0744657B}"/>
            </a:ext>
          </a:extLst>
        </xdr:cNvPr>
        <xdr:cNvSpPr/>
      </xdr:nvSpPr>
      <xdr:spPr>
        <a:xfrm>
          <a:off x="3702050" y="13504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71429</xdr:rowOff>
    </xdr:from>
    <xdr:ext cx="736600" cy="259045"/>
    <xdr:sp macro="" textlink="">
      <xdr:nvSpPr>
        <xdr:cNvPr id="220" name="テキスト ボックス 219">
          <a:extLst>
            <a:ext uri="{FF2B5EF4-FFF2-40B4-BE49-F238E27FC236}">
              <a16:creationId xmlns:a16="http://schemas.microsoft.com/office/drawing/2014/main" id="{C709CCC7-7E46-4B0C-85D8-8185E9239BA6}"/>
            </a:ext>
          </a:extLst>
        </xdr:cNvPr>
        <xdr:cNvSpPr txBox="1"/>
      </xdr:nvSpPr>
      <xdr:spPr>
        <a:xfrm>
          <a:off x="3409950" y="132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100005</xdr:rowOff>
    </xdr:from>
    <xdr:to>
      <xdr:col>15</xdr:col>
      <xdr:colOff>133350</xdr:colOff>
      <xdr:row>82</xdr:row>
      <xdr:rowOff>30155</xdr:rowOff>
    </xdr:to>
    <xdr:sp macro="" textlink="">
      <xdr:nvSpPr>
        <xdr:cNvPr id="221" name="楕円 220">
          <a:extLst>
            <a:ext uri="{FF2B5EF4-FFF2-40B4-BE49-F238E27FC236}">
              <a16:creationId xmlns:a16="http://schemas.microsoft.com/office/drawing/2014/main" id="{8D13F10D-313B-4001-83DC-5852D0C411EA}"/>
            </a:ext>
          </a:extLst>
        </xdr:cNvPr>
        <xdr:cNvSpPr/>
      </xdr:nvSpPr>
      <xdr:spPr>
        <a:xfrm>
          <a:off x="2889250" y="13473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40332</xdr:rowOff>
    </xdr:from>
    <xdr:ext cx="762000" cy="259045"/>
    <xdr:sp macro="" textlink="">
      <xdr:nvSpPr>
        <xdr:cNvPr id="222" name="テキスト ボックス 221">
          <a:extLst>
            <a:ext uri="{FF2B5EF4-FFF2-40B4-BE49-F238E27FC236}">
              <a16:creationId xmlns:a16="http://schemas.microsoft.com/office/drawing/2014/main" id="{654B7B17-6367-41C6-80F5-9ED27414E50C}"/>
            </a:ext>
          </a:extLst>
        </xdr:cNvPr>
        <xdr:cNvSpPr txBox="1"/>
      </xdr:nvSpPr>
      <xdr:spPr>
        <a:xfrm>
          <a:off x="2597150" y="1324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168737</xdr:rowOff>
    </xdr:from>
    <xdr:to>
      <xdr:col>11</xdr:col>
      <xdr:colOff>82550</xdr:colOff>
      <xdr:row>81</xdr:row>
      <xdr:rowOff>98887</xdr:rowOff>
    </xdr:to>
    <xdr:sp macro="" textlink="">
      <xdr:nvSpPr>
        <xdr:cNvPr id="223" name="楕円 222">
          <a:extLst>
            <a:ext uri="{FF2B5EF4-FFF2-40B4-BE49-F238E27FC236}">
              <a16:creationId xmlns:a16="http://schemas.microsoft.com/office/drawing/2014/main" id="{72BA240E-B893-4E41-820F-D619A5118FDA}"/>
            </a:ext>
          </a:extLst>
        </xdr:cNvPr>
        <xdr:cNvSpPr/>
      </xdr:nvSpPr>
      <xdr:spPr>
        <a:xfrm>
          <a:off x="2095500" y="13370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109064</xdr:rowOff>
    </xdr:from>
    <xdr:ext cx="762000" cy="259045"/>
    <xdr:sp macro="" textlink="">
      <xdr:nvSpPr>
        <xdr:cNvPr id="224" name="テキスト ボックス 223">
          <a:extLst>
            <a:ext uri="{FF2B5EF4-FFF2-40B4-BE49-F238E27FC236}">
              <a16:creationId xmlns:a16="http://schemas.microsoft.com/office/drawing/2014/main" id="{5ABE818B-85EC-4ADE-800F-C0A2A22C75B0}"/>
            </a:ext>
          </a:extLst>
        </xdr:cNvPr>
        <xdr:cNvSpPr txBox="1"/>
      </xdr:nvSpPr>
      <xdr:spPr>
        <a:xfrm>
          <a:off x="1784350" y="131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123589</xdr:rowOff>
    </xdr:from>
    <xdr:to>
      <xdr:col>7</xdr:col>
      <xdr:colOff>31750</xdr:colOff>
      <xdr:row>81</xdr:row>
      <xdr:rowOff>53739</xdr:rowOff>
    </xdr:to>
    <xdr:sp macro="" textlink="">
      <xdr:nvSpPr>
        <xdr:cNvPr id="225" name="楕円 224">
          <a:extLst>
            <a:ext uri="{FF2B5EF4-FFF2-40B4-BE49-F238E27FC236}">
              <a16:creationId xmlns:a16="http://schemas.microsoft.com/office/drawing/2014/main" id="{62268673-3A07-4D50-8525-DD912CDB4C43}"/>
            </a:ext>
          </a:extLst>
        </xdr:cNvPr>
        <xdr:cNvSpPr/>
      </xdr:nvSpPr>
      <xdr:spPr>
        <a:xfrm>
          <a:off x="1282700" y="13331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63916</xdr:rowOff>
    </xdr:from>
    <xdr:ext cx="762000" cy="259045"/>
    <xdr:sp macro="" textlink="">
      <xdr:nvSpPr>
        <xdr:cNvPr id="226" name="テキスト ボックス 225">
          <a:extLst>
            <a:ext uri="{FF2B5EF4-FFF2-40B4-BE49-F238E27FC236}">
              <a16:creationId xmlns:a16="http://schemas.microsoft.com/office/drawing/2014/main" id="{FDD230F8-BF7B-4E74-AF0C-6F8EEB186015}"/>
            </a:ext>
          </a:extLst>
        </xdr:cNvPr>
        <xdr:cNvSpPr txBox="1"/>
      </xdr:nvSpPr>
      <xdr:spPr>
        <a:xfrm>
          <a:off x="971550" y="1310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C365ED11-E0FD-49A7-88D6-1F2E3707C7E6}"/>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B1F12AF4-F604-4BFA-8282-B311927D349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E48A0782-55B6-453A-BD08-3387A50BB767}"/>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822ABA9F-0B61-47F4-B142-C7F429637FA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ABDD1B51-5E9A-47AC-B79B-3593FA837155}"/>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8B4D9BA-DC6F-4FE6-8FDE-11BA2F6334B6}"/>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F48484C3-EB2C-4DA7-B090-94EE3646B718}"/>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419B11E8-CD5E-41E2-A9D5-708B74AA46F5}"/>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CC1B3B0E-DD79-4D0B-95B9-692CB99C05B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C95C8895-2F9E-496C-8B76-C9A5B8A1FC11}"/>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EAC43FB4-5D92-4440-8AF6-0AB40A5516A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53D7D72B-6B9E-4152-901B-73CB1CA39D42}"/>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ABB156E4-59EA-4730-8F97-4584B42FF92E}"/>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ポイント減少しているが、全国町村平均を上回っている。しかし、指標となる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今後も人事院勧告等を勘案し、給与体系の見直しや給与適正化に努めていく。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5EC75668-FF33-43F8-8386-D949AE3DB8BF}"/>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447DE6D9-6B6C-4D36-BA23-D9A5C12FE8AB}"/>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A152318C-0C73-4E74-BCFF-754F90AB2B03}"/>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FC9DF331-4932-4139-949C-656BF98C6407}"/>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84A9F306-D04D-4A35-8727-7D6058A03BD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EE1D6259-31B4-44F3-9844-22769199F7B9}"/>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2516900E-C592-4738-9B14-0B32C76B96EF}"/>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EF1A7D87-8D53-47EC-BD0A-760E50E9203F}"/>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9551A5D0-140C-4634-8774-4F9E09C4A3CC}"/>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727BCC94-2116-44FB-8192-D5871A801157}"/>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1015AD8-89A8-4A11-9299-F2ED21330D6D}"/>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B050A108-7E04-4164-A35F-FD7AF1559EC2}"/>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F0E4E2E9-F7CE-4C09-BACD-659E520FA9C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AAC1B811-DE49-49DB-9B62-CB5C9B1049CA}"/>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E0C7E315-2D8E-48B9-BFF3-4497A79A2FF3}"/>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F52676A-7556-4FCE-BC73-2B1CBFB96790}"/>
            </a:ext>
          </a:extLst>
        </xdr:cNvPr>
        <xdr:cNvCxnSpPr/>
      </xdr:nvCxnSpPr>
      <xdr:spPr>
        <a:xfrm flipV="1">
          <a:off x="15474950" y="13239045"/>
          <a:ext cx="0" cy="1618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490239E2-E850-4C2E-84FD-7CF4E3129772}"/>
            </a:ext>
          </a:extLst>
        </xdr:cNvPr>
        <xdr:cNvSpPr txBox="1"/>
      </xdr:nvSpPr>
      <xdr:spPr>
        <a:xfrm>
          <a:off x="15563850" y="1482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9EFBE172-1F49-4DC6-ADFC-F8BB3CA8EDCE}"/>
            </a:ext>
          </a:extLst>
        </xdr:cNvPr>
        <xdr:cNvCxnSpPr/>
      </xdr:nvCxnSpPr>
      <xdr:spPr>
        <a:xfrm>
          <a:off x="15405100" y="14857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3AF8C38A-A8FB-499F-B76F-23284E9E7D1E}"/>
            </a:ext>
          </a:extLst>
        </xdr:cNvPr>
        <xdr:cNvSpPr txBox="1"/>
      </xdr:nvSpPr>
      <xdr:spPr>
        <a:xfrm>
          <a:off x="15563850" y="129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133A21E-00AF-4EB2-ACF7-37336ECD8C04}"/>
            </a:ext>
          </a:extLst>
        </xdr:cNvPr>
        <xdr:cNvCxnSpPr/>
      </xdr:nvCxnSpPr>
      <xdr:spPr>
        <a:xfrm>
          <a:off x="15405100" y="1323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87</xdr:row>
      <xdr:rowOff>10584</xdr:rowOff>
    </xdr:to>
    <xdr:cxnSp macro="">
      <xdr:nvCxnSpPr>
        <xdr:cNvPr id="260" name="直線コネクタ 259">
          <a:extLst>
            <a:ext uri="{FF2B5EF4-FFF2-40B4-BE49-F238E27FC236}">
              <a16:creationId xmlns:a16="http://schemas.microsoft.com/office/drawing/2014/main" id="{98798538-3983-42A6-B5A5-4772BDAB46AA}"/>
            </a:ext>
          </a:extLst>
        </xdr:cNvPr>
        <xdr:cNvCxnSpPr/>
      </xdr:nvCxnSpPr>
      <xdr:spPr>
        <a:xfrm flipV="1">
          <a:off x="14712950" y="14172495"/>
          <a:ext cx="762000" cy="20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BD3C032C-9D3C-4FD6-B8E7-A953D7C6A53C}"/>
            </a:ext>
          </a:extLst>
        </xdr:cNvPr>
        <xdr:cNvSpPr txBox="1"/>
      </xdr:nvSpPr>
      <xdr:spPr>
        <a:xfrm>
          <a:off x="15563850" y="13973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40920AB8-A8C5-410B-A58D-5C2068E0C8EB}"/>
            </a:ext>
          </a:extLst>
        </xdr:cNvPr>
        <xdr:cNvSpPr/>
      </xdr:nvSpPr>
      <xdr:spPr>
        <a:xfrm>
          <a:off x="15430500" y="14121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158045</xdr:rowOff>
    </xdr:to>
    <xdr:cxnSp macro="">
      <xdr:nvCxnSpPr>
        <xdr:cNvPr id="263" name="直線コネクタ 262">
          <a:extLst>
            <a:ext uri="{FF2B5EF4-FFF2-40B4-BE49-F238E27FC236}">
              <a16:creationId xmlns:a16="http://schemas.microsoft.com/office/drawing/2014/main" id="{D312F831-1422-47D5-BC04-CD3DF14A774B}"/>
            </a:ext>
          </a:extLst>
        </xdr:cNvPr>
        <xdr:cNvCxnSpPr/>
      </xdr:nvCxnSpPr>
      <xdr:spPr>
        <a:xfrm flipV="1">
          <a:off x="13906500" y="14374284"/>
          <a:ext cx="80645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23DAF428-E26D-4F93-A147-62E1064CCA38}"/>
            </a:ext>
          </a:extLst>
        </xdr:cNvPr>
        <xdr:cNvSpPr/>
      </xdr:nvSpPr>
      <xdr:spPr>
        <a:xfrm>
          <a:off x="14668500" y="14108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146B588B-0A58-4CEA-95E8-D8033E14D8F7}"/>
            </a:ext>
          </a:extLst>
        </xdr:cNvPr>
        <xdr:cNvSpPr txBox="1"/>
      </xdr:nvSpPr>
      <xdr:spPr>
        <a:xfrm>
          <a:off x="14370050" y="1388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158045</xdr:rowOff>
    </xdr:to>
    <xdr:cxnSp macro="">
      <xdr:nvCxnSpPr>
        <xdr:cNvPr id="266" name="直線コネクタ 265">
          <a:extLst>
            <a:ext uri="{FF2B5EF4-FFF2-40B4-BE49-F238E27FC236}">
              <a16:creationId xmlns:a16="http://schemas.microsoft.com/office/drawing/2014/main" id="{5BCE496E-0EC5-4E07-B8EA-C6DB1778DD31}"/>
            </a:ext>
          </a:extLst>
        </xdr:cNvPr>
        <xdr:cNvCxnSpPr/>
      </xdr:nvCxnSpPr>
      <xdr:spPr>
        <a:xfrm>
          <a:off x="13106400" y="14454716"/>
          <a:ext cx="8001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F777D95F-5331-49CD-8F22-A5729085C51F}"/>
            </a:ext>
          </a:extLst>
        </xdr:cNvPr>
        <xdr:cNvSpPr/>
      </xdr:nvSpPr>
      <xdr:spPr>
        <a:xfrm>
          <a:off x="13868400" y="14081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ED40B892-9CA1-4849-81F4-9B856F632752}"/>
            </a:ext>
          </a:extLst>
        </xdr:cNvPr>
        <xdr:cNvSpPr txBox="1"/>
      </xdr:nvSpPr>
      <xdr:spPr>
        <a:xfrm>
          <a:off x="1355725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592D8C15-D688-4071-8C64-1F828AB25FEC}"/>
            </a:ext>
          </a:extLst>
        </xdr:cNvPr>
        <xdr:cNvCxnSpPr/>
      </xdr:nvCxnSpPr>
      <xdr:spPr>
        <a:xfrm>
          <a:off x="12293600" y="14401095"/>
          <a:ext cx="8128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68DBBA83-2E09-4BE4-9B65-53FD93DA3CDA}"/>
            </a:ext>
          </a:extLst>
        </xdr:cNvPr>
        <xdr:cNvSpPr/>
      </xdr:nvSpPr>
      <xdr:spPr>
        <a:xfrm>
          <a:off x="13055600" y="140948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70C00052-DFF2-4211-9844-86D8716A65E4}"/>
            </a:ext>
          </a:extLst>
        </xdr:cNvPr>
        <xdr:cNvSpPr txBox="1"/>
      </xdr:nvSpPr>
      <xdr:spPr>
        <a:xfrm>
          <a:off x="127635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FD57DC59-D73E-4172-A7DB-7E90A5E4B9EC}"/>
            </a:ext>
          </a:extLst>
        </xdr:cNvPr>
        <xdr:cNvSpPr/>
      </xdr:nvSpPr>
      <xdr:spPr>
        <a:xfrm>
          <a:off x="12242800" y="1408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19873A1B-72B9-46DA-ABCF-D318650AB298}"/>
            </a:ext>
          </a:extLst>
        </xdr:cNvPr>
        <xdr:cNvSpPr txBox="1"/>
      </xdr:nvSpPr>
      <xdr:spPr>
        <a:xfrm>
          <a:off x="119507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D3D6C3D-469F-4E6D-9597-578F2C865438}"/>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126E339-8252-4CC6-ADE6-E368CA2F5E0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31D02CA-CF7F-4161-939B-09BEDC0335F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BF16CFAA-AA3B-441A-A5E9-56F8CA811D8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EC2BAD8-35DC-4BF6-B032-C805DAAA51EA}"/>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9" name="楕円 278">
          <a:extLst>
            <a:ext uri="{FF2B5EF4-FFF2-40B4-BE49-F238E27FC236}">
              <a16:creationId xmlns:a16="http://schemas.microsoft.com/office/drawing/2014/main" id="{DB02ADAF-14CF-431A-85D7-8887F4F44B2C}"/>
            </a:ext>
          </a:extLst>
        </xdr:cNvPr>
        <xdr:cNvSpPr/>
      </xdr:nvSpPr>
      <xdr:spPr>
        <a:xfrm>
          <a:off x="15430500" y="141216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80" name="給与水準   （国との比較）該当値テキスト">
          <a:extLst>
            <a:ext uri="{FF2B5EF4-FFF2-40B4-BE49-F238E27FC236}">
              <a16:creationId xmlns:a16="http://schemas.microsoft.com/office/drawing/2014/main" id="{52F6D284-BE2F-4E62-ACA7-797C4B742BE0}"/>
            </a:ext>
          </a:extLst>
        </xdr:cNvPr>
        <xdr:cNvSpPr txBox="1"/>
      </xdr:nvSpPr>
      <xdr:spPr>
        <a:xfrm>
          <a:off x="15563850" y="140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1" name="楕円 280">
          <a:extLst>
            <a:ext uri="{FF2B5EF4-FFF2-40B4-BE49-F238E27FC236}">
              <a16:creationId xmlns:a16="http://schemas.microsoft.com/office/drawing/2014/main" id="{9FB0601E-469E-41A2-B10A-EF729C9CDE4D}"/>
            </a:ext>
          </a:extLst>
        </xdr:cNvPr>
        <xdr:cNvSpPr/>
      </xdr:nvSpPr>
      <xdr:spPr>
        <a:xfrm>
          <a:off x="14668500" y="143298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2" name="テキスト ボックス 281">
          <a:extLst>
            <a:ext uri="{FF2B5EF4-FFF2-40B4-BE49-F238E27FC236}">
              <a16:creationId xmlns:a16="http://schemas.microsoft.com/office/drawing/2014/main" id="{9246E51C-DDEC-47AC-ACD2-3B96893AF215}"/>
            </a:ext>
          </a:extLst>
        </xdr:cNvPr>
        <xdr:cNvSpPr txBox="1"/>
      </xdr:nvSpPr>
      <xdr:spPr>
        <a:xfrm>
          <a:off x="14370050" y="144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3" name="楕円 282">
          <a:extLst>
            <a:ext uri="{FF2B5EF4-FFF2-40B4-BE49-F238E27FC236}">
              <a16:creationId xmlns:a16="http://schemas.microsoft.com/office/drawing/2014/main" id="{DAD0F557-BB04-407C-81B6-6C78D4B87098}"/>
            </a:ext>
          </a:extLst>
        </xdr:cNvPr>
        <xdr:cNvSpPr/>
      </xdr:nvSpPr>
      <xdr:spPr>
        <a:xfrm>
          <a:off x="13868400" y="14470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7FEAD8B1-CEB0-4954-BF7F-FCEE32F86B58}"/>
            </a:ext>
          </a:extLst>
        </xdr:cNvPr>
        <xdr:cNvSpPr txBox="1"/>
      </xdr:nvSpPr>
      <xdr:spPr>
        <a:xfrm>
          <a:off x="1355725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60BF3003-1EDD-46B6-A350-0C2FC1883E4B}"/>
            </a:ext>
          </a:extLst>
        </xdr:cNvPr>
        <xdr:cNvSpPr/>
      </xdr:nvSpPr>
      <xdr:spPr>
        <a:xfrm>
          <a:off x="13055600" y="1440391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E1BF1E8E-7121-49D0-8D21-9B6D961EB80A}"/>
            </a:ext>
          </a:extLst>
        </xdr:cNvPr>
        <xdr:cNvSpPr txBox="1"/>
      </xdr:nvSpPr>
      <xdr:spPr>
        <a:xfrm>
          <a:off x="127635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7" name="楕円 286">
          <a:extLst>
            <a:ext uri="{FF2B5EF4-FFF2-40B4-BE49-F238E27FC236}">
              <a16:creationId xmlns:a16="http://schemas.microsoft.com/office/drawing/2014/main" id="{494EED94-AB4F-46E3-B8AD-7BE302DCDB68}"/>
            </a:ext>
          </a:extLst>
        </xdr:cNvPr>
        <xdr:cNvSpPr/>
      </xdr:nvSpPr>
      <xdr:spPr>
        <a:xfrm>
          <a:off x="12242800" y="14356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8" name="テキスト ボックス 287">
          <a:extLst>
            <a:ext uri="{FF2B5EF4-FFF2-40B4-BE49-F238E27FC236}">
              <a16:creationId xmlns:a16="http://schemas.microsoft.com/office/drawing/2014/main" id="{56F24441-7B7C-4000-B25A-32728864B66D}"/>
            </a:ext>
          </a:extLst>
        </xdr:cNvPr>
        <xdr:cNvSpPr txBox="1"/>
      </xdr:nvSpPr>
      <xdr:spPr>
        <a:xfrm>
          <a:off x="11950700" y="144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2BABFFED-0122-4B48-BA55-979BD60F0B8B}"/>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4F2FB0C9-C9A6-4275-BC8C-26DFB7A81AEF}"/>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5C579F1A-0F54-4058-89C0-5CEDC36A99E2}"/>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2F53B001-7083-4ED5-A51B-EE00021F279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44590BCC-A377-4696-9B62-8E3D4B0EDEB7}"/>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E76AB81D-2EA9-48C5-8E4A-3A861BEC500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EE43E4BC-FE80-4731-AA45-56D10F3FFDF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B9D0570-DDFB-478C-9433-6E32AA28D45A}"/>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FF9CFEC6-E8D1-4C19-99ED-16A99B001F96}"/>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393FC4C5-3F05-4EA1-9D3A-61EFEEFCAFE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23FE36A0-880F-4B80-8185-C4B1717053FF}"/>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E2591329-BF2A-4B3E-9B95-41891B9E4681}"/>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4C833023-CCCB-48E8-9CC9-B5C206E18CB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ポイント減少してはいるが、類似団体・全国・群馬県平均を上回っている。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今後も住民サービスの向上に努めながら、適切な定員管理と業務の効率化を図っていく。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6256DBC1-0545-427A-A20C-8E1CBABF069F}"/>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CF2040C0-958D-4262-AFDB-B271F351168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74BAFEF1-55D7-4313-995C-5896109F13B5}"/>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9BC0CB5B-73F6-46AA-8AD6-F2E273DD449B}"/>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EBDDC14B-0388-4442-B891-6F1B9CFFCA1B}"/>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43ECD5B1-B769-41BD-8F49-8788C2BC3D8E}"/>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13817199-5065-4716-A0C7-EC7C6C21B0DF}"/>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32EA2590-DA73-4CB9-A1A1-9EBB3802411F}"/>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5F0CB6C8-29A6-44D6-9EE3-17CEC2013F48}"/>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6CAB1154-131B-4519-9793-76A7220691AC}"/>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91AD506E-9A90-4471-8FD4-48C787B0472E}"/>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DBEC87D9-408D-462F-A5E5-255A72CD669C}"/>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9EC170A9-7AEF-4740-AAE7-B11A9277CBA5}"/>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72F3411-D3E0-4362-A967-CF1B0AE2004E}"/>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17849839-75A5-418B-94BF-AB784FBC571D}"/>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D36F2B08-9A47-43BF-B6B5-A93F09638F09}"/>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A13BFDFD-E24A-42E7-8F61-0C6ACBD555BC}"/>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8D2E1E35-F291-4DB2-AF59-10C7249EDDFF}"/>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F8864800-D00B-45C7-8277-837A220D5C1A}"/>
            </a:ext>
          </a:extLst>
        </xdr:cNvPr>
        <xdr:cNvCxnSpPr/>
      </xdr:nvCxnSpPr>
      <xdr:spPr>
        <a:xfrm flipV="1">
          <a:off x="15474950" y="9654540"/>
          <a:ext cx="0" cy="1406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891748C9-746D-42E8-A449-040494E80FBA}"/>
            </a:ext>
          </a:extLst>
        </xdr:cNvPr>
        <xdr:cNvSpPr txBox="1"/>
      </xdr:nvSpPr>
      <xdr:spPr>
        <a:xfrm>
          <a:off x="1556385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D453B8C1-0415-4140-A3F4-81C341566F0C}"/>
            </a:ext>
          </a:extLst>
        </xdr:cNvPr>
        <xdr:cNvCxnSpPr/>
      </xdr:nvCxnSpPr>
      <xdr:spPr>
        <a:xfrm>
          <a:off x="15405100" y="1106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1C1067E6-F16C-43D0-9785-FA8DBF38D8A8}"/>
            </a:ext>
          </a:extLst>
        </xdr:cNvPr>
        <xdr:cNvSpPr txBox="1"/>
      </xdr:nvSpPr>
      <xdr:spPr>
        <a:xfrm>
          <a:off x="1556385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7F237270-BF02-4814-9129-F64F0BFC6B68}"/>
            </a:ext>
          </a:extLst>
        </xdr:cNvPr>
        <xdr:cNvCxnSpPr/>
      </xdr:nvCxnSpPr>
      <xdr:spPr>
        <a:xfrm>
          <a:off x="1540510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32052</xdr:rowOff>
    </xdr:from>
    <xdr:to>
      <xdr:col>81</xdr:col>
      <xdr:colOff>44450</xdr:colOff>
      <xdr:row>61</xdr:row>
      <xdr:rowOff>33201</xdr:rowOff>
    </xdr:to>
    <xdr:cxnSp macro="">
      <xdr:nvCxnSpPr>
        <xdr:cNvPr id="325" name="直線コネクタ 324">
          <a:extLst>
            <a:ext uri="{FF2B5EF4-FFF2-40B4-BE49-F238E27FC236}">
              <a16:creationId xmlns:a16="http://schemas.microsoft.com/office/drawing/2014/main" id="{37AC1E7C-D93B-4B1D-84E3-815A08DE5263}"/>
            </a:ext>
          </a:extLst>
        </xdr:cNvPr>
        <xdr:cNvCxnSpPr/>
      </xdr:nvCxnSpPr>
      <xdr:spPr>
        <a:xfrm flipV="1">
          <a:off x="14712950" y="10103152"/>
          <a:ext cx="762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1F681B8B-DDE5-4FF4-82CA-F261BF28D4C5}"/>
            </a:ext>
          </a:extLst>
        </xdr:cNvPr>
        <xdr:cNvSpPr txBox="1"/>
      </xdr:nvSpPr>
      <xdr:spPr>
        <a:xfrm>
          <a:off x="15563850" y="9876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5642FD5-6E0C-40C9-999F-49A31A51A936}"/>
            </a:ext>
          </a:extLst>
        </xdr:cNvPr>
        <xdr:cNvSpPr/>
      </xdr:nvSpPr>
      <xdr:spPr>
        <a:xfrm>
          <a:off x="15430500" y="10025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18264</xdr:rowOff>
    </xdr:from>
    <xdr:to>
      <xdr:col>77</xdr:col>
      <xdr:colOff>44450</xdr:colOff>
      <xdr:row>61</xdr:row>
      <xdr:rowOff>33201</xdr:rowOff>
    </xdr:to>
    <xdr:cxnSp macro="">
      <xdr:nvCxnSpPr>
        <xdr:cNvPr id="328" name="直線コネクタ 327">
          <a:extLst>
            <a:ext uri="{FF2B5EF4-FFF2-40B4-BE49-F238E27FC236}">
              <a16:creationId xmlns:a16="http://schemas.microsoft.com/office/drawing/2014/main" id="{9520E2CA-A849-47E7-9B7A-40323EF14A0D}"/>
            </a:ext>
          </a:extLst>
        </xdr:cNvPr>
        <xdr:cNvCxnSpPr/>
      </xdr:nvCxnSpPr>
      <xdr:spPr>
        <a:xfrm>
          <a:off x="13906500" y="10089364"/>
          <a:ext cx="80645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CEB4D22E-D9C7-4F0B-B99E-20EBC5AE27A5}"/>
            </a:ext>
          </a:extLst>
        </xdr:cNvPr>
        <xdr:cNvSpPr/>
      </xdr:nvSpPr>
      <xdr:spPr>
        <a:xfrm>
          <a:off x="14668500" y="100127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FF9455D4-4E70-48DB-BD4F-0F383D052F94}"/>
            </a:ext>
          </a:extLst>
        </xdr:cNvPr>
        <xdr:cNvSpPr txBox="1"/>
      </xdr:nvSpPr>
      <xdr:spPr>
        <a:xfrm>
          <a:off x="14370050" y="978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18264</xdr:rowOff>
    </xdr:to>
    <xdr:cxnSp macro="">
      <xdr:nvCxnSpPr>
        <xdr:cNvPr id="331" name="直線コネクタ 330">
          <a:extLst>
            <a:ext uri="{FF2B5EF4-FFF2-40B4-BE49-F238E27FC236}">
              <a16:creationId xmlns:a16="http://schemas.microsoft.com/office/drawing/2014/main" id="{F58FD0E5-19A8-4D5A-8FA8-9C505C37B6E6}"/>
            </a:ext>
          </a:extLst>
        </xdr:cNvPr>
        <xdr:cNvCxnSpPr/>
      </xdr:nvCxnSpPr>
      <xdr:spPr>
        <a:xfrm>
          <a:off x="13106400" y="10080172"/>
          <a:ext cx="8001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BE0CC602-39E4-4867-88B6-70D06629BD25}"/>
            </a:ext>
          </a:extLst>
        </xdr:cNvPr>
        <xdr:cNvSpPr/>
      </xdr:nvSpPr>
      <xdr:spPr>
        <a:xfrm>
          <a:off x="13868400" y="99794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E306C220-1553-471E-B8AF-D98CB914AF7E}"/>
            </a:ext>
          </a:extLst>
        </xdr:cNvPr>
        <xdr:cNvSpPr txBox="1"/>
      </xdr:nvSpPr>
      <xdr:spPr>
        <a:xfrm>
          <a:off x="13557250" y="975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61</xdr:row>
      <xdr:rowOff>9072</xdr:rowOff>
    </xdr:to>
    <xdr:cxnSp macro="">
      <xdr:nvCxnSpPr>
        <xdr:cNvPr id="334" name="直線コネクタ 333">
          <a:extLst>
            <a:ext uri="{FF2B5EF4-FFF2-40B4-BE49-F238E27FC236}">
              <a16:creationId xmlns:a16="http://schemas.microsoft.com/office/drawing/2014/main" id="{1D1F56F2-BAD0-4DF3-B714-8717359DB5DF}"/>
            </a:ext>
          </a:extLst>
        </xdr:cNvPr>
        <xdr:cNvCxnSpPr/>
      </xdr:nvCxnSpPr>
      <xdr:spPr>
        <a:xfrm>
          <a:off x="12293600" y="10010684"/>
          <a:ext cx="812800" cy="6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9594A739-5D72-4C4F-B968-E51D3E31B658}"/>
            </a:ext>
          </a:extLst>
        </xdr:cNvPr>
        <xdr:cNvSpPr/>
      </xdr:nvSpPr>
      <xdr:spPr>
        <a:xfrm>
          <a:off x="13055600" y="1002882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D6B68758-107B-4C0F-806D-D261DE2BD95B}"/>
            </a:ext>
          </a:extLst>
        </xdr:cNvPr>
        <xdr:cNvSpPr txBox="1"/>
      </xdr:nvSpPr>
      <xdr:spPr>
        <a:xfrm>
          <a:off x="12763500" y="98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FEDEA3A0-E954-4357-BEAF-BF89F1601692}"/>
            </a:ext>
          </a:extLst>
        </xdr:cNvPr>
        <xdr:cNvSpPr/>
      </xdr:nvSpPr>
      <xdr:spPr>
        <a:xfrm>
          <a:off x="12242800" y="10004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2B3EF289-4EC5-4F02-89DD-004A632A814A}"/>
            </a:ext>
          </a:extLst>
        </xdr:cNvPr>
        <xdr:cNvSpPr txBox="1"/>
      </xdr:nvSpPr>
      <xdr:spPr>
        <a:xfrm>
          <a:off x="11950700" y="1008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70AA11A-76E0-4E48-B1A6-8A04780B3FF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6EDA482-6797-4216-9C2A-94E44D62AD36}"/>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29936A8-3C37-43F1-82EA-74A97A2D2485}"/>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9578745-214D-489B-82DD-4BE809094348}"/>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11A71916-64AE-47E8-BC6E-AA96AC09F44E}"/>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44" name="楕円 343">
          <a:extLst>
            <a:ext uri="{FF2B5EF4-FFF2-40B4-BE49-F238E27FC236}">
              <a16:creationId xmlns:a16="http://schemas.microsoft.com/office/drawing/2014/main" id="{8AEF2035-A390-4FC4-8EFB-9BF44717F84E}"/>
            </a:ext>
          </a:extLst>
        </xdr:cNvPr>
        <xdr:cNvSpPr/>
      </xdr:nvSpPr>
      <xdr:spPr>
        <a:xfrm>
          <a:off x="15430500" y="100587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124779</xdr:rowOff>
    </xdr:from>
    <xdr:ext cx="762000" cy="259045"/>
    <xdr:sp macro="" textlink="">
      <xdr:nvSpPr>
        <xdr:cNvPr id="345" name="定員管理の状況該当値テキスト">
          <a:extLst>
            <a:ext uri="{FF2B5EF4-FFF2-40B4-BE49-F238E27FC236}">
              <a16:creationId xmlns:a16="http://schemas.microsoft.com/office/drawing/2014/main" id="{99ACD623-6E58-4F08-AAC7-107456F53F69}"/>
            </a:ext>
          </a:extLst>
        </xdr:cNvPr>
        <xdr:cNvSpPr txBox="1"/>
      </xdr:nvSpPr>
      <xdr:spPr>
        <a:xfrm>
          <a:off x="15563850" y="1003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6" name="楕円 345">
          <a:extLst>
            <a:ext uri="{FF2B5EF4-FFF2-40B4-BE49-F238E27FC236}">
              <a16:creationId xmlns:a16="http://schemas.microsoft.com/office/drawing/2014/main" id="{CE29E2FD-7712-48CF-B9B2-610E9463619D}"/>
            </a:ext>
          </a:extLst>
        </xdr:cNvPr>
        <xdr:cNvSpPr/>
      </xdr:nvSpPr>
      <xdr:spPr>
        <a:xfrm>
          <a:off x="14668500" y="100598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68778</xdr:rowOff>
    </xdr:from>
    <xdr:ext cx="736600" cy="259045"/>
    <xdr:sp macro="" textlink="">
      <xdr:nvSpPr>
        <xdr:cNvPr id="347" name="テキスト ボックス 346">
          <a:extLst>
            <a:ext uri="{FF2B5EF4-FFF2-40B4-BE49-F238E27FC236}">
              <a16:creationId xmlns:a16="http://schemas.microsoft.com/office/drawing/2014/main" id="{2DCF30EA-FD37-439E-A5A4-BD6FF9A3FF39}"/>
            </a:ext>
          </a:extLst>
        </xdr:cNvPr>
        <xdr:cNvSpPr txBox="1"/>
      </xdr:nvSpPr>
      <xdr:spPr>
        <a:xfrm>
          <a:off x="14370050" y="1013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138914</xdr:rowOff>
    </xdr:from>
    <xdr:to>
      <xdr:col>73</xdr:col>
      <xdr:colOff>44450</xdr:colOff>
      <xdr:row>61</xdr:row>
      <xdr:rowOff>69064</xdr:rowOff>
    </xdr:to>
    <xdr:sp macro="" textlink="">
      <xdr:nvSpPr>
        <xdr:cNvPr id="348" name="楕円 347">
          <a:extLst>
            <a:ext uri="{FF2B5EF4-FFF2-40B4-BE49-F238E27FC236}">
              <a16:creationId xmlns:a16="http://schemas.microsoft.com/office/drawing/2014/main" id="{E28C6A59-ADD2-4543-80E5-83AFE4CBAB98}"/>
            </a:ext>
          </a:extLst>
        </xdr:cNvPr>
        <xdr:cNvSpPr/>
      </xdr:nvSpPr>
      <xdr:spPr>
        <a:xfrm>
          <a:off x="13868400" y="100449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53841</xdr:rowOff>
    </xdr:from>
    <xdr:ext cx="762000" cy="259045"/>
    <xdr:sp macro="" textlink="">
      <xdr:nvSpPr>
        <xdr:cNvPr id="349" name="テキスト ボックス 348">
          <a:extLst>
            <a:ext uri="{FF2B5EF4-FFF2-40B4-BE49-F238E27FC236}">
              <a16:creationId xmlns:a16="http://schemas.microsoft.com/office/drawing/2014/main" id="{7EFABB44-F92E-4832-8825-1437B167333E}"/>
            </a:ext>
          </a:extLst>
        </xdr:cNvPr>
        <xdr:cNvSpPr txBox="1"/>
      </xdr:nvSpPr>
      <xdr:spPr>
        <a:xfrm>
          <a:off x="13557250" y="1012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50" name="楕円 349">
          <a:extLst>
            <a:ext uri="{FF2B5EF4-FFF2-40B4-BE49-F238E27FC236}">
              <a16:creationId xmlns:a16="http://schemas.microsoft.com/office/drawing/2014/main" id="{53DF6C9F-D447-45B0-A809-B7934845112C}"/>
            </a:ext>
          </a:extLst>
        </xdr:cNvPr>
        <xdr:cNvSpPr/>
      </xdr:nvSpPr>
      <xdr:spPr>
        <a:xfrm>
          <a:off x="13055600" y="1003572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44649</xdr:rowOff>
    </xdr:from>
    <xdr:ext cx="762000" cy="259045"/>
    <xdr:sp macro="" textlink="">
      <xdr:nvSpPr>
        <xdr:cNvPr id="351" name="テキスト ボックス 350">
          <a:extLst>
            <a:ext uri="{FF2B5EF4-FFF2-40B4-BE49-F238E27FC236}">
              <a16:creationId xmlns:a16="http://schemas.microsoft.com/office/drawing/2014/main" id="{B493809D-8FE8-4E60-8240-27CCA66206E1}"/>
            </a:ext>
          </a:extLst>
        </xdr:cNvPr>
        <xdr:cNvSpPr txBox="1"/>
      </xdr:nvSpPr>
      <xdr:spPr>
        <a:xfrm>
          <a:off x="127635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52" name="楕円 351">
          <a:extLst>
            <a:ext uri="{FF2B5EF4-FFF2-40B4-BE49-F238E27FC236}">
              <a16:creationId xmlns:a16="http://schemas.microsoft.com/office/drawing/2014/main" id="{8139B1C0-63DB-46CB-A4B4-5EF68A75C0F8}"/>
            </a:ext>
          </a:extLst>
        </xdr:cNvPr>
        <xdr:cNvSpPr/>
      </xdr:nvSpPr>
      <xdr:spPr>
        <a:xfrm>
          <a:off x="12242800" y="99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3" name="テキスト ボックス 352">
          <a:extLst>
            <a:ext uri="{FF2B5EF4-FFF2-40B4-BE49-F238E27FC236}">
              <a16:creationId xmlns:a16="http://schemas.microsoft.com/office/drawing/2014/main" id="{BF7E6F56-6C64-44A4-8881-BBA8A5C68814}"/>
            </a:ext>
          </a:extLst>
        </xdr:cNvPr>
        <xdr:cNvSpPr txBox="1"/>
      </xdr:nvSpPr>
      <xdr:spPr>
        <a:xfrm>
          <a:off x="11950700" y="974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72476E2A-65A4-46DB-ADAB-12BC59DF007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41D2BD83-5694-43DE-BEC1-4CE7B40212D7}"/>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4AE3AABD-7951-411D-B434-D1083EDE9C16}"/>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D3C4A077-0C20-4370-AEE9-E77664B402C4}"/>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72886BB0-D88A-4F01-AA82-3B9D4B67CB24}"/>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A63D85B7-237D-4F2C-B53A-79B4AE5262C8}"/>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F6A18F88-DF18-4FC3-BC69-662CB854FB0A}"/>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7D064B88-10E7-4443-9979-F35454F4214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6838870-0FA8-4CAD-A643-279EDD805455}"/>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EA8E4667-641B-490A-ABDA-6ED9C867065C}"/>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DC6EBA63-50C4-4169-8CE7-E191068EFE55}"/>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9AAED7C9-8AF6-4AEC-AFD6-A371A1622355}"/>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7A77E4E9-CE32-460C-B8EE-0666B2BD89E3}"/>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ポイント増加し、類似団体・全国・群馬県平均をいずれも上回っている。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増加した要因としては、令和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臨時財政対策債の償還が始まったことにより、公債費充当一般財源が増加したことがあげられる。今後も同様に据置期間が終了した公債費の償還や、新規借入に伴う償還も見込まれるため、地方債の借入に関しては、交付税措置のない起債の借入は控えるとともに、償還年数や据置期間等の調整を図り、年度ごとの償還に偏りがないように努める。また、利率についても国の動向に注視しながら、民間からの借入等も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896B9FD-D208-4DDF-83B0-B5643E1A6761}"/>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7C629A2B-4F77-4158-B2C5-5A0270AAE77F}"/>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10146442-3A2A-4AEC-9EE1-D2227A59D8C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1305155E-0F9E-4A16-9453-C1066B38184D}"/>
            </a:ext>
          </a:extLst>
        </xdr:cNvPr>
        <xdr:cNvCxnSpPr/>
      </xdr:nvCxnSpPr>
      <xdr:spPr>
        <a:xfrm>
          <a:off x="116649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C38A768E-4018-43DC-960C-4DDD5E23A733}"/>
            </a:ext>
          </a:extLst>
        </xdr:cNvPr>
        <xdr:cNvSpPr txBox="1"/>
      </xdr:nvSpPr>
      <xdr:spPr>
        <a:xfrm>
          <a:off x="1097915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8996FC62-A0EE-4D25-B955-F836679BA644}"/>
            </a:ext>
          </a:extLst>
        </xdr:cNvPr>
        <xdr:cNvCxnSpPr/>
      </xdr:nvCxnSpPr>
      <xdr:spPr>
        <a:xfrm>
          <a:off x="116649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B8DA2B10-E4AD-4D4B-9A5B-6040F24EB942}"/>
            </a:ext>
          </a:extLst>
        </xdr:cNvPr>
        <xdr:cNvSpPr txBox="1"/>
      </xdr:nvSpPr>
      <xdr:spPr>
        <a:xfrm>
          <a:off x="1097915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BBA38BDA-5B52-4320-BBFC-59E6D91E57D5}"/>
            </a:ext>
          </a:extLst>
        </xdr:cNvPr>
        <xdr:cNvCxnSpPr/>
      </xdr:nvCxnSpPr>
      <xdr:spPr>
        <a:xfrm>
          <a:off x="116649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FE80FDDF-2CE7-4078-B316-C20709FB58AD}"/>
            </a:ext>
          </a:extLst>
        </xdr:cNvPr>
        <xdr:cNvSpPr txBox="1"/>
      </xdr:nvSpPr>
      <xdr:spPr>
        <a:xfrm>
          <a:off x="1097915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8D12C16-0FF9-49C7-AA99-80CD3F7930F9}"/>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82E1AF5E-C40D-4A1A-A3E0-7F889C2FF577}"/>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30B2ED8B-8EDB-4884-96F2-E94507B42AD5}"/>
            </a:ext>
          </a:extLst>
        </xdr:cNvPr>
        <xdr:cNvCxnSpPr/>
      </xdr:nvCxnSpPr>
      <xdr:spPr>
        <a:xfrm>
          <a:off x="116649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E424C9F4-649D-4BD3-9E01-BFF3050BA4B3}"/>
            </a:ext>
          </a:extLst>
        </xdr:cNvPr>
        <xdr:cNvSpPr txBox="1"/>
      </xdr:nvSpPr>
      <xdr:spPr>
        <a:xfrm>
          <a:off x="1097915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8116CF15-722B-44F4-8B19-E966115BE89A}"/>
            </a:ext>
          </a:extLst>
        </xdr:cNvPr>
        <xdr:cNvCxnSpPr/>
      </xdr:nvCxnSpPr>
      <xdr:spPr>
        <a:xfrm>
          <a:off x="116649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CD9E1D51-9908-4BE5-B06E-06B63DF45554}"/>
            </a:ext>
          </a:extLst>
        </xdr:cNvPr>
        <xdr:cNvSpPr txBox="1"/>
      </xdr:nvSpPr>
      <xdr:spPr>
        <a:xfrm>
          <a:off x="1097915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A351D91A-1A20-4BAD-B722-3CD3656B66EE}"/>
            </a:ext>
          </a:extLst>
        </xdr:cNvPr>
        <xdr:cNvCxnSpPr/>
      </xdr:nvCxnSpPr>
      <xdr:spPr>
        <a:xfrm>
          <a:off x="116649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CD2D57C7-C038-4C64-9BA7-3CB11E5FD86E}"/>
            </a:ext>
          </a:extLst>
        </xdr:cNvPr>
        <xdr:cNvSpPr txBox="1"/>
      </xdr:nvSpPr>
      <xdr:spPr>
        <a:xfrm>
          <a:off x="1097915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4495109D-E631-422D-AEB0-9A9EAA832C24}"/>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7D7044D6-74C6-4BA7-A37E-06D61ECF150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15100738-7AE5-4258-90E8-B8F2F80B018D}"/>
            </a:ext>
          </a:extLst>
        </xdr:cNvPr>
        <xdr:cNvCxnSpPr/>
      </xdr:nvCxnSpPr>
      <xdr:spPr>
        <a:xfrm flipV="1">
          <a:off x="15474950" y="6022446"/>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886010D-8591-411A-86C5-F55B7D7C26C3}"/>
            </a:ext>
          </a:extLst>
        </xdr:cNvPr>
        <xdr:cNvSpPr txBox="1"/>
      </xdr:nvSpPr>
      <xdr:spPr>
        <a:xfrm>
          <a:off x="15563850" y="73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A29AFAE9-F47B-44C5-99BF-1CBF21CA78BF}"/>
            </a:ext>
          </a:extLst>
        </xdr:cNvPr>
        <xdr:cNvCxnSpPr/>
      </xdr:nvCxnSpPr>
      <xdr:spPr>
        <a:xfrm>
          <a:off x="15405100" y="7419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BB83CE56-B2BE-461A-8E4E-BE272F1EF029}"/>
            </a:ext>
          </a:extLst>
        </xdr:cNvPr>
        <xdr:cNvSpPr txBox="1"/>
      </xdr:nvSpPr>
      <xdr:spPr>
        <a:xfrm>
          <a:off x="15563850" y="577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1FF330BC-588C-452A-9CA8-7834C4BD5478}"/>
            </a:ext>
          </a:extLst>
        </xdr:cNvPr>
        <xdr:cNvCxnSpPr/>
      </xdr:nvCxnSpPr>
      <xdr:spPr>
        <a:xfrm>
          <a:off x="15405100" y="6022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56621</xdr:rowOff>
    </xdr:from>
    <xdr:to>
      <xdr:col>81</xdr:col>
      <xdr:colOff>44450</xdr:colOff>
      <xdr:row>40</xdr:row>
      <xdr:rowOff>116946</xdr:rowOff>
    </xdr:to>
    <xdr:cxnSp macro="">
      <xdr:nvCxnSpPr>
        <xdr:cNvPr id="391" name="直線コネクタ 390">
          <a:extLst>
            <a:ext uri="{FF2B5EF4-FFF2-40B4-BE49-F238E27FC236}">
              <a16:creationId xmlns:a16="http://schemas.microsoft.com/office/drawing/2014/main" id="{F4E7F009-AABD-4F3F-AEEE-6AF747747959}"/>
            </a:ext>
          </a:extLst>
        </xdr:cNvPr>
        <xdr:cNvCxnSpPr/>
      </xdr:nvCxnSpPr>
      <xdr:spPr>
        <a:xfrm>
          <a:off x="14712950" y="6660621"/>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2AB7EE-6310-400F-B681-2FEF3E14699F}"/>
            </a:ext>
          </a:extLst>
        </xdr:cNvPr>
        <xdr:cNvSpPr txBox="1"/>
      </xdr:nvSpPr>
      <xdr:spPr>
        <a:xfrm>
          <a:off x="15563850" y="6471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273EDB31-8CF5-40FF-B47B-0377762C2FBA}"/>
            </a:ext>
          </a:extLst>
        </xdr:cNvPr>
        <xdr:cNvSpPr/>
      </xdr:nvSpPr>
      <xdr:spPr>
        <a:xfrm>
          <a:off x="15430500" y="661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157692</xdr:rowOff>
    </xdr:from>
    <xdr:to>
      <xdr:col>77</xdr:col>
      <xdr:colOff>44450</xdr:colOff>
      <xdr:row>40</xdr:row>
      <xdr:rowOff>56621</xdr:rowOff>
    </xdr:to>
    <xdr:cxnSp macro="">
      <xdr:nvCxnSpPr>
        <xdr:cNvPr id="394" name="直線コネクタ 393">
          <a:extLst>
            <a:ext uri="{FF2B5EF4-FFF2-40B4-BE49-F238E27FC236}">
              <a16:creationId xmlns:a16="http://schemas.microsoft.com/office/drawing/2014/main" id="{8AB803E4-29CA-41E6-83A4-E5431392691B}"/>
            </a:ext>
          </a:extLst>
        </xdr:cNvPr>
        <xdr:cNvCxnSpPr/>
      </xdr:nvCxnSpPr>
      <xdr:spPr>
        <a:xfrm>
          <a:off x="13906500" y="6596592"/>
          <a:ext cx="806450" cy="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5707B917-F2A4-4868-A39F-A31759B74167}"/>
            </a:ext>
          </a:extLst>
        </xdr:cNvPr>
        <xdr:cNvSpPr/>
      </xdr:nvSpPr>
      <xdr:spPr>
        <a:xfrm>
          <a:off x="14668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5C6F100C-459E-408D-B079-56659D704C53}"/>
            </a:ext>
          </a:extLst>
        </xdr:cNvPr>
        <xdr:cNvSpPr txBox="1"/>
      </xdr:nvSpPr>
      <xdr:spPr>
        <a:xfrm>
          <a:off x="1437005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67204</xdr:rowOff>
    </xdr:from>
    <xdr:to>
      <xdr:col>72</xdr:col>
      <xdr:colOff>203200</xdr:colOff>
      <xdr:row>39</xdr:row>
      <xdr:rowOff>157692</xdr:rowOff>
    </xdr:to>
    <xdr:cxnSp macro="">
      <xdr:nvCxnSpPr>
        <xdr:cNvPr id="397" name="直線コネクタ 396">
          <a:extLst>
            <a:ext uri="{FF2B5EF4-FFF2-40B4-BE49-F238E27FC236}">
              <a16:creationId xmlns:a16="http://schemas.microsoft.com/office/drawing/2014/main" id="{46F87223-175E-488C-B09B-3841B216C7D5}"/>
            </a:ext>
          </a:extLst>
        </xdr:cNvPr>
        <xdr:cNvCxnSpPr/>
      </xdr:nvCxnSpPr>
      <xdr:spPr>
        <a:xfrm>
          <a:off x="13106400" y="6506104"/>
          <a:ext cx="8001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9827C74E-110D-494A-9C56-1615FE86A2F2}"/>
            </a:ext>
          </a:extLst>
        </xdr:cNvPr>
        <xdr:cNvSpPr/>
      </xdr:nvSpPr>
      <xdr:spPr>
        <a:xfrm>
          <a:off x="13868400" y="6639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2233F67A-7841-45AA-9CB9-04F47325F782}"/>
            </a:ext>
          </a:extLst>
        </xdr:cNvPr>
        <xdr:cNvSpPr txBox="1"/>
      </xdr:nvSpPr>
      <xdr:spPr>
        <a:xfrm>
          <a:off x="13557250" y="67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67204</xdr:rowOff>
    </xdr:to>
    <xdr:cxnSp macro="">
      <xdr:nvCxnSpPr>
        <xdr:cNvPr id="400" name="直線コネクタ 399">
          <a:extLst>
            <a:ext uri="{FF2B5EF4-FFF2-40B4-BE49-F238E27FC236}">
              <a16:creationId xmlns:a16="http://schemas.microsoft.com/office/drawing/2014/main" id="{14196699-8378-474E-8038-15E1941A19BE}"/>
            </a:ext>
          </a:extLst>
        </xdr:cNvPr>
        <xdr:cNvCxnSpPr/>
      </xdr:nvCxnSpPr>
      <xdr:spPr>
        <a:xfrm>
          <a:off x="12293600" y="6496050"/>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59C5EC4B-0A32-4D62-9438-0A93B29CB27A}"/>
            </a:ext>
          </a:extLst>
        </xdr:cNvPr>
        <xdr:cNvSpPr/>
      </xdr:nvSpPr>
      <xdr:spPr>
        <a:xfrm>
          <a:off x="13055600" y="670030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717A6764-39A5-4A15-9A65-3B98B90AB72A}"/>
            </a:ext>
          </a:extLst>
        </xdr:cNvPr>
        <xdr:cNvSpPr txBox="1"/>
      </xdr:nvSpPr>
      <xdr:spPr>
        <a:xfrm>
          <a:off x="12763500" y="67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FB1FDDF-F0D6-4C67-90EA-8D543191302E}"/>
            </a:ext>
          </a:extLst>
        </xdr:cNvPr>
        <xdr:cNvSpPr/>
      </xdr:nvSpPr>
      <xdr:spPr>
        <a:xfrm>
          <a:off x="12242800" y="6690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B11EA607-0113-4143-BE61-77539EA14621}"/>
            </a:ext>
          </a:extLst>
        </xdr:cNvPr>
        <xdr:cNvSpPr txBox="1"/>
      </xdr:nvSpPr>
      <xdr:spPr>
        <a:xfrm>
          <a:off x="11950700" y="677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16D52703-9B89-418B-94A7-A002E63042D8}"/>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EF4EEDD-1644-4A4C-AC20-1E1BA46A3454}"/>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B4A99F8C-98DC-4B44-9473-9286EEDC6605}"/>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F0D63082-79F1-406C-B1FB-ECF31126F0C7}"/>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732ADF7B-3739-4BC0-824B-9ECDABA9C038}"/>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66146</xdr:rowOff>
    </xdr:from>
    <xdr:to>
      <xdr:col>81</xdr:col>
      <xdr:colOff>95250</xdr:colOff>
      <xdr:row>40</xdr:row>
      <xdr:rowOff>167746</xdr:rowOff>
    </xdr:to>
    <xdr:sp macro="" textlink="">
      <xdr:nvSpPr>
        <xdr:cNvPr id="410" name="楕円 409">
          <a:extLst>
            <a:ext uri="{FF2B5EF4-FFF2-40B4-BE49-F238E27FC236}">
              <a16:creationId xmlns:a16="http://schemas.microsoft.com/office/drawing/2014/main" id="{BEAB9298-1853-4E4D-8D6D-BF53CD16137E}"/>
            </a:ext>
          </a:extLst>
        </xdr:cNvPr>
        <xdr:cNvSpPr/>
      </xdr:nvSpPr>
      <xdr:spPr>
        <a:xfrm>
          <a:off x="15430500" y="66701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38223</xdr:rowOff>
    </xdr:from>
    <xdr:ext cx="762000" cy="259045"/>
    <xdr:sp macro="" textlink="">
      <xdr:nvSpPr>
        <xdr:cNvPr id="411" name="公債費負担の状況該当値テキスト">
          <a:extLst>
            <a:ext uri="{FF2B5EF4-FFF2-40B4-BE49-F238E27FC236}">
              <a16:creationId xmlns:a16="http://schemas.microsoft.com/office/drawing/2014/main" id="{2B8C5508-ADFA-476E-B316-D9DC459C8B5E}"/>
            </a:ext>
          </a:extLst>
        </xdr:cNvPr>
        <xdr:cNvSpPr txBox="1"/>
      </xdr:nvSpPr>
      <xdr:spPr>
        <a:xfrm>
          <a:off x="15563850" y="664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5821</xdr:rowOff>
    </xdr:from>
    <xdr:to>
      <xdr:col>77</xdr:col>
      <xdr:colOff>95250</xdr:colOff>
      <xdr:row>40</xdr:row>
      <xdr:rowOff>107421</xdr:rowOff>
    </xdr:to>
    <xdr:sp macro="" textlink="">
      <xdr:nvSpPr>
        <xdr:cNvPr id="412" name="楕円 411">
          <a:extLst>
            <a:ext uri="{FF2B5EF4-FFF2-40B4-BE49-F238E27FC236}">
              <a16:creationId xmlns:a16="http://schemas.microsoft.com/office/drawing/2014/main" id="{E035AFA5-B5BD-4219-82B8-5EC3A9E48C01}"/>
            </a:ext>
          </a:extLst>
        </xdr:cNvPr>
        <xdr:cNvSpPr/>
      </xdr:nvSpPr>
      <xdr:spPr>
        <a:xfrm>
          <a:off x="14668500" y="660982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92198</xdr:rowOff>
    </xdr:from>
    <xdr:ext cx="736600" cy="259045"/>
    <xdr:sp macro="" textlink="">
      <xdr:nvSpPr>
        <xdr:cNvPr id="413" name="テキスト ボックス 412">
          <a:extLst>
            <a:ext uri="{FF2B5EF4-FFF2-40B4-BE49-F238E27FC236}">
              <a16:creationId xmlns:a16="http://schemas.microsoft.com/office/drawing/2014/main" id="{D02B4B94-188C-460E-BEF0-9294D79A3399}"/>
            </a:ext>
          </a:extLst>
        </xdr:cNvPr>
        <xdr:cNvSpPr txBox="1"/>
      </xdr:nvSpPr>
      <xdr:spPr>
        <a:xfrm>
          <a:off x="14370050" y="6696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106892</xdr:rowOff>
    </xdr:from>
    <xdr:to>
      <xdr:col>73</xdr:col>
      <xdr:colOff>44450</xdr:colOff>
      <xdr:row>40</xdr:row>
      <xdr:rowOff>37042</xdr:rowOff>
    </xdr:to>
    <xdr:sp macro="" textlink="">
      <xdr:nvSpPr>
        <xdr:cNvPr id="414" name="楕円 413">
          <a:extLst>
            <a:ext uri="{FF2B5EF4-FFF2-40B4-BE49-F238E27FC236}">
              <a16:creationId xmlns:a16="http://schemas.microsoft.com/office/drawing/2014/main" id="{6E5223A0-2552-4569-BD37-2D19988F383C}"/>
            </a:ext>
          </a:extLst>
        </xdr:cNvPr>
        <xdr:cNvSpPr/>
      </xdr:nvSpPr>
      <xdr:spPr>
        <a:xfrm>
          <a:off x="13868400" y="65457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47219</xdr:rowOff>
    </xdr:from>
    <xdr:ext cx="762000" cy="259045"/>
    <xdr:sp macro="" textlink="">
      <xdr:nvSpPr>
        <xdr:cNvPr id="415" name="テキスト ボックス 414">
          <a:extLst>
            <a:ext uri="{FF2B5EF4-FFF2-40B4-BE49-F238E27FC236}">
              <a16:creationId xmlns:a16="http://schemas.microsoft.com/office/drawing/2014/main" id="{A3CA2F27-5052-4EBB-BF9F-87BC11554550}"/>
            </a:ext>
          </a:extLst>
        </xdr:cNvPr>
        <xdr:cNvSpPr txBox="1"/>
      </xdr:nvSpPr>
      <xdr:spPr>
        <a:xfrm>
          <a:off x="1355725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16404</xdr:rowOff>
    </xdr:from>
    <xdr:to>
      <xdr:col>68</xdr:col>
      <xdr:colOff>203200</xdr:colOff>
      <xdr:row>39</xdr:row>
      <xdr:rowOff>118004</xdr:rowOff>
    </xdr:to>
    <xdr:sp macro="" textlink="">
      <xdr:nvSpPr>
        <xdr:cNvPr id="416" name="楕円 415">
          <a:extLst>
            <a:ext uri="{FF2B5EF4-FFF2-40B4-BE49-F238E27FC236}">
              <a16:creationId xmlns:a16="http://schemas.microsoft.com/office/drawing/2014/main" id="{AB1B2A30-2E47-4D07-83AD-AD734D2AD121}"/>
            </a:ext>
          </a:extLst>
        </xdr:cNvPr>
        <xdr:cNvSpPr/>
      </xdr:nvSpPr>
      <xdr:spPr>
        <a:xfrm>
          <a:off x="13055600" y="645530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128181</xdr:rowOff>
    </xdr:from>
    <xdr:ext cx="762000" cy="259045"/>
    <xdr:sp macro="" textlink="">
      <xdr:nvSpPr>
        <xdr:cNvPr id="417" name="テキスト ボックス 416">
          <a:extLst>
            <a:ext uri="{FF2B5EF4-FFF2-40B4-BE49-F238E27FC236}">
              <a16:creationId xmlns:a16="http://schemas.microsoft.com/office/drawing/2014/main" id="{243A8506-5F73-4083-A859-123F75DBAB11}"/>
            </a:ext>
          </a:extLst>
        </xdr:cNvPr>
        <xdr:cNvSpPr txBox="1"/>
      </xdr:nvSpPr>
      <xdr:spPr>
        <a:xfrm>
          <a:off x="12763500" y="623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8" name="楕円 417">
          <a:extLst>
            <a:ext uri="{FF2B5EF4-FFF2-40B4-BE49-F238E27FC236}">
              <a16:creationId xmlns:a16="http://schemas.microsoft.com/office/drawing/2014/main" id="{3B94E8A6-4692-4DAD-8E6E-7AC0ADAC5210}"/>
            </a:ext>
          </a:extLst>
        </xdr:cNvPr>
        <xdr:cNvSpPr/>
      </xdr:nvSpPr>
      <xdr:spPr>
        <a:xfrm>
          <a:off x="122428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9" name="テキスト ボックス 418">
          <a:extLst>
            <a:ext uri="{FF2B5EF4-FFF2-40B4-BE49-F238E27FC236}">
              <a16:creationId xmlns:a16="http://schemas.microsoft.com/office/drawing/2014/main" id="{B548685F-57C6-424A-91DD-D6F0CF356595}"/>
            </a:ext>
          </a:extLst>
        </xdr:cNvPr>
        <xdr:cNvSpPr txBox="1"/>
      </xdr:nvSpPr>
      <xdr:spPr>
        <a:xfrm>
          <a:off x="119507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2599B288-FF4F-45AF-8E75-77813215BE52}"/>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1B282260-85A8-47DE-9840-488EA0677A0D}"/>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916CA252-7FB4-42D7-A0EE-796978D0905B}"/>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FEDB732A-5781-47CC-92DC-6F1FEE681795}"/>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22DB2DD2-7134-4043-8366-2E892128A74A}"/>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9A4E35DF-2005-4898-BEA7-872BD287A52A}"/>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E70CFAE7-6517-47D2-B824-A1672CC052FA}"/>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68A4BE9D-662E-470A-868C-F79ECE307D3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73368A38-71E2-4FFD-B638-96BEF13E8C6D}"/>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78421E47-321C-4416-A911-184312291DA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2A1A8C05-522F-4E57-840E-57C572512DA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1F72C04C-3E46-45EF-8B24-3FFA4A445D77}"/>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9DB7261A-880B-4F0C-85F0-8DFA041CABE5}"/>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ポイント改善し、全国・群馬県平均を下回っている。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造成が完了した土地の売却等により土地開発公社の負債が減少したことがあげられる。今後も工業団地造成や企業誘致を推進していくため、比率の増減が見込まれるが、計画的な借入と事業が完了した土地の売却等事業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517D999E-3711-4AAA-B63D-4B8A7F5BAF27}"/>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D58E1424-242A-4ECB-93BD-FEEC56041D2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7CD25923-C231-482F-928F-FB5523FB45C2}"/>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7F5DCEF5-38E4-4FDF-AC48-5210A3A610EF}"/>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1AF74BDA-F889-4B01-AFA7-98F44839B6EE}"/>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EBE20E52-D783-4A9D-B422-2FF08555E616}"/>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61B11E41-5D41-4A71-8D2A-D0183362F215}"/>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49862B29-DE1E-4653-9A25-C97BE5874767}"/>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F1F8A68A-D68F-465E-8A78-886A880E566A}"/>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19286E86-E750-4350-BB53-5336ACAF17A3}"/>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C11B6CE7-925A-47FF-9477-EE747E2AE60D}"/>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5B98121F-A6BD-462B-A4BC-9BF52660A2D1}"/>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9F76D387-A555-43DE-A78D-B07567ABE247}"/>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35522B4B-EB30-4E28-98D8-0CFD2E25AFCC}"/>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98179FDA-E74A-45AD-AC49-11FC90BF93CA}"/>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1662455D-7DB1-47B1-87D3-90504B59425F}"/>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60D920AD-18B5-49E4-BA96-71D01905743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A5EBBFF2-2055-4F56-97C6-C4D3B38AE074}"/>
            </a:ext>
          </a:extLst>
        </xdr:cNvPr>
        <xdr:cNvCxnSpPr/>
      </xdr:nvCxnSpPr>
      <xdr:spPr>
        <a:xfrm flipV="1">
          <a:off x="15474950" y="2230664"/>
          <a:ext cx="0" cy="16118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B286ABFF-AF02-4B29-8BB8-BA04288F7B15}"/>
            </a:ext>
          </a:extLst>
        </xdr:cNvPr>
        <xdr:cNvSpPr txBox="1"/>
      </xdr:nvSpPr>
      <xdr:spPr>
        <a:xfrm>
          <a:off x="15563850" y="38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8989CE4C-4F4D-400C-AA13-036BA8E54F9E}"/>
            </a:ext>
          </a:extLst>
        </xdr:cNvPr>
        <xdr:cNvCxnSpPr/>
      </xdr:nvCxnSpPr>
      <xdr:spPr>
        <a:xfrm>
          <a:off x="15405100" y="384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144224E0-6850-4571-A3AB-3294FCC25EEB}"/>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FE44DA5C-CFCF-48EE-8C63-CEF3EA74D844}"/>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99302</xdr:rowOff>
    </xdr:from>
    <xdr:to>
      <xdr:col>81</xdr:col>
      <xdr:colOff>44450</xdr:colOff>
      <xdr:row>16</xdr:row>
      <xdr:rowOff>37677</xdr:rowOff>
    </xdr:to>
    <xdr:cxnSp macro="">
      <xdr:nvCxnSpPr>
        <xdr:cNvPr id="455" name="直線コネクタ 454">
          <a:extLst>
            <a:ext uri="{FF2B5EF4-FFF2-40B4-BE49-F238E27FC236}">
              <a16:creationId xmlns:a16="http://schemas.microsoft.com/office/drawing/2014/main" id="{069F65AE-E101-4D7E-9367-0B3DFEFDD781}"/>
            </a:ext>
          </a:extLst>
        </xdr:cNvPr>
        <xdr:cNvCxnSpPr/>
      </xdr:nvCxnSpPr>
      <xdr:spPr>
        <a:xfrm flipV="1">
          <a:off x="14712950" y="2245602"/>
          <a:ext cx="762000" cy="43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4C57868D-50D0-432E-91EE-BC2DBC8D1B62}"/>
            </a:ext>
          </a:extLst>
        </xdr:cNvPr>
        <xdr:cNvSpPr txBox="1"/>
      </xdr:nvSpPr>
      <xdr:spPr>
        <a:xfrm>
          <a:off x="15563850" y="204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A015CBE8-66F8-455A-8618-961CB5B489ED}"/>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17</xdr:row>
      <xdr:rowOff>63863</xdr:rowOff>
    </xdr:to>
    <xdr:cxnSp macro="">
      <xdr:nvCxnSpPr>
        <xdr:cNvPr id="458" name="直線コネクタ 457">
          <a:extLst>
            <a:ext uri="{FF2B5EF4-FFF2-40B4-BE49-F238E27FC236}">
              <a16:creationId xmlns:a16="http://schemas.microsoft.com/office/drawing/2014/main" id="{4FDBD872-4A89-4B5A-A24F-4E9116A563B5}"/>
            </a:ext>
          </a:extLst>
        </xdr:cNvPr>
        <xdr:cNvCxnSpPr/>
      </xdr:nvCxnSpPr>
      <xdr:spPr>
        <a:xfrm flipV="1">
          <a:off x="13906500" y="2679277"/>
          <a:ext cx="806450" cy="1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6EEFE96-BF35-43CB-A27F-E0E7D2D33F40}"/>
            </a:ext>
          </a:extLst>
        </xdr:cNvPr>
        <xdr:cNvSpPr/>
      </xdr:nvSpPr>
      <xdr:spPr>
        <a:xfrm>
          <a:off x="14668500" y="2277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1AC49355-E1C7-4A42-9D8A-8B355C3504D9}"/>
            </a:ext>
          </a:extLst>
        </xdr:cNvPr>
        <xdr:cNvSpPr txBox="1"/>
      </xdr:nvSpPr>
      <xdr:spPr>
        <a:xfrm>
          <a:off x="14370050" y="205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92408</xdr:rowOff>
    </xdr:from>
    <xdr:to>
      <xdr:col>72</xdr:col>
      <xdr:colOff>203200</xdr:colOff>
      <xdr:row>17</xdr:row>
      <xdr:rowOff>63863</xdr:rowOff>
    </xdr:to>
    <xdr:cxnSp macro="">
      <xdr:nvCxnSpPr>
        <xdr:cNvPr id="461" name="直線コネクタ 460">
          <a:extLst>
            <a:ext uri="{FF2B5EF4-FFF2-40B4-BE49-F238E27FC236}">
              <a16:creationId xmlns:a16="http://schemas.microsoft.com/office/drawing/2014/main" id="{1C5A125E-6DA9-48CF-9FA1-8AB65A1178CB}"/>
            </a:ext>
          </a:extLst>
        </xdr:cNvPr>
        <xdr:cNvCxnSpPr/>
      </xdr:nvCxnSpPr>
      <xdr:spPr>
        <a:xfrm>
          <a:off x="13106400" y="2238708"/>
          <a:ext cx="800100" cy="6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85469356-26CC-4258-BF5F-8100E11A62E3}"/>
            </a:ext>
          </a:extLst>
        </xdr:cNvPr>
        <xdr:cNvSpPr/>
      </xdr:nvSpPr>
      <xdr:spPr>
        <a:xfrm>
          <a:off x="13868400" y="24435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DB1B75A7-90B0-4EAA-A4F9-82805E033866}"/>
            </a:ext>
          </a:extLst>
        </xdr:cNvPr>
        <xdr:cNvSpPr txBox="1"/>
      </xdr:nvSpPr>
      <xdr:spPr>
        <a:xfrm>
          <a:off x="13557250" y="22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92408</xdr:rowOff>
    </xdr:from>
    <xdr:to>
      <xdr:col>68</xdr:col>
      <xdr:colOff>152400</xdr:colOff>
      <xdr:row>15</xdr:row>
      <xdr:rowOff>41366</xdr:rowOff>
    </xdr:to>
    <xdr:cxnSp macro="">
      <xdr:nvCxnSpPr>
        <xdr:cNvPr id="464" name="直線コネクタ 463">
          <a:extLst>
            <a:ext uri="{FF2B5EF4-FFF2-40B4-BE49-F238E27FC236}">
              <a16:creationId xmlns:a16="http://schemas.microsoft.com/office/drawing/2014/main" id="{B55196E1-D52F-4CA9-9BA0-E2D638538B1C}"/>
            </a:ext>
          </a:extLst>
        </xdr:cNvPr>
        <xdr:cNvCxnSpPr/>
      </xdr:nvCxnSpPr>
      <xdr:spPr>
        <a:xfrm flipV="1">
          <a:off x="12293600" y="2238708"/>
          <a:ext cx="812800" cy="2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3B143AF9-2B37-4DF0-8295-B92962775D9A}"/>
            </a:ext>
          </a:extLst>
        </xdr:cNvPr>
        <xdr:cNvSpPr/>
      </xdr:nvSpPr>
      <xdr:spPr>
        <a:xfrm>
          <a:off x="13055600" y="2414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66" name="テキスト ボックス 465">
          <a:extLst>
            <a:ext uri="{FF2B5EF4-FFF2-40B4-BE49-F238E27FC236}">
              <a16:creationId xmlns:a16="http://schemas.microsoft.com/office/drawing/2014/main" id="{BB3CD3E7-A933-41D2-B506-ED91EBF851AB}"/>
            </a:ext>
          </a:extLst>
        </xdr:cNvPr>
        <xdr:cNvSpPr txBox="1"/>
      </xdr:nvSpPr>
      <xdr:spPr>
        <a:xfrm>
          <a:off x="12763500" y="249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34A6CAE7-A1DC-49BE-9B4E-52444FC86FEB}"/>
            </a:ext>
          </a:extLst>
        </xdr:cNvPr>
        <xdr:cNvSpPr/>
      </xdr:nvSpPr>
      <xdr:spPr>
        <a:xfrm>
          <a:off x="12242800" y="2413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0FFAD188-CC05-4849-9E57-4FE01A1ED530}"/>
            </a:ext>
          </a:extLst>
        </xdr:cNvPr>
        <xdr:cNvSpPr txBox="1"/>
      </xdr:nvSpPr>
      <xdr:spPr>
        <a:xfrm>
          <a:off x="11950700" y="21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B8FE2411-9B8B-406D-A16E-1DB0BD6242FC}"/>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43BA479D-E089-4E92-A5FC-3CBA7A852023}"/>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AC83DF49-9884-4243-B6BE-3C447E8103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C196863C-46A4-4AD5-AFC7-F496B34E6EC4}"/>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8E98248F-E3BC-49A3-9D98-DCEC04BDC55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48502</xdr:rowOff>
    </xdr:from>
    <xdr:to>
      <xdr:col>81</xdr:col>
      <xdr:colOff>95250</xdr:colOff>
      <xdr:row>13</xdr:row>
      <xdr:rowOff>150102</xdr:rowOff>
    </xdr:to>
    <xdr:sp macro="" textlink="">
      <xdr:nvSpPr>
        <xdr:cNvPr id="474" name="楕円 473">
          <a:extLst>
            <a:ext uri="{FF2B5EF4-FFF2-40B4-BE49-F238E27FC236}">
              <a16:creationId xmlns:a16="http://schemas.microsoft.com/office/drawing/2014/main" id="{A82627FA-1827-4EEB-9E2A-624E7C286443}"/>
            </a:ext>
          </a:extLst>
        </xdr:cNvPr>
        <xdr:cNvSpPr/>
      </xdr:nvSpPr>
      <xdr:spPr>
        <a:xfrm>
          <a:off x="15430500" y="21948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20579</xdr:rowOff>
    </xdr:from>
    <xdr:ext cx="762000" cy="259045"/>
    <xdr:sp macro="" textlink="">
      <xdr:nvSpPr>
        <xdr:cNvPr id="475" name="将来負担の状況該当値テキスト">
          <a:extLst>
            <a:ext uri="{FF2B5EF4-FFF2-40B4-BE49-F238E27FC236}">
              <a16:creationId xmlns:a16="http://schemas.microsoft.com/office/drawing/2014/main" id="{793A4E08-9D88-4F6D-909D-360894659FA2}"/>
            </a:ext>
          </a:extLst>
        </xdr:cNvPr>
        <xdr:cNvSpPr txBox="1"/>
      </xdr:nvSpPr>
      <xdr:spPr>
        <a:xfrm>
          <a:off x="1556385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76" name="楕円 475">
          <a:extLst>
            <a:ext uri="{FF2B5EF4-FFF2-40B4-BE49-F238E27FC236}">
              <a16:creationId xmlns:a16="http://schemas.microsoft.com/office/drawing/2014/main" id="{2A7ED350-C5B2-49BD-ABE9-B20303CC5DF3}"/>
            </a:ext>
          </a:extLst>
        </xdr:cNvPr>
        <xdr:cNvSpPr/>
      </xdr:nvSpPr>
      <xdr:spPr>
        <a:xfrm>
          <a:off x="14668500" y="26348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77" name="テキスト ボックス 476">
          <a:extLst>
            <a:ext uri="{FF2B5EF4-FFF2-40B4-BE49-F238E27FC236}">
              <a16:creationId xmlns:a16="http://schemas.microsoft.com/office/drawing/2014/main" id="{86969E93-D1C5-421E-9A85-C072CB16AA31}"/>
            </a:ext>
          </a:extLst>
        </xdr:cNvPr>
        <xdr:cNvSpPr txBox="1"/>
      </xdr:nvSpPr>
      <xdr:spPr>
        <a:xfrm>
          <a:off x="14370050" y="271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13063</xdr:rowOff>
    </xdr:from>
    <xdr:to>
      <xdr:col>73</xdr:col>
      <xdr:colOff>44450</xdr:colOff>
      <xdr:row>17</xdr:row>
      <xdr:rowOff>114663</xdr:rowOff>
    </xdr:to>
    <xdr:sp macro="" textlink="">
      <xdr:nvSpPr>
        <xdr:cNvPr id="478" name="楕円 477">
          <a:extLst>
            <a:ext uri="{FF2B5EF4-FFF2-40B4-BE49-F238E27FC236}">
              <a16:creationId xmlns:a16="http://schemas.microsoft.com/office/drawing/2014/main" id="{03CEE947-BD64-4272-9C03-364626B04E31}"/>
            </a:ext>
          </a:extLst>
        </xdr:cNvPr>
        <xdr:cNvSpPr/>
      </xdr:nvSpPr>
      <xdr:spPr>
        <a:xfrm>
          <a:off x="13868400" y="28197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99440</xdr:rowOff>
    </xdr:from>
    <xdr:ext cx="762000" cy="259045"/>
    <xdr:sp macro="" textlink="">
      <xdr:nvSpPr>
        <xdr:cNvPr id="479" name="テキスト ボックス 478">
          <a:extLst>
            <a:ext uri="{FF2B5EF4-FFF2-40B4-BE49-F238E27FC236}">
              <a16:creationId xmlns:a16="http://schemas.microsoft.com/office/drawing/2014/main" id="{6337F4E4-F484-4984-AEA4-747F2DE43F7B}"/>
            </a:ext>
          </a:extLst>
        </xdr:cNvPr>
        <xdr:cNvSpPr txBox="1"/>
      </xdr:nvSpPr>
      <xdr:spPr>
        <a:xfrm>
          <a:off x="13557250" y="290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41608</xdr:rowOff>
    </xdr:from>
    <xdr:to>
      <xdr:col>68</xdr:col>
      <xdr:colOff>203200</xdr:colOff>
      <xdr:row>13</xdr:row>
      <xdr:rowOff>143208</xdr:rowOff>
    </xdr:to>
    <xdr:sp macro="" textlink="">
      <xdr:nvSpPr>
        <xdr:cNvPr id="480" name="楕円 479">
          <a:extLst>
            <a:ext uri="{FF2B5EF4-FFF2-40B4-BE49-F238E27FC236}">
              <a16:creationId xmlns:a16="http://schemas.microsoft.com/office/drawing/2014/main" id="{3FAD9B70-659C-4084-9138-DB1DAF2B9E37}"/>
            </a:ext>
          </a:extLst>
        </xdr:cNvPr>
        <xdr:cNvSpPr/>
      </xdr:nvSpPr>
      <xdr:spPr>
        <a:xfrm>
          <a:off x="13055600" y="218790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153385</xdr:rowOff>
    </xdr:from>
    <xdr:ext cx="762000" cy="259045"/>
    <xdr:sp macro="" textlink="">
      <xdr:nvSpPr>
        <xdr:cNvPr id="481" name="テキスト ボックス 480">
          <a:extLst>
            <a:ext uri="{FF2B5EF4-FFF2-40B4-BE49-F238E27FC236}">
              <a16:creationId xmlns:a16="http://schemas.microsoft.com/office/drawing/2014/main" id="{3A667390-A7B4-4773-BE05-C73BBEC1760E}"/>
            </a:ext>
          </a:extLst>
        </xdr:cNvPr>
        <xdr:cNvSpPr txBox="1"/>
      </xdr:nvSpPr>
      <xdr:spPr>
        <a:xfrm>
          <a:off x="12763500" y="196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82" name="楕円 481">
          <a:extLst>
            <a:ext uri="{FF2B5EF4-FFF2-40B4-BE49-F238E27FC236}">
              <a16:creationId xmlns:a16="http://schemas.microsoft.com/office/drawing/2014/main" id="{D7D773C7-B454-41C9-8412-616652B0A259}"/>
            </a:ext>
          </a:extLst>
        </xdr:cNvPr>
        <xdr:cNvSpPr/>
      </xdr:nvSpPr>
      <xdr:spPr>
        <a:xfrm>
          <a:off x="12242800" y="2473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83" name="テキスト ボックス 482">
          <a:extLst>
            <a:ext uri="{FF2B5EF4-FFF2-40B4-BE49-F238E27FC236}">
              <a16:creationId xmlns:a16="http://schemas.microsoft.com/office/drawing/2014/main" id="{F98060F5-303B-4E32-A18C-B769BDF03D31}"/>
            </a:ext>
          </a:extLst>
        </xdr:cNvPr>
        <xdr:cNvSpPr txBox="1"/>
      </xdr:nvSpPr>
      <xdr:spPr>
        <a:xfrm>
          <a:off x="11950700" y="255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10,875
10,601
19.64
8,037,156
7,587,974
254,072
3,681,907
4,203,859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義務的経費である人件費は依然として高い割合を占めているため、引き続き適切な定員管理業務の効率化を図り人件費の削減に努めていく。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564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40</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106680</xdr:rowOff>
    </xdr:from>
    <xdr:to>
      <xdr:col>15</xdr:col>
      <xdr:colOff>149225</xdr:colOff>
      <xdr:row>41</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ポイント減少し、類似団体・全国・群馬県平均いずれも下回っている。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単年度の事業の有無により増減する傾向にあり、ここ数年は物価高騰による給食賄材料費等が増加傾向にある。今後も引き続き、事業の見直しや、公共施設等の指定管理者制度導入など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121285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130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121285</xdr:rowOff>
    </xdr:from>
    <xdr:to>
      <xdr:col>78</xdr:col>
      <xdr:colOff>69850</xdr:colOff>
      <xdr:row>16</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930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144145</xdr:rowOff>
    </xdr:from>
    <xdr:to>
      <xdr:col>73</xdr:col>
      <xdr:colOff>180975</xdr:colOff>
      <xdr:row>16</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15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144145</xdr:rowOff>
    </xdr:from>
    <xdr:to>
      <xdr:col>69</xdr:col>
      <xdr:colOff>92075</xdr:colOff>
      <xdr:row>16</xdr:row>
      <xdr:rowOff>52705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158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161925</xdr:rowOff>
    </xdr:from>
    <xdr:to>
      <xdr:col>82</xdr:col>
      <xdr:colOff>158750</xdr:colOff>
      <xdr:row>15</xdr:row>
      <xdr:rowOff>92075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7002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70485</xdr:rowOff>
    </xdr:from>
    <xdr:to>
      <xdr:col>78</xdr:col>
      <xdr:colOff>120650</xdr:colOff>
      <xdr:row>16</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144780</xdr:rowOff>
    </xdr:from>
    <xdr:to>
      <xdr:col>74</xdr:col>
      <xdr:colOff>31750</xdr:colOff>
      <xdr:row>16</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93345</xdr:rowOff>
    </xdr:from>
    <xdr:to>
      <xdr:col>69</xdr:col>
      <xdr:colOff>142875</xdr:colOff>
      <xdr:row>16</xdr:row>
      <xdr:rowOff>23495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33672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xdr:rowOff>
    </xdr:from>
    <xdr:to>
      <xdr:col>65</xdr:col>
      <xdr:colOff>53975</xdr:colOff>
      <xdr:row>16</xdr:row>
      <xdr:rowOff>103505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88282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全国・群馬県平均いずれも下回っている。しかしながら、自立支援法や児童福祉法に基づく給付費の対象者は全国的に見ても年々増加しており、当町においても増加傾向にある。国県の施策や動向を注視しながら、資格審査等の適正化や給付要件・事業内容等の精査を引き続き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1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4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ポイント減少し、類似団体平均を下回っているが、全国平均においては上回っている。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今後も適切な操出による経費削減に努め、普通会計の負担額を減らすことにより経費の抑制に努めていく。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710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59</xdr:row>
      <xdr:rowOff>22225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568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60325</xdr:rowOff>
    </xdr:from>
    <xdr:to>
      <xdr:col>73</xdr:col>
      <xdr:colOff>180975</xdr:colOff>
      <xdr:row>59</xdr:row>
      <xdr:rowOff>22225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3297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60325</xdr:rowOff>
    </xdr:from>
    <xdr:to>
      <xdr:col>69</xdr:col>
      <xdr:colOff>92075</xdr:colOff>
      <xdr:row>57</xdr:row>
      <xdr:rowOff>136525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329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142875</xdr:rowOff>
    </xdr:from>
    <xdr:to>
      <xdr:col>74</xdr:col>
      <xdr:colOff>31750</xdr:colOff>
      <xdr:row>59</xdr:row>
      <xdr:rowOff>73025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57802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xdr:rowOff>
    </xdr:from>
    <xdr:to>
      <xdr:col>69</xdr:col>
      <xdr:colOff>142875</xdr:colOff>
      <xdr:row>57</xdr:row>
      <xdr:rowOff>111125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95902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85725</xdr:rowOff>
    </xdr:from>
    <xdr:to>
      <xdr:col>65</xdr:col>
      <xdr:colOff>53975</xdr:colOff>
      <xdr:row>58</xdr:row>
      <xdr:rowOff>15875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ポイント減少し、類似団体・群馬県平均を下回っているが、全国平均においては上回っている。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割合は昨年度よりも減少してはいるが、金額としては一部事務組合への支出増などにより増加している。補助費等については、新規事業の実施によって増加するため、既存事業の要件の見直しなど事業のスクラップ＆ビルド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85090</xdr:rowOff>
    </xdr:from>
    <xdr:to>
      <xdr:col>82</xdr:col>
      <xdr:colOff>107950</xdr:colOff>
      <xdr:row>34</xdr:row>
      <xdr:rowOff>43180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742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35</xdr:row>
      <xdr:rowOff>16510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72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36</xdr:row>
      <xdr:rowOff>27940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1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37</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00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34290</xdr:rowOff>
    </xdr:from>
    <xdr:to>
      <xdr:col>82</xdr:col>
      <xdr:colOff>158750</xdr:colOff>
      <xdr:row>33</xdr:row>
      <xdr:rowOff>135890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50817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ポイント減少し、類似団体・全国・群馬県平均いずれも下回っている。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今後据置期間終了に伴う償還開始や新規借入により公債費の増加が見込まれる。起債の借入においては、交付税措置のない起債借入は控え、借入に関しても償還年数等の調整を図っていく。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76</xdr:row>
      <xdr:rowOff>44704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880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104139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749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104139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2918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49276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291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ポイント減少し、類似団体・全国・群馬県平均いずれも下回っている。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地方税（法人税割）の増加により経常経費充当一般財源も増加しているが、人件費等の義務的経費は年々増加傾向にあるため、引き続き経常的な自主財源確保のため工業団地造成や企業誘致を推進していく。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78</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850876"/>
          <a:ext cx="8382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80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315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80</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85215"/>
          <a:ext cx="889000" cy="5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79</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85215"/>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76200</xdr:rowOff>
    </xdr:from>
    <xdr:to>
      <xdr:col>74</xdr:col>
      <xdr:colOff>31750</xdr:colOff>
      <xdr:row>81</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63373</xdr:rowOff>
    </xdr:from>
    <xdr:to>
      <xdr:col>29</xdr:col>
      <xdr:colOff>127000</xdr:colOff>
      <xdr:row>16</xdr:row>
      <xdr:rowOff>163454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54198"/>
          <a:ext cx="647700" cy="10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148231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9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63373</xdr:rowOff>
    </xdr:from>
    <xdr:to>
      <xdr:col>26</xdr:col>
      <xdr:colOff>50800</xdr:colOff>
      <xdr:row>17</xdr:row>
      <xdr:rowOff>50076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4198"/>
          <a:ext cx="698500" cy="15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50076</xdr:rowOff>
    </xdr:from>
    <xdr:to>
      <xdr:col>22</xdr:col>
      <xdr:colOff>114300</xdr:colOff>
      <xdr:row>17</xdr:row>
      <xdr:rowOff>148900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2351"/>
          <a:ext cx="698500" cy="9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148900</xdr:rowOff>
    </xdr:from>
    <xdr:to>
      <xdr:col>18</xdr:col>
      <xdr:colOff>177800</xdr:colOff>
      <xdr:row>18</xdr:row>
      <xdr:rowOff>19779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1175"/>
          <a:ext cx="698500" cy="4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112654</xdr:rowOff>
    </xdr:from>
    <xdr:to>
      <xdr:col>29</xdr:col>
      <xdr:colOff>177800</xdr:colOff>
      <xdr:row>17</xdr:row>
      <xdr:rowOff>42804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129181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12573</xdr:rowOff>
    </xdr:from>
    <xdr:to>
      <xdr:col>26</xdr:col>
      <xdr:colOff>101600</xdr:colOff>
      <xdr:row>16</xdr:row>
      <xdr:rowOff>114173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124350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170726</xdr:rowOff>
    </xdr:from>
    <xdr:to>
      <xdr:col>22</xdr:col>
      <xdr:colOff>165100</xdr:colOff>
      <xdr:row>17</xdr:row>
      <xdr:rowOff>100876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111053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3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98100</xdr:rowOff>
    </xdr:from>
    <xdr:to>
      <xdr:col>19</xdr:col>
      <xdr:colOff>38100</xdr:colOff>
      <xdr:row>18</xdr:row>
      <xdr:rowOff>28250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140429</xdr:rowOff>
    </xdr:from>
    <xdr:to>
      <xdr:col>15</xdr:col>
      <xdr:colOff>101600</xdr:colOff>
      <xdr:row>18</xdr:row>
      <xdr:rowOff>70579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55356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75070</xdr:rowOff>
    </xdr:from>
    <xdr:to>
      <xdr:col>29</xdr:col>
      <xdr:colOff>127000</xdr:colOff>
      <xdr:row>36</xdr:row>
      <xdr:rowOff>113798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8320"/>
          <a:ext cx="647700" cy="3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113798</xdr:rowOff>
    </xdr:from>
    <xdr:to>
      <xdr:col>26</xdr:col>
      <xdr:colOff>50800</xdr:colOff>
      <xdr:row>36</xdr:row>
      <xdr:rowOff>124599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67048"/>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124599</xdr:rowOff>
    </xdr:from>
    <xdr:to>
      <xdr:col>22</xdr:col>
      <xdr:colOff>114300</xdr:colOff>
      <xdr:row>37</xdr:row>
      <xdr:rowOff>63544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77849"/>
          <a:ext cx="698500" cy="11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63544</xdr:rowOff>
    </xdr:from>
    <xdr:to>
      <xdr:col>18</xdr:col>
      <xdr:colOff>177800</xdr:colOff>
      <xdr:row>37</xdr:row>
      <xdr:rowOff>127343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88244"/>
          <a:ext cx="698500" cy="6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24270</xdr:rowOff>
    </xdr:from>
    <xdr:to>
      <xdr:col>29</xdr:col>
      <xdr:colOff>177800</xdr:colOff>
      <xdr:row>36</xdr:row>
      <xdr:rowOff>125870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339247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62998</xdr:rowOff>
    </xdr:from>
    <xdr:to>
      <xdr:col>26</xdr:col>
      <xdr:colOff>101600</xdr:colOff>
      <xdr:row>36</xdr:row>
      <xdr:rowOff>164598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149375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73799</xdr:rowOff>
    </xdr:from>
    <xdr:to>
      <xdr:col>22</xdr:col>
      <xdr:colOff>165100</xdr:colOff>
      <xdr:row>37</xdr:row>
      <xdr:rowOff>3949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160176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12744</xdr:rowOff>
    </xdr:from>
    <xdr:to>
      <xdr:col>19</xdr:col>
      <xdr:colOff>38100</xdr:colOff>
      <xdr:row>37</xdr:row>
      <xdr:rowOff>114344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3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99121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76543</xdr:rowOff>
    </xdr:from>
    <xdr:to>
      <xdr:col>15</xdr:col>
      <xdr:colOff>101600</xdr:colOff>
      <xdr:row>37</xdr:row>
      <xdr:rowOff>178143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162920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10,875
10,601
19.64
8,037,156
7,587,974
254,072
3,681,907
4,203,859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69482</xdr:rowOff>
    </xdr:from>
    <xdr:to>
      <xdr:col>24</xdr:col>
      <xdr:colOff>63500</xdr:colOff>
      <xdr:row>35</xdr:row>
      <xdr:rowOff>70345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70232"/>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69482</xdr:rowOff>
    </xdr:from>
    <xdr:to>
      <xdr:col>19</xdr:col>
      <xdr:colOff>177800</xdr:colOff>
      <xdr:row>35</xdr:row>
      <xdr:rowOff>148285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0232"/>
          <a:ext cx="889000" cy="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148285</xdr:rowOff>
    </xdr:from>
    <xdr:to>
      <xdr:col>15</xdr:col>
      <xdr:colOff>50800</xdr:colOff>
      <xdr:row>37</xdr:row>
      <xdr:rowOff>109804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9035"/>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109804</xdr:rowOff>
    </xdr:from>
    <xdr:to>
      <xdr:col>10</xdr:col>
      <xdr:colOff>114300</xdr:colOff>
      <xdr:row>37</xdr:row>
      <xdr:rowOff>145542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3454"/>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19545</xdr:rowOff>
    </xdr:from>
    <xdr:to>
      <xdr:col>24</xdr:col>
      <xdr:colOff>114300</xdr:colOff>
      <xdr:row>35</xdr:row>
      <xdr:rowOff>121145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42422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18682</xdr:rowOff>
    </xdr:from>
    <xdr:to>
      <xdr:col>20</xdr:col>
      <xdr:colOff>38100</xdr:colOff>
      <xdr:row>35</xdr:row>
      <xdr:rowOff>120282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136809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97485</xdr:rowOff>
    </xdr:from>
    <xdr:to>
      <xdr:col>15</xdr:col>
      <xdr:colOff>101600</xdr:colOff>
      <xdr:row>36</xdr:row>
      <xdr:rowOff>27635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44162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7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59004</xdr:rowOff>
    </xdr:from>
    <xdr:to>
      <xdr:col>10</xdr:col>
      <xdr:colOff>165100</xdr:colOff>
      <xdr:row>37</xdr:row>
      <xdr:rowOff>160604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151731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94742</xdr:rowOff>
    </xdr:from>
    <xdr:to>
      <xdr:col>6</xdr:col>
      <xdr:colOff>38100</xdr:colOff>
      <xdr:row>38</xdr:row>
      <xdr:rowOff>24892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72995</xdr:rowOff>
    </xdr:from>
    <xdr:to>
      <xdr:col>24</xdr:col>
      <xdr:colOff>63500</xdr:colOff>
      <xdr:row>57</xdr:row>
      <xdr:rowOff>93740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5645"/>
          <a:ext cx="8382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93740</xdr:rowOff>
    </xdr:from>
    <xdr:to>
      <xdr:col>19</xdr:col>
      <xdr:colOff>177800</xdr:colOff>
      <xdr:row>57</xdr:row>
      <xdr:rowOff>101588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6390"/>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101588</xdr:rowOff>
    </xdr:from>
    <xdr:to>
      <xdr:col>15</xdr:col>
      <xdr:colOff>50800</xdr:colOff>
      <xdr:row>57</xdr:row>
      <xdr:rowOff>124304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4238"/>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124304</xdr:rowOff>
    </xdr:from>
    <xdr:to>
      <xdr:col>10</xdr:col>
      <xdr:colOff>114300</xdr:colOff>
      <xdr:row>57</xdr:row>
      <xdr:rowOff>133939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96954"/>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22195</xdr:rowOff>
    </xdr:from>
    <xdr:to>
      <xdr:col>24</xdr:col>
      <xdr:colOff>114300</xdr:colOff>
      <xdr:row>57</xdr:row>
      <xdr:rowOff>123795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108572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42940</xdr:rowOff>
    </xdr:from>
    <xdr:to>
      <xdr:col>20</xdr:col>
      <xdr:colOff>38100</xdr:colOff>
      <xdr:row>57</xdr:row>
      <xdr:rowOff>144540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135667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50788</xdr:rowOff>
    </xdr:from>
    <xdr:to>
      <xdr:col>15</xdr:col>
      <xdr:colOff>101600</xdr:colOff>
      <xdr:row>57</xdr:row>
      <xdr:rowOff>152388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73504</xdr:rowOff>
    </xdr:from>
    <xdr:to>
      <xdr:col>10</xdr:col>
      <xdr:colOff>165100</xdr:colOff>
      <xdr:row>58</xdr:row>
      <xdr:rowOff>3654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166231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3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83139</xdr:rowOff>
    </xdr:from>
    <xdr:to>
      <xdr:col>6</xdr:col>
      <xdr:colOff>38100</xdr:colOff>
      <xdr:row>58</xdr:row>
      <xdr:rowOff>13289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4416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73864</xdr:rowOff>
    </xdr:from>
    <xdr:to>
      <xdr:col>24</xdr:col>
      <xdr:colOff>63500</xdr:colOff>
      <xdr:row>77</xdr:row>
      <xdr:rowOff>158184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75514"/>
          <a:ext cx="838200" cy="8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73864</xdr:rowOff>
    </xdr:from>
    <xdr:to>
      <xdr:col>19</xdr:col>
      <xdr:colOff>177800</xdr:colOff>
      <xdr:row>77</xdr:row>
      <xdr:rowOff>109753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75514"/>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109753</xdr:rowOff>
    </xdr:from>
    <xdr:to>
      <xdr:col>15</xdr:col>
      <xdr:colOff>50800</xdr:colOff>
      <xdr:row>77</xdr:row>
      <xdr:rowOff>124580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11403"/>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124580</xdr:rowOff>
    </xdr:from>
    <xdr:to>
      <xdr:col>10</xdr:col>
      <xdr:colOff>114300</xdr:colOff>
      <xdr:row>78</xdr:row>
      <xdr:rowOff>151588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26230"/>
          <a:ext cx="889000" cy="19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107384</xdr:rowOff>
    </xdr:from>
    <xdr:to>
      <xdr:col>24</xdr:col>
      <xdr:colOff>114300</xdr:colOff>
      <xdr:row>78</xdr:row>
      <xdr:rowOff>37534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85811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23064</xdr:rowOff>
    </xdr:from>
    <xdr:to>
      <xdr:col>20</xdr:col>
      <xdr:colOff>38100</xdr:colOff>
      <xdr:row>77</xdr:row>
      <xdr:rowOff>124664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141191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58953</xdr:rowOff>
    </xdr:from>
    <xdr:to>
      <xdr:col>15</xdr:col>
      <xdr:colOff>101600</xdr:colOff>
      <xdr:row>77</xdr:row>
      <xdr:rowOff>160553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5630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73780</xdr:rowOff>
    </xdr:from>
    <xdr:to>
      <xdr:col>10</xdr:col>
      <xdr:colOff>165100</xdr:colOff>
      <xdr:row>78</xdr:row>
      <xdr:rowOff>3930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20457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5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100788</xdr:rowOff>
    </xdr:from>
    <xdr:to>
      <xdr:col>6</xdr:col>
      <xdr:colOff>38100</xdr:colOff>
      <xdr:row>79</xdr:row>
      <xdr:rowOff>30938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22065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103973</xdr:rowOff>
    </xdr:from>
    <xdr:to>
      <xdr:col>24</xdr:col>
      <xdr:colOff>63500</xdr:colOff>
      <xdr:row>97</xdr:row>
      <xdr:rowOff>122213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63173"/>
          <a:ext cx="838200" cy="18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103973</xdr:rowOff>
    </xdr:from>
    <xdr:to>
      <xdr:col>19</xdr:col>
      <xdr:colOff>177800</xdr:colOff>
      <xdr:row>98</xdr:row>
      <xdr:rowOff>108463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63173"/>
          <a:ext cx="889000" cy="3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54955</xdr:rowOff>
    </xdr:from>
    <xdr:to>
      <xdr:col>15</xdr:col>
      <xdr:colOff>50800</xdr:colOff>
      <xdr:row>98</xdr:row>
      <xdr:rowOff>108463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57055"/>
          <a:ext cx="889000" cy="5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54955</xdr:rowOff>
    </xdr:from>
    <xdr:to>
      <xdr:col>10</xdr:col>
      <xdr:colOff>114300</xdr:colOff>
      <xdr:row>98</xdr:row>
      <xdr:rowOff>76541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57055"/>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71413</xdr:rowOff>
    </xdr:from>
    <xdr:to>
      <xdr:col>24</xdr:col>
      <xdr:colOff>114300</xdr:colOff>
      <xdr:row>98</xdr:row>
      <xdr:rowOff>1563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49840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53173</xdr:rowOff>
    </xdr:from>
    <xdr:to>
      <xdr:col>20</xdr:col>
      <xdr:colOff>38100</xdr:colOff>
      <xdr:row>96</xdr:row>
      <xdr:rowOff>154773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145900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0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57663</xdr:rowOff>
    </xdr:from>
    <xdr:to>
      <xdr:col>15</xdr:col>
      <xdr:colOff>101600</xdr:colOff>
      <xdr:row>98</xdr:row>
      <xdr:rowOff>159263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150390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4155</xdr:rowOff>
    </xdr:from>
    <xdr:to>
      <xdr:col>10</xdr:col>
      <xdr:colOff>165100</xdr:colOff>
      <xdr:row>98</xdr:row>
      <xdr:rowOff>105755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96882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25741</xdr:rowOff>
    </xdr:from>
    <xdr:to>
      <xdr:col>6</xdr:col>
      <xdr:colOff>38100</xdr:colOff>
      <xdr:row>98</xdr:row>
      <xdr:rowOff>127341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118468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159963</xdr:rowOff>
    </xdr:from>
    <xdr:to>
      <xdr:col>55</xdr:col>
      <xdr:colOff>0</xdr:colOff>
      <xdr:row>37</xdr:row>
      <xdr:rowOff>30123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32163"/>
          <a:ext cx="8382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103768</xdr:rowOff>
    </xdr:from>
    <xdr:to>
      <xdr:col>50</xdr:col>
      <xdr:colOff>114300</xdr:colOff>
      <xdr:row>37</xdr:row>
      <xdr:rowOff>30123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33068"/>
          <a:ext cx="889000" cy="4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103768</xdr:rowOff>
    </xdr:from>
    <xdr:to>
      <xdr:col>45</xdr:col>
      <xdr:colOff>177800</xdr:colOff>
      <xdr:row>36</xdr:row>
      <xdr:rowOff>137025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33068"/>
          <a:ext cx="889000" cy="37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137025</xdr:rowOff>
    </xdr:from>
    <xdr:to>
      <xdr:col>41</xdr:col>
      <xdr:colOff>50800</xdr:colOff>
      <xdr:row>36</xdr:row>
      <xdr:rowOff>156004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09225"/>
          <a:ext cx="88900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109163</xdr:rowOff>
    </xdr:from>
    <xdr:to>
      <xdr:col>55</xdr:col>
      <xdr:colOff>50800</xdr:colOff>
      <xdr:row>37</xdr:row>
      <xdr:rowOff>39313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24090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150773</xdr:rowOff>
    </xdr:from>
    <xdr:to>
      <xdr:col>50</xdr:col>
      <xdr:colOff>165100</xdr:colOff>
      <xdr:row>37</xdr:row>
      <xdr:rowOff>80923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72050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52968</xdr:rowOff>
    </xdr:from>
    <xdr:to>
      <xdr:col>46</xdr:col>
      <xdr:colOff>38100</xdr:colOff>
      <xdr:row>34</xdr:row>
      <xdr:rowOff>154568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145695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7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86225</xdr:rowOff>
    </xdr:from>
    <xdr:to>
      <xdr:col>41</xdr:col>
      <xdr:colOff>101600</xdr:colOff>
      <xdr:row>37</xdr:row>
      <xdr:rowOff>16375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105204</xdr:rowOff>
    </xdr:from>
    <xdr:to>
      <xdr:col>36</xdr:col>
      <xdr:colOff>165100</xdr:colOff>
      <xdr:row>37</xdr:row>
      <xdr:rowOff>35354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100531</xdr:rowOff>
    </xdr:from>
    <xdr:to>
      <xdr:col>55</xdr:col>
      <xdr:colOff>0</xdr:colOff>
      <xdr:row>57</xdr:row>
      <xdr:rowOff>116598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73181"/>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99349</xdr:rowOff>
    </xdr:from>
    <xdr:to>
      <xdr:col>50</xdr:col>
      <xdr:colOff>114300</xdr:colOff>
      <xdr:row>57</xdr:row>
      <xdr:rowOff>116598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71999"/>
          <a:ext cx="889000" cy="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99349</xdr:rowOff>
    </xdr:from>
    <xdr:to>
      <xdr:col>45</xdr:col>
      <xdr:colOff>177800</xdr:colOff>
      <xdr:row>58</xdr:row>
      <xdr:rowOff>98082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71999"/>
          <a:ext cx="889000" cy="1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67783</xdr:rowOff>
    </xdr:from>
    <xdr:to>
      <xdr:col>41</xdr:col>
      <xdr:colOff>50800</xdr:colOff>
      <xdr:row>58</xdr:row>
      <xdr:rowOff>98082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11883"/>
          <a:ext cx="88900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49731</xdr:rowOff>
    </xdr:from>
    <xdr:to>
      <xdr:col>55</xdr:col>
      <xdr:colOff>50800</xdr:colOff>
      <xdr:row>57</xdr:row>
      <xdr:rowOff>151331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72608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65798</xdr:rowOff>
    </xdr:from>
    <xdr:to>
      <xdr:col>50</xdr:col>
      <xdr:colOff>165100</xdr:colOff>
      <xdr:row>57</xdr:row>
      <xdr:rowOff>167398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12475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6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48549</xdr:rowOff>
    </xdr:from>
    <xdr:to>
      <xdr:col>46</xdr:col>
      <xdr:colOff>38100</xdr:colOff>
      <xdr:row>57</xdr:row>
      <xdr:rowOff>150149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166676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9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47282</xdr:rowOff>
    </xdr:from>
    <xdr:to>
      <xdr:col>41</xdr:col>
      <xdr:colOff>101600</xdr:colOff>
      <xdr:row>58</xdr:row>
      <xdr:rowOff>148882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140009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16983</xdr:rowOff>
    </xdr:from>
    <xdr:to>
      <xdr:col>36</xdr:col>
      <xdr:colOff>165100</xdr:colOff>
      <xdr:row>58</xdr:row>
      <xdr:rowOff>118583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109710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69766</xdr:rowOff>
    </xdr:from>
    <xdr:to>
      <xdr:col>55</xdr:col>
      <xdr:colOff>0</xdr:colOff>
      <xdr:row>78</xdr:row>
      <xdr:rowOff>15570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71416"/>
          <a:ext cx="838200" cy="1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65739</xdr:rowOff>
    </xdr:from>
    <xdr:to>
      <xdr:col>50</xdr:col>
      <xdr:colOff>114300</xdr:colOff>
      <xdr:row>78</xdr:row>
      <xdr:rowOff>15570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95939"/>
          <a:ext cx="889000" cy="29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65739</xdr:rowOff>
    </xdr:from>
    <xdr:to>
      <xdr:col>45</xdr:col>
      <xdr:colOff>177800</xdr:colOff>
      <xdr:row>77</xdr:row>
      <xdr:rowOff>134089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95939"/>
          <a:ext cx="889000" cy="2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117988</xdr:rowOff>
    </xdr:from>
    <xdr:to>
      <xdr:col>41</xdr:col>
      <xdr:colOff>50800</xdr:colOff>
      <xdr:row>77</xdr:row>
      <xdr:rowOff>134089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19638"/>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18966</xdr:rowOff>
    </xdr:from>
    <xdr:to>
      <xdr:col>55</xdr:col>
      <xdr:colOff>50800</xdr:colOff>
      <xdr:row>77</xdr:row>
      <xdr:rowOff>120566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41843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7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136220</xdr:rowOff>
    </xdr:from>
    <xdr:to>
      <xdr:col>50</xdr:col>
      <xdr:colOff>165100</xdr:colOff>
      <xdr:row>78</xdr:row>
      <xdr:rowOff>66370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82897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1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14939</xdr:rowOff>
    </xdr:from>
    <xdr:to>
      <xdr:col>46</xdr:col>
      <xdr:colOff>38100</xdr:colOff>
      <xdr:row>76</xdr:row>
      <xdr:rowOff>116539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133066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83289</xdr:rowOff>
    </xdr:from>
    <xdr:to>
      <xdr:col>41</xdr:col>
      <xdr:colOff>101600</xdr:colOff>
      <xdr:row>78</xdr:row>
      <xdr:rowOff>13439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29966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67188</xdr:rowOff>
    </xdr:from>
    <xdr:to>
      <xdr:col>36</xdr:col>
      <xdr:colOff>165100</xdr:colOff>
      <xdr:row>77</xdr:row>
      <xdr:rowOff>168788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13865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86303</xdr:rowOff>
    </xdr:from>
    <xdr:to>
      <xdr:col>55</xdr:col>
      <xdr:colOff>0</xdr:colOff>
      <xdr:row>98</xdr:row>
      <xdr:rowOff>120214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88403"/>
          <a:ext cx="8382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86303</xdr:rowOff>
    </xdr:from>
    <xdr:to>
      <xdr:col>50</xdr:col>
      <xdr:colOff>114300</xdr:colOff>
      <xdr:row>98</xdr:row>
      <xdr:rowOff>133721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88403"/>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126867</xdr:rowOff>
    </xdr:from>
    <xdr:to>
      <xdr:col>45</xdr:col>
      <xdr:colOff>177800</xdr:colOff>
      <xdr:row>98</xdr:row>
      <xdr:rowOff>133721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928967"/>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109640</xdr:rowOff>
    </xdr:from>
    <xdr:to>
      <xdr:col>41</xdr:col>
      <xdr:colOff>50800</xdr:colOff>
      <xdr:row>98</xdr:row>
      <xdr:rowOff>126867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11740"/>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69414</xdr:rowOff>
    </xdr:from>
    <xdr:to>
      <xdr:col>55</xdr:col>
      <xdr:colOff>50800</xdr:colOff>
      <xdr:row>98</xdr:row>
      <xdr:rowOff>171014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155791</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8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35503</xdr:rowOff>
    </xdr:from>
    <xdr:to>
      <xdr:col>50</xdr:col>
      <xdr:colOff>165100</xdr:colOff>
      <xdr:row>98</xdr:row>
      <xdr:rowOff>137103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128230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82921</xdr:rowOff>
    </xdr:from>
    <xdr:to>
      <xdr:col>46</xdr:col>
      <xdr:colOff>38100</xdr:colOff>
      <xdr:row>99</xdr:row>
      <xdr:rowOff>13071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4198</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428" y="1697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76067</xdr:rowOff>
    </xdr:from>
    <xdr:to>
      <xdr:col>41</xdr:col>
      <xdr:colOff>101600</xdr:colOff>
      <xdr:row>99</xdr:row>
      <xdr:rowOff>6217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168794</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7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58840</xdr:rowOff>
    </xdr:from>
    <xdr:to>
      <xdr:col>36</xdr:col>
      <xdr:colOff>165100</xdr:colOff>
      <xdr:row>98</xdr:row>
      <xdr:rowOff>160440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151567</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91801</xdr:rowOff>
    </xdr:from>
    <xdr:to>
      <xdr:col>85</xdr:col>
      <xdr:colOff>127000</xdr:colOff>
      <xdr:row>77</xdr:row>
      <xdr:rowOff>98400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93451"/>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98400</xdr:rowOff>
    </xdr:from>
    <xdr:to>
      <xdr:col>81</xdr:col>
      <xdr:colOff>50800</xdr:colOff>
      <xdr:row>77</xdr:row>
      <xdr:rowOff>107575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00050"/>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107575</xdr:rowOff>
    </xdr:from>
    <xdr:to>
      <xdr:col>76</xdr:col>
      <xdr:colOff>114300</xdr:colOff>
      <xdr:row>77</xdr:row>
      <xdr:rowOff>128277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09225"/>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128277</xdr:rowOff>
    </xdr:from>
    <xdr:to>
      <xdr:col>71</xdr:col>
      <xdr:colOff>177800</xdr:colOff>
      <xdr:row>77</xdr:row>
      <xdr:rowOff>143997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29927"/>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41001</xdr:rowOff>
    </xdr:from>
    <xdr:to>
      <xdr:col>85</xdr:col>
      <xdr:colOff>177800</xdr:colOff>
      <xdr:row>77</xdr:row>
      <xdr:rowOff>142601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19428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47600</xdr:rowOff>
    </xdr:from>
    <xdr:to>
      <xdr:col>81</xdr:col>
      <xdr:colOff>101600</xdr:colOff>
      <xdr:row>77</xdr:row>
      <xdr:rowOff>149200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140327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56775</xdr:rowOff>
    </xdr:from>
    <xdr:to>
      <xdr:col>76</xdr:col>
      <xdr:colOff>165100</xdr:colOff>
      <xdr:row>77</xdr:row>
      <xdr:rowOff>158375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149502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77477</xdr:rowOff>
    </xdr:from>
    <xdr:to>
      <xdr:col>72</xdr:col>
      <xdr:colOff>38100</xdr:colOff>
      <xdr:row>78</xdr:row>
      <xdr:rowOff>7627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170204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93197</xdr:rowOff>
    </xdr:from>
    <xdr:to>
      <xdr:col>67</xdr:col>
      <xdr:colOff>101600</xdr:colOff>
      <xdr:row>78</xdr:row>
      <xdr:rowOff>23347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14474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89486</xdr:rowOff>
    </xdr:from>
    <xdr:to>
      <xdr:col>85</xdr:col>
      <xdr:colOff>127000</xdr:colOff>
      <xdr:row>98</xdr:row>
      <xdr:rowOff>36240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205786"/>
          <a:ext cx="838200" cy="63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36240</xdr:rowOff>
    </xdr:from>
    <xdr:to>
      <xdr:col>81</xdr:col>
      <xdr:colOff>50800</xdr:colOff>
      <xdr:row>98</xdr:row>
      <xdr:rowOff>121636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38340"/>
          <a:ext cx="889000" cy="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40734</xdr:rowOff>
    </xdr:from>
    <xdr:to>
      <xdr:col>76</xdr:col>
      <xdr:colOff>114300</xdr:colOff>
      <xdr:row>98</xdr:row>
      <xdr:rowOff>121636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671384"/>
          <a:ext cx="889000" cy="2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40734</xdr:rowOff>
    </xdr:from>
    <xdr:to>
      <xdr:col>71</xdr:col>
      <xdr:colOff>177800</xdr:colOff>
      <xdr:row>97</xdr:row>
      <xdr:rowOff>120735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71384"/>
          <a:ext cx="889000" cy="8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38686</xdr:rowOff>
    </xdr:from>
    <xdr:to>
      <xdr:col>85</xdr:col>
      <xdr:colOff>177800</xdr:colOff>
      <xdr:row>94</xdr:row>
      <xdr:rowOff>140286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1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61563</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156890</xdr:rowOff>
    </xdr:from>
    <xdr:to>
      <xdr:col>81</xdr:col>
      <xdr:colOff>101600</xdr:colOff>
      <xdr:row>98</xdr:row>
      <xdr:rowOff>87040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78167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8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70836</xdr:rowOff>
    </xdr:from>
    <xdr:to>
      <xdr:col>76</xdr:col>
      <xdr:colOff>165100</xdr:colOff>
      <xdr:row>99</xdr:row>
      <xdr:rowOff>986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163563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161384</xdr:rowOff>
    </xdr:from>
    <xdr:to>
      <xdr:col>72</xdr:col>
      <xdr:colOff>38100</xdr:colOff>
      <xdr:row>97</xdr:row>
      <xdr:rowOff>91534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108061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3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69935</xdr:rowOff>
    </xdr:from>
    <xdr:to>
      <xdr:col>67</xdr:col>
      <xdr:colOff>101600</xdr:colOff>
      <xdr:row>98</xdr:row>
      <xdr:rowOff>85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16612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110302</xdr:rowOff>
    </xdr:from>
    <xdr:to>
      <xdr:col>116</xdr:col>
      <xdr:colOff>63500</xdr:colOff>
      <xdr:row>38</xdr:row>
      <xdr:rowOff>110325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2540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110325</xdr:rowOff>
    </xdr:from>
    <xdr:to>
      <xdr:col>111</xdr:col>
      <xdr:colOff>177800</xdr:colOff>
      <xdr:row>38</xdr:row>
      <xdr:rowOff>111422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2542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107948</xdr:rowOff>
    </xdr:from>
    <xdr:to>
      <xdr:col>107</xdr:col>
      <xdr:colOff>50800</xdr:colOff>
      <xdr:row>38</xdr:row>
      <xdr:rowOff>111422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23048"/>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81338</xdr:rowOff>
    </xdr:from>
    <xdr:to>
      <xdr:col>102</xdr:col>
      <xdr:colOff>114300</xdr:colOff>
      <xdr:row>38</xdr:row>
      <xdr:rowOff>107948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424988"/>
          <a:ext cx="889000" cy="19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59502</xdr:rowOff>
    </xdr:from>
    <xdr:to>
      <xdr:col>116</xdr:col>
      <xdr:colOff>114300</xdr:colOff>
      <xdr:row>38</xdr:row>
      <xdr:rowOff>161102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145879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8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59525</xdr:rowOff>
    </xdr:from>
    <xdr:to>
      <xdr:col>112</xdr:col>
      <xdr:colOff>38100</xdr:colOff>
      <xdr:row>38</xdr:row>
      <xdr:rowOff>161125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152252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60622</xdr:rowOff>
    </xdr:from>
    <xdr:to>
      <xdr:col>107</xdr:col>
      <xdr:colOff>101600</xdr:colOff>
      <xdr:row>38</xdr:row>
      <xdr:rowOff>162222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153349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6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57148</xdr:rowOff>
    </xdr:from>
    <xdr:to>
      <xdr:col>102</xdr:col>
      <xdr:colOff>165100</xdr:colOff>
      <xdr:row>38</xdr:row>
      <xdr:rowOff>158748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149875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6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30538</xdr:rowOff>
    </xdr:from>
    <xdr:to>
      <xdr:col>98</xdr:col>
      <xdr:colOff>38100</xdr:colOff>
      <xdr:row>37</xdr:row>
      <xdr:rowOff>132138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148665</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389111" y="61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104136</xdr:rowOff>
    </xdr:from>
    <xdr:to>
      <xdr:col>116</xdr:col>
      <xdr:colOff>62864</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848086"/>
          <a:ext cx="1269" cy="1366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50813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104136</xdr:rowOff>
    </xdr:from>
    <xdr:to>
      <xdr:col>116</xdr:col>
      <xdr:colOff>152400</xdr:colOff>
      <xdr:row>51</xdr:row>
      <xdr:rowOff>104136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8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75626</xdr:rowOff>
    </xdr:from>
    <xdr:to>
      <xdr:col>116</xdr:col>
      <xdr:colOff>63500</xdr:colOff>
      <xdr:row>59</xdr:row>
      <xdr:rowOff>76900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91176"/>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105572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78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82695</xdr:rowOff>
    </xdr:from>
    <xdr:to>
      <xdr:col>116</xdr:col>
      <xdr:colOff>114300</xdr:colOff>
      <xdr:row>59</xdr:row>
      <xdr:rowOff>12845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2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144893</xdr:rowOff>
    </xdr:from>
    <xdr:to>
      <xdr:col>111</xdr:col>
      <xdr:colOff>177800</xdr:colOff>
      <xdr:row>59</xdr:row>
      <xdr:rowOff>75626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8717393"/>
          <a:ext cx="889000" cy="147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70416</xdr:rowOff>
    </xdr:from>
    <xdr:to>
      <xdr:col>112</xdr:col>
      <xdr:colOff>38100</xdr:colOff>
      <xdr:row>59</xdr:row>
      <xdr:rowOff>566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17093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144893</xdr:rowOff>
    </xdr:from>
    <xdr:to>
      <xdr:col>107</xdr:col>
      <xdr:colOff>50800</xdr:colOff>
      <xdr:row>59</xdr:row>
      <xdr:rowOff>72002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8717393"/>
          <a:ext cx="889000" cy="147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68065</xdr:rowOff>
    </xdr:from>
    <xdr:to>
      <xdr:col>107</xdr:col>
      <xdr:colOff>101600</xdr:colOff>
      <xdr:row>58</xdr:row>
      <xdr:rowOff>169665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160792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59658</xdr:rowOff>
    </xdr:from>
    <xdr:to>
      <xdr:col>102</xdr:col>
      <xdr:colOff>114300</xdr:colOff>
      <xdr:row>59</xdr:row>
      <xdr:rowOff>72002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489408"/>
          <a:ext cx="889000" cy="6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63036</xdr:rowOff>
    </xdr:from>
    <xdr:to>
      <xdr:col>102</xdr:col>
      <xdr:colOff>165100</xdr:colOff>
      <xdr:row>58</xdr:row>
      <xdr:rowOff>164636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9713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69012</xdr:rowOff>
    </xdr:from>
    <xdr:to>
      <xdr:col>98</xdr:col>
      <xdr:colOff>38100</xdr:colOff>
      <xdr:row>58</xdr:row>
      <xdr:rowOff>170612</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161739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26100</xdr:rowOff>
    </xdr:from>
    <xdr:to>
      <xdr:col>116</xdr:col>
      <xdr:colOff>114300</xdr:colOff>
      <xdr:row>59</xdr:row>
      <xdr:rowOff>127700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112477</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5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24826</xdr:rowOff>
    </xdr:from>
    <xdr:to>
      <xdr:col>112</xdr:col>
      <xdr:colOff>38100</xdr:colOff>
      <xdr:row>59</xdr:row>
      <xdr:rowOff>126426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117553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23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94093</xdr:rowOff>
    </xdr:from>
    <xdr:to>
      <xdr:col>107</xdr:col>
      <xdr:colOff>101600</xdr:colOff>
      <xdr:row>51</xdr:row>
      <xdr:rowOff>24243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86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40770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84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21202</xdr:rowOff>
    </xdr:from>
    <xdr:to>
      <xdr:col>102</xdr:col>
      <xdr:colOff>165100</xdr:colOff>
      <xdr:row>59</xdr:row>
      <xdr:rowOff>122802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113929</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22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8858</xdr:rowOff>
    </xdr:from>
    <xdr:to>
      <xdr:col>98</xdr:col>
      <xdr:colOff>38100</xdr:colOff>
      <xdr:row>55</xdr:row>
      <xdr:rowOff>110458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126985</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21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160437</xdr:rowOff>
    </xdr:from>
    <xdr:to>
      <xdr:col>116</xdr:col>
      <xdr:colOff>63500</xdr:colOff>
      <xdr:row>76</xdr:row>
      <xdr:rowOff>47117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3019187"/>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13350</xdr:rowOff>
    </xdr:from>
    <xdr:to>
      <xdr:col>111</xdr:col>
      <xdr:colOff>177800</xdr:colOff>
      <xdr:row>76</xdr:row>
      <xdr:rowOff>47117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0434300" y="13043550"/>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13350</xdr:rowOff>
    </xdr:from>
    <xdr:to>
      <xdr:col>107</xdr:col>
      <xdr:colOff>50800</xdr:colOff>
      <xdr:row>76</xdr:row>
      <xdr:rowOff>66663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3043550"/>
          <a:ext cx="8890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66663</xdr:rowOff>
    </xdr:from>
    <xdr:to>
      <xdr:col>102</xdr:col>
      <xdr:colOff>114300</xdr:colOff>
      <xdr:row>76</xdr:row>
      <xdr:rowOff>75986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3096863"/>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109637</xdr:rowOff>
    </xdr:from>
    <xdr:to>
      <xdr:col>116</xdr:col>
      <xdr:colOff>114300</xdr:colOff>
      <xdr:row>76</xdr:row>
      <xdr:rowOff>39787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9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88064</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9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167767</xdr:rowOff>
    </xdr:from>
    <xdr:to>
      <xdr:col>112</xdr:col>
      <xdr:colOff>38100</xdr:colOff>
      <xdr:row>76</xdr:row>
      <xdr:rowOff>97917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30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89044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31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134000</xdr:rowOff>
    </xdr:from>
    <xdr:to>
      <xdr:col>107</xdr:col>
      <xdr:colOff>101600</xdr:colOff>
      <xdr:row>76</xdr:row>
      <xdr:rowOff>64150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9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55277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30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15863</xdr:rowOff>
    </xdr:from>
    <xdr:to>
      <xdr:col>102</xdr:col>
      <xdr:colOff>165100</xdr:colOff>
      <xdr:row>76</xdr:row>
      <xdr:rowOff>117463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30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108590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31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25186</xdr:rowOff>
    </xdr:from>
    <xdr:to>
      <xdr:col>98</xdr:col>
      <xdr:colOff>38100</xdr:colOff>
      <xdr:row>76</xdr:row>
      <xdr:rowOff>126786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30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117913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31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住民一人当たりのコストにおいては、多くの項目で類似団体平均を下回っている。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おいては、学校の整備のために積立を行ったため、昨年度と比較して大きく増加している。また、普通建設事業費においても駅周辺地域整備事業や道路の整備をはじめとした新規事業により増加している。駅周辺地域整備事業や工業団地造成に係る道路整備等は引き続き事業を行っているため、今後も増加していく見込みである。既存事業の見直しをはじめとした、スクラップ＆ビルドや新規事業実施にあたっては十分検討を図り、コスト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BDBB74-7EFA-44F6-B040-4666AE30180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5EFBA07-3311-49F0-AD90-AA29AB7B460D}"/>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E492487-2A6D-41BC-8FAA-F5BA74A45DC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EAB80EF-ADED-44D5-9F86-1A7111F9890A}"/>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E0EDE7-52E4-47DB-A3A8-504350F8785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B2829D-A3BD-4348-981F-CDB3EE00F99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D535EB-5666-4168-952F-533DC714570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76F4BF-67A2-43E9-B721-2725AE34D7F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FEEEBF-08B0-448C-A08F-0BAB47A42F5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45C4A74-122E-4914-9F25-FC40DCE5D036}"/>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10,875
10,601
19.64
8,037,156
7,587,974
254,072
3,681,907
4,203,859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FC5C60-72FB-45E6-8C0F-8CCF9E2A1DE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2196DA-B7BE-4D02-B80A-57D4DF480BD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F0EC46-5E07-48C2-A772-06BF9D09844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9E85ED-8B01-4028-87FF-A8928F43382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1A3E10-062B-4049-9211-04FBB05C806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23B35C5-0CE9-476B-A953-9D9DE8DE5DA3}"/>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8D30103-50F4-4F0C-B245-00EC3B9594C4}"/>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8591841-F5D5-45F0-A369-22F1C41CB96F}"/>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A836DAE-061A-4B68-BFFE-3243710E65F4}"/>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7C3AB0-BCB3-4FE0-A730-8D6133817E4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71A7C31-DB6F-4C52-B67B-0B396D2B2CDE}"/>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15C3C66-BCC1-4465-9537-E48BDF1B25A6}"/>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7D3D4CF-5F11-45E8-9652-2E148839781D}"/>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DE1E2FE-29A9-4617-A813-058F1466DF2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599181-52B2-4314-80C8-8417F7F80C9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86569B0-1F37-4C0A-B66E-EA3D086147CD}"/>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40D490-8B3A-44D7-89CB-68B29381D31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4DEF5A3-8738-4A94-A85C-191CC1239B87}"/>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911B0D2-092C-4358-9897-A9B2DBAEA3BF}"/>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77723A1-0BD4-4FA2-90BD-F96BF1958EE5}"/>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DCC8BE9-2135-4783-8B6E-CD1203E7C0FE}"/>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937F0FF-B057-4E83-B35A-18578FAAB10D}"/>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3EE5EA0-7F45-4F32-A320-81F42EAADF71}"/>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18D2631-C555-4CD1-B12D-14329F035F4D}"/>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7099C2A-AC71-45C0-BB87-28C51EE119E7}"/>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4DBABC8-CAB7-4B14-922B-CCC69B6FF254}"/>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FDA5246-CE4C-442F-ABB7-890A1CD09C9E}"/>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746E9FD-C163-492F-934A-515F3084E682}"/>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790A90A-780A-49C7-954F-CC5C50413522}"/>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B5CAA38-8F64-4144-B42C-1D8D0C7A226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FA6B29A-508F-4EED-B0A1-9CCD847454C7}"/>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4E769CC9-D4BD-43C5-AD76-E0669ACD7BBC}"/>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E5EC170C-0415-47E7-A16C-3F2D002F0431}"/>
            </a:ext>
          </a:extLst>
        </xdr:cNvPr>
        <xdr:cNvSpPr txBox="1"/>
      </xdr:nvSpPr>
      <xdr:spPr>
        <a:xfrm>
          <a:off x="275771" y="64082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E90186A6-6077-42EB-B627-5A81F43AE454}"/>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E8EED507-02DA-46A0-BE49-9ACBA806EF95}"/>
            </a:ext>
          </a:extLst>
        </xdr:cNvPr>
        <xdr:cNvSpPr txBox="1"/>
      </xdr:nvSpPr>
      <xdr:spPr>
        <a:xfrm>
          <a:off x="2757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7EDA0883-B407-414D-8F35-E4008600103E}"/>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B1363454-4055-41C8-8418-80AB44398BA5}"/>
            </a:ext>
          </a:extLst>
        </xdr:cNvPr>
        <xdr:cNvSpPr txBox="1"/>
      </xdr:nvSpPr>
      <xdr:spPr>
        <a:xfrm>
          <a:off x="2757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32BB5AD-841B-4F91-A76C-BC820B29A273}"/>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D8888158-8571-4A69-9616-8D04E8CB712C}"/>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A6488334-F580-4219-AF55-B4767B27AB28}"/>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50548E78-D902-4F4C-A678-B9F2B5AA7A8A}"/>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1673605F-E09F-4483-86B9-10D4C1E6BDDB}"/>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34066CF5-5DE0-4AE5-8457-F07A60AAFE14}"/>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8B90AA60-CCBB-456A-B969-9417AB594F69}"/>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AD6B253B-BAAE-4394-AA5D-6ED17B1DA13B}"/>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DD48DEEB-B711-4B51-A7FD-A8D21BD93253}"/>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24C18E90-3495-4740-8A3B-FC1032AE4DA9}"/>
            </a:ext>
          </a:extLst>
        </xdr:cNvPr>
        <xdr:cNvCxnSpPr/>
      </xdr:nvCxnSpPr>
      <xdr:spPr>
        <a:xfrm flipV="1">
          <a:off x="4176395" y="5051207"/>
          <a:ext cx="1270" cy="141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C9A7441B-96FC-4491-9E29-6E0D86DDD42D}"/>
            </a:ext>
          </a:extLst>
        </xdr:cNvPr>
        <xdr:cNvSpPr txBox="1"/>
      </xdr:nvSpPr>
      <xdr:spPr>
        <a:xfrm>
          <a:off x="4229100" y="646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512699DF-55C2-4FEE-879C-B97515B15AE2}"/>
            </a:ext>
          </a:extLst>
        </xdr:cNvPr>
        <xdr:cNvCxnSpPr/>
      </xdr:nvCxnSpPr>
      <xdr:spPr>
        <a:xfrm>
          <a:off x="4108450" y="6464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D2CCC435-85B7-44E1-BD0B-AC845BED3F75}"/>
            </a:ext>
          </a:extLst>
        </xdr:cNvPr>
        <xdr:cNvSpPr txBox="1"/>
      </xdr:nvSpPr>
      <xdr:spPr>
        <a:xfrm>
          <a:off x="4229100" y="48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2FDA69FC-2231-4104-9FF6-DA0B2B034BD6}"/>
            </a:ext>
          </a:extLst>
        </xdr:cNvPr>
        <xdr:cNvCxnSpPr/>
      </xdr:nvCxnSpPr>
      <xdr:spPr>
        <a:xfrm>
          <a:off x="4108450" y="5051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73569</xdr:rowOff>
    </xdr:from>
    <xdr:to>
      <xdr:col>24</xdr:col>
      <xdr:colOff>63500</xdr:colOff>
      <xdr:row>36</xdr:row>
      <xdr:rowOff>117983</xdr:rowOff>
    </xdr:to>
    <xdr:cxnSp macro="">
      <xdr:nvCxnSpPr>
        <xdr:cNvPr id="63" name="直線コネクタ 62">
          <a:extLst>
            <a:ext uri="{FF2B5EF4-FFF2-40B4-BE49-F238E27FC236}">
              <a16:creationId xmlns:a16="http://schemas.microsoft.com/office/drawing/2014/main" id="{4443A37A-B197-4B42-85A0-08AF56CF0B84}"/>
            </a:ext>
          </a:extLst>
        </xdr:cNvPr>
        <xdr:cNvCxnSpPr/>
      </xdr:nvCxnSpPr>
      <xdr:spPr>
        <a:xfrm>
          <a:off x="3429000" y="6023519"/>
          <a:ext cx="7493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AD017C64-7547-4664-8DBD-BA75CC9073F8}"/>
            </a:ext>
          </a:extLst>
        </xdr:cNvPr>
        <xdr:cNvSpPr txBox="1"/>
      </xdr:nvSpPr>
      <xdr:spPr>
        <a:xfrm>
          <a:off x="4229100" y="604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86EEDF1D-BCFB-43A5-8A74-C99E936CEEC0}"/>
            </a:ext>
          </a:extLst>
        </xdr:cNvPr>
        <xdr:cNvSpPr/>
      </xdr:nvSpPr>
      <xdr:spPr>
        <a:xfrm>
          <a:off x="4127500" y="6070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73569</xdr:rowOff>
    </xdr:from>
    <xdr:to>
      <xdr:col>19</xdr:col>
      <xdr:colOff>177800</xdr:colOff>
      <xdr:row>36</xdr:row>
      <xdr:rowOff>79774</xdr:rowOff>
    </xdr:to>
    <xdr:cxnSp macro="">
      <xdr:nvCxnSpPr>
        <xdr:cNvPr id="66" name="直線コネクタ 65">
          <a:extLst>
            <a:ext uri="{FF2B5EF4-FFF2-40B4-BE49-F238E27FC236}">
              <a16:creationId xmlns:a16="http://schemas.microsoft.com/office/drawing/2014/main" id="{971C8897-CFF7-48D0-B840-3C200700E733}"/>
            </a:ext>
          </a:extLst>
        </xdr:cNvPr>
        <xdr:cNvCxnSpPr/>
      </xdr:nvCxnSpPr>
      <xdr:spPr>
        <a:xfrm flipV="1">
          <a:off x="2622550" y="6023519"/>
          <a:ext cx="80645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C70B5863-736C-4F00-BE9C-9786B2A25397}"/>
            </a:ext>
          </a:extLst>
        </xdr:cNvPr>
        <xdr:cNvSpPr/>
      </xdr:nvSpPr>
      <xdr:spPr>
        <a:xfrm>
          <a:off x="3384550" y="60976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9112FF4E-2A9F-4F8D-92B1-D74E06B48277}"/>
            </a:ext>
          </a:extLst>
        </xdr:cNvPr>
        <xdr:cNvSpPr txBox="1"/>
      </xdr:nvSpPr>
      <xdr:spPr>
        <a:xfrm>
          <a:off x="3219528"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62302</xdr:rowOff>
    </xdr:from>
    <xdr:to>
      <xdr:col>15</xdr:col>
      <xdr:colOff>50800</xdr:colOff>
      <xdr:row>36</xdr:row>
      <xdr:rowOff>79774</xdr:rowOff>
    </xdr:to>
    <xdr:cxnSp macro="">
      <xdr:nvCxnSpPr>
        <xdr:cNvPr id="69" name="直線コネクタ 68">
          <a:extLst>
            <a:ext uri="{FF2B5EF4-FFF2-40B4-BE49-F238E27FC236}">
              <a16:creationId xmlns:a16="http://schemas.microsoft.com/office/drawing/2014/main" id="{AAA6F614-EAE9-4977-8CA2-1790E06CCE0E}"/>
            </a:ext>
          </a:extLst>
        </xdr:cNvPr>
        <xdr:cNvCxnSpPr/>
      </xdr:nvCxnSpPr>
      <xdr:spPr>
        <a:xfrm>
          <a:off x="1828800" y="6012252"/>
          <a:ext cx="79375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D4F0DE97-0A67-4C5C-A062-A9711A0792CE}"/>
            </a:ext>
          </a:extLst>
        </xdr:cNvPr>
        <xdr:cNvSpPr/>
      </xdr:nvSpPr>
      <xdr:spPr>
        <a:xfrm>
          <a:off x="2571750" y="60989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C718A026-0441-4F98-A388-E0D42DB475F4}"/>
            </a:ext>
          </a:extLst>
        </xdr:cNvPr>
        <xdr:cNvSpPr txBox="1"/>
      </xdr:nvSpPr>
      <xdr:spPr>
        <a:xfrm>
          <a:off x="2406728" y="618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62302</xdr:rowOff>
    </xdr:from>
    <xdr:to>
      <xdr:col>10</xdr:col>
      <xdr:colOff>114300</xdr:colOff>
      <xdr:row>36</xdr:row>
      <xdr:rowOff>68507</xdr:rowOff>
    </xdr:to>
    <xdr:cxnSp macro="">
      <xdr:nvCxnSpPr>
        <xdr:cNvPr id="72" name="直線コネクタ 71">
          <a:extLst>
            <a:ext uri="{FF2B5EF4-FFF2-40B4-BE49-F238E27FC236}">
              <a16:creationId xmlns:a16="http://schemas.microsoft.com/office/drawing/2014/main" id="{3F0E8E0C-4699-4A69-9019-6C6F8CE4B20F}"/>
            </a:ext>
          </a:extLst>
        </xdr:cNvPr>
        <xdr:cNvCxnSpPr/>
      </xdr:nvCxnSpPr>
      <xdr:spPr>
        <a:xfrm flipV="1">
          <a:off x="1028700" y="6012252"/>
          <a:ext cx="8001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7783C071-BB36-4CEB-B0AF-96DE43418587}"/>
            </a:ext>
          </a:extLst>
        </xdr:cNvPr>
        <xdr:cNvSpPr/>
      </xdr:nvSpPr>
      <xdr:spPr>
        <a:xfrm>
          <a:off x="1778000" y="6045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8F69874A-C219-4C51-8F16-D9790DB6A20F}"/>
            </a:ext>
          </a:extLst>
        </xdr:cNvPr>
        <xdr:cNvSpPr txBox="1"/>
      </xdr:nvSpPr>
      <xdr:spPr>
        <a:xfrm>
          <a:off x="1612978"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73A13EE4-664A-4BB3-9C56-E5F9561D313C}"/>
            </a:ext>
          </a:extLst>
        </xdr:cNvPr>
        <xdr:cNvSpPr/>
      </xdr:nvSpPr>
      <xdr:spPr>
        <a:xfrm>
          <a:off x="984250" y="6072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15F41529-0B3F-4264-A916-9CAE2848C02C}"/>
            </a:ext>
          </a:extLst>
        </xdr:cNvPr>
        <xdr:cNvSpPr txBox="1"/>
      </xdr:nvSpPr>
      <xdr:spPr>
        <a:xfrm>
          <a:off x="819228" y="61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D6097C2-9F94-4A94-AED0-57D58FAD6469}"/>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7614981-D1D2-4DE4-A6B9-4E3139559AF7}"/>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85528B0-0984-4556-A58C-DC6787F6806A}"/>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035E4AA-9220-403C-A975-A874E49E1A13}"/>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989DE973-391E-4861-90C5-52C366DE7B48}"/>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67183</xdr:rowOff>
    </xdr:from>
    <xdr:to>
      <xdr:col>24</xdr:col>
      <xdr:colOff>114300</xdr:colOff>
      <xdr:row>36</xdr:row>
      <xdr:rowOff>168783</xdr:rowOff>
    </xdr:to>
    <xdr:sp macro="" textlink="">
      <xdr:nvSpPr>
        <xdr:cNvPr id="82" name="楕円 81">
          <a:extLst>
            <a:ext uri="{FF2B5EF4-FFF2-40B4-BE49-F238E27FC236}">
              <a16:creationId xmlns:a16="http://schemas.microsoft.com/office/drawing/2014/main" id="{312DCBBB-4F78-4BB7-B8A4-3AC00D023453}"/>
            </a:ext>
          </a:extLst>
        </xdr:cNvPr>
        <xdr:cNvSpPr/>
      </xdr:nvSpPr>
      <xdr:spPr>
        <a:xfrm>
          <a:off x="4127500" y="6017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90060</xdr:rowOff>
    </xdr:from>
    <xdr:ext cx="469744" cy="259045"/>
    <xdr:sp macro="" textlink="">
      <xdr:nvSpPr>
        <xdr:cNvPr id="83" name="議会費該当値テキスト">
          <a:extLst>
            <a:ext uri="{FF2B5EF4-FFF2-40B4-BE49-F238E27FC236}">
              <a16:creationId xmlns:a16="http://schemas.microsoft.com/office/drawing/2014/main" id="{3FA450C0-DB91-430B-9FEC-CFFB2A081D02}"/>
            </a:ext>
          </a:extLst>
        </xdr:cNvPr>
        <xdr:cNvSpPr txBox="1"/>
      </xdr:nvSpPr>
      <xdr:spPr>
        <a:xfrm>
          <a:off x="4229100" y="58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22769</xdr:rowOff>
    </xdr:from>
    <xdr:to>
      <xdr:col>20</xdr:col>
      <xdr:colOff>38100</xdr:colOff>
      <xdr:row>36</xdr:row>
      <xdr:rowOff>124369</xdr:rowOff>
    </xdr:to>
    <xdr:sp macro="" textlink="">
      <xdr:nvSpPr>
        <xdr:cNvPr id="84" name="楕円 83">
          <a:extLst>
            <a:ext uri="{FF2B5EF4-FFF2-40B4-BE49-F238E27FC236}">
              <a16:creationId xmlns:a16="http://schemas.microsoft.com/office/drawing/2014/main" id="{80ED1E9D-E6C9-42C8-9134-EB91CC2D09FF}"/>
            </a:ext>
          </a:extLst>
        </xdr:cNvPr>
        <xdr:cNvSpPr/>
      </xdr:nvSpPr>
      <xdr:spPr>
        <a:xfrm>
          <a:off x="3384550" y="59727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140896</xdr:rowOff>
    </xdr:from>
    <xdr:ext cx="469744" cy="259045"/>
    <xdr:sp macro="" textlink="">
      <xdr:nvSpPr>
        <xdr:cNvPr id="85" name="テキスト ボックス 84">
          <a:extLst>
            <a:ext uri="{FF2B5EF4-FFF2-40B4-BE49-F238E27FC236}">
              <a16:creationId xmlns:a16="http://schemas.microsoft.com/office/drawing/2014/main" id="{CC2CDB81-04D3-487A-B978-E3B45DB9DC28}"/>
            </a:ext>
          </a:extLst>
        </xdr:cNvPr>
        <xdr:cNvSpPr txBox="1"/>
      </xdr:nvSpPr>
      <xdr:spPr>
        <a:xfrm>
          <a:off x="3219528" y="57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28974</xdr:rowOff>
    </xdr:from>
    <xdr:to>
      <xdr:col>15</xdr:col>
      <xdr:colOff>101600</xdr:colOff>
      <xdr:row>36</xdr:row>
      <xdr:rowOff>130574</xdr:rowOff>
    </xdr:to>
    <xdr:sp macro="" textlink="">
      <xdr:nvSpPr>
        <xdr:cNvPr id="86" name="楕円 85">
          <a:extLst>
            <a:ext uri="{FF2B5EF4-FFF2-40B4-BE49-F238E27FC236}">
              <a16:creationId xmlns:a16="http://schemas.microsoft.com/office/drawing/2014/main" id="{4547E4B9-DDBB-42CE-8B15-2C5F69C42A35}"/>
            </a:ext>
          </a:extLst>
        </xdr:cNvPr>
        <xdr:cNvSpPr/>
      </xdr:nvSpPr>
      <xdr:spPr>
        <a:xfrm>
          <a:off x="2571750" y="59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147101</xdr:rowOff>
    </xdr:from>
    <xdr:ext cx="469744" cy="259045"/>
    <xdr:sp macro="" textlink="">
      <xdr:nvSpPr>
        <xdr:cNvPr id="87" name="テキスト ボックス 86">
          <a:extLst>
            <a:ext uri="{FF2B5EF4-FFF2-40B4-BE49-F238E27FC236}">
              <a16:creationId xmlns:a16="http://schemas.microsoft.com/office/drawing/2014/main" id="{DD9F73F6-6CB8-40BF-B3F5-11BB75BD03A3}"/>
            </a:ext>
          </a:extLst>
        </xdr:cNvPr>
        <xdr:cNvSpPr txBox="1"/>
      </xdr:nvSpPr>
      <xdr:spPr>
        <a:xfrm>
          <a:off x="2406728" y="576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11502</xdr:rowOff>
    </xdr:from>
    <xdr:to>
      <xdr:col>10</xdr:col>
      <xdr:colOff>165100</xdr:colOff>
      <xdr:row>36</xdr:row>
      <xdr:rowOff>113102</xdr:rowOff>
    </xdr:to>
    <xdr:sp macro="" textlink="">
      <xdr:nvSpPr>
        <xdr:cNvPr id="88" name="楕円 87">
          <a:extLst>
            <a:ext uri="{FF2B5EF4-FFF2-40B4-BE49-F238E27FC236}">
              <a16:creationId xmlns:a16="http://schemas.microsoft.com/office/drawing/2014/main" id="{02143320-7EBF-47C7-AB96-485CCBD5F541}"/>
            </a:ext>
          </a:extLst>
        </xdr:cNvPr>
        <xdr:cNvSpPr/>
      </xdr:nvSpPr>
      <xdr:spPr>
        <a:xfrm>
          <a:off x="1778000" y="59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129629</xdr:rowOff>
    </xdr:from>
    <xdr:ext cx="469744" cy="259045"/>
    <xdr:sp macro="" textlink="">
      <xdr:nvSpPr>
        <xdr:cNvPr id="89" name="テキスト ボックス 88">
          <a:extLst>
            <a:ext uri="{FF2B5EF4-FFF2-40B4-BE49-F238E27FC236}">
              <a16:creationId xmlns:a16="http://schemas.microsoft.com/office/drawing/2014/main" id="{B5A55FD7-F302-4960-904E-AC7B37CD0FDE}"/>
            </a:ext>
          </a:extLst>
        </xdr:cNvPr>
        <xdr:cNvSpPr txBox="1"/>
      </xdr:nvSpPr>
      <xdr:spPr>
        <a:xfrm>
          <a:off x="1612978" y="574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17707</xdr:rowOff>
    </xdr:from>
    <xdr:to>
      <xdr:col>6</xdr:col>
      <xdr:colOff>38100</xdr:colOff>
      <xdr:row>36</xdr:row>
      <xdr:rowOff>119307</xdr:rowOff>
    </xdr:to>
    <xdr:sp macro="" textlink="">
      <xdr:nvSpPr>
        <xdr:cNvPr id="90" name="楕円 89">
          <a:extLst>
            <a:ext uri="{FF2B5EF4-FFF2-40B4-BE49-F238E27FC236}">
              <a16:creationId xmlns:a16="http://schemas.microsoft.com/office/drawing/2014/main" id="{633779DF-62EE-4AB4-B155-951D9897C42B}"/>
            </a:ext>
          </a:extLst>
        </xdr:cNvPr>
        <xdr:cNvSpPr/>
      </xdr:nvSpPr>
      <xdr:spPr>
        <a:xfrm>
          <a:off x="984250" y="59676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135834</xdr:rowOff>
    </xdr:from>
    <xdr:ext cx="469744" cy="259045"/>
    <xdr:sp macro="" textlink="">
      <xdr:nvSpPr>
        <xdr:cNvPr id="91" name="テキスト ボックス 90">
          <a:extLst>
            <a:ext uri="{FF2B5EF4-FFF2-40B4-BE49-F238E27FC236}">
              <a16:creationId xmlns:a16="http://schemas.microsoft.com/office/drawing/2014/main" id="{FB3DE4CF-494B-4728-A29C-2117768016EE}"/>
            </a:ext>
          </a:extLst>
        </xdr:cNvPr>
        <xdr:cNvSpPr txBox="1"/>
      </xdr:nvSpPr>
      <xdr:spPr>
        <a:xfrm>
          <a:off x="819228" y="575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11D7F62E-7155-429D-B83B-A8F8C92DCAAA}"/>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FDA84256-948F-4E59-B5BE-8DF267B6AF9A}"/>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7B92B750-CBAF-4D74-A1E9-3FBE01743913}"/>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9DDCA06F-0DD1-44B6-B9AE-8B02D5D49DAC}"/>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2272DCE1-B06F-4D5E-B9C6-1980B37C0AA1}"/>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41F9AE15-5471-4999-B985-72E2D1B95051}"/>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6C157AA7-F429-4335-BF13-DE6345C90275}"/>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ED073D45-DC38-446A-A244-A0714D73D8D5}"/>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42AB4016-8616-4E8A-9573-8409F38268B8}"/>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3A90B15B-FB26-41D2-8BBE-47F4CF1EBA29}"/>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C1B944E8-ED93-4BD1-855E-D89C03618D6B}"/>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57AA41EF-0EF4-4B61-8984-A25066A61277}"/>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6BF40706-542F-4B7E-8B71-C1F18CD5386F}"/>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37E47B61-968E-4E60-894B-EE94CA7B2CE1}"/>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D233A9C0-1372-4291-AB4B-91EFFBDC6527}"/>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83268DE-C763-466A-871A-58F402DEF578}"/>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500825EF-9146-43EC-84E2-819C6EDCA09F}"/>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D6FAA7B-4EE2-4AEC-BFF6-61C1A91B039B}"/>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74A36979-77CE-4F6C-A775-688BE3DEB5AE}"/>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D75C5E7C-40C7-4362-A9C5-3A3E8D3C3B5F}"/>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DDF5056E-61F5-402D-99DE-66477E152A12}"/>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C88EE9BF-6D36-458C-95BD-453EED37115D}"/>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E1C3074-4A3C-42A6-BBF7-943AD6778762}"/>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E36F3336-AC33-4235-8560-14F3B56F299B}"/>
            </a:ext>
          </a:extLst>
        </xdr:cNvPr>
        <xdr:cNvCxnSpPr/>
      </xdr:nvCxnSpPr>
      <xdr:spPr>
        <a:xfrm flipV="1">
          <a:off x="4176395" y="8286879"/>
          <a:ext cx="1270" cy="126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F5A6DCEA-6214-4EFF-9DD6-DB8403CB2F6F}"/>
            </a:ext>
          </a:extLst>
        </xdr:cNvPr>
        <xdr:cNvSpPr txBox="1"/>
      </xdr:nvSpPr>
      <xdr:spPr>
        <a:xfrm>
          <a:off x="4229100" y="95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82A77484-E87A-47B4-8769-8EF764AC6E7F}"/>
            </a:ext>
          </a:extLst>
        </xdr:cNvPr>
        <xdr:cNvCxnSpPr/>
      </xdr:nvCxnSpPr>
      <xdr:spPr>
        <a:xfrm>
          <a:off x="4108450" y="955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DFBCDF2B-D032-43D4-9290-DD962212AD83}"/>
            </a:ext>
          </a:extLst>
        </xdr:cNvPr>
        <xdr:cNvSpPr txBox="1"/>
      </xdr:nvSpPr>
      <xdr:spPr>
        <a:xfrm>
          <a:off x="4229100" y="807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AED48A60-7FCE-40AC-85A1-F3EF474AFA1B}"/>
            </a:ext>
          </a:extLst>
        </xdr:cNvPr>
        <xdr:cNvCxnSpPr/>
      </xdr:nvCxnSpPr>
      <xdr:spPr>
        <a:xfrm>
          <a:off x="4108450" y="8286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52150</xdr:rowOff>
    </xdr:from>
    <xdr:to>
      <xdr:col>24</xdr:col>
      <xdr:colOff>63500</xdr:colOff>
      <xdr:row>57</xdr:row>
      <xdr:rowOff>73554</xdr:rowOff>
    </xdr:to>
    <xdr:cxnSp macro="">
      <xdr:nvCxnSpPr>
        <xdr:cNvPr id="120" name="直線コネクタ 119">
          <a:extLst>
            <a:ext uri="{FF2B5EF4-FFF2-40B4-BE49-F238E27FC236}">
              <a16:creationId xmlns:a16="http://schemas.microsoft.com/office/drawing/2014/main" id="{2C2197C7-9CAD-4AE4-8004-55DFBEA53A0E}"/>
            </a:ext>
          </a:extLst>
        </xdr:cNvPr>
        <xdr:cNvCxnSpPr/>
      </xdr:nvCxnSpPr>
      <xdr:spPr>
        <a:xfrm flipV="1">
          <a:off x="3429000" y="8973900"/>
          <a:ext cx="749300" cy="5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47C9C217-FC2C-42C8-96E9-D739E702FD36}"/>
            </a:ext>
          </a:extLst>
        </xdr:cNvPr>
        <xdr:cNvSpPr txBox="1"/>
      </xdr:nvSpPr>
      <xdr:spPr>
        <a:xfrm>
          <a:off x="4229100" y="92202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137E80DC-DBC5-4E31-882D-4D1A09D10663}"/>
            </a:ext>
          </a:extLst>
        </xdr:cNvPr>
        <xdr:cNvSpPr/>
      </xdr:nvSpPr>
      <xdr:spPr>
        <a:xfrm>
          <a:off x="4127500" y="9241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91294</xdr:rowOff>
    </xdr:from>
    <xdr:to>
      <xdr:col>19</xdr:col>
      <xdr:colOff>177800</xdr:colOff>
      <xdr:row>57</xdr:row>
      <xdr:rowOff>73554</xdr:rowOff>
    </xdr:to>
    <xdr:cxnSp macro="">
      <xdr:nvCxnSpPr>
        <xdr:cNvPr id="123" name="直線コネクタ 122">
          <a:extLst>
            <a:ext uri="{FF2B5EF4-FFF2-40B4-BE49-F238E27FC236}">
              <a16:creationId xmlns:a16="http://schemas.microsoft.com/office/drawing/2014/main" id="{7E0B8A2A-FF27-4301-AC6F-70504C840EA5}"/>
            </a:ext>
          </a:extLst>
        </xdr:cNvPr>
        <xdr:cNvCxnSpPr/>
      </xdr:nvCxnSpPr>
      <xdr:spPr>
        <a:xfrm>
          <a:off x="2622550" y="9178144"/>
          <a:ext cx="806450" cy="3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80425DA6-E141-48CA-8217-BF2A4F9702F9}"/>
            </a:ext>
          </a:extLst>
        </xdr:cNvPr>
        <xdr:cNvSpPr/>
      </xdr:nvSpPr>
      <xdr:spPr>
        <a:xfrm>
          <a:off x="3384550" y="9252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170C0B5F-2FE6-4F62-915B-0D611FEB5C80}"/>
            </a:ext>
          </a:extLst>
        </xdr:cNvPr>
        <xdr:cNvSpPr txBox="1"/>
      </xdr:nvSpPr>
      <xdr:spPr>
        <a:xfrm>
          <a:off x="3154895" y="903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91294</xdr:rowOff>
    </xdr:from>
    <xdr:to>
      <xdr:col>15</xdr:col>
      <xdr:colOff>50800</xdr:colOff>
      <xdr:row>56</xdr:row>
      <xdr:rowOff>147130</xdr:rowOff>
    </xdr:to>
    <xdr:cxnSp macro="">
      <xdr:nvCxnSpPr>
        <xdr:cNvPr id="126" name="直線コネクタ 125">
          <a:extLst>
            <a:ext uri="{FF2B5EF4-FFF2-40B4-BE49-F238E27FC236}">
              <a16:creationId xmlns:a16="http://schemas.microsoft.com/office/drawing/2014/main" id="{691F4F54-F015-4C74-9573-FFF3CD933C04}"/>
            </a:ext>
          </a:extLst>
        </xdr:cNvPr>
        <xdr:cNvCxnSpPr/>
      </xdr:nvCxnSpPr>
      <xdr:spPr>
        <a:xfrm flipV="1">
          <a:off x="1828800" y="9178144"/>
          <a:ext cx="793750" cy="2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A33CD1D-A92D-4495-B76A-40FBD75B9EDB}"/>
            </a:ext>
          </a:extLst>
        </xdr:cNvPr>
        <xdr:cNvSpPr/>
      </xdr:nvSpPr>
      <xdr:spPr>
        <a:xfrm>
          <a:off x="2571750" y="8909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72FC3C7F-09F3-4E4C-8278-6DCB2CE794F4}"/>
            </a:ext>
          </a:extLst>
        </xdr:cNvPr>
        <xdr:cNvSpPr txBox="1"/>
      </xdr:nvSpPr>
      <xdr:spPr>
        <a:xfrm>
          <a:off x="2361145" y="869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147130</xdr:rowOff>
    </xdr:from>
    <xdr:to>
      <xdr:col>10</xdr:col>
      <xdr:colOff>114300</xdr:colOff>
      <xdr:row>57</xdr:row>
      <xdr:rowOff>47490</xdr:rowOff>
    </xdr:to>
    <xdr:cxnSp macro="">
      <xdr:nvCxnSpPr>
        <xdr:cNvPr id="129" name="直線コネクタ 128">
          <a:extLst>
            <a:ext uri="{FF2B5EF4-FFF2-40B4-BE49-F238E27FC236}">
              <a16:creationId xmlns:a16="http://schemas.microsoft.com/office/drawing/2014/main" id="{4FF630E2-8C29-4929-BE2C-6E52CDF4CDF2}"/>
            </a:ext>
          </a:extLst>
        </xdr:cNvPr>
        <xdr:cNvCxnSpPr/>
      </xdr:nvCxnSpPr>
      <xdr:spPr>
        <a:xfrm flipV="1">
          <a:off x="1028700" y="9399080"/>
          <a:ext cx="800100" cy="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C2E3737F-19E4-4910-8DD5-65CB2DDC8C99}"/>
            </a:ext>
          </a:extLst>
        </xdr:cNvPr>
        <xdr:cNvSpPr/>
      </xdr:nvSpPr>
      <xdr:spPr>
        <a:xfrm>
          <a:off x="1778000" y="9336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26ABBB15-1A71-4088-8718-82E21C837BBF}"/>
            </a:ext>
          </a:extLst>
        </xdr:cNvPr>
        <xdr:cNvSpPr txBox="1"/>
      </xdr:nvSpPr>
      <xdr:spPr>
        <a:xfrm>
          <a:off x="1548345" y="911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62DF237A-FFE8-41F9-8B22-4079AE86866A}"/>
            </a:ext>
          </a:extLst>
        </xdr:cNvPr>
        <xdr:cNvSpPr/>
      </xdr:nvSpPr>
      <xdr:spPr>
        <a:xfrm>
          <a:off x="984250" y="93525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1F206E7C-5E01-4903-8E58-0CA2DB0A4292}"/>
            </a:ext>
          </a:extLst>
        </xdr:cNvPr>
        <xdr:cNvSpPr txBox="1"/>
      </xdr:nvSpPr>
      <xdr:spPr>
        <a:xfrm>
          <a:off x="754595" y="913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6C5FA3E-F58C-4C82-BC7C-BD672C02D9ED}"/>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A3EAA8B-8BCC-4918-853E-0CC655F096ED}"/>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2FBB0EB-4A4E-4B3F-BEB7-7C92A89E2848}"/>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FEC8DE01-4209-4498-8EFC-DE812511B65F}"/>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49056BA9-BD1B-4142-9F31-D0D3F5D59C3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1350</xdr:rowOff>
    </xdr:from>
    <xdr:to>
      <xdr:col>24</xdr:col>
      <xdr:colOff>114300</xdr:colOff>
      <xdr:row>54</xdr:row>
      <xdr:rowOff>102950</xdr:rowOff>
    </xdr:to>
    <xdr:sp macro="" textlink="">
      <xdr:nvSpPr>
        <xdr:cNvPr id="139" name="楕円 138">
          <a:extLst>
            <a:ext uri="{FF2B5EF4-FFF2-40B4-BE49-F238E27FC236}">
              <a16:creationId xmlns:a16="http://schemas.microsoft.com/office/drawing/2014/main" id="{DAB43E12-7EFC-431F-B22E-3921CF88E932}"/>
            </a:ext>
          </a:extLst>
        </xdr:cNvPr>
        <xdr:cNvSpPr/>
      </xdr:nvSpPr>
      <xdr:spPr>
        <a:xfrm>
          <a:off x="4127500" y="89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24227</xdr:rowOff>
    </xdr:from>
    <xdr:ext cx="599010" cy="259045"/>
    <xdr:sp macro="" textlink="">
      <xdr:nvSpPr>
        <xdr:cNvPr id="140" name="総務費該当値テキスト">
          <a:extLst>
            <a:ext uri="{FF2B5EF4-FFF2-40B4-BE49-F238E27FC236}">
              <a16:creationId xmlns:a16="http://schemas.microsoft.com/office/drawing/2014/main" id="{65CEF3EB-4CE3-48A8-B294-4AF166CA9303}"/>
            </a:ext>
          </a:extLst>
        </xdr:cNvPr>
        <xdr:cNvSpPr txBox="1"/>
      </xdr:nvSpPr>
      <xdr:spPr>
        <a:xfrm>
          <a:off x="4229100" y="878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22754</xdr:rowOff>
    </xdr:from>
    <xdr:to>
      <xdr:col>20</xdr:col>
      <xdr:colOff>38100</xdr:colOff>
      <xdr:row>57</xdr:row>
      <xdr:rowOff>124354</xdr:rowOff>
    </xdr:to>
    <xdr:sp macro="" textlink="">
      <xdr:nvSpPr>
        <xdr:cNvPr id="141" name="楕円 140">
          <a:extLst>
            <a:ext uri="{FF2B5EF4-FFF2-40B4-BE49-F238E27FC236}">
              <a16:creationId xmlns:a16="http://schemas.microsoft.com/office/drawing/2014/main" id="{A1540ABB-5A2A-4A50-8E4A-54383A06AD94}"/>
            </a:ext>
          </a:extLst>
        </xdr:cNvPr>
        <xdr:cNvSpPr/>
      </xdr:nvSpPr>
      <xdr:spPr>
        <a:xfrm>
          <a:off x="3384550" y="9439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115481</xdr:rowOff>
    </xdr:from>
    <xdr:ext cx="534377" cy="259045"/>
    <xdr:sp macro="" textlink="">
      <xdr:nvSpPr>
        <xdr:cNvPr id="142" name="テキスト ボックス 141">
          <a:extLst>
            <a:ext uri="{FF2B5EF4-FFF2-40B4-BE49-F238E27FC236}">
              <a16:creationId xmlns:a16="http://schemas.microsoft.com/office/drawing/2014/main" id="{FB7C25CF-D76E-4B7E-BFBB-C6988BE95764}"/>
            </a:ext>
          </a:extLst>
        </xdr:cNvPr>
        <xdr:cNvSpPr txBox="1"/>
      </xdr:nvSpPr>
      <xdr:spPr>
        <a:xfrm>
          <a:off x="3187211" y="95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40494</xdr:rowOff>
    </xdr:from>
    <xdr:to>
      <xdr:col>15</xdr:col>
      <xdr:colOff>101600</xdr:colOff>
      <xdr:row>55</xdr:row>
      <xdr:rowOff>142094</xdr:rowOff>
    </xdr:to>
    <xdr:sp macro="" textlink="">
      <xdr:nvSpPr>
        <xdr:cNvPr id="143" name="楕円 142">
          <a:extLst>
            <a:ext uri="{FF2B5EF4-FFF2-40B4-BE49-F238E27FC236}">
              <a16:creationId xmlns:a16="http://schemas.microsoft.com/office/drawing/2014/main" id="{9FAA0E11-8414-4FAC-B895-0597335ED2EB}"/>
            </a:ext>
          </a:extLst>
        </xdr:cNvPr>
        <xdr:cNvSpPr/>
      </xdr:nvSpPr>
      <xdr:spPr>
        <a:xfrm>
          <a:off x="2571750" y="91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133221</xdr:rowOff>
    </xdr:from>
    <xdr:ext cx="599010" cy="259045"/>
    <xdr:sp macro="" textlink="">
      <xdr:nvSpPr>
        <xdr:cNvPr id="144" name="テキスト ボックス 143">
          <a:extLst>
            <a:ext uri="{FF2B5EF4-FFF2-40B4-BE49-F238E27FC236}">
              <a16:creationId xmlns:a16="http://schemas.microsoft.com/office/drawing/2014/main" id="{F7217502-2D30-49D7-B525-40A76E614431}"/>
            </a:ext>
          </a:extLst>
        </xdr:cNvPr>
        <xdr:cNvSpPr txBox="1"/>
      </xdr:nvSpPr>
      <xdr:spPr>
        <a:xfrm>
          <a:off x="2361145" y="922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96330</xdr:rowOff>
    </xdr:from>
    <xdr:to>
      <xdr:col>10</xdr:col>
      <xdr:colOff>165100</xdr:colOff>
      <xdr:row>57</xdr:row>
      <xdr:rowOff>26480</xdr:rowOff>
    </xdr:to>
    <xdr:sp macro="" textlink="">
      <xdr:nvSpPr>
        <xdr:cNvPr id="145" name="楕円 144">
          <a:extLst>
            <a:ext uri="{FF2B5EF4-FFF2-40B4-BE49-F238E27FC236}">
              <a16:creationId xmlns:a16="http://schemas.microsoft.com/office/drawing/2014/main" id="{976A8501-4D7F-48D4-ADBB-6CC1FD98CC44}"/>
            </a:ext>
          </a:extLst>
        </xdr:cNvPr>
        <xdr:cNvSpPr/>
      </xdr:nvSpPr>
      <xdr:spPr>
        <a:xfrm>
          <a:off x="1778000" y="934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17607</xdr:rowOff>
    </xdr:from>
    <xdr:ext cx="599010" cy="259045"/>
    <xdr:sp macro="" textlink="">
      <xdr:nvSpPr>
        <xdr:cNvPr id="146" name="テキスト ボックス 145">
          <a:extLst>
            <a:ext uri="{FF2B5EF4-FFF2-40B4-BE49-F238E27FC236}">
              <a16:creationId xmlns:a16="http://schemas.microsoft.com/office/drawing/2014/main" id="{2BA6C456-19B1-4E4C-BCB8-2CB5D572F2B4}"/>
            </a:ext>
          </a:extLst>
        </xdr:cNvPr>
        <xdr:cNvSpPr txBox="1"/>
      </xdr:nvSpPr>
      <xdr:spPr>
        <a:xfrm>
          <a:off x="1548345" y="94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168140</xdr:rowOff>
    </xdr:from>
    <xdr:to>
      <xdr:col>6</xdr:col>
      <xdr:colOff>38100</xdr:colOff>
      <xdr:row>57</xdr:row>
      <xdr:rowOff>98290</xdr:rowOff>
    </xdr:to>
    <xdr:sp macro="" textlink="">
      <xdr:nvSpPr>
        <xdr:cNvPr id="147" name="楕円 146">
          <a:extLst>
            <a:ext uri="{FF2B5EF4-FFF2-40B4-BE49-F238E27FC236}">
              <a16:creationId xmlns:a16="http://schemas.microsoft.com/office/drawing/2014/main" id="{4B5763C0-CE21-4A5C-8A61-E80207CA12EB}"/>
            </a:ext>
          </a:extLst>
        </xdr:cNvPr>
        <xdr:cNvSpPr/>
      </xdr:nvSpPr>
      <xdr:spPr>
        <a:xfrm>
          <a:off x="984250" y="9420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89417</xdr:rowOff>
    </xdr:from>
    <xdr:ext cx="534377" cy="259045"/>
    <xdr:sp macro="" textlink="">
      <xdr:nvSpPr>
        <xdr:cNvPr id="148" name="テキスト ボックス 147">
          <a:extLst>
            <a:ext uri="{FF2B5EF4-FFF2-40B4-BE49-F238E27FC236}">
              <a16:creationId xmlns:a16="http://schemas.microsoft.com/office/drawing/2014/main" id="{510AD333-58BF-468A-AD05-85FB906DAADE}"/>
            </a:ext>
          </a:extLst>
        </xdr:cNvPr>
        <xdr:cNvSpPr txBox="1"/>
      </xdr:nvSpPr>
      <xdr:spPr>
        <a:xfrm>
          <a:off x="786911" y="95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7259CC3B-0366-4304-AE8A-CB3C123EBE02}"/>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F0DF5843-008F-4EDA-B4C2-4F10CAF4F2E6}"/>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838C661E-5098-41C1-8DC4-7795680F5805}"/>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634D75D3-DB35-4BC2-890E-114D68358471}"/>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53174C5F-216C-46D1-B9B1-D6B79B6A867F}"/>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58FF0866-7FC6-4D0B-A8BC-F99DDC1E6068}"/>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3E7C559A-EF02-485A-A61F-4B65B466F9A7}"/>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C5DD61C1-CA82-435C-9D02-39B119261CF3}"/>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34B8B2C7-4822-4824-8CF3-7452DF816EC6}"/>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6C9274D3-0465-4ADC-A29F-801C3B6888E1}"/>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9391F036-A083-4B2E-86CD-7F5A905F7DA4}"/>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6725F93C-E900-4ECD-B8CC-11176B941579}"/>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C14BD1A7-D2CD-48B8-B704-B229FA20A390}"/>
            </a:ext>
          </a:extLst>
        </xdr:cNvPr>
        <xdr:cNvSpPr txBox="1"/>
      </xdr:nvSpPr>
      <xdr:spPr>
        <a:xfrm>
          <a:off x="2116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36E3B625-B690-4D80-964C-48D303BEFA0A}"/>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DC8F4AAE-A278-474B-9314-642EC021FED1}"/>
            </a:ext>
          </a:extLst>
        </xdr:cNvPr>
        <xdr:cNvSpPr txBox="1"/>
      </xdr:nvSpPr>
      <xdr:spPr>
        <a:xfrm>
          <a:off x="1665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2D8EA1BC-E6CA-4E99-B040-EB5F7E791B12}"/>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A498DBEA-3282-43F4-8A9D-340E078C3B9E}"/>
            </a:ext>
          </a:extLst>
        </xdr:cNvPr>
        <xdr:cNvSpPr txBox="1"/>
      </xdr:nvSpPr>
      <xdr:spPr>
        <a:xfrm>
          <a:off x="1665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CA7E7CE5-EE9D-4982-8501-C867E063F6E0}"/>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630F7AE4-4850-40DC-8AB5-ABD8E4187D02}"/>
            </a:ext>
          </a:extLst>
        </xdr:cNvPr>
        <xdr:cNvSpPr txBox="1"/>
      </xdr:nvSpPr>
      <xdr:spPr>
        <a:xfrm>
          <a:off x="1665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38ED448F-76E1-446A-B526-EA98613D1867}"/>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BE485D06-722A-423B-A03B-C75B016F1316}"/>
            </a:ext>
          </a:extLst>
        </xdr:cNvPr>
        <xdr:cNvSpPr txBox="1"/>
      </xdr:nvSpPr>
      <xdr:spPr>
        <a:xfrm>
          <a:off x="1665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6B449B45-C6F1-4C02-B185-825601C66EB2}"/>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80233CBD-B9B3-4C5B-BABE-D3EB3F91BFF2}"/>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25E6552D-EE68-461D-9D83-E54EE11EBD69}"/>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F55D70AF-5233-48C5-957E-CEB61A98108E}"/>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6ED5C030-79EB-44CA-8144-6756DC49C213}"/>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169821</xdr:rowOff>
    </xdr:from>
    <xdr:to>
      <xdr:col>24</xdr:col>
      <xdr:colOff>62865</xdr:colOff>
      <xdr:row>77</xdr:row>
      <xdr:rowOff>59080</xdr:rowOff>
    </xdr:to>
    <xdr:cxnSp macro="">
      <xdr:nvCxnSpPr>
        <xdr:cNvPr id="175" name="直線コネクタ 174">
          <a:extLst>
            <a:ext uri="{FF2B5EF4-FFF2-40B4-BE49-F238E27FC236}">
              <a16:creationId xmlns:a16="http://schemas.microsoft.com/office/drawing/2014/main" id="{BDB0A070-59B9-49FD-AEC5-414F27CA51C3}"/>
            </a:ext>
          </a:extLst>
        </xdr:cNvPr>
        <xdr:cNvCxnSpPr/>
      </xdr:nvCxnSpPr>
      <xdr:spPr>
        <a:xfrm flipV="1">
          <a:off x="4176395" y="11561721"/>
          <a:ext cx="1270" cy="1216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62907</xdr:rowOff>
    </xdr:from>
    <xdr:ext cx="599010" cy="259045"/>
    <xdr:sp macro="" textlink="">
      <xdr:nvSpPr>
        <xdr:cNvPr id="176" name="民生費最小値テキスト">
          <a:extLst>
            <a:ext uri="{FF2B5EF4-FFF2-40B4-BE49-F238E27FC236}">
              <a16:creationId xmlns:a16="http://schemas.microsoft.com/office/drawing/2014/main" id="{CACCA916-0C71-45D3-89C4-C27F5B4B9D82}"/>
            </a:ext>
          </a:extLst>
        </xdr:cNvPr>
        <xdr:cNvSpPr txBox="1"/>
      </xdr:nvSpPr>
      <xdr:spPr>
        <a:xfrm>
          <a:off x="4229100" y="1278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59080</xdr:rowOff>
    </xdr:from>
    <xdr:to>
      <xdr:col>24</xdr:col>
      <xdr:colOff>152400</xdr:colOff>
      <xdr:row>77</xdr:row>
      <xdr:rowOff>59080</xdr:rowOff>
    </xdr:to>
    <xdr:cxnSp macro="">
      <xdr:nvCxnSpPr>
        <xdr:cNvPr id="177" name="直線コネクタ 176">
          <a:extLst>
            <a:ext uri="{FF2B5EF4-FFF2-40B4-BE49-F238E27FC236}">
              <a16:creationId xmlns:a16="http://schemas.microsoft.com/office/drawing/2014/main" id="{B9FD3109-FAEB-4651-96B8-00DC2B6AC038}"/>
            </a:ext>
          </a:extLst>
        </xdr:cNvPr>
        <xdr:cNvCxnSpPr/>
      </xdr:nvCxnSpPr>
      <xdr:spPr>
        <a:xfrm>
          <a:off x="4108450" y="12778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116498</xdr:rowOff>
    </xdr:from>
    <xdr:ext cx="599010" cy="259045"/>
    <xdr:sp macro="" textlink="">
      <xdr:nvSpPr>
        <xdr:cNvPr id="178" name="民生費最大値テキスト">
          <a:extLst>
            <a:ext uri="{FF2B5EF4-FFF2-40B4-BE49-F238E27FC236}">
              <a16:creationId xmlns:a16="http://schemas.microsoft.com/office/drawing/2014/main" id="{2D8C76ED-0C8F-4658-A2DE-79831AAEC191}"/>
            </a:ext>
          </a:extLst>
        </xdr:cNvPr>
        <xdr:cNvSpPr txBox="1"/>
      </xdr:nvSpPr>
      <xdr:spPr>
        <a:xfrm>
          <a:off x="4229100" y="1134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169821</xdr:rowOff>
    </xdr:from>
    <xdr:to>
      <xdr:col>24</xdr:col>
      <xdr:colOff>152400</xdr:colOff>
      <xdr:row>69</xdr:row>
      <xdr:rowOff>169821</xdr:rowOff>
    </xdr:to>
    <xdr:cxnSp macro="">
      <xdr:nvCxnSpPr>
        <xdr:cNvPr id="179" name="直線コネクタ 178">
          <a:extLst>
            <a:ext uri="{FF2B5EF4-FFF2-40B4-BE49-F238E27FC236}">
              <a16:creationId xmlns:a16="http://schemas.microsoft.com/office/drawing/2014/main" id="{2EB40A08-3040-4F3F-A534-469FFD739D6B}"/>
            </a:ext>
          </a:extLst>
        </xdr:cNvPr>
        <xdr:cNvCxnSpPr/>
      </xdr:nvCxnSpPr>
      <xdr:spPr>
        <a:xfrm>
          <a:off x="4108450" y="11561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12881</xdr:rowOff>
    </xdr:from>
    <xdr:to>
      <xdr:col>24</xdr:col>
      <xdr:colOff>63500</xdr:colOff>
      <xdr:row>76</xdr:row>
      <xdr:rowOff>147918</xdr:rowOff>
    </xdr:to>
    <xdr:cxnSp macro="">
      <xdr:nvCxnSpPr>
        <xdr:cNvPr id="180" name="直線コネクタ 179">
          <a:extLst>
            <a:ext uri="{FF2B5EF4-FFF2-40B4-BE49-F238E27FC236}">
              <a16:creationId xmlns:a16="http://schemas.microsoft.com/office/drawing/2014/main" id="{32A14382-1BE9-43E4-9FF6-E83EE39FD83E}"/>
            </a:ext>
          </a:extLst>
        </xdr:cNvPr>
        <xdr:cNvCxnSpPr/>
      </xdr:nvCxnSpPr>
      <xdr:spPr>
        <a:xfrm>
          <a:off x="3429000" y="12566831"/>
          <a:ext cx="7493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100913</xdr:rowOff>
    </xdr:from>
    <xdr:ext cx="599010" cy="259045"/>
    <xdr:sp macro="" textlink="">
      <xdr:nvSpPr>
        <xdr:cNvPr id="181" name="民生費平均値テキスト">
          <a:extLst>
            <a:ext uri="{FF2B5EF4-FFF2-40B4-BE49-F238E27FC236}">
              <a16:creationId xmlns:a16="http://schemas.microsoft.com/office/drawing/2014/main" id="{81F956C0-26BA-4B8D-B5A0-7113C3576093}"/>
            </a:ext>
          </a:extLst>
        </xdr:cNvPr>
        <xdr:cNvSpPr txBox="1"/>
      </xdr:nvSpPr>
      <xdr:spPr>
        <a:xfrm>
          <a:off x="4229100" y="12159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78036</xdr:rowOff>
    </xdr:from>
    <xdr:to>
      <xdr:col>24</xdr:col>
      <xdr:colOff>114300</xdr:colOff>
      <xdr:row>75</xdr:row>
      <xdr:rowOff>8186</xdr:rowOff>
    </xdr:to>
    <xdr:sp macro="" textlink="">
      <xdr:nvSpPr>
        <xdr:cNvPr id="182" name="フローチャート: 判断 181">
          <a:extLst>
            <a:ext uri="{FF2B5EF4-FFF2-40B4-BE49-F238E27FC236}">
              <a16:creationId xmlns:a16="http://schemas.microsoft.com/office/drawing/2014/main" id="{E793DEB2-57E6-4EBE-A536-1D4796215F3B}"/>
            </a:ext>
          </a:extLst>
        </xdr:cNvPr>
        <xdr:cNvSpPr/>
      </xdr:nvSpPr>
      <xdr:spPr>
        <a:xfrm>
          <a:off x="4127500" y="12301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12881</xdr:rowOff>
    </xdr:from>
    <xdr:to>
      <xdr:col>19</xdr:col>
      <xdr:colOff>177800</xdr:colOff>
      <xdr:row>78</xdr:row>
      <xdr:rowOff>23375</xdr:rowOff>
    </xdr:to>
    <xdr:cxnSp macro="">
      <xdr:nvCxnSpPr>
        <xdr:cNvPr id="183" name="直線コネクタ 182">
          <a:extLst>
            <a:ext uri="{FF2B5EF4-FFF2-40B4-BE49-F238E27FC236}">
              <a16:creationId xmlns:a16="http://schemas.microsoft.com/office/drawing/2014/main" id="{F7398DF2-6EFC-49B8-B447-3DADD51FA631}"/>
            </a:ext>
          </a:extLst>
        </xdr:cNvPr>
        <xdr:cNvCxnSpPr/>
      </xdr:nvCxnSpPr>
      <xdr:spPr>
        <a:xfrm flipV="1">
          <a:off x="2622550" y="12566831"/>
          <a:ext cx="806450" cy="3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125912</xdr:rowOff>
    </xdr:from>
    <xdr:to>
      <xdr:col>20</xdr:col>
      <xdr:colOff>38100</xdr:colOff>
      <xdr:row>74</xdr:row>
      <xdr:rowOff>56062</xdr:rowOff>
    </xdr:to>
    <xdr:sp macro="" textlink="">
      <xdr:nvSpPr>
        <xdr:cNvPr id="184" name="フローチャート: 判断 183">
          <a:extLst>
            <a:ext uri="{FF2B5EF4-FFF2-40B4-BE49-F238E27FC236}">
              <a16:creationId xmlns:a16="http://schemas.microsoft.com/office/drawing/2014/main" id="{3A78D555-60CF-45E3-B86E-7CEC2FA3B64A}"/>
            </a:ext>
          </a:extLst>
        </xdr:cNvPr>
        <xdr:cNvSpPr/>
      </xdr:nvSpPr>
      <xdr:spPr>
        <a:xfrm>
          <a:off x="3384550" y="1218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72589</xdr:rowOff>
    </xdr:from>
    <xdr:ext cx="599010" cy="259045"/>
    <xdr:sp macro="" textlink="">
      <xdr:nvSpPr>
        <xdr:cNvPr id="185" name="テキスト ボックス 184">
          <a:extLst>
            <a:ext uri="{FF2B5EF4-FFF2-40B4-BE49-F238E27FC236}">
              <a16:creationId xmlns:a16="http://schemas.microsoft.com/office/drawing/2014/main" id="{1A988221-ED4C-4187-BAD4-63739960B9C0}"/>
            </a:ext>
          </a:extLst>
        </xdr:cNvPr>
        <xdr:cNvSpPr txBox="1"/>
      </xdr:nvSpPr>
      <xdr:spPr>
        <a:xfrm>
          <a:off x="3154895" y="1196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23375</xdr:rowOff>
    </xdr:from>
    <xdr:to>
      <xdr:col>15</xdr:col>
      <xdr:colOff>50800</xdr:colOff>
      <xdr:row>78</xdr:row>
      <xdr:rowOff>24399</xdr:rowOff>
    </xdr:to>
    <xdr:cxnSp macro="">
      <xdr:nvCxnSpPr>
        <xdr:cNvPr id="186" name="直線コネクタ 185">
          <a:extLst>
            <a:ext uri="{FF2B5EF4-FFF2-40B4-BE49-F238E27FC236}">
              <a16:creationId xmlns:a16="http://schemas.microsoft.com/office/drawing/2014/main" id="{961AC641-2950-4FF5-A10F-38A201DA39DB}"/>
            </a:ext>
          </a:extLst>
        </xdr:cNvPr>
        <xdr:cNvCxnSpPr/>
      </xdr:nvCxnSpPr>
      <xdr:spPr>
        <a:xfrm flipV="1">
          <a:off x="1828800" y="12907525"/>
          <a:ext cx="79375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61719</xdr:rowOff>
    </xdr:from>
    <xdr:to>
      <xdr:col>15</xdr:col>
      <xdr:colOff>101600</xdr:colOff>
      <xdr:row>75</xdr:row>
      <xdr:rowOff>163319</xdr:rowOff>
    </xdr:to>
    <xdr:sp macro="" textlink="">
      <xdr:nvSpPr>
        <xdr:cNvPr id="187" name="フローチャート: 判断 186">
          <a:extLst>
            <a:ext uri="{FF2B5EF4-FFF2-40B4-BE49-F238E27FC236}">
              <a16:creationId xmlns:a16="http://schemas.microsoft.com/office/drawing/2014/main" id="{4C798798-926E-421E-8239-AB4E040FC386}"/>
            </a:ext>
          </a:extLst>
        </xdr:cNvPr>
        <xdr:cNvSpPr/>
      </xdr:nvSpPr>
      <xdr:spPr>
        <a:xfrm>
          <a:off x="2571750" y="1245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8396</xdr:rowOff>
    </xdr:from>
    <xdr:ext cx="599010" cy="259045"/>
    <xdr:sp macro="" textlink="">
      <xdr:nvSpPr>
        <xdr:cNvPr id="188" name="テキスト ボックス 187">
          <a:extLst>
            <a:ext uri="{FF2B5EF4-FFF2-40B4-BE49-F238E27FC236}">
              <a16:creationId xmlns:a16="http://schemas.microsoft.com/office/drawing/2014/main" id="{1F5EED0F-527F-4A37-8167-8B1E44E3894C}"/>
            </a:ext>
          </a:extLst>
        </xdr:cNvPr>
        <xdr:cNvSpPr txBox="1"/>
      </xdr:nvSpPr>
      <xdr:spPr>
        <a:xfrm>
          <a:off x="2361145" y="1223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24399</xdr:rowOff>
    </xdr:from>
    <xdr:to>
      <xdr:col>10</xdr:col>
      <xdr:colOff>114300</xdr:colOff>
      <xdr:row>78</xdr:row>
      <xdr:rowOff>39998</xdr:rowOff>
    </xdr:to>
    <xdr:cxnSp macro="">
      <xdr:nvCxnSpPr>
        <xdr:cNvPr id="189" name="直線コネクタ 188">
          <a:extLst>
            <a:ext uri="{FF2B5EF4-FFF2-40B4-BE49-F238E27FC236}">
              <a16:creationId xmlns:a16="http://schemas.microsoft.com/office/drawing/2014/main" id="{1BE45021-37A3-4718-B3BC-18DBD7AA94FB}"/>
            </a:ext>
          </a:extLst>
        </xdr:cNvPr>
        <xdr:cNvCxnSpPr/>
      </xdr:nvCxnSpPr>
      <xdr:spPr>
        <a:xfrm flipV="1">
          <a:off x="1028700" y="12908549"/>
          <a:ext cx="8001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75554</xdr:rowOff>
    </xdr:from>
    <xdr:to>
      <xdr:col>10</xdr:col>
      <xdr:colOff>165100</xdr:colOff>
      <xdr:row>76</xdr:row>
      <xdr:rowOff>5705</xdr:rowOff>
    </xdr:to>
    <xdr:sp macro="" textlink="">
      <xdr:nvSpPr>
        <xdr:cNvPr id="190" name="フローチャート: 判断 189">
          <a:extLst>
            <a:ext uri="{FF2B5EF4-FFF2-40B4-BE49-F238E27FC236}">
              <a16:creationId xmlns:a16="http://schemas.microsoft.com/office/drawing/2014/main" id="{4C4A96FB-2E1D-4F2F-9527-8FB55814FB37}"/>
            </a:ext>
          </a:extLst>
        </xdr:cNvPr>
        <xdr:cNvSpPr/>
      </xdr:nvSpPr>
      <xdr:spPr>
        <a:xfrm>
          <a:off x="1778000" y="1246440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22231</xdr:rowOff>
    </xdr:from>
    <xdr:ext cx="599010" cy="259045"/>
    <xdr:sp macro="" textlink="">
      <xdr:nvSpPr>
        <xdr:cNvPr id="191" name="テキスト ボックス 190">
          <a:extLst>
            <a:ext uri="{FF2B5EF4-FFF2-40B4-BE49-F238E27FC236}">
              <a16:creationId xmlns:a16="http://schemas.microsoft.com/office/drawing/2014/main" id="{207F6316-554D-4200-BB34-25AF01A5628F}"/>
            </a:ext>
          </a:extLst>
        </xdr:cNvPr>
        <xdr:cNvSpPr txBox="1"/>
      </xdr:nvSpPr>
      <xdr:spPr>
        <a:xfrm>
          <a:off x="1548345" y="1224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124866</xdr:rowOff>
    </xdr:from>
    <xdr:to>
      <xdr:col>6</xdr:col>
      <xdr:colOff>38100</xdr:colOff>
      <xdr:row>76</xdr:row>
      <xdr:rowOff>55017</xdr:rowOff>
    </xdr:to>
    <xdr:sp macro="" textlink="">
      <xdr:nvSpPr>
        <xdr:cNvPr id="192" name="フローチャート: 判断 191">
          <a:extLst>
            <a:ext uri="{FF2B5EF4-FFF2-40B4-BE49-F238E27FC236}">
              <a16:creationId xmlns:a16="http://schemas.microsoft.com/office/drawing/2014/main" id="{DC490C0C-2EB7-46B5-94F6-F832C1170416}"/>
            </a:ext>
          </a:extLst>
        </xdr:cNvPr>
        <xdr:cNvSpPr/>
      </xdr:nvSpPr>
      <xdr:spPr>
        <a:xfrm>
          <a:off x="984250" y="12513716"/>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71543</xdr:rowOff>
    </xdr:from>
    <xdr:ext cx="599010" cy="259045"/>
    <xdr:sp macro="" textlink="">
      <xdr:nvSpPr>
        <xdr:cNvPr id="193" name="テキスト ボックス 192">
          <a:extLst>
            <a:ext uri="{FF2B5EF4-FFF2-40B4-BE49-F238E27FC236}">
              <a16:creationId xmlns:a16="http://schemas.microsoft.com/office/drawing/2014/main" id="{293957AD-000B-436B-AE5A-125DCF015FDE}"/>
            </a:ext>
          </a:extLst>
        </xdr:cNvPr>
        <xdr:cNvSpPr txBox="1"/>
      </xdr:nvSpPr>
      <xdr:spPr>
        <a:xfrm>
          <a:off x="754595" y="122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3D816C15-C800-4AB3-9500-69BD1D37948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AEF14C03-9029-4B67-9335-C2D0A7F87336}"/>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4A8535A-09C4-4A11-B026-86A07758EC9C}"/>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AFCCA544-1D51-4E1F-ACC1-10AD1DFB65F8}"/>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7FEA8137-632E-4314-8A6E-26CA5274497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97118</xdr:rowOff>
    </xdr:from>
    <xdr:to>
      <xdr:col>24</xdr:col>
      <xdr:colOff>114300</xdr:colOff>
      <xdr:row>77</xdr:row>
      <xdr:rowOff>27268</xdr:rowOff>
    </xdr:to>
    <xdr:sp macro="" textlink="">
      <xdr:nvSpPr>
        <xdr:cNvPr id="199" name="楕円 198">
          <a:extLst>
            <a:ext uri="{FF2B5EF4-FFF2-40B4-BE49-F238E27FC236}">
              <a16:creationId xmlns:a16="http://schemas.microsoft.com/office/drawing/2014/main" id="{6878F562-B6BA-4C24-8C3C-2A5EB4FAD2C7}"/>
            </a:ext>
          </a:extLst>
        </xdr:cNvPr>
        <xdr:cNvSpPr/>
      </xdr:nvSpPr>
      <xdr:spPr>
        <a:xfrm>
          <a:off x="4127500" y="126510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12045</xdr:rowOff>
    </xdr:from>
    <xdr:ext cx="599010" cy="259045"/>
    <xdr:sp macro="" textlink="">
      <xdr:nvSpPr>
        <xdr:cNvPr id="200" name="民生費該当値テキスト">
          <a:extLst>
            <a:ext uri="{FF2B5EF4-FFF2-40B4-BE49-F238E27FC236}">
              <a16:creationId xmlns:a16="http://schemas.microsoft.com/office/drawing/2014/main" id="{AEBAD9DF-D662-46A5-A85E-FD9D8418ABF7}"/>
            </a:ext>
          </a:extLst>
        </xdr:cNvPr>
        <xdr:cNvSpPr txBox="1"/>
      </xdr:nvSpPr>
      <xdr:spPr>
        <a:xfrm>
          <a:off x="4229100" y="1256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133531</xdr:rowOff>
    </xdr:from>
    <xdr:to>
      <xdr:col>20</xdr:col>
      <xdr:colOff>38100</xdr:colOff>
      <xdr:row>76</xdr:row>
      <xdr:rowOff>63681</xdr:rowOff>
    </xdr:to>
    <xdr:sp macro="" textlink="">
      <xdr:nvSpPr>
        <xdr:cNvPr id="201" name="楕円 200">
          <a:extLst>
            <a:ext uri="{FF2B5EF4-FFF2-40B4-BE49-F238E27FC236}">
              <a16:creationId xmlns:a16="http://schemas.microsoft.com/office/drawing/2014/main" id="{90792599-1A13-4A7A-ABF1-221C0C55D0AE}"/>
            </a:ext>
          </a:extLst>
        </xdr:cNvPr>
        <xdr:cNvSpPr/>
      </xdr:nvSpPr>
      <xdr:spPr>
        <a:xfrm>
          <a:off x="3384550" y="125223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54808</xdr:rowOff>
    </xdr:from>
    <xdr:ext cx="599010" cy="259045"/>
    <xdr:sp macro="" textlink="">
      <xdr:nvSpPr>
        <xdr:cNvPr id="202" name="テキスト ボックス 201">
          <a:extLst>
            <a:ext uri="{FF2B5EF4-FFF2-40B4-BE49-F238E27FC236}">
              <a16:creationId xmlns:a16="http://schemas.microsoft.com/office/drawing/2014/main" id="{C475B8B4-E4DF-4A9C-B664-A45EB47CEFD2}"/>
            </a:ext>
          </a:extLst>
        </xdr:cNvPr>
        <xdr:cNvSpPr txBox="1"/>
      </xdr:nvSpPr>
      <xdr:spPr>
        <a:xfrm>
          <a:off x="3154895" y="1260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144025</xdr:rowOff>
    </xdr:from>
    <xdr:to>
      <xdr:col>15</xdr:col>
      <xdr:colOff>101600</xdr:colOff>
      <xdr:row>78</xdr:row>
      <xdr:rowOff>74175</xdr:rowOff>
    </xdr:to>
    <xdr:sp macro="" textlink="">
      <xdr:nvSpPr>
        <xdr:cNvPr id="203" name="楕円 202">
          <a:extLst>
            <a:ext uri="{FF2B5EF4-FFF2-40B4-BE49-F238E27FC236}">
              <a16:creationId xmlns:a16="http://schemas.microsoft.com/office/drawing/2014/main" id="{EDBA9E7E-644A-4EC1-89A9-8FEE3B0150F9}"/>
            </a:ext>
          </a:extLst>
        </xdr:cNvPr>
        <xdr:cNvSpPr/>
      </xdr:nvSpPr>
      <xdr:spPr>
        <a:xfrm>
          <a:off x="2571750" y="12863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65302</xdr:rowOff>
    </xdr:from>
    <xdr:ext cx="599010" cy="259045"/>
    <xdr:sp macro="" textlink="">
      <xdr:nvSpPr>
        <xdr:cNvPr id="204" name="テキスト ボックス 203">
          <a:extLst>
            <a:ext uri="{FF2B5EF4-FFF2-40B4-BE49-F238E27FC236}">
              <a16:creationId xmlns:a16="http://schemas.microsoft.com/office/drawing/2014/main" id="{F5454E69-736E-460B-891B-DE9523BD47C0}"/>
            </a:ext>
          </a:extLst>
        </xdr:cNvPr>
        <xdr:cNvSpPr txBox="1"/>
      </xdr:nvSpPr>
      <xdr:spPr>
        <a:xfrm>
          <a:off x="2361145" y="1294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145049</xdr:rowOff>
    </xdr:from>
    <xdr:to>
      <xdr:col>10</xdr:col>
      <xdr:colOff>165100</xdr:colOff>
      <xdr:row>78</xdr:row>
      <xdr:rowOff>75199</xdr:rowOff>
    </xdr:to>
    <xdr:sp macro="" textlink="">
      <xdr:nvSpPr>
        <xdr:cNvPr id="205" name="楕円 204">
          <a:extLst>
            <a:ext uri="{FF2B5EF4-FFF2-40B4-BE49-F238E27FC236}">
              <a16:creationId xmlns:a16="http://schemas.microsoft.com/office/drawing/2014/main" id="{69712162-221E-4E88-88CE-90A4E4E11496}"/>
            </a:ext>
          </a:extLst>
        </xdr:cNvPr>
        <xdr:cNvSpPr/>
      </xdr:nvSpPr>
      <xdr:spPr>
        <a:xfrm>
          <a:off x="1778000" y="12864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66326</xdr:rowOff>
    </xdr:from>
    <xdr:ext cx="599010" cy="259045"/>
    <xdr:sp macro="" textlink="">
      <xdr:nvSpPr>
        <xdr:cNvPr id="206" name="テキスト ボックス 205">
          <a:extLst>
            <a:ext uri="{FF2B5EF4-FFF2-40B4-BE49-F238E27FC236}">
              <a16:creationId xmlns:a16="http://schemas.microsoft.com/office/drawing/2014/main" id="{62EBDE9E-6B81-413F-9AF4-DB4C2AC2B193}"/>
            </a:ext>
          </a:extLst>
        </xdr:cNvPr>
        <xdr:cNvSpPr txBox="1"/>
      </xdr:nvSpPr>
      <xdr:spPr>
        <a:xfrm>
          <a:off x="1548345" y="1295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160648</xdr:rowOff>
    </xdr:from>
    <xdr:to>
      <xdr:col>6</xdr:col>
      <xdr:colOff>38100</xdr:colOff>
      <xdr:row>78</xdr:row>
      <xdr:rowOff>90798</xdr:rowOff>
    </xdr:to>
    <xdr:sp macro="" textlink="">
      <xdr:nvSpPr>
        <xdr:cNvPr id="207" name="楕円 206">
          <a:extLst>
            <a:ext uri="{FF2B5EF4-FFF2-40B4-BE49-F238E27FC236}">
              <a16:creationId xmlns:a16="http://schemas.microsoft.com/office/drawing/2014/main" id="{1FA1E4FB-5A1F-4337-9D14-B7C0F780E4E8}"/>
            </a:ext>
          </a:extLst>
        </xdr:cNvPr>
        <xdr:cNvSpPr/>
      </xdr:nvSpPr>
      <xdr:spPr>
        <a:xfrm>
          <a:off x="984250" y="128796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81925</xdr:rowOff>
    </xdr:from>
    <xdr:ext cx="599010" cy="259045"/>
    <xdr:sp macro="" textlink="">
      <xdr:nvSpPr>
        <xdr:cNvPr id="208" name="テキスト ボックス 207">
          <a:extLst>
            <a:ext uri="{FF2B5EF4-FFF2-40B4-BE49-F238E27FC236}">
              <a16:creationId xmlns:a16="http://schemas.microsoft.com/office/drawing/2014/main" id="{BB3B3112-BF3E-4606-A5D4-75CAEDA37092}"/>
            </a:ext>
          </a:extLst>
        </xdr:cNvPr>
        <xdr:cNvSpPr txBox="1"/>
      </xdr:nvSpPr>
      <xdr:spPr>
        <a:xfrm>
          <a:off x="754595" y="1296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3E50F990-6D10-4C02-888E-E580140B108E}"/>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C233AAC2-1EF8-40A3-A8DC-CA5F6ACFD476}"/>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81F9ACA9-F02A-420B-8FD8-61CD3690209E}"/>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C5306A82-6CA2-4F23-AEBB-8F0F5E3E70FC}"/>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1DAEFB92-AF39-4504-9418-48E5B39F3926}"/>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D6946942-BC8C-495C-B77D-9BF8009EE7DB}"/>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C7488735-B9FE-4522-8880-F968BC788171}"/>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7653F873-79B4-4AAF-8780-B649E4C0453B}"/>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A17DFBDF-9934-4DAE-8A7D-50DE987E65FC}"/>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84137E66-C581-40C6-9E8E-D4E6EAA51316}"/>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71408FFB-433F-4AE2-8A33-AB8D98827D7B}"/>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469CFBD5-4F23-47C0-BAE0-9B53D1416061}"/>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1196D59B-BB99-450D-B149-724511494222}"/>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5BE65C62-18D2-448F-9253-7F823FC838F9}"/>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40A196DF-8842-445D-B830-140C7383887C}"/>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D28BB19B-066D-4DD5-99E6-E35783422DB3}"/>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68CE7FFC-B830-44B8-8582-00BB8EA5EAAB}"/>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5C78D25E-3636-4A72-AB63-2E98796941F4}"/>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F18B96D9-433B-47CE-8330-4785F64A1F1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3695D3A9-F0D1-4D31-96F5-2BE5FACE6D4A}"/>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42F98551-3315-4699-BCB0-29C7BC150636}"/>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AD7B1164-891B-4B8B-BB83-A2B7A5E5C74B}"/>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8AB7FE48-B005-499A-AEB8-DBC44EE5A4FB}"/>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2382915-0F05-4785-A7B5-35386FF52D18}"/>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01BA42C3-6C40-4A7F-A1A9-19B1D148AA67}"/>
            </a:ext>
          </a:extLst>
        </xdr:cNvPr>
        <xdr:cNvCxnSpPr/>
      </xdr:nvCxnSpPr>
      <xdr:spPr>
        <a:xfrm flipV="1">
          <a:off x="4176395" y="150820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DB9E25E4-7936-49F3-B183-8870B4642B7E}"/>
            </a:ext>
          </a:extLst>
        </xdr:cNvPr>
        <xdr:cNvSpPr txBox="1"/>
      </xdr:nvSpPr>
      <xdr:spPr>
        <a:xfrm>
          <a:off x="4229100" y="1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F4478E9F-1366-4CC4-892F-FF52A4710531}"/>
            </a:ext>
          </a:extLst>
        </xdr:cNvPr>
        <xdr:cNvCxnSpPr/>
      </xdr:nvCxnSpPr>
      <xdr:spPr>
        <a:xfrm>
          <a:off x="4108450" y="16423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02489966-1254-4706-B0DF-F67BD45EC5FE}"/>
            </a:ext>
          </a:extLst>
        </xdr:cNvPr>
        <xdr:cNvSpPr txBox="1"/>
      </xdr:nvSpPr>
      <xdr:spPr>
        <a:xfrm>
          <a:off x="4229100" y="148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EA1AD6C6-C490-4399-85E5-12FEEA17000B}"/>
            </a:ext>
          </a:extLst>
        </xdr:cNvPr>
        <xdr:cNvCxnSpPr/>
      </xdr:nvCxnSpPr>
      <xdr:spPr>
        <a:xfrm>
          <a:off x="4108450" y="15082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110096</xdr:rowOff>
    </xdr:from>
    <xdr:to>
      <xdr:col>24</xdr:col>
      <xdr:colOff>63500</xdr:colOff>
      <xdr:row>97</xdr:row>
      <xdr:rowOff>167182</xdr:rowOff>
    </xdr:to>
    <xdr:cxnSp macro="">
      <xdr:nvCxnSpPr>
        <xdr:cNvPr id="238" name="直線コネクタ 237">
          <a:extLst>
            <a:ext uri="{FF2B5EF4-FFF2-40B4-BE49-F238E27FC236}">
              <a16:creationId xmlns:a16="http://schemas.microsoft.com/office/drawing/2014/main" id="{BFEB46C6-A7F8-4113-AEFE-EC43AA252247}"/>
            </a:ext>
          </a:extLst>
        </xdr:cNvPr>
        <xdr:cNvCxnSpPr/>
      </xdr:nvCxnSpPr>
      <xdr:spPr>
        <a:xfrm>
          <a:off x="3429000" y="16169246"/>
          <a:ext cx="749300" cy="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9" name="衛生費平均値テキスト">
          <a:extLst>
            <a:ext uri="{FF2B5EF4-FFF2-40B4-BE49-F238E27FC236}">
              <a16:creationId xmlns:a16="http://schemas.microsoft.com/office/drawing/2014/main" id="{177CA581-D2F5-40E0-8D86-99FB23B7F8A3}"/>
            </a:ext>
          </a:extLst>
        </xdr:cNvPr>
        <xdr:cNvSpPr txBox="1"/>
      </xdr:nvSpPr>
      <xdr:spPr>
        <a:xfrm>
          <a:off x="4229100" y="15854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4421E190-25EC-4C8A-B202-B15188BC7022}"/>
            </a:ext>
          </a:extLst>
        </xdr:cNvPr>
        <xdr:cNvSpPr/>
      </xdr:nvSpPr>
      <xdr:spPr>
        <a:xfrm>
          <a:off x="4127500" y="160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110096</xdr:rowOff>
    </xdr:from>
    <xdr:to>
      <xdr:col>19</xdr:col>
      <xdr:colOff>177800</xdr:colOff>
      <xdr:row>98</xdr:row>
      <xdr:rowOff>116446</xdr:rowOff>
    </xdr:to>
    <xdr:cxnSp macro="">
      <xdr:nvCxnSpPr>
        <xdr:cNvPr id="241" name="直線コネクタ 240">
          <a:extLst>
            <a:ext uri="{FF2B5EF4-FFF2-40B4-BE49-F238E27FC236}">
              <a16:creationId xmlns:a16="http://schemas.microsoft.com/office/drawing/2014/main" id="{7E03F3DC-4DEE-4019-9332-84911E25182F}"/>
            </a:ext>
          </a:extLst>
        </xdr:cNvPr>
        <xdr:cNvCxnSpPr/>
      </xdr:nvCxnSpPr>
      <xdr:spPr>
        <a:xfrm flipV="1">
          <a:off x="2622550" y="16169246"/>
          <a:ext cx="80645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56DE93C2-CBE0-4CCE-8316-BC5EF3716C03}"/>
            </a:ext>
          </a:extLst>
        </xdr:cNvPr>
        <xdr:cNvSpPr/>
      </xdr:nvSpPr>
      <xdr:spPr>
        <a:xfrm>
          <a:off x="3384550" y="16017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3" name="テキスト ボックス 242">
          <a:extLst>
            <a:ext uri="{FF2B5EF4-FFF2-40B4-BE49-F238E27FC236}">
              <a16:creationId xmlns:a16="http://schemas.microsoft.com/office/drawing/2014/main" id="{5E5A4D7D-8F00-41C3-8736-9A29E883621A}"/>
            </a:ext>
          </a:extLst>
        </xdr:cNvPr>
        <xdr:cNvSpPr txBox="1"/>
      </xdr:nvSpPr>
      <xdr:spPr>
        <a:xfrm>
          <a:off x="3187211" y="157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116446</xdr:rowOff>
    </xdr:from>
    <xdr:to>
      <xdr:col>15</xdr:col>
      <xdr:colOff>50800</xdr:colOff>
      <xdr:row>99</xdr:row>
      <xdr:rowOff>49251</xdr:rowOff>
    </xdr:to>
    <xdr:cxnSp macro="">
      <xdr:nvCxnSpPr>
        <xdr:cNvPr id="244" name="直線コネクタ 243">
          <a:extLst>
            <a:ext uri="{FF2B5EF4-FFF2-40B4-BE49-F238E27FC236}">
              <a16:creationId xmlns:a16="http://schemas.microsoft.com/office/drawing/2014/main" id="{84434DBD-3FFA-4473-85B5-AB0BCA36AEA4}"/>
            </a:ext>
          </a:extLst>
        </xdr:cNvPr>
        <xdr:cNvCxnSpPr/>
      </xdr:nvCxnSpPr>
      <xdr:spPr>
        <a:xfrm flipV="1">
          <a:off x="1828800" y="16347046"/>
          <a:ext cx="793750" cy="10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5" name="フローチャート: 判断 244">
          <a:extLst>
            <a:ext uri="{FF2B5EF4-FFF2-40B4-BE49-F238E27FC236}">
              <a16:creationId xmlns:a16="http://schemas.microsoft.com/office/drawing/2014/main" id="{9A32999A-18BC-4653-9D53-5C9976591BA4}"/>
            </a:ext>
          </a:extLst>
        </xdr:cNvPr>
        <xdr:cNvSpPr/>
      </xdr:nvSpPr>
      <xdr:spPr>
        <a:xfrm>
          <a:off x="2571750" y="161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6" name="テキスト ボックス 245">
          <a:extLst>
            <a:ext uri="{FF2B5EF4-FFF2-40B4-BE49-F238E27FC236}">
              <a16:creationId xmlns:a16="http://schemas.microsoft.com/office/drawing/2014/main" id="{C56D70F7-1C6D-48D8-8D52-C1754FEE9B4F}"/>
            </a:ext>
          </a:extLst>
        </xdr:cNvPr>
        <xdr:cNvSpPr txBox="1"/>
      </xdr:nvSpPr>
      <xdr:spPr>
        <a:xfrm>
          <a:off x="2393461" y="158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40005</xdr:rowOff>
    </xdr:from>
    <xdr:to>
      <xdr:col>10</xdr:col>
      <xdr:colOff>114300</xdr:colOff>
      <xdr:row>99</xdr:row>
      <xdr:rowOff>49251</xdr:rowOff>
    </xdr:to>
    <xdr:cxnSp macro="">
      <xdr:nvCxnSpPr>
        <xdr:cNvPr id="247" name="直線コネクタ 246">
          <a:extLst>
            <a:ext uri="{FF2B5EF4-FFF2-40B4-BE49-F238E27FC236}">
              <a16:creationId xmlns:a16="http://schemas.microsoft.com/office/drawing/2014/main" id="{03F5ECAE-94B8-4CED-B30E-343859FAD36B}"/>
            </a:ext>
          </a:extLst>
        </xdr:cNvPr>
        <xdr:cNvCxnSpPr/>
      </xdr:nvCxnSpPr>
      <xdr:spPr>
        <a:xfrm>
          <a:off x="1028700" y="16442055"/>
          <a:ext cx="8001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8" name="フローチャート: 判断 247">
          <a:extLst>
            <a:ext uri="{FF2B5EF4-FFF2-40B4-BE49-F238E27FC236}">
              <a16:creationId xmlns:a16="http://schemas.microsoft.com/office/drawing/2014/main" id="{DDEF8171-AFBF-4BF2-92A8-95DF0BB41BD4}"/>
            </a:ext>
          </a:extLst>
        </xdr:cNvPr>
        <xdr:cNvSpPr/>
      </xdr:nvSpPr>
      <xdr:spPr>
        <a:xfrm>
          <a:off x="1778000" y="161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9" name="テキスト ボックス 248">
          <a:extLst>
            <a:ext uri="{FF2B5EF4-FFF2-40B4-BE49-F238E27FC236}">
              <a16:creationId xmlns:a16="http://schemas.microsoft.com/office/drawing/2014/main" id="{994B232F-764D-4CA2-93F9-27C90463CAC3}"/>
            </a:ext>
          </a:extLst>
        </xdr:cNvPr>
        <xdr:cNvSpPr txBox="1"/>
      </xdr:nvSpPr>
      <xdr:spPr>
        <a:xfrm>
          <a:off x="1580661" y="159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50" name="フローチャート: 判断 249">
          <a:extLst>
            <a:ext uri="{FF2B5EF4-FFF2-40B4-BE49-F238E27FC236}">
              <a16:creationId xmlns:a16="http://schemas.microsoft.com/office/drawing/2014/main" id="{C71FFA4B-A48F-4F28-B523-9EB4C85E5799}"/>
            </a:ext>
          </a:extLst>
        </xdr:cNvPr>
        <xdr:cNvSpPr/>
      </xdr:nvSpPr>
      <xdr:spPr>
        <a:xfrm>
          <a:off x="984250" y="16182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51" name="テキスト ボックス 250">
          <a:extLst>
            <a:ext uri="{FF2B5EF4-FFF2-40B4-BE49-F238E27FC236}">
              <a16:creationId xmlns:a16="http://schemas.microsoft.com/office/drawing/2014/main" id="{BE79DD4B-6B82-46A2-A2B9-5ED7471E30FC}"/>
            </a:ext>
          </a:extLst>
        </xdr:cNvPr>
        <xdr:cNvSpPr txBox="1"/>
      </xdr:nvSpPr>
      <xdr:spPr>
        <a:xfrm>
          <a:off x="786911" y="159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9D92BFF-7C7A-4284-8661-F5C9CBC66138}"/>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BA4367B-F7F9-4E31-B209-F10567D57CCE}"/>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42AF70E3-6C2C-4799-AD5B-E86AC4854EBC}"/>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70BD8DFA-2996-4162-AE16-AF1C714F9CB7}"/>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452845CE-EADC-4835-92F4-DD94E92AE7EC}"/>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116382</xdr:rowOff>
    </xdr:from>
    <xdr:to>
      <xdr:col>24</xdr:col>
      <xdr:colOff>114300</xdr:colOff>
      <xdr:row>98</xdr:row>
      <xdr:rowOff>46532</xdr:rowOff>
    </xdr:to>
    <xdr:sp macro="" textlink="">
      <xdr:nvSpPr>
        <xdr:cNvPr id="257" name="楕円 256">
          <a:extLst>
            <a:ext uri="{FF2B5EF4-FFF2-40B4-BE49-F238E27FC236}">
              <a16:creationId xmlns:a16="http://schemas.microsoft.com/office/drawing/2014/main" id="{A44F087F-F627-4F8A-812F-4EF00C9ADE6F}"/>
            </a:ext>
          </a:extLst>
        </xdr:cNvPr>
        <xdr:cNvSpPr/>
      </xdr:nvSpPr>
      <xdr:spPr>
        <a:xfrm>
          <a:off x="4127500" y="161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94809</xdr:rowOff>
    </xdr:from>
    <xdr:ext cx="534377" cy="259045"/>
    <xdr:sp macro="" textlink="">
      <xdr:nvSpPr>
        <xdr:cNvPr id="258" name="衛生費該当値テキスト">
          <a:extLst>
            <a:ext uri="{FF2B5EF4-FFF2-40B4-BE49-F238E27FC236}">
              <a16:creationId xmlns:a16="http://schemas.microsoft.com/office/drawing/2014/main" id="{913FACDC-E8BE-4F61-BE7F-2E5D29026EE2}"/>
            </a:ext>
          </a:extLst>
        </xdr:cNvPr>
        <xdr:cNvSpPr txBox="1"/>
      </xdr:nvSpPr>
      <xdr:spPr>
        <a:xfrm>
          <a:off x="4229100" y="161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59296</xdr:rowOff>
    </xdr:from>
    <xdr:to>
      <xdr:col>20</xdr:col>
      <xdr:colOff>38100</xdr:colOff>
      <xdr:row>97</xdr:row>
      <xdr:rowOff>160896</xdr:rowOff>
    </xdr:to>
    <xdr:sp macro="" textlink="">
      <xdr:nvSpPr>
        <xdr:cNvPr id="259" name="楕円 258">
          <a:extLst>
            <a:ext uri="{FF2B5EF4-FFF2-40B4-BE49-F238E27FC236}">
              <a16:creationId xmlns:a16="http://schemas.microsoft.com/office/drawing/2014/main" id="{F51A4140-1268-460C-9A53-22BFD67CCA98}"/>
            </a:ext>
          </a:extLst>
        </xdr:cNvPr>
        <xdr:cNvSpPr/>
      </xdr:nvSpPr>
      <xdr:spPr>
        <a:xfrm>
          <a:off x="3384550" y="161184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152023</xdr:rowOff>
    </xdr:from>
    <xdr:ext cx="534377" cy="259045"/>
    <xdr:sp macro="" textlink="">
      <xdr:nvSpPr>
        <xdr:cNvPr id="260" name="テキスト ボックス 259">
          <a:extLst>
            <a:ext uri="{FF2B5EF4-FFF2-40B4-BE49-F238E27FC236}">
              <a16:creationId xmlns:a16="http://schemas.microsoft.com/office/drawing/2014/main" id="{8DB29AFC-7460-405C-A45A-9B2EE6209BC7}"/>
            </a:ext>
          </a:extLst>
        </xdr:cNvPr>
        <xdr:cNvSpPr txBox="1"/>
      </xdr:nvSpPr>
      <xdr:spPr>
        <a:xfrm>
          <a:off x="3187211" y="162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65646</xdr:rowOff>
    </xdr:from>
    <xdr:to>
      <xdr:col>15</xdr:col>
      <xdr:colOff>101600</xdr:colOff>
      <xdr:row>98</xdr:row>
      <xdr:rowOff>167246</xdr:rowOff>
    </xdr:to>
    <xdr:sp macro="" textlink="">
      <xdr:nvSpPr>
        <xdr:cNvPr id="261" name="楕円 260">
          <a:extLst>
            <a:ext uri="{FF2B5EF4-FFF2-40B4-BE49-F238E27FC236}">
              <a16:creationId xmlns:a16="http://schemas.microsoft.com/office/drawing/2014/main" id="{FC693EEB-0394-4301-848A-412430FF81C8}"/>
            </a:ext>
          </a:extLst>
        </xdr:cNvPr>
        <xdr:cNvSpPr/>
      </xdr:nvSpPr>
      <xdr:spPr>
        <a:xfrm>
          <a:off x="2571750" y="162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158373</xdr:rowOff>
    </xdr:from>
    <xdr:ext cx="534377" cy="259045"/>
    <xdr:sp macro="" textlink="">
      <xdr:nvSpPr>
        <xdr:cNvPr id="262" name="テキスト ボックス 261">
          <a:extLst>
            <a:ext uri="{FF2B5EF4-FFF2-40B4-BE49-F238E27FC236}">
              <a16:creationId xmlns:a16="http://schemas.microsoft.com/office/drawing/2014/main" id="{880ED2ED-0191-4EB6-AF45-30B96C58AD38}"/>
            </a:ext>
          </a:extLst>
        </xdr:cNvPr>
        <xdr:cNvSpPr txBox="1"/>
      </xdr:nvSpPr>
      <xdr:spPr>
        <a:xfrm>
          <a:off x="2393461" y="163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169901</xdr:rowOff>
    </xdr:from>
    <xdr:to>
      <xdr:col>10</xdr:col>
      <xdr:colOff>165100</xdr:colOff>
      <xdr:row>99</xdr:row>
      <xdr:rowOff>100051</xdr:rowOff>
    </xdr:to>
    <xdr:sp macro="" textlink="">
      <xdr:nvSpPr>
        <xdr:cNvPr id="263" name="楕円 262">
          <a:extLst>
            <a:ext uri="{FF2B5EF4-FFF2-40B4-BE49-F238E27FC236}">
              <a16:creationId xmlns:a16="http://schemas.microsoft.com/office/drawing/2014/main" id="{CD00F917-D8A8-44BC-8ED1-C3B0C7D55D9F}"/>
            </a:ext>
          </a:extLst>
        </xdr:cNvPr>
        <xdr:cNvSpPr/>
      </xdr:nvSpPr>
      <xdr:spPr>
        <a:xfrm>
          <a:off x="1778000" y="164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91178</xdr:rowOff>
    </xdr:from>
    <xdr:ext cx="534377" cy="259045"/>
    <xdr:sp macro="" textlink="">
      <xdr:nvSpPr>
        <xdr:cNvPr id="264" name="テキスト ボックス 263">
          <a:extLst>
            <a:ext uri="{FF2B5EF4-FFF2-40B4-BE49-F238E27FC236}">
              <a16:creationId xmlns:a16="http://schemas.microsoft.com/office/drawing/2014/main" id="{A03E87E0-74B8-481D-8BFA-11273B2FBB91}"/>
            </a:ext>
          </a:extLst>
        </xdr:cNvPr>
        <xdr:cNvSpPr txBox="1"/>
      </xdr:nvSpPr>
      <xdr:spPr>
        <a:xfrm>
          <a:off x="1580661" y="164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160655</xdr:rowOff>
    </xdr:from>
    <xdr:to>
      <xdr:col>6</xdr:col>
      <xdr:colOff>38100</xdr:colOff>
      <xdr:row>99</xdr:row>
      <xdr:rowOff>90805</xdr:rowOff>
    </xdr:to>
    <xdr:sp macro="" textlink="">
      <xdr:nvSpPr>
        <xdr:cNvPr id="265" name="楕円 264">
          <a:extLst>
            <a:ext uri="{FF2B5EF4-FFF2-40B4-BE49-F238E27FC236}">
              <a16:creationId xmlns:a16="http://schemas.microsoft.com/office/drawing/2014/main" id="{8413CE56-D968-4E12-B4DB-D78450D96207}"/>
            </a:ext>
          </a:extLst>
        </xdr:cNvPr>
        <xdr:cNvSpPr/>
      </xdr:nvSpPr>
      <xdr:spPr>
        <a:xfrm>
          <a:off x="984250" y="16391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81932</xdr:rowOff>
    </xdr:from>
    <xdr:ext cx="534377" cy="259045"/>
    <xdr:sp macro="" textlink="">
      <xdr:nvSpPr>
        <xdr:cNvPr id="266" name="テキスト ボックス 265">
          <a:extLst>
            <a:ext uri="{FF2B5EF4-FFF2-40B4-BE49-F238E27FC236}">
              <a16:creationId xmlns:a16="http://schemas.microsoft.com/office/drawing/2014/main" id="{89B8F1CF-2487-4543-A969-6659B580FA4C}"/>
            </a:ext>
          </a:extLst>
        </xdr:cNvPr>
        <xdr:cNvSpPr txBox="1"/>
      </xdr:nvSpPr>
      <xdr:spPr>
        <a:xfrm>
          <a:off x="786911" y="164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D0EC08E7-5ED4-4E2A-9283-00E1A4BD9E9F}"/>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B159E90-D43F-41FF-9613-5E9D6806382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DCBC9452-22E5-4AB4-AEB5-41D934F48A4B}"/>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FFEB5F8-A014-4FB4-9EC4-E9AA43854BE4}"/>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9CC88046-3A7A-46BD-96D5-C937FF7463E8}"/>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1FBD8428-63E6-416C-AF96-5F3DFC5505E1}"/>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C001C4E9-D8DD-4919-8A8D-C391F8C34732}"/>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80184997-DB5A-4AE6-AEE3-249C05319112}"/>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A0C71601-D788-46D1-8DA5-6F4D3E1CC054}"/>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2F683BF6-AD5E-4DD2-8118-8526E0B8CDFF}"/>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D3FAFA8-D7CD-4E9C-A8C6-81A527DCE30F}"/>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35723887-5B58-4B21-9767-6AFF2502756A}"/>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50840754-E0C4-423A-BD1F-09868FE3F663}"/>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E07CFEE5-12ED-4504-B218-2D3819BB3527}"/>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96DE3CEA-AE76-4F20-BD8D-659F02187F77}"/>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FFBDA4ED-5C13-4CB8-84E1-BA17A9BC9C52}"/>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7C9A2B1-94E8-4953-9D51-9BCE1D17D656}"/>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FF27C1BB-B28F-47DD-A0E8-3273514D00F3}"/>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EAAF4A16-DC98-49AE-9361-32045F01A2E5}"/>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7AAB30F4-8961-43D6-8860-9C3DDC6428CA}"/>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701F4D35-416A-4775-8C97-6151587A58BC}"/>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475FCE8B-D10E-4CEB-ABDD-9B23DA940EBC}"/>
            </a:ext>
          </a:extLst>
        </xdr:cNvPr>
        <xdr:cNvCxnSpPr/>
      </xdr:nvCxnSpPr>
      <xdr:spPr>
        <a:xfrm flipV="1">
          <a:off x="9427845" y="5141620"/>
          <a:ext cx="1270" cy="12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259C090-7400-49CE-942C-DC918F4A82A3}"/>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3F816C15-89EE-4B9F-BE96-C2BB08070910}"/>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057B6F35-0908-4E4F-AE7B-C2A7974A62E6}"/>
            </a:ext>
          </a:extLst>
        </xdr:cNvPr>
        <xdr:cNvSpPr txBox="1"/>
      </xdr:nvSpPr>
      <xdr:spPr>
        <a:xfrm>
          <a:off x="9480550" y="49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146E3457-A5CD-479F-AF7F-7248C643DD47}"/>
            </a:ext>
          </a:extLst>
        </xdr:cNvPr>
        <xdr:cNvCxnSpPr/>
      </xdr:nvCxnSpPr>
      <xdr:spPr>
        <a:xfrm>
          <a:off x="9359900" y="514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121412</xdr:rowOff>
    </xdr:from>
    <xdr:to>
      <xdr:col>55</xdr:col>
      <xdr:colOff>0</xdr:colOff>
      <xdr:row>37</xdr:row>
      <xdr:rowOff>121412</xdr:rowOff>
    </xdr:to>
    <xdr:cxnSp macro="">
      <xdr:nvCxnSpPr>
        <xdr:cNvPr id="293" name="直線コネクタ 292">
          <a:extLst>
            <a:ext uri="{FF2B5EF4-FFF2-40B4-BE49-F238E27FC236}">
              <a16:creationId xmlns:a16="http://schemas.microsoft.com/office/drawing/2014/main" id="{ACF2B978-7DDF-4900-A5E0-F54C6ADED99C}"/>
            </a:ext>
          </a:extLst>
        </xdr:cNvPr>
        <xdr:cNvCxnSpPr/>
      </xdr:nvCxnSpPr>
      <xdr:spPr>
        <a:xfrm>
          <a:off x="8686800" y="623646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6863A385-7441-4884-9274-512C1B854C69}"/>
            </a:ext>
          </a:extLst>
        </xdr:cNvPr>
        <xdr:cNvSpPr txBox="1"/>
      </xdr:nvSpPr>
      <xdr:spPr>
        <a:xfrm>
          <a:off x="9480550" y="6019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AC2D0631-4BEA-4B5B-96F9-ABF54806D7ED}"/>
            </a:ext>
          </a:extLst>
        </xdr:cNvPr>
        <xdr:cNvSpPr/>
      </xdr:nvSpPr>
      <xdr:spPr>
        <a:xfrm>
          <a:off x="9398000" y="6161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116840</xdr:rowOff>
    </xdr:from>
    <xdr:to>
      <xdr:col>50</xdr:col>
      <xdr:colOff>114300</xdr:colOff>
      <xdr:row>37</xdr:row>
      <xdr:rowOff>121412</xdr:rowOff>
    </xdr:to>
    <xdr:cxnSp macro="">
      <xdr:nvCxnSpPr>
        <xdr:cNvPr id="296" name="直線コネクタ 295">
          <a:extLst>
            <a:ext uri="{FF2B5EF4-FFF2-40B4-BE49-F238E27FC236}">
              <a16:creationId xmlns:a16="http://schemas.microsoft.com/office/drawing/2014/main" id="{31722097-55E2-407B-859A-E974CAEE1923}"/>
            </a:ext>
          </a:extLst>
        </xdr:cNvPr>
        <xdr:cNvCxnSpPr/>
      </xdr:nvCxnSpPr>
      <xdr:spPr>
        <a:xfrm>
          <a:off x="7886700" y="623189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036C4753-BB0E-46F5-AED6-DF91E6CC6EB8}"/>
            </a:ext>
          </a:extLst>
        </xdr:cNvPr>
        <xdr:cNvSpPr/>
      </xdr:nvSpPr>
      <xdr:spPr>
        <a:xfrm>
          <a:off x="8636000" y="6185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C34A477F-F153-40DF-AD62-61694DBD4AC1}"/>
            </a:ext>
          </a:extLst>
        </xdr:cNvPr>
        <xdr:cNvSpPr txBox="1"/>
      </xdr:nvSpPr>
      <xdr:spPr>
        <a:xfrm>
          <a:off x="8516567" y="59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78892</xdr:rowOff>
    </xdr:from>
    <xdr:to>
      <xdr:col>45</xdr:col>
      <xdr:colOff>177800</xdr:colOff>
      <xdr:row>37</xdr:row>
      <xdr:rowOff>116840</xdr:rowOff>
    </xdr:to>
    <xdr:cxnSp macro="">
      <xdr:nvCxnSpPr>
        <xdr:cNvPr id="299" name="直線コネクタ 298">
          <a:extLst>
            <a:ext uri="{FF2B5EF4-FFF2-40B4-BE49-F238E27FC236}">
              <a16:creationId xmlns:a16="http://schemas.microsoft.com/office/drawing/2014/main" id="{3D6ADB95-28E2-4D23-BBBF-6F4718BF6423}"/>
            </a:ext>
          </a:extLst>
        </xdr:cNvPr>
        <xdr:cNvCxnSpPr/>
      </xdr:nvCxnSpPr>
      <xdr:spPr>
        <a:xfrm>
          <a:off x="7080250" y="6193942"/>
          <a:ext cx="80645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300" name="フローチャート: 判断 299">
          <a:extLst>
            <a:ext uri="{FF2B5EF4-FFF2-40B4-BE49-F238E27FC236}">
              <a16:creationId xmlns:a16="http://schemas.microsoft.com/office/drawing/2014/main" id="{9169F94A-1685-4557-B6D6-8D1B2ACF223C}"/>
            </a:ext>
          </a:extLst>
        </xdr:cNvPr>
        <xdr:cNvSpPr/>
      </xdr:nvSpPr>
      <xdr:spPr>
        <a:xfrm>
          <a:off x="7842250" y="60612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301" name="テキスト ボックス 300">
          <a:extLst>
            <a:ext uri="{FF2B5EF4-FFF2-40B4-BE49-F238E27FC236}">
              <a16:creationId xmlns:a16="http://schemas.microsoft.com/office/drawing/2014/main" id="{EB479309-AFA9-4F16-9D63-77F8534A997C}"/>
            </a:ext>
          </a:extLst>
        </xdr:cNvPr>
        <xdr:cNvSpPr txBox="1"/>
      </xdr:nvSpPr>
      <xdr:spPr>
        <a:xfrm>
          <a:off x="7716467" y="584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78892</xdr:rowOff>
    </xdr:from>
    <xdr:to>
      <xdr:col>41</xdr:col>
      <xdr:colOff>50800</xdr:colOff>
      <xdr:row>37</xdr:row>
      <xdr:rowOff>80721</xdr:rowOff>
    </xdr:to>
    <xdr:cxnSp macro="">
      <xdr:nvCxnSpPr>
        <xdr:cNvPr id="302" name="直線コネクタ 301">
          <a:extLst>
            <a:ext uri="{FF2B5EF4-FFF2-40B4-BE49-F238E27FC236}">
              <a16:creationId xmlns:a16="http://schemas.microsoft.com/office/drawing/2014/main" id="{FE320255-2D3C-4090-8906-BEB3A8A3329F}"/>
            </a:ext>
          </a:extLst>
        </xdr:cNvPr>
        <xdr:cNvCxnSpPr/>
      </xdr:nvCxnSpPr>
      <xdr:spPr>
        <a:xfrm flipV="1">
          <a:off x="6286500" y="6193942"/>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3" name="フローチャート: 判断 302">
          <a:extLst>
            <a:ext uri="{FF2B5EF4-FFF2-40B4-BE49-F238E27FC236}">
              <a16:creationId xmlns:a16="http://schemas.microsoft.com/office/drawing/2014/main" id="{836A5698-2985-41A0-967A-E747A2004956}"/>
            </a:ext>
          </a:extLst>
        </xdr:cNvPr>
        <xdr:cNvSpPr/>
      </xdr:nvSpPr>
      <xdr:spPr>
        <a:xfrm>
          <a:off x="7029450" y="6050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4" name="テキスト ボックス 303">
          <a:extLst>
            <a:ext uri="{FF2B5EF4-FFF2-40B4-BE49-F238E27FC236}">
              <a16:creationId xmlns:a16="http://schemas.microsoft.com/office/drawing/2014/main" id="{DB360106-FA77-45E5-A0EC-1EEEE1A9A0FE}"/>
            </a:ext>
          </a:extLst>
        </xdr:cNvPr>
        <xdr:cNvSpPr txBox="1"/>
      </xdr:nvSpPr>
      <xdr:spPr>
        <a:xfrm>
          <a:off x="6910017" y="583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5" name="フローチャート: 判断 304">
          <a:extLst>
            <a:ext uri="{FF2B5EF4-FFF2-40B4-BE49-F238E27FC236}">
              <a16:creationId xmlns:a16="http://schemas.microsoft.com/office/drawing/2014/main" id="{D678D69C-25F0-4B10-AF26-B329DAA225A0}"/>
            </a:ext>
          </a:extLst>
        </xdr:cNvPr>
        <xdr:cNvSpPr/>
      </xdr:nvSpPr>
      <xdr:spPr>
        <a:xfrm>
          <a:off x="6235700" y="6057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6" name="テキスト ボックス 305">
          <a:extLst>
            <a:ext uri="{FF2B5EF4-FFF2-40B4-BE49-F238E27FC236}">
              <a16:creationId xmlns:a16="http://schemas.microsoft.com/office/drawing/2014/main" id="{9544896A-D1A0-4F5A-8963-DE377BCF63BE}"/>
            </a:ext>
          </a:extLst>
        </xdr:cNvPr>
        <xdr:cNvSpPr txBox="1"/>
      </xdr:nvSpPr>
      <xdr:spPr>
        <a:xfrm>
          <a:off x="6116267" y="583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3E9AB44-8C94-4ECB-811D-2FBC9AA90247}"/>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896AE1DD-EE2C-4144-BD9E-4FC0DF341724}"/>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039A184-30AB-4A2E-90E0-67E76146963D}"/>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F660A60B-0428-4BA0-9516-7C44B9144AD2}"/>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002C004-E876-4CB1-89DA-764FA7077B5D}"/>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312" name="楕円 311">
          <a:extLst>
            <a:ext uri="{FF2B5EF4-FFF2-40B4-BE49-F238E27FC236}">
              <a16:creationId xmlns:a16="http://schemas.microsoft.com/office/drawing/2014/main" id="{140110F4-5531-41F7-99DF-2F4AC7574AA6}"/>
            </a:ext>
          </a:extLst>
        </xdr:cNvPr>
        <xdr:cNvSpPr/>
      </xdr:nvSpPr>
      <xdr:spPr>
        <a:xfrm>
          <a:off x="9398000" y="61856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49039</xdr:rowOff>
    </xdr:from>
    <xdr:ext cx="378565" cy="259045"/>
    <xdr:sp macro="" textlink="">
      <xdr:nvSpPr>
        <xdr:cNvPr id="313" name="労働費該当値テキスト">
          <a:extLst>
            <a:ext uri="{FF2B5EF4-FFF2-40B4-BE49-F238E27FC236}">
              <a16:creationId xmlns:a16="http://schemas.microsoft.com/office/drawing/2014/main" id="{1E346D79-048B-4394-859C-1B153A3B7924}"/>
            </a:ext>
          </a:extLst>
        </xdr:cNvPr>
        <xdr:cNvSpPr txBox="1"/>
      </xdr:nvSpPr>
      <xdr:spPr>
        <a:xfrm>
          <a:off x="9480550"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70612</xdr:rowOff>
    </xdr:from>
    <xdr:to>
      <xdr:col>50</xdr:col>
      <xdr:colOff>165100</xdr:colOff>
      <xdr:row>38</xdr:row>
      <xdr:rowOff>762</xdr:rowOff>
    </xdr:to>
    <xdr:sp macro="" textlink="">
      <xdr:nvSpPr>
        <xdr:cNvPr id="314" name="楕円 313">
          <a:extLst>
            <a:ext uri="{FF2B5EF4-FFF2-40B4-BE49-F238E27FC236}">
              <a16:creationId xmlns:a16="http://schemas.microsoft.com/office/drawing/2014/main" id="{C7403580-3910-439C-8937-146DF66AB690}"/>
            </a:ext>
          </a:extLst>
        </xdr:cNvPr>
        <xdr:cNvSpPr/>
      </xdr:nvSpPr>
      <xdr:spPr>
        <a:xfrm>
          <a:off x="8636000" y="6185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15" name="テキスト ボックス 314">
          <a:extLst>
            <a:ext uri="{FF2B5EF4-FFF2-40B4-BE49-F238E27FC236}">
              <a16:creationId xmlns:a16="http://schemas.microsoft.com/office/drawing/2014/main" id="{548675C3-7A29-4765-8E3B-D3737C2F7030}"/>
            </a:ext>
          </a:extLst>
        </xdr:cNvPr>
        <xdr:cNvSpPr txBox="1"/>
      </xdr:nvSpPr>
      <xdr:spPr>
        <a:xfrm>
          <a:off x="851656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66040</xdr:rowOff>
    </xdr:from>
    <xdr:to>
      <xdr:col>46</xdr:col>
      <xdr:colOff>38100</xdr:colOff>
      <xdr:row>37</xdr:row>
      <xdr:rowOff>167640</xdr:rowOff>
    </xdr:to>
    <xdr:sp macro="" textlink="">
      <xdr:nvSpPr>
        <xdr:cNvPr id="316" name="楕円 315">
          <a:extLst>
            <a:ext uri="{FF2B5EF4-FFF2-40B4-BE49-F238E27FC236}">
              <a16:creationId xmlns:a16="http://schemas.microsoft.com/office/drawing/2014/main" id="{62C106D4-49E9-45E4-BDCF-256A3DA68302}"/>
            </a:ext>
          </a:extLst>
        </xdr:cNvPr>
        <xdr:cNvSpPr/>
      </xdr:nvSpPr>
      <xdr:spPr>
        <a:xfrm>
          <a:off x="7842250" y="6181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158767</xdr:rowOff>
    </xdr:from>
    <xdr:ext cx="378565" cy="259045"/>
    <xdr:sp macro="" textlink="">
      <xdr:nvSpPr>
        <xdr:cNvPr id="317" name="テキスト ボックス 316">
          <a:extLst>
            <a:ext uri="{FF2B5EF4-FFF2-40B4-BE49-F238E27FC236}">
              <a16:creationId xmlns:a16="http://schemas.microsoft.com/office/drawing/2014/main" id="{473FEB0E-F070-4274-AE6F-D47196621F33}"/>
            </a:ext>
          </a:extLst>
        </xdr:cNvPr>
        <xdr:cNvSpPr txBox="1"/>
      </xdr:nvSpPr>
      <xdr:spPr>
        <a:xfrm>
          <a:off x="7716467" y="62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28092</xdr:rowOff>
    </xdr:from>
    <xdr:to>
      <xdr:col>41</xdr:col>
      <xdr:colOff>101600</xdr:colOff>
      <xdr:row>37</xdr:row>
      <xdr:rowOff>129692</xdr:rowOff>
    </xdr:to>
    <xdr:sp macro="" textlink="">
      <xdr:nvSpPr>
        <xdr:cNvPr id="318" name="楕円 317">
          <a:extLst>
            <a:ext uri="{FF2B5EF4-FFF2-40B4-BE49-F238E27FC236}">
              <a16:creationId xmlns:a16="http://schemas.microsoft.com/office/drawing/2014/main" id="{C421213B-13CC-4F14-82E5-BC6531198C7D}"/>
            </a:ext>
          </a:extLst>
        </xdr:cNvPr>
        <xdr:cNvSpPr/>
      </xdr:nvSpPr>
      <xdr:spPr>
        <a:xfrm>
          <a:off x="702945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120819</xdr:rowOff>
    </xdr:from>
    <xdr:ext cx="378565" cy="259045"/>
    <xdr:sp macro="" textlink="">
      <xdr:nvSpPr>
        <xdr:cNvPr id="319" name="テキスト ボックス 318">
          <a:extLst>
            <a:ext uri="{FF2B5EF4-FFF2-40B4-BE49-F238E27FC236}">
              <a16:creationId xmlns:a16="http://schemas.microsoft.com/office/drawing/2014/main" id="{2AFD288F-1E08-4721-A10F-10EE814B8BA2}"/>
            </a:ext>
          </a:extLst>
        </xdr:cNvPr>
        <xdr:cNvSpPr txBox="1"/>
      </xdr:nvSpPr>
      <xdr:spPr>
        <a:xfrm>
          <a:off x="6910017" y="623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29921</xdr:rowOff>
    </xdr:from>
    <xdr:to>
      <xdr:col>36</xdr:col>
      <xdr:colOff>165100</xdr:colOff>
      <xdr:row>37</xdr:row>
      <xdr:rowOff>131521</xdr:rowOff>
    </xdr:to>
    <xdr:sp macro="" textlink="">
      <xdr:nvSpPr>
        <xdr:cNvPr id="320" name="楕円 319">
          <a:extLst>
            <a:ext uri="{FF2B5EF4-FFF2-40B4-BE49-F238E27FC236}">
              <a16:creationId xmlns:a16="http://schemas.microsoft.com/office/drawing/2014/main" id="{E474BE67-44CF-4CD0-9491-E3B590E8733C}"/>
            </a:ext>
          </a:extLst>
        </xdr:cNvPr>
        <xdr:cNvSpPr/>
      </xdr:nvSpPr>
      <xdr:spPr>
        <a:xfrm>
          <a:off x="62357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122648</xdr:rowOff>
    </xdr:from>
    <xdr:ext cx="378565" cy="259045"/>
    <xdr:sp macro="" textlink="">
      <xdr:nvSpPr>
        <xdr:cNvPr id="321" name="テキスト ボックス 320">
          <a:extLst>
            <a:ext uri="{FF2B5EF4-FFF2-40B4-BE49-F238E27FC236}">
              <a16:creationId xmlns:a16="http://schemas.microsoft.com/office/drawing/2014/main" id="{EB242BB6-DC4A-4B42-A308-F1A4500478D1}"/>
            </a:ext>
          </a:extLst>
        </xdr:cNvPr>
        <xdr:cNvSpPr txBox="1"/>
      </xdr:nvSpPr>
      <xdr:spPr>
        <a:xfrm>
          <a:off x="6116267" y="623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CCC2EA82-4BCD-43FF-AEFA-E773830700F9}"/>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96C32087-EA67-4008-B963-A2A5B74D5C2C}"/>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C79F6609-420C-4DC3-9C38-E5E7ED51CC8A}"/>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4382C32-AA93-4C49-BFC3-5809A8B9A5CB}"/>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8350DE7F-5E19-4187-9B14-AF64F16D7E22}"/>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EC13CA5A-4BF8-4BC6-AC15-71CFB2922C96}"/>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D6A7F571-A7B8-4F9C-8132-9381C831F69D}"/>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73E99491-CDD8-4430-97BA-C76A598D1C29}"/>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C389D433-E301-47A2-B781-D0F594DA50BE}"/>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59A1B3DD-EF8D-4DC2-A1AB-A77CC5748A14}"/>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BEDCB497-F690-46FE-AB4B-FB788AEC50AD}"/>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32D630FA-CA53-4BF6-8722-A5343862D926}"/>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357D596F-452A-467A-97D3-43ADA42806E4}"/>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B0048EA8-F6F6-4953-8146-3DDA84AE861B}"/>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208CAF3-2EAF-49B9-A683-875526A81918}"/>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CF6CC910-F1B9-4610-A555-1DAB37633F34}"/>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ED5A58E6-D6BD-4A84-877A-374A333E216D}"/>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61B787D4-503A-4BF4-8152-53115A5039F7}"/>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B76B5110-1F85-4AB6-BA02-1B5DBD863E92}"/>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7DEFA033-B6BB-41C2-B827-986E33F3A0DB}"/>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D1115819-557C-4EB4-B216-6DE961A9B2BF}"/>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4B3B58E8-245B-44D3-833C-E237E82D007E}"/>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C9CB539E-857E-4D1F-82F7-1FA78D84FA8C}"/>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EFBED9DD-9ACF-48D7-A6B9-DFE2DD670BA1}"/>
            </a:ext>
          </a:extLst>
        </xdr:cNvPr>
        <xdr:cNvCxnSpPr/>
      </xdr:nvCxnSpPr>
      <xdr:spPr>
        <a:xfrm flipV="1">
          <a:off x="9427845" y="8446905"/>
          <a:ext cx="1270" cy="1265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E70E9C9B-78E2-4036-8390-9B461C97DE14}"/>
            </a:ext>
          </a:extLst>
        </xdr:cNvPr>
        <xdr:cNvSpPr txBox="1"/>
      </xdr:nvSpPr>
      <xdr:spPr>
        <a:xfrm>
          <a:off x="9480550" y="9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59769D23-BFB1-49C7-8B6F-7F4ABE922536}"/>
            </a:ext>
          </a:extLst>
        </xdr:cNvPr>
        <xdr:cNvCxnSpPr/>
      </xdr:nvCxnSpPr>
      <xdr:spPr>
        <a:xfrm>
          <a:off x="9359900" y="9711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7A67CEE2-25C2-4ED3-B030-ADCB5F0CB644}"/>
            </a:ext>
          </a:extLst>
        </xdr:cNvPr>
        <xdr:cNvSpPr txBox="1"/>
      </xdr:nvSpPr>
      <xdr:spPr>
        <a:xfrm>
          <a:off x="9480550" y="82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5C8B7CB7-D56A-43D6-AFD8-19EFF2AF8D09}"/>
            </a:ext>
          </a:extLst>
        </xdr:cNvPr>
        <xdr:cNvCxnSpPr/>
      </xdr:nvCxnSpPr>
      <xdr:spPr>
        <a:xfrm>
          <a:off x="9359900" y="8446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59515</xdr:rowOff>
    </xdr:from>
    <xdr:to>
      <xdr:col>55</xdr:col>
      <xdr:colOff>0</xdr:colOff>
      <xdr:row>58</xdr:row>
      <xdr:rowOff>100190</xdr:rowOff>
    </xdr:to>
    <xdr:cxnSp macro="">
      <xdr:nvCxnSpPr>
        <xdr:cNvPr id="350" name="直線コネクタ 349">
          <a:extLst>
            <a:ext uri="{FF2B5EF4-FFF2-40B4-BE49-F238E27FC236}">
              <a16:creationId xmlns:a16="http://schemas.microsoft.com/office/drawing/2014/main" id="{7B90DCA3-BB4F-4CCE-B5B3-626A36361EC3}"/>
            </a:ext>
          </a:extLst>
        </xdr:cNvPr>
        <xdr:cNvCxnSpPr/>
      </xdr:nvCxnSpPr>
      <xdr:spPr>
        <a:xfrm flipV="1">
          <a:off x="8686800" y="9641665"/>
          <a:ext cx="74295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a:extLst>
            <a:ext uri="{FF2B5EF4-FFF2-40B4-BE49-F238E27FC236}">
              <a16:creationId xmlns:a16="http://schemas.microsoft.com/office/drawing/2014/main" id="{14D21A66-0B20-4A57-919F-EE874EC741B8}"/>
            </a:ext>
          </a:extLst>
        </xdr:cNvPr>
        <xdr:cNvSpPr txBox="1"/>
      </xdr:nvSpPr>
      <xdr:spPr>
        <a:xfrm>
          <a:off x="9480550" y="930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D2024673-F5FD-4F7F-A7DC-27563A8CEE3C}"/>
            </a:ext>
          </a:extLst>
        </xdr:cNvPr>
        <xdr:cNvSpPr/>
      </xdr:nvSpPr>
      <xdr:spPr>
        <a:xfrm>
          <a:off x="9398000" y="9451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91648</xdr:rowOff>
    </xdr:from>
    <xdr:to>
      <xdr:col>50</xdr:col>
      <xdr:colOff>114300</xdr:colOff>
      <xdr:row>58</xdr:row>
      <xdr:rowOff>100190</xdr:rowOff>
    </xdr:to>
    <xdr:cxnSp macro="">
      <xdr:nvCxnSpPr>
        <xdr:cNvPr id="353" name="直線コネクタ 352">
          <a:extLst>
            <a:ext uri="{FF2B5EF4-FFF2-40B4-BE49-F238E27FC236}">
              <a16:creationId xmlns:a16="http://schemas.microsoft.com/office/drawing/2014/main" id="{34CEF3B8-05C7-4099-814A-76CE5CD1CFA6}"/>
            </a:ext>
          </a:extLst>
        </xdr:cNvPr>
        <xdr:cNvCxnSpPr/>
      </xdr:nvCxnSpPr>
      <xdr:spPr>
        <a:xfrm>
          <a:off x="7886700" y="9673798"/>
          <a:ext cx="8001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6F23F277-002A-4AC2-9155-40EBD5D6C7E1}"/>
            </a:ext>
          </a:extLst>
        </xdr:cNvPr>
        <xdr:cNvSpPr/>
      </xdr:nvSpPr>
      <xdr:spPr>
        <a:xfrm>
          <a:off x="8636000" y="94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5" name="テキスト ボックス 354">
          <a:extLst>
            <a:ext uri="{FF2B5EF4-FFF2-40B4-BE49-F238E27FC236}">
              <a16:creationId xmlns:a16="http://schemas.microsoft.com/office/drawing/2014/main" id="{6421171F-7BE8-4846-AD83-2A1970A7E5BE}"/>
            </a:ext>
          </a:extLst>
        </xdr:cNvPr>
        <xdr:cNvSpPr txBox="1"/>
      </xdr:nvSpPr>
      <xdr:spPr>
        <a:xfrm>
          <a:off x="8438661" y="9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91648</xdr:rowOff>
    </xdr:from>
    <xdr:to>
      <xdr:col>45</xdr:col>
      <xdr:colOff>177800</xdr:colOff>
      <xdr:row>58</xdr:row>
      <xdr:rowOff>92928</xdr:rowOff>
    </xdr:to>
    <xdr:cxnSp macro="">
      <xdr:nvCxnSpPr>
        <xdr:cNvPr id="356" name="直線コネクタ 355">
          <a:extLst>
            <a:ext uri="{FF2B5EF4-FFF2-40B4-BE49-F238E27FC236}">
              <a16:creationId xmlns:a16="http://schemas.microsoft.com/office/drawing/2014/main" id="{3BD76BAA-8297-4574-AD23-13C3B800E670}"/>
            </a:ext>
          </a:extLst>
        </xdr:cNvPr>
        <xdr:cNvCxnSpPr/>
      </xdr:nvCxnSpPr>
      <xdr:spPr>
        <a:xfrm flipV="1">
          <a:off x="7080250" y="9673798"/>
          <a:ext cx="80645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a:extLst>
            <a:ext uri="{FF2B5EF4-FFF2-40B4-BE49-F238E27FC236}">
              <a16:creationId xmlns:a16="http://schemas.microsoft.com/office/drawing/2014/main" id="{80D54879-A934-4472-BFB9-838EE536DF67}"/>
            </a:ext>
          </a:extLst>
        </xdr:cNvPr>
        <xdr:cNvSpPr/>
      </xdr:nvSpPr>
      <xdr:spPr>
        <a:xfrm>
          <a:off x="7842250" y="9474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8" name="テキスト ボックス 357">
          <a:extLst>
            <a:ext uri="{FF2B5EF4-FFF2-40B4-BE49-F238E27FC236}">
              <a16:creationId xmlns:a16="http://schemas.microsoft.com/office/drawing/2014/main" id="{056F3A3C-346B-4BD2-B159-74DB3479358D}"/>
            </a:ext>
          </a:extLst>
        </xdr:cNvPr>
        <xdr:cNvSpPr txBox="1"/>
      </xdr:nvSpPr>
      <xdr:spPr>
        <a:xfrm>
          <a:off x="7644911" y="92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63538</xdr:rowOff>
    </xdr:from>
    <xdr:to>
      <xdr:col>41</xdr:col>
      <xdr:colOff>50800</xdr:colOff>
      <xdr:row>58</xdr:row>
      <xdr:rowOff>92928</xdr:rowOff>
    </xdr:to>
    <xdr:cxnSp macro="">
      <xdr:nvCxnSpPr>
        <xdr:cNvPr id="359" name="直線コネクタ 358">
          <a:extLst>
            <a:ext uri="{FF2B5EF4-FFF2-40B4-BE49-F238E27FC236}">
              <a16:creationId xmlns:a16="http://schemas.microsoft.com/office/drawing/2014/main" id="{97A226F2-79C0-458F-AA06-9FB2088EC6B9}"/>
            </a:ext>
          </a:extLst>
        </xdr:cNvPr>
        <xdr:cNvCxnSpPr/>
      </xdr:nvCxnSpPr>
      <xdr:spPr>
        <a:xfrm>
          <a:off x="6286500" y="9645688"/>
          <a:ext cx="79375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60" name="フローチャート: 判断 359">
          <a:extLst>
            <a:ext uri="{FF2B5EF4-FFF2-40B4-BE49-F238E27FC236}">
              <a16:creationId xmlns:a16="http://schemas.microsoft.com/office/drawing/2014/main" id="{6E0468F5-46B9-426B-99CE-D4CB48AB2970}"/>
            </a:ext>
          </a:extLst>
        </xdr:cNvPr>
        <xdr:cNvSpPr/>
      </xdr:nvSpPr>
      <xdr:spPr>
        <a:xfrm>
          <a:off x="7029450" y="94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61" name="テキスト ボックス 360">
          <a:extLst>
            <a:ext uri="{FF2B5EF4-FFF2-40B4-BE49-F238E27FC236}">
              <a16:creationId xmlns:a16="http://schemas.microsoft.com/office/drawing/2014/main" id="{3DC238F6-3DE4-4798-9D9F-EC8C45EAEF0C}"/>
            </a:ext>
          </a:extLst>
        </xdr:cNvPr>
        <xdr:cNvSpPr txBox="1"/>
      </xdr:nvSpPr>
      <xdr:spPr>
        <a:xfrm>
          <a:off x="6851161" y="92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2" name="フローチャート: 判断 361">
          <a:extLst>
            <a:ext uri="{FF2B5EF4-FFF2-40B4-BE49-F238E27FC236}">
              <a16:creationId xmlns:a16="http://schemas.microsoft.com/office/drawing/2014/main" id="{4D271DF0-80DB-44F2-9A3E-BC46C1BBF16F}"/>
            </a:ext>
          </a:extLst>
        </xdr:cNvPr>
        <xdr:cNvSpPr/>
      </xdr:nvSpPr>
      <xdr:spPr>
        <a:xfrm>
          <a:off x="6235700" y="946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3" name="テキスト ボックス 362">
          <a:extLst>
            <a:ext uri="{FF2B5EF4-FFF2-40B4-BE49-F238E27FC236}">
              <a16:creationId xmlns:a16="http://schemas.microsoft.com/office/drawing/2014/main" id="{2F67D235-103F-4494-886B-E7BE1D3D878C}"/>
            </a:ext>
          </a:extLst>
        </xdr:cNvPr>
        <xdr:cNvSpPr txBox="1"/>
      </xdr:nvSpPr>
      <xdr:spPr>
        <a:xfrm>
          <a:off x="6038361" y="92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CD74139-DBE2-4BF4-AE6B-7E29F9E0B293}"/>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52CF04D-9214-446D-A05F-70D4CED49508}"/>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24004D6A-5530-4BA3-8993-37AC4BD379F4}"/>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288BC5BD-4689-4576-82D1-9361906CCADC}"/>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81390736-DE54-4B33-B072-8FC6E32F6CF5}"/>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8715</xdr:rowOff>
    </xdr:from>
    <xdr:to>
      <xdr:col>55</xdr:col>
      <xdr:colOff>50800</xdr:colOff>
      <xdr:row>58</xdr:row>
      <xdr:rowOff>110315</xdr:rowOff>
    </xdr:to>
    <xdr:sp macro="" textlink="">
      <xdr:nvSpPr>
        <xdr:cNvPr id="369" name="楕円 368">
          <a:extLst>
            <a:ext uri="{FF2B5EF4-FFF2-40B4-BE49-F238E27FC236}">
              <a16:creationId xmlns:a16="http://schemas.microsoft.com/office/drawing/2014/main" id="{09B990D3-2A5C-42D8-A499-1FD2F822B3E2}"/>
            </a:ext>
          </a:extLst>
        </xdr:cNvPr>
        <xdr:cNvSpPr/>
      </xdr:nvSpPr>
      <xdr:spPr>
        <a:xfrm>
          <a:off x="9398000" y="9590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95092</xdr:rowOff>
    </xdr:from>
    <xdr:ext cx="534377" cy="259045"/>
    <xdr:sp macro="" textlink="">
      <xdr:nvSpPr>
        <xdr:cNvPr id="370" name="農林水産業費該当値テキスト">
          <a:extLst>
            <a:ext uri="{FF2B5EF4-FFF2-40B4-BE49-F238E27FC236}">
              <a16:creationId xmlns:a16="http://schemas.microsoft.com/office/drawing/2014/main" id="{8C56FE8A-8D63-4F1A-8143-D7B03D3BADD5}"/>
            </a:ext>
          </a:extLst>
        </xdr:cNvPr>
        <xdr:cNvSpPr txBox="1"/>
      </xdr:nvSpPr>
      <xdr:spPr>
        <a:xfrm>
          <a:off x="9480550" y="95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49390</xdr:rowOff>
    </xdr:from>
    <xdr:to>
      <xdr:col>50</xdr:col>
      <xdr:colOff>165100</xdr:colOff>
      <xdr:row>58</xdr:row>
      <xdr:rowOff>150990</xdr:rowOff>
    </xdr:to>
    <xdr:sp macro="" textlink="">
      <xdr:nvSpPr>
        <xdr:cNvPr id="371" name="楕円 370">
          <a:extLst>
            <a:ext uri="{FF2B5EF4-FFF2-40B4-BE49-F238E27FC236}">
              <a16:creationId xmlns:a16="http://schemas.microsoft.com/office/drawing/2014/main" id="{2E9AD441-89A2-4584-8471-7704B6DD4D00}"/>
            </a:ext>
          </a:extLst>
        </xdr:cNvPr>
        <xdr:cNvSpPr/>
      </xdr:nvSpPr>
      <xdr:spPr>
        <a:xfrm>
          <a:off x="8636000" y="96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142117</xdr:rowOff>
    </xdr:from>
    <xdr:ext cx="534377" cy="259045"/>
    <xdr:sp macro="" textlink="">
      <xdr:nvSpPr>
        <xdr:cNvPr id="372" name="テキスト ボックス 371">
          <a:extLst>
            <a:ext uri="{FF2B5EF4-FFF2-40B4-BE49-F238E27FC236}">
              <a16:creationId xmlns:a16="http://schemas.microsoft.com/office/drawing/2014/main" id="{A5CB33EC-9F5C-45DD-8448-515DEB4811C0}"/>
            </a:ext>
          </a:extLst>
        </xdr:cNvPr>
        <xdr:cNvSpPr txBox="1"/>
      </xdr:nvSpPr>
      <xdr:spPr>
        <a:xfrm>
          <a:off x="8438661" y="97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40848</xdr:rowOff>
    </xdr:from>
    <xdr:to>
      <xdr:col>46</xdr:col>
      <xdr:colOff>38100</xdr:colOff>
      <xdr:row>58</xdr:row>
      <xdr:rowOff>142448</xdr:rowOff>
    </xdr:to>
    <xdr:sp macro="" textlink="">
      <xdr:nvSpPr>
        <xdr:cNvPr id="373" name="楕円 372">
          <a:extLst>
            <a:ext uri="{FF2B5EF4-FFF2-40B4-BE49-F238E27FC236}">
              <a16:creationId xmlns:a16="http://schemas.microsoft.com/office/drawing/2014/main" id="{878B6A31-3ADE-413C-94E7-3B6F16874DEC}"/>
            </a:ext>
          </a:extLst>
        </xdr:cNvPr>
        <xdr:cNvSpPr/>
      </xdr:nvSpPr>
      <xdr:spPr>
        <a:xfrm>
          <a:off x="7842250" y="96229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133575</xdr:rowOff>
    </xdr:from>
    <xdr:ext cx="534377" cy="259045"/>
    <xdr:sp macro="" textlink="">
      <xdr:nvSpPr>
        <xdr:cNvPr id="374" name="テキスト ボックス 373">
          <a:extLst>
            <a:ext uri="{FF2B5EF4-FFF2-40B4-BE49-F238E27FC236}">
              <a16:creationId xmlns:a16="http://schemas.microsoft.com/office/drawing/2014/main" id="{1A7614BF-CDF3-4906-9811-6CA40520F357}"/>
            </a:ext>
          </a:extLst>
        </xdr:cNvPr>
        <xdr:cNvSpPr txBox="1"/>
      </xdr:nvSpPr>
      <xdr:spPr>
        <a:xfrm>
          <a:off x="7644911" y="97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42128</xdr:rowOff>
    </xdr:from>
    <xdr:to>
      <xdr:col>41</xdr:col>
      <xdr:colOff>101600</xdr:colOff>
      <xdr:row>58</xdr:row>
      <xdr:rowOff>143728</xdr:rowOff>
    </xdr:to>
    <xdr:sp macro="" textlink="">
      <xdr:nvSpPr>
        <xdr:cNvPr id="375" name="楕円 374">
          <a:extLst>
            <a:ext uri="{FF2B5EF4-FFF2-40B4-BE49-F238E27FC236}">
              <a16:creationId xmlns:a16="http://schemas.microsoft.com/office/drawing/2014/main" id="{167D5891-3D53-4D1A-A7FF-687A023C50DE}"/>
            </a:ext>
          </a:extLst>
        </xdr:cNvPr>
        <xdr:cNvSpPr/>
      </xdr:nvSpPr>
      <xdr:spPr>
        <a:xfrm>
          <a:off x="7029450" y="96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134855</xdr:rowOff>
    </xdr:from>
    <xdr:ext cx="534377" cy="259045"/>
    <xdr:sp macro="" textlink="">
      <xdr:nvSpPr>
        <xdr:cNvPr id="376" name="テキスト ボックス 375">
          <a:extLst>
            <a:ext uri="{FF2B5EF4-FFF2-40B4-BE49-F238E27FC236}">
              <a16:creationId xmlns:a16="http://schemas.microsoft.com/office/drawing/2014/main" id="{06915BF6-5690-4E1A-ABF8-B9C620CBE7E5}"/>
            </a:ext>
          </a:extLst>
        </xdr:cNvPr>
        <xdr:cNvSpPr txBox="1"/>
      </xdr:nvSpPr>
      <xdr:spPr>
        <a:xfrm>
          <a:off x="6851161" y="97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12738</xdr:rowOff>
    </xdr:from>
    <xdr:to>
      <xdr:col>36</xdr:col>
      <xdr:colOff>165100</xdr:colOff>
      <xdr:row>58</xdr:row>
      <xdr:rowOff>114338</xdr:rowOff>
    </xdr:to>
    <xdr:sp macro="" textlink="">
      <xdr:nvSpPr>
        <xdr:cNvPr id="377" name="楕円 376">
          <a:extLst>
            <a:ext uri="{FF2B5EF4-FFF2-40B4-BE49-F238E27FC236}">
              <a16:creationId xmlns:a16="http://schemas.microsoft.com/office/drawing/2014/main" id="{A45D6DE4-1F39-4D2E-B73A-EADD64F7CA5B}"/>
            </a:ext>
          </a:extLst>
        </xdr:cNvPr>
        <xdr:cNvSpPr/>
      </xdr:nvSpPr>
      <xdr:spPr>
        <a:xfrm>
          <a:off x="6235700" y="95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105465</xdr:rowOff>
    </xdr:from>
    <xdr:ext cx="534377" cy="259045"/>
    <xdr:sp macro="" textlink="">
      <xdr:nvSpPr>
        <xdr:cNvPr id="378" name="テキスト ボックス 377">
          <a:extLst>
            <a:ext uri="{FF2B5EF4-FFF2-40B4-BE49-F238E27FC236}">
              <a16:creationId xmlns:a16="http://schemas.microsoft.com/office/drawing/2014/main" id="{610D6FCE-B827-42EB-BECE-5397C18D9473}"/>
            </a:ext>
          </a:extLst>
        </xdr:cNvPr>
        <xdr:cNvSpPr txBox="1"/>
      </xdr:nvSpPr>
      <xdr:spPr>
        <a:xfrm>
          <a:off x="6038361" y="96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B8C421D8-182D-48F2-B911-83E24F830A2A}"/>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517B0AD2-1F95-4F4C-B91B-4B4DCE0D066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1290D49B-2398-4054-86EC-2AB2318B8CC8}"/>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8CC800DA-9295-4F4C-9D86-08A9F4309595}"/>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5E1097E-65DB-46BA-A97B-D4797C2A5ED8}"/>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3BB49F5-2584-40CE-B4D0-526ABB6C765C}"/>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21B23105-E557-40D1-95B7-ED1481B4C1D6}"/>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7C8A303A-A726-447F-BC63-8930AA27F262}"/>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9E118279-8AA5-47A9-863C-1DA8315D9BCD}"/>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DA281221-B3AA-4F0A-BD39-8B6F1483F816}"/>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C412A05B-1271-4B03-832A-F790CFCD7F87}"/>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AF340939-76CC-45E3-A4C2-D843E224AAF6}"/>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22C91717-5EA6-476B-9097-EB2D2A31FBCE}"/>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237628AC-30AB-4680-8DBE-3B4F997E39A4}"/>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AA738257-173C-4BE0-A7C5-1B0A1C994678}"/>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D535997-6021-4AE9-9D9D-9840A5E2DEC7}"/>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782055C5-0A88-4BB6-892D-FF105A1CA527}"/>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D20D40C0-D54A-4111-A068-3A59E053803F}"/>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CA8CC0A1-0053-4E63-81F4-8DA85560E6BD}"/>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3DA504C6-A893-46AF-ABEA-EE5947CAAF7A}"/>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584045DD-26B1-4CC8-B610-2222B1AC1BC8}"/>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9C88774B-8D15-475F-B0DE-B35E982CF02C}"/>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1290EE37-C4B5-424A-8684-DA57E05B5947}"/>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71867C25-13BA-4FF4-B629-503A66AEBBBB}"/>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E1DFD3CC-E0DB-42A2-941E-7FD09D93CE1A}"/>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4EB6AB81-C010-4210-BD27-9492B55224C4}"/>
            </a:ext>
          </a:extLst>
        </xdr:cNvPr>
        <xdr:cNvCxnSpPr/>
      </xdr:nvCxnSpPr>
      <xdr:spPr>
        <a:xfrm flipV="1">
          <a:off x="9427845" y="11563261"/>
          <a:ext cx="1270" cy="145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3474207C-CA48-42A8-848A-04847240E339}"/>
            </a:ext>
          </a:extLst>
        </xdr:cNvPr>
        <xdr:cNvSpPr txBox="1"/>
      </xdr:nvSpPr>
      <xdr:spPr>
        <a:xfrm>
          <a:off x="9480550" y="1302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1B416373-8D37-407E-B2FC-73B7699D105D}"/>
            </a:ext>
          </a:extLst>
        </xdr:cNvPr>
        <xdr:cNvCxnSpPr/>
      </xdr:nvCxnSpPr>
      <xdr:spPr>
        <a:xfrm>
          <a:off x="9359900" y="1302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6107EB2E-AB64-45BE-9EEE-0203C185BC90}"/>
            </a:ext>
          </a:extLst>
        </xdr:cNvPr>
        <xdr:cNvSpPr txBox="1"/>
      </xdr:nvSpPr>
      <xdr:spPr>
        <a:xfrm>
          <a:off x="9480550" y="113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FEA0EC9A-2EB6-4487-8CE3-D5366EC4BEEB}"/>
            </a:ext>
          </a:extLst>
        </xdr:cNvPr>
        <xdr:cNvCxnSpPr/>
      </xdr:nvCxnSpPr>
      <xdr:spPr>
        <a:xfrm>
          <a:off x="9359900" y="11563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122980</xdr:rowOff>
    </xdr:from>
    <xdr:to>
      <xdr:col>55</xdr:col>
      <xdr:colOff>0</xdr:colOff>
      <xdr:row>78</xdr:row>
      <xdr:rowOff>168928</xdr:rowOff>
    </xdr:to>
    <xdr:cxnSp macro="">
      <xdr:nvCxnSpPr>
        <xdr:cNvPr id="409" name="直線コネクタ 408">
          <a:extLst>
            <a:ext uri="{FF2B5EF4-FFF2-40B4-BE49-F238E27FC236}">
              <a16:creationId xmlns:a16="http://schemas.microsoft.com/office/drawing/2014/main" id="{5EFD8162-E988-4927-9EEB-767712318BA9}"/>
            </a:ext>
          </a:extLst>
        </xdr:cNvPr>
        <xdr:cNvCxnSpPr/>
      </xdr:nvCxnSpPr>
      <xdr:spPr>
        <a:xfrm flipV="1">
          <a:off x="8686800" y="13007130"/>
          <a:ext cx="74295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a:extLst>
            <a:ext uri="{FF2B5EF4-FFF2-40B4-BE49-F238E27FC236}">
              <a16:creationId xmlns:a16="http://schemas.microsoft.com/office/drawing/2014/main" id="{FC5078E5-1A4C-44B2-A94A-775B24FC3682}"/>
            </a:ext>
          </a:extLst>
        </xdr:cNvPr>
        <xdr:cNvSpPr txBox="1"/>
      </xdr:nvSpPr>
      <xdr:spPr>
        <a:xfrm>
          <a:off x="9480550" y="1246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D5889B2B-FB3B-4339-A1B2-D7DE14239979}"/>
            </a:ext>
          </a:extLst>
        </xdr:cNvPr>
        <xdr:cNvSpPr/>
      </xdr:nvSpPr>
      <xdr:spPr>
        <a:xfrm>
          <a:off x="9398000" y="12609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121020</xdr:rowOff>
    </xdr:from>
    <xdr:to>
      <xdr:col>50</xdr:col>
      <xdr:colOff>114300</xdr:colOff>
      <xdr:row>78</xdr:row>
      <xdr:rowOff>168928</xdr:rowOff>
    </xdr:to>
    <xdr:cxnSp macro="">
      <xdr:nvCxnSpPr>
        <xdr:cNvPr id="412" name="直線コネクタ 411">
          <a:extLst>
            <a:ext uri="{FF2B5EF4-FFF2-40B4-BE49-F238E27FC236}">
              <a16:creationId xmlns:a16="http://schemas.microsoft.com/office/drawing/2014/main" id="{A81EDF91-37AE-45A6-89A9-E53025C1C4DD}"/>
            </a:ext>
          </a:extLst>
        </xdr:cNvPr>
        <xdr:cNvCxnSpPr/>
      </xdr:nvCxnSpPr>
      <xdr:spPr>
        <a:xfrm>
          <a:off x="7886700" y="12344770"/>
          <a:ext cx="800100" cy="70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77461594-D808-4AE6-A052-D30B4A26914C}"/>
            </a:ext>
          </a:extLst>
        </xdr:cNvPr>
        <xdr:cNvSpPr/>
      </xdr:nvSpPr>
      <xdr:spPr>
        <a:xfrm>
          <a:off x="8636000" y="12689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D9F866EE-80EF-450F-982E-5C18364473D5}"/>
            </a:ext>
          </a:extLst>
        </xdr:cNvPr>
        <xdr:cNvSpPr txBox="1"/>
      </xdr:nvSpPr>
      <xdr:spPr>
        <a:xfrm>
          <a:off x="8438661" y="124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121020</xdr:rowOff>
    </xdr:from>
    <xdr:to>
      <xdr:col>45</xdr:col>
      <xdr:colOff>177800</xdr:colOff>
      <xdr:row>77</xdr:row>
      <xdr:rowOff>42675</xdr:rowOff>
    </xdr:to>
    <xdr:cxnSp macro="">
      <xdr:nvCxnSpPr>
        <xdr:cNvPr id="415" name="直線コネクタ 414">
          <a:extLst>
            <a:ext uri="{FF2B5EF4-FFF2-40B4-BE49-F238E27FC236}">
              <a16:creationId xmlns:a16="http://schemas.microsoft.com/office/drawing/2014/main" id="{14859D89-261F-4254-AD98-F22B32FA0E79}"/>
            </a:ext>
          </a:extLst>
        </xdr:cNvPr>
        <xdr:cNvCxnSpPr/>
      </xdr:nvCxnSpPr>
      <xdr:spPr>
        <a:xfrm flipV="1">
          <a:off x="7080250" y="12344770"/>
          <a:ext cx="806450" cy="4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a:extLst>
            <a:ext uri="{FF2B5EF4-FFF2-40B4-BE49-F238E27FC236}">
              <a16:creationId xmlns:a16="http://schemas.microsoft.com/office/drawing/2014/main" id="{502A84F0-3F05-4E33-8F88-0D9F57900FFA}"/>
            </a:ext>
          </a:extLst>
        </xdr:cNvPr>
        <xdr:cNvSpPr/>
      </xdr:nvSpPr>
      <xdr:spPr>
        <a:xfrm>
          <a:off x="7842250" y="12606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7" name="テキスト ボックス 416">
          <a:extLst>
            <a:ext uri="{FF2B5EF4-FFF2-40B4-BE49-F238E27FC236}">
              <a16:creationId xmlns:a16="http://schemas.microsoft.com/office/drawing/2014/main" id="{CED177E2-030E-46C2-AD5D-0F1D943B9075}"/>
            </a:ext>
          </a:extLst>
        </xdr:cNvPr>
        <xdr:cNvSpPr txBox="1"/>
      </xdr:nvSpPr>
      <xdr:spPr>
        <a:xfrm>
          <a:off x="7644911" y="126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134622</xdr:rowOff>
    </xdr:from>
    <xdr:to>
      <xdr:col>41</xdr:col>
      <xdr:colOff>50800</xdr:colOff>
      <xdr:row>77</xdr:row>
      <xdr:rowOff>42675</xdr:rowOff>
    </xdr:to>
    <xdr:cxnSp macro="">
      <xdr:nvCxnSpPr>
        <xdr:cNvPr id="418" name="直線コネクタ 417">
          <a:extLst>
            <a:ext uri="{FF2B5EF4-FFF2-40B4-BE49-F238E27FC236}">
              <a16:creationId xmlns:a16="http://schemas.microsoft.com/office/drawing/2014/main" id="{CA2D1DCC-AC42-477E-A9D5-B98D2759512B}"/>
            </a:ext>
          </a:extLst>
        </xdr:cNvPr>
        <xdr:cNvCxnSpPr/>
      </xdr:nvCxnSpPr>
      <xdr:spPr>
        <a:xfrm>
          <a:off x="6286500" y="12193272"/>
          <a:ext cx="793750" cy="5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9" name="フローチャート: 判断 418">
          <a:extLst>
            <a:ext uri="{FF2B5EF4-FFF2-40B4-BE49-F238E27FC236}">
              <a16:creationId xmlns:a16="http://schemas.microsoft.com/office/drawing/2014/main" id="{AA90AC6A-E049-4C3E-B87D-9F711A6AC036}"/>
            </a:ext>
          </a:extLst>
        </xdr:cNvPr>
        <xdr:cNvSpPr/>
      </xdr:nvSpPr>
      <xdr:spPr>
        <a:xfrm>
          <a:off x="7029450" y="12790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20" name="テキスト ボックス 419">
          <a:extLst>
            <a:ext uri="{FF2B5EF4-FFF2-40B4-BE49-F238E27FC236}">
              <a16:creationId xmlns:a16="http://schemas.microsoft.com/office/drawing/2014/main" id="{130AF5DE-2D67-4522-AA19-1188A09657E6}"/>
            </a:ext>
          </a:extLst>
        </xdr:cNvPr>
        <xdr:cNvSpPr txBox="1"/>
      </xdr:nvSpPr>
      <xdr:spPr>
        <a:xfrm>
          <a:off x="6851161" y="128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1" name="フローチャート: 判断 420">
          <a:extLst>
            <a:ext uri="{FF2B5EF4-FFF2-40B4-BE49-F238E27FC236}">
              <a16:creationId xmlns:a16="http://schemas.microsoft.com/office/drawing/2014/main" id="{5B82424D-5F91-45FD-8379-CDD03E372328}"/>
            </a:ext>
          </a:extLst>
        </xdr:cNvPr>
        <xdr:cNvSpPr/>
      </xdr:nvSpPr>
      <xdr:spPr>
        <a:xfrm>
          <a:off x="6235700" y="12828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2" name="テキスト ボックス 421">
          <a:extLst>
            <a:ext uri="{FF2B5EF4-FFF2-40B4-BE49-F238E27FC236}">
              <a16:creationId xmlns:a16="http://schemas.microsoft.com/office/drawing/2014/main" id="{9E0C9406-ACB4-4EE7-AE0A-7BD129498694}"/>
            </a:ext>
          </a:extLst>
        </xdr:cNvPr>
        <xdr:cNvSpPr txBox="1"/>
      </xdr:nvSpPr>
      <xdr:spPr>
        <a:xfrm>
          <a:off x="6038361" y="129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6ABD34D-92A9-4EB1-9870-4DD9DA84AF9C}"/>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7B001FAA-AB97-4E11-A089-7812BDD14B69}"/>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BBD63970-4FB9-43CD-B58D-4683DA0D30D7}"/>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24AF9887-5F00-415C-B4C0-9E5B306C4C8A}"/>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A348EE91-3EA5-4885-A009-8CFF8AF3424B}"/>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72180</xdr:rowOff>
    </xdr:from>
    <xdr:to>
      <xdr:col>55</xdr:col>
      <xdr:colOff>50800</xdr:colOff>
      <xdr:row>79</xdr:row>
      <xdr:rowOff>2330</xdr:rowOff>
    </xdr:to>
    <xdr:sp macro="" textlink="">
      <xdr:nvSpPr>
        <xdr:cNvPr id="428" name="楕円 427">
          <a:extLst>
            <a:ext uri="{FF2B5EF4-FFF2-40B4-BE49-F238E27FC236}">
              <a16:creationId xmlns:a16="http://schemas.microsoft.com/office/drawing/2014/main" id="{E9D5B18D-906D-4FBE-9A1B-0EF510AAF415}"/>
            </a:ext>
          </a:extLst>
        </xdr:cNvPr>
        <xdr:cNvSpPr/>
      </xdr:nvSpPr>
      <xdr:spPr>
        <a:xfrm>
          <a:off x="9398000" y="12956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158557</xdr:rowOff>
    </xdr:from>
    <xdr:ext cx="469744" cy="259045"/>
    <xdr:sp macro="" textlink="">
      <xdr:nvSpPr>
        <xdr:cNvPr id="429" name="商工費該当値テキスト">
          <a:extLst>
            <a:ext uri="{FF2B5EF4-FFF2-40B4-BE49-F238E27FC236}">
              <a16:creationId xmlns:a16="http://schemas.microsoft.com/office/drawing/2014/main" id="{44D027FA-7040-4FEB-939B-309C8D1B5CF0}"/>
            </a:ext>
          </a:extLst>
        </xdr:cNvPr>
        <xdr:cNvSpPr txBox="1"/>
      </xdr:nvSpPr>
      <xdr:spPr>
        <a:xfrm>
          <a:off x="9480550" y="1287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118128</xdr:rowOff>
    </xdr:from>
    <xdr:to>
      <xdr:col>50</xdr:col>
      <xdr:colOff>165100</xdr:colOff>
      <xdr:row>79</xdr:row>
      <xdr:rowOff>48278</xdr:rowOff>
    </xdr:to>
    <xdr:sp macro="" textlink="">
      <xdr:nvSpPr>
        <xdr:cNvPr id="430" name="楕円 429">
          <a:extLst>
            <a:ext uri="{FF2B5EF4-FFF2-40B4-BE49-F238E27FC236}">
              <a16:creationId xmlns:a16="http://schemas.microsoft.com/office/drawing/2014/main" id="{77B10D52-0043-44BC-AA52-67FA6399737E}"/>
            </a:ext>
          </a:extLst>
        </xdr:cNvPr>
        <xdr:cNvSpPr/>
      </xdr:nvSpPr>
      <xdr:spPr>
        <a:xfrm>
          <a:off x="8636000" y="13002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39405</xdr:rowOff>
    </xdr:from>
    <xdr:ext cx="469744" cy="259045"/>
    <xdr:sp macro="" textlink="">
      <xdr:nvSpPr>
        <xdr:cNvPr id="431" name="テキスト ボックス 430">
          <a:extLst>
            <a:ext uri="{FF2B5EF4-FFF2-40B4-BE49-F238E27FC236}">
              <a16:creationId xmlns:a16="http://schemas.microsoft.com/office/drawing/2014/main" id="{1F075C6E-7F6B-4EE1-825D-C5A881DB13E5}"/>
            </a:ext>
          </a:extLst>
        </xdr:cNvPr>
        <xdr:cNvSpPr txBox="1"/>
      </xdr:nvSpPr>
      <xdr:spPr>
        <a:xfrm>
          <a:off x="8470978" y="1308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70220</xdr:rowOff>
    </xdr:from>
    <xdr:to>
      <xdr:col>46</xdr:col>
      <xdr:colOff>38100</xdr:colOff>
      <xdr:row>75</xdr:row>
      <xdr:rowOff>370</xdr:rowOff>
    </xdr:to>
    <xdr:sp macro="" textlink="">
      <xdr:nvSpPr>
        <xdr:cNvPr id="432" name="楕円 431">
          <a:extLst>
            <a:ext uri="{FF2B5EF4-FFF2-40B4-BE49-F238E27FC236}">
              <a16:creationId xmlns:a16="http://schemas.microsoft.com/office/drawing/2014/main" id="{F51CCB7D-964D-432A-A958-9DE25376216E}"/>
            </a:ext>
          </a:extLst>
        </xdr:cNvPr>
        <xdr:cNvSpPr/>
      </xdr:nvSpPr>
      <xdr:spPr>
        <a:xfrm>
          <a:off x="7842250" y="12293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16897</xdr:rowOff>
    </xdr:from>
    <xdr:ext cx="534377" cy="259045"/>
    <xdr:sp macro="" textlink="">
      <xdr:nvSpPr>
        <xdr:cNvPr id="433" name="テキスト ボックス 432">
          <a:extLst>
            <a:ext uri="{FF2B5EF4-FFF2-40B4-BE49-F238E27FC236}">
              <a16:creationId xmlns:a16="http://schemas.microsoft.com/office/drawing/2014/main" id="{DDDF1AAB-1D29-4DBD-93EC-71C48632062A}"/>
            </a:ext>
          </a:extLst>
        </xdr:cNvPr>
        <xdr:cNvSpPr txBox="1"/>
      </xdr:nvSpPr>
      <xdr:spPr>
        <a:xfrm>
          <a:off x="7644911" y="1207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163325</xdr:rowOff>
    </xdr:from>
    <xdr:to>
      <xdr:col>41</xdr:col>
      <xdr:colOff>101600</xdr:colOff>
      <xdr:row>77</xdr:row>
      <xdr:rowOff>93475</xdr:rowOff>
    </xdr:to>
    <xdr:sp macro="" textlink="">
      <xdr:nvSpPr>
        <xdr:cNvPr id="434" name="楕円 433">
          <a:extLst>
            <a:ext uri="{FF2B5EF4-FFF2-40B4-BE49-F238E27FC236}">
              <a16:creationId xmlns:a16="http://schemas.microsoft.com/office/drawing/2014/main" id="{A2B2C643-E129-497B-996E-E66572903737}"/>
            </a:ext>
          </a:extLst>
        </xdr:cNvPr>
        <xdr:cNvSpPr/>
      </xdr:nvSpPr>
      <xdr:spPr>
        <a:xfrm>
          <a:off x="7029450" y="12717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110003</xdr:rowOff>
    </xdr:from>
    <xdr:ext cx="534377" cy="259045"/>
    <xdr:sp macro="" textlink="">
      <xdr:nvSpPr>
        <xdr:cNvPr id="435" name="テキスト ボックス 434">
          <a:extLst>
            <a:ext uri="{FF2B5EF4-FFF2-40B4-BE49-F238E27FC236}">
              <a16:creationId xmlns:a16="http://schemas.microsoft.com/office/drawing/2014/main" id="{B27335CA-57A8-4975-99E5-5960E57691C1}"/>
            </a:ext>
          </a:extLst>
        </xdr:cNvPr>
        <xdr:cNvSpPr txBox="1"/>
      </xdr:nvSpPr>
      <xdr:spPr>
        <a:xfrm>
          <a:off x="6851161" y="124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83822</xdr:rowOff>
    </xdr:from>
    <xdr:to>
      <xdr:col>36</xdr:col>
      <xdr:colOff>165100</xdr:colOff>
      <xdr:row>74</xdr:row>
      <xdr:rowOff>13972</xdr:rowOff>
    </xdr:to>
    <xdr:sp macro="" textlink="">
      <xdr:nvSpPr>
        <xdr:cNvPr id="436" name="楕円 435">
          <a:extLst>
            <a:ext uri="{FF2B5EF4-FFF2-40B4-BE49-F238E27FC236}">
              <a16:creationId xmlns:a16="http://schemas.microsoft.com/office/drawing/2014/main" id="{A35CDF73-4F9C-45B2-A8EF-409F743BB721}"/>
            </a:ext>
          </a:extLst>
        </xdr:cNvPr>
        <xdr:cNvSpPr/>
      </xdr:nvSpPr>
      <xdr:spPr>
        <a:xfrm>
          <a:off x="6235700" y="12142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30499</xdr:rowOff>
    </xdr:from>
    <xdr:ext cx="534377" cy="259045"/>
    <xdr:sp macro="" textlink="">
      <xdr:nvSpPr>
        <xdr:cNvPr id="437" name="テキスト ボックス 436">
          <a:extLst>
            <a:ext uri="{FF2B5EF4-FFF2-40B4-BE49-F238E27FC236}">
              <a16:creationId xmlns:a16="http://schemas.microsoft.com/office/drawing/2014/main" id="{D4AC8CDD-F846-47DE-8348-4E9C810ECD4F}"/>
            </a:ext>
          </a:extLst>
        </xdr:cNvPr>
        <xdr:cNvSpPr txBox="1"/>
      </xdr:nvSpPr>
      <xdr:spPr>
        <a:xfrm>
          <a:off x="6038361" y="119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7B96B138-4A7D-434D-A8A6-9F1542B4D0D7}"/>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1E98B4E0-3947-44B8-92DD-81F132B0F5B4}"/>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16C2C0AB-94E3-4FDE-A3BF-A14FA3612EB2}"/>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C1939103-6840-4DA7-888A-55A758B991C2}"/>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4CAE3F17-F19C-4856-A8BC-FD516AC2886A}"/>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16B277B7-3C08-4F2F-BD9B-14AEABB3C5C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9D92B61E-7118-4B9B-B0AE-FE7417DAFB4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465937E0-DF8A-41CE-A9A9-B7BA63046E4F}"/>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691742C4-B80F-473D-84AA-77085D397029}"/>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DCD5D18F-424D-421C-8C9D-993FA60329BC}"/>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24D1048E-56E6-4137-B08C-A9BEA3583DA8}"/>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1692306D-A398-4FCB-922C-D7AF3235B55A}"/>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E5E80484-C949-4183-9609-D77F3C893C5D}"/>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DE25F378-1D65-49A0-8C85-1AB6FDEC780A}"/>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D57A01DE-FA52-440B-AD9D-7C10FD383237}"/>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D0F37960-256E-413A-8D38-FB16F6FE9401}"/>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EC3E6E19-C613-4EFF-97F2-F6C18D506EE9}"/>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2E41A2A-1FF7-4769-AF43-3D0A5ED82C52}"/>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7C345017-3077-4C38-8BBC-2F81151687E2}"/>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6CA1225E-D100-4DDD-BB4E-8A6C5BCAA4DA}"/>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E91B6B5A-C567-4D24-9ED6-7EB81E52B319}"/>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D9E024D3-3263-4515-AC58-B2D9F60E33DE}"/>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54C250FE-EA3D-4B22-B9C6-9D349EC9450B}"/>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A539F4D6-EA22-4012-A784-F23A0C787115}"/>
            </a:ext>
          </a:extLst>
        </xdr:cNvPr>
        <xdr:cNvCxnSpPr/>
      </xdr:nvCxnSpPr>
      <xdr:spPr>
        <a:xfrm flipV="1">
          <a:off x="9427845" y="14824847"/>
          <a:ext cx="1270" cy="153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8A64C87C-2CE7-4A2C-AB17-F68C425D3073}"/>
            </a:ext>
          </a:extLst>
        </xdr:cNvPr>
        <xdr:cNvSpPr txBox="1"/>
      </xdr:nvSpPr>
      <xdr:spPr>
        <a:xfrm>
          <a:off x="9480550" y="163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6FCB7373-92D1-4F69-8C96-C068F3288827}"/>
            </a:ext>
          </a:extLst>
        </xdr:cNvPr>
        <xdr:cNvCxnSpPr/>
      </xdr:nvCxnSpPr>
      <xdr:spPr>
        <a:xfrm>
          <a:off x="9359900" y="16363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E41CCE1F-6663-47FB-AF3F-34BAB593B09F}"/>
            </a:ext>
          </a:extLst>
        </xdr:cNvPr>
        <xdr:cNvSpPr txBox="1"/>
      </xdr:nvSpPr>
      <xdr:spPr>
        <a:xfrm>
          <a:off x="9480550" y="146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A6C799C9-4C83-44AF-A997-DB7A54A85BE0}"/>
            </a:ext>
          </a:extLst>
        </xdr:cNvPr>
        <xdr:cNvCxnSpPr/>
      </xdr:nvCxnSpPr>
      <xdr:spPr>
        <a:xfrm>
          <a:off x="9359900" y="14824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93912</xdr:rowOff>
    </xdr:from>
    <xdr:to>
      <xdr:col>55</xdr:col>
      <xdr:colOff>0</xdr:colOff>
      <xdr:row>96</xdr:row>
      <xdr:rowOff>118742</xdr:rowOff>
    </xdr:to>
    <xdr:cxnSp macro="">
      <xdr:nvCxnSpPr>
        <xdr:cNvPr id="466" name="直線コネクタ 465">
          <a:extLst>
            <a:ext uri="{FF2B5EF4-FFF2-40B4-BE49-F238E27FC236}">
              <a16:creationId xmlns:a16="http://schemas.microsoft.com/office/drawing/2014/main" id="{A95F4998-E2A9-4498-9EEE-8D5F695D1997}"/>
            </a:ext>
          </a:extLst>
        </xdr:cNvPr>
        <xdr:cNvCxnSpPr/>
      </xdr:nvCxnSpPr>
      <xdr:spPr>
        <a:xfrm>
          <a:off x="8686800" y="15981612"/>
          <a:ext cx="74295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7" name="土木費平均値テキスト">
          <a:extLst>
            <a:ext uri="{FF2B5EF4-FFF2-40B4-BE49-F238E27FC236}">
              <a16:creationId xmlns:a16="http://schemas.microsoft.com/office/drawing/2014/main" id="{FC41EAB1-E62D-4479-9B95-549E3A7643B1}"/>
            </a:ext>
          </a:extLst>
        </xdr:cNvPr>
        <xdr:cNvSpPr txBox="1"/>
      </xdr:nvSpPr>
      <xdr:spPr>
        <a:xfrm>
          <a:off x="9480550" y="16065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825BF498-71A9-4DA1-9038-260341D3D38E}"/>
            </a:ext>
          </a:extLst>
        </xdr:cNvPr>
        <xdr:cNvSpPr/>
      </xdr:nvSpPr>
      <xdr:spPr>
        <a:xfrm>
          <a:off x="9398000" y="160870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76302</xdr:rowOff>
    </xdr:from>
    <xdr:to>
      <xdr:col>50</xdr:col>
      <xdr:colOff>114300</xdr:colOff>
      <xdr:row>96</xdr:row>
      <xdr:rowOff>93912</xdr:rowOff>
    </xdr:to>
    <xdr:cxnSp macro="">
      <xdr:nvCxnSpPr>
        <xdr:cNvPr id="469" name="直線コネクタ 468">
          <a:extLst>
            <a:ext uri="{FF2B5EF4-FFF2-40B4-BE49-F238E27FC236}">
              <a16:creationId xmlns:a16="http://schemas.microsoft.com/office/drawing/2014/main" id="{FB311659-5034-4C58-9FF3-C84886F400A7}"/>
            </a:ext>
          </a:extLst>
        </xdr:cNvPr>
        <xdr:cNvCxnSpPr/>
      </xdr:nvCxnSpPr>
      <xdr:spPr>
        <a:xfrm>
          <a:off x="7886700" y="15964002"/>
          <a:ext cx="8001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EE2A1E69-19BA-44A3-BC73-B44B9E97ADDC}"/>
            </a:ext>
          </a:extLst>
        </xdr:cNvPr>
        <xdr:cNvSpPr/>
      </xdr:nvSpPr>
      <xdr:spPr>
        <a:xfrm>
          <a:off x="8636000" y="161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71" name="テキスト ボックス 470">
          <a:extLst>
            <a:ext uri="{FF2B5EF4-FFF2-40B4-BE49-F238E27FC236}">
              <a16:creationId xmlns:a16="http://schemas.microsoft.com/office/drawing/2014/main" id="{873E8DB9-BF37-4A3A-BD1A-F0D8CA37C83A}"/>
            </a:ext>
          </a:extLst>
        </xdr:cNvPr>
        <xdr:cNvSpPr txBox="1"/>
      </xdr:nvSpPr>
      <xdr:spPr>
        <a:xfrm>
          <a:off x="843866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76302</xdr:rowOff>
    </xdr:from>
    <xdr:to>
      <xdr:col>45</xdr:col>
      <xdr:colOff>177800</xdr:colOff>
      <xdr:row>97</xdr:row>
      <xdr:rowOff>81716</xdr:rowOff>
    </xdr:to>
    <xdr:cxnSp macro="">
      <xdr:nvCxnSpPr>
        <xdr:cNvPr id="472" name="直線コネクタ 471">
          <a:extLst>
            <a:ext uri="{FF2B5EF4-FFF2-40B4-BE49-F238E27FC236}">
              <a16:creationId xmlns:a16="http://schemas.microsoft.com/office/drawing/2014/main" id="{AA91A234-D211-41F4-AC82-82C546B6B3BB}"/>
            </a:ext>
          </a:extLst>
        </xdr:cNvPr>
        <xdr:cNvCxnSpPr/>
      </xdr:nvCxnSpPr>
      <xdr:spPr>
        <a:xfrm flipV="1">
          <a:off x="7080250" y="15964002"/>
          <a:ext cx="806450" cy="17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3" name="フローチャート: 判断 472">
          <a:extLst>
            <a:ext uri="{FF2B5EF4-FFF2-40B4-BE49-F238E27FC236}">
              <a16:creationId xmlns:a16="http://schemas.microsoft.com/office/drawing/2014/main" id="{84B9B35F-E7A3-48C4-A5A6-03C76D97DAA1}"/>
            </a:ext>
          </a:extLst>
        </xdr:cNvPr>
        <xdr:cNvSpPr/>
      </xdr:nvSpPr>
      <xdr:spPr>
        <a:xfrm>
          <a:off x="7842250" y="161384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4" name="テキスト ボックス 473">
          <a:extLst>
            <a:ext uri="{FF2B5EF4-FFF2-40B4-BE49-F238E27FC236}">
              <a16:creationId xmlns:a16="http://schemas.microsoft.com/office/drawing/2014/main" id="{E56F1651-495F-4960-8EEB-36885303454E}"/>
            </a:ext>
          </a:extLst>
        </xdr:cNvPr>
        <xdr:cNvSpPr txBox="1"/>
      </xdr:nvSpPr>
      <xdr:spPr>
        <a:xfrm>
          <a:off x="7644911" y="162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81716</xdr:rowOff>
    </xdr:from>
    <xdr:to>
      <xdr:col>41</xdr:col>
      <xdr:colOff>50800</xdr:colOff>
      <xdr:row>97</xdr:row>
      <xdr:rowOff>105803</xdr:rowOff>
    </xdr:to>
    <xdr:cxnSp macro="">
      <xdr:nvCxnSpPr>
        <xdr:cNvPr id="475" name="直線コネクタ 474">
          <a:extLst>
            <a:ext uri="{FF2B5EF4-FFF2-40B4-BE49-F238E27FC236}">
              <a16:creationId xmlns:a16="http://schemas.microsoft.com/office/drawing/2014/main" id="{FF1D3C11-2E31-49FF-82D5-CA026E857C59}"/>
            </a:ext>
          </a:extLst>
        </xdr:cNvPr>
        <xdr:cNvCxnSpPr/>
      </xdr:nvCxnSpPr>
      <xdr:spPr>
        <a:xfrm flipV="1">
          <a:off x="6286500" y="16140866"/>
          <a:ext cx="79375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6" name="フローチャート: 判断 475">
          <a:extLst>
            <a:ext uri="{FF2B5EF4-FFF2-40B4-BE49-F238E27FC236}">
              <a16:creationId xmlns:a16="http://schemas.microsoft.com/office/drawing/2014/main" id="{C0A9EE8C-9C05-460A-B0C3-C16EE57AEBD5}"/>
            </a:ext>
          </a:extLst>
        </xdr:cNvPr>
        <xdr:cNvSpPr/>
      </xdr:nvSpPr>
      <xdr:spPr>
        <a:xfrm>
          <a:off x="7029450" y="1611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7" name="テキスト ボックス 476">
          <a:extLst>
            <a:ext uri="{FF2B5EF4-FFF2-40B4-BE49-F238E27FC236}">
              <a16:creationId xmlns:a16="http://schemas.microsoft.com/office/drawing/2014/main" id="{4E556E3F-A46E-439A-8D6F-D9512CFBB420}"/>
            </a:ext>
          </a:extLst>
        </xdr:cNvPr>
        <xdr:cNvSpPr txBox="1"/>
      </xdr:nvSpPr>
      <xdr:spPr>
        <a:xfrm>
          <a:off x="6851161" y="162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8" name="フローチャート: 判断 477">
          <a:extLst>
            <a:ext uri="{FF2B5EF4-FFF2-40B4-BE49-F238E27FC236}">
              <a16:creationId xmlns:a16="http://schemas.microsoft.com/office/drawing/2014/main" id="{C3054D0C-842B-4B1D-8B11-5518FA33AA8B}"/>
            </a:ext>
          </a:extLst>
        </xdr:cNvPr>
        <xdr:cNvSpPr/>
      </xdr:nvSpPr>
      <xdr:spPr>
        <a:xfrm>
          <a:off x="6235700" y="1607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9" name="テキスト ボックス 478">
          <a:extLst>
            <a:ext uri="{FF2B5EF4-FFF2-40B4-BE49-F238E27FC236}">
              <a16:creationId xmlns:a16="http://schemas.microsoft.com/office/drawing/2014/main" id="{BB801321-474A-4056-8458-CDB91C0FCADF}"/>
            </a:ext>
          </a:extLst>
        </xdr:cNvPr>
        <xdr:cNvSpPr txBox="1"/>
      </xdr:nvSpPr>
      <xdr:spPr>
        <a:xfrm>
          <a:off x="6038361" y="158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072BE13-BF95-472E-9394-CBA25F4294D5}"/>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66B6E5D3-B2DA-4C9A-8F7C-02FB9F0CBA6A}"/>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69C6CEA0-EEC0-4BB3-8265-BE067764F42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463AD287-9AD9-4B44-9C1D-E0C093EB0708}"/>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D1D8A003-DA7A-4CE7-82EF-64FDDECE1DD2}"/>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67942</xdr:rowOff>
    </xdr:from>
    <xdr:to>
      <xdr:col>55</xdr:col>
      <xdr:colOff>50800</xdr:colOff>
      <xdr:row>96</xdr:row>
      <xdr:rowOff>169542</xdr:rowOff>
    </xdr:to>
    <xdr:sp macro="" textlink="">
      <xdr:nvSpPr>
        <xdr:cNvPr id="485" name="楕円 484">
          <a:extLst>
            <a:ext uri="{FF2B5EF4-FFF2-40B4-BE49-F238E27FC236}">
              <a16:creationId xmlns:a16="http://schemas.microsoft.com/office/drawing/2014/main" id="{89A979D9-F4FD-4BFA-901C-999F0EEA830B}"/>
            </a:ext>
          </a:extLst>
        </xdr:cNvPr>
        <xdr:cNvSpPr/>
      </xdr:nvSpPr>
      <xdr:spPr>
        <a:xfrm>
          <a:off x="9398000" y="15955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90819</xdr:rowOff>
    </xdr:from>
    <xdr:ext cx="599010" cy="259045"/>
    <xdr:sp macro="" textlink="">
      <xdr:nvSpPr>
        <xdr:cNvPr id="486" name="土木費該当値テキスト">
          <a:extLst>
            <a:ext uri="{FF2B5EF4-FFF2-40B4-BE49-F238E27FC236}">
              <a16:creationId xmlns:a16="http://schemas.microsoft.com/office/drawing/2014/main" id="{C8FC883A-618C-46C1-A14A-ADBAF40A0464}"/>
            </a:ext>
          </a:extLst>
        </xdr:cNvPr>
        <xdr:cNvSpPr txBox="1"/>
      </xdr:nvSpPr>
      <xdr:spPr>
        <a:xfrm>
          <a:off x="9480550" y="158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43112</xdr:rowOff>
    </xdr:from>
    <xdr:to>
      <xdr:col>50</xdr:col>
      <xdr:colOff>165100</xdr:colOff>
      <xdr:row>96</xdr:row>
      <xdr:rowOff>144712</xdr:rowOff>
    </xdr:to>
    <xdr:sp macro="" textlink="">
      <xdr:nvSpPr>
        <xdr:cNvPr id="487" name="楕円 486">
          <a:extLst>
            <a:ext uri="{FF2B5EF4-FFF2-40B4-BE49-F238E27FC236}">
              <a16:creationId xmlns:a16="http://schemas.microsoft.com/office/drawing/2014/main" id="{0C45D654-5543-445F-835B-20ED80862363}"/>
            </a:ext>
          </a:extLst>
        </xdr:cNvPr>
        <xdr:cNvSpPr/>
      </xdr:nvSpPr>
      <xdr:spPr>
        <a:xfrm>
          <a:off x="8636000" y="159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161239</xdr:rowOff>
    </xdr:from>
    <xdr:ext cx="599010" cy="259045"/>
    <xdr:sp macro="" textlink="">
      <xdr:nvSpPr>
        <xdr:cNvPr id="488" name="テキスト ボックス 487">
          <a:extLst>
            <a:ext uri="{FF2B5EF4-FFF2-40B4-BE49-F238E27FC236}">
              <a16:creationId xmlns:a16="http://schemas.microsoft.com/office/drawing/2014/main" id="{30CB9F2D-C398-4EBD-8271-AC44E1CFCAAB}"/>
            </a:ext>
          </a:extLst>
        </xdr:cNvPr>
        <xdr:cNvSpPr txBox="1"/>
      </xdr:nvSpPr>
      <xdr:spPr>
        <a:xfrm>
          <a:off x="8406345" y="1570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25502</xdr:rowOff>
    </xdr:from>
    <xdr:to>
      <xdr:col>46</xdr:col>
      <xdr:colOff>38100</xdr:colOff>
      <xdr:row>96</xdr:row>
      <xdr:rowOff>127102</xdr:rowOff>
    </xdr:to>
    <xdr:sp macro="" textlink="">
      <xdr:nvSpPr>
        <xdr:cNvPr id="489" name="楕円 488">
          <a:extLst>
            <a:ext uri="{FF2B5EF4-FFF2-40B4-BE49-F238E27FC236}">
              <a16:creationId xmlns:a16="http://schemas.microsoft.com/office/drawing/2014/main" id="{E6DB05B7-CBBB-4718-9F8C-4764CB9A1D56}"/>
            </a:ext>
          </a:extLst>
        </xdr:cNvPr>
        <xdr:cNvSpPr/>
      </xdr:nvSpPr>
      <xdr:spPr>
        <a:xfrm>
          <a:off x="7842250" y="159132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143629</xdr:rowOff>
    </xdr:from>
    <xdr:ext cx="599010" cy="259045"/>
    <xdr:sp macro="" textlink="">
      <xdr:nvSpPr>
        <xdr:cNvPr id="490" name="テキスト ボックス 489">
          <a:extLst>
            <a:ext uri="{FF2B5EF4-FFF2-40B4-BE49-F238E27FC236}">
              <a16:creationId xmlns:a16="http://schemas.microsoft.com/office/drawing/2014/main" id="{BCA53949-A835-4A0C-9BC9-143A7EBD46B2}"/>
            </a:ext>
          </a:extLst>
        </xdr:cNvPr>
        <xdr:cNvSpPr txBox="1"/>
      </xdr:nvSpPr>
      <xdr:spPr>
        <a:xfrm>
          <a:off x="7612595" y="1568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30916</xdr:rowOff>
    </xdr:from>
    <xdr:to>
      <xdr:col>41</xdr:col>
      <xdr:colOff>101600</xdr:colOff>
      <xdr:row>97</xdr:row>
      <xdr:rowOff>132516</xdr:rowOff>
    </xdr:to>
    <xdr:sp macro="" textlink="">
      <xdr:nvSpPr>
        <xdr:cNvPr id="491" name="楕円 490">
          <a:extLst>
            <a:ext uri="{FF2B5EF4-FFF2-40B4-BE49-F238E27FC236}">
              <a16:creationId xmlns:a16="http://schemas.microsoft.com/office/drawing/2014/main" id="{97E88F30-8143-417E-B280-F3F45DA52E9B}"/>
            </a:ext>
          </a:extLst>
        </xdr:cNvPr>
        <xdr:cNvSpPr/>
      </xdr:nvSpPr>
      <xdr:spPr>
        <a:xfrm>
          <a:off x="7029450" y="160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149043</xdr:rowOff>
    </xdr:from>
    <xdr:ext cx="534377" cy="259045"/>
    <xdr:sp macro="" textlink="">
      <xdr:nvSpPr>
        <xdr:cNvPr id="492" name="テキスト ボックス 491">
          <a:extLst>
            <a:ext uri="{FF2B5EF4-FFF2-40B4-BE49-F238E27FC236}">
              <a16:creationId xmlns:a16="http://schemas.microsoft.com/office/drawing/2014/main" id="{7B5BC075-689E-4A7D-AEA6-B51BF1903258}"/>
            </a:ext>
          </a:extLst>
        </xdr:cNvPr>
        <xdr:cNvSpPr txBox="1"/>
      </xdr:nvSpPr>
      <xdr:spPr>
        <a:xfrm>
          <a:off x="6851161" y="158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55003</xdr:rowOff>
    </xdr:from>
    <xdr:to>
      <xdr:col>36</xdr:col>
      <xdr:colOff>165100</xdr:colOff>
      <xdr:row>97</xdr:row>
      <xdr:rowOff>156603</xdr:rowOff>
    </xdr:to>
    <xdr:sp macro="" textlink="">
      <xdr:nvSpPr>
        <xdr:cNvPr id="493" name="楕円 492">
          <a:extLst>
            <a:ext uri="{FF2B5EF4-FFF2-40B4-BE49-F238E27FC236}">
              <a16:creationId xmlns:a16="http://schemas.microsoft.com/office/drawing/2014/main" id="{DD8A16BF-ADAD-48A1-A3D7-17A45C2304D3}"/>
            </a:ext>
          </a:extLst>
        </xdr:cNvPr>
        <xdr:cNvSpPr/>
      </xdr:nvSpPr>
      <xdr:spPr>
        <a:xfrm>
          <a:off x="6235700" y="161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147730</xdr:rowOff>
    </xdr:from>
    <xdr:ext cx="534377" cy="259045"/>
    <xdr:sp macro="" textlink="">
      <xdr:nvSpPr>
        <xdr:cNvPr id="494" name="テキスト ボックス 493">
          <a:extLst>
            <a:ext uri="{FF2B5EF4-FFF2-40B4-BE49-F238E27FC236}">
              <a16:creationId xmlns:a16="http://schemas.microsoft.com/office/drawing/2014/main" id="{66D30877-8389-4555-8C86-F04ACAE2B4B8}"/>
            </a:ext>
          </a:extLst>
        </xdr:cNvPr>
        <xdr:cNvSpPr txBox="1"/>
      </xdr:nvSpPr>
      <xdr:spPr>
        <a:xfrm>
          <a:off x="6038361" y="162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560B807-8BC8-4F26-9EB9-CCF445784548}"/>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A654F5FB-D85A-4041-96EB-AE9C00F9668C}"/>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69027F0C-FD2F-4610-AC6B-5113ECAEEDA6}"/>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51B80B92-10C2-48A5-80B7-C17C2AA79FC1}"/>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B761283C-9FDA-4F46-87E3-F46906F0DB07}"/>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C3FD3EDF-CCCB-480B-A077-2FDC2D702B53}"/>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C9ED43CD-36DA-4259-9970-2F935E11ABC7}"/>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9223BD27-EC04-4032-B0BB-213877E290C8}"/>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F54E1DDD-B8E1-4F19-B5C9-85E6019F5529}"/>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E0842EA0-2FBE-43EE-BA51-1D727FF9EE51}"/>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F28740D2-E1E7-4693-A990-6DD0140FFD2D}"/>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F9E2BB2A-B4DA-4067-A8AC-2AAD515306B9}"/>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13978844-C86A-4D6E-8989-39530ECD330F}"/>
            </a:ext>
          </a:extLst>
        </xdr:cNvPr>
        <xdr:cNvSpPr txBox="1"/>
      </xdr:nvSpPr>
      <xdr:spPr>
        <a:xfrm>
          <a:off x="1073360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2F02E2A2-3BA4-407F-A374-EDE8E16FF0E9}"/>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F6D03345-7C78-4594-9036-244D8FC07582}"/>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71123B1F-ED8C-4254-9502-58D6E9EC8776}"/>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DF6ECECA-2CF2-45BF-AA64-1C820CF7FB36}"/>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CB36A35C-AED3-4D6B-9685-E7ADB9E93624}"/>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DECC208E-DFCD-49B5-AD7E-6478C5542BF5}"/>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47B0036D-47A0-4B0B-A144-3FB3C1CAE005}"/>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E3DAF1E4-40D9-48DC-87DE-9C569E07DAB0}"/>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AA42BE2-FFFE-48DA-B795-A01876F938DB}"/>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10A9365F-860E-43BA-8316-2A23B20B001B}"/>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D76BB86E-8AA0-4989-9667-03B29440686D}"/>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F752C97C-858D-49C3-A3CB-98A942751C6E}"/>
            </a:ext>
          </a:extLst>
        </xdr:cNvPr>
        <xdr:cNvCxnSpPr/>
      </xdr:nvCxnSpPr>
      <xdr:spPr>
        <a:xfrm flipV="1">
          <a:off x="14698345" y="5068398"/>
          <a:ext cx="1269" cy="14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D301306A-4843-453D-8CC8-1DAEFA80AE67}"/>
            </a:ext>
          </a:extLst>
        </xdr:cNvPr>
        <xdr:cNvSpPr txBox="1"/>
      </xdr:nvSpPr>
      <xdr:spPr>
        <a:xfrm>
          <a:off x="14744700" y="65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4209140F-AE4B-482B-A799-E6A335B030F4}"/>
            </a:ext>
          </a:extLst>
        </xdr:cNvPr>
        <xdr:cNvCxnSpPr/>
      </xdr:nvCxnSpPr>
      <xdr:spPr>
        <a:xfrm>
          <a:off x="14611350" y="6535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31DEC3E3-D5E5-4FD8-9E12-955C90B8A5F9}"/>
            </a:ext>
          </a:extLst>
        </xdr:cNvPr>
        <xdr:cNvSpPr txBox="1"/>
      </xdr:nvSpPr>
      <xdr:spPr>
        <a:xfrm>
          <a:off x="14744700" y="48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6384437A-3098-4CD3-AC37-CAB322A7A2D9}"/>
            </a:ext>
          </a:extLst>
        </xdr:cNvPr>
        <xdr:cNvCxnSpPr/>
      </xdr:nvCxnSpPr>
      <xdr:spPr>
        <a:xfrm>
          <a:off x="14611350" y="5068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152768</xdr:rowOff>
    </xdr:from>
    <xdr:to>
      <xdr:col>85</xdr:col>
      <xdr:colOff>127000</xdr:colOff>
      <xdr:row>38</xdr:row>
      <xdr:rowOff>164884</xdr:rowOff>
    </xdr:to>
    <xdr:cxnSp macro="">
      <xdr:nvCxnSpPr>
        <xdr:cNvPr id="524" name="直線コネクタ 523">
          <a:extLst>
            <a:ext uri="{FF2B5EF4-FFF2-40B4-BE49-F238E27FC236}">
              <a16:creationId xmlns:a16="http://schemas.microsoft.com/office/drawing/2014/main" id="{564EACD3-1577-40A5-9E57-9EEAAC919C72}"/>
            </a:ext>
          </a:extLst>
        </xdr:cNvPr>
        <xdr:cNvCxnSpPr/>
      </xdr:nvCxnSpPr>
      <xdr:spPr>
        <a:xfrm flipV="1">
          <a:off x="13938250" y="6102718"/>
          <a:ext cx="762000" cy="3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5" name="消防費平均値テキスト">
          <a:extLst>
            <a:ext uri="{FF2B5EF4-FFF2-40B4-BE49-F238E27FC236}">
              <a16:creationId xmlns:a16="http://schemas.microsoft.com/office/drawing/2014/main" id="{9D14F4F7-2EFB-4AE4-9107-CCE1444D46B5}"/>
            </a:ext>
          </a:extLst>
        </xdr:cNvPr>
        <xdr:cNvSpPr txBox="1"/>
      </xdr:nvSpPr>
      <xdr:spPr>
        <a:xfrm>
          <a:off x="14744700" y="628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3D4642D8-FC60-4659-93FE-A6F5344EF18E}"/>
            </a:ext>
          </a:extLst>
        </xdr:cNvPr>
        <xdr:cNvSpPr/>
      </xdr:nvSpPr>
      <xdr:spPr>
        <a:xfrm>
          <a:off x="14649450" y="62974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117964</xdr:rowOff>
    </xdr:from>
    <xdr:to>
      <xdr:col>81</xdr:col>
      <xdr:colOff>50800</xdr:colOff>
      <xdr:row>38</xdr:row>
      <xdr:rowOff>164884</xdr:rowOff>
    </xdr:to>
    <xdr:cxnSp macro="">
      <xdr:nvCxnSpPr>
        <xdr:cNvPr id="527" name="直線コネクタ 526">
          <a:extLst>
            <a:ext uri="{FF2B5EF4-FFF2-40B4-BE49-F238E27FC236}">
              <a16:creationId xmlns:a16="http://schemas.microsoft.com/office/drawing/2014/main" id="{A77DEEEC-41E5-4854-8410-2C3AFB610380}"/>
            </a:ext>
          </a:extLst>
        </xdr:cNvPr>
        <xdr:cNvCxnSpPr/>
      </xdr:nvCxnSpPr>
      <xdr:spPr>
        <a:xfrm>
          <a:off x="13144500" y="6398114"/>
          <a:ext cx="79375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DF1C303C-1D09-41C2-8788-C10A364900E1}"/>
            </a:ext>
          </a:extLst>
        </xdr:cNvPr>
        <xdr:cNvSpPr/>
      </xdr:nvSpPr>
      <xdr:spPr>
        <a:xfrm>
          <a:off x="13887450" y="62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9" name="テキスト ボックス 528">
          <a:extLst>
            <a:ext uri="{FF2B5EF4-FFF2-40B4-BE49-F238E27FC236}">
              <a16:creationId xmlns:a16="http://schemas.microsoft.com/office/drawing/2014/main" id="{86739083-D598-454F-BD37-4F5D5E4355ED}"/>
            </a:ext>
          </a:extLst>
        </xdr:cNvPr>
        <xdr:cNvSpPr txBox="1"/>
      </xdr:nvSpPr>
      <xdr:spPr>
        <a:xfrm>
          <a:off x="13709161" y="60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117964</xdr:rowOff>
    </xdr:from>
    <xdr:to>
      <xdr:col>76</xdr:col>
      <xdr:colOff>114300</xdr:colOff>
      <xdr:row>38</xdr:row>
      <xdr:rowOff>154998</xdr:rowOff>
    </xdr:to>
    <xdr:cxnSp macro="">
      <xdr:nvCxnSpPr>
        <xdr:cNvPr id="530" name="直線コネクタ 529">
          <a:extLst>
            <a:ext uri="{FF2B5EF4-FFF2-40B4-BE49-F238E27FC236}">
              <a16:creationId xmlns:a16="http://schemas.microsoft.com/office/drawing/2014/main" id="{3234DF34-2132-47C0-9624-348677732E09}"/>
            </a:ext>
          </a:extLst>
        </xdr:cNvPr>
        <xdr:cNvCxnSpPr/>
      </xdr:nvCxnSpPr>
      <xdr:spPr>
        <a:xfrm flipV="1">
          <a:off x="12344400" y="6398114"/>
          <a:ext cx="8001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1" name="フローチャート: 判断 530">
          <a:extLst>
            <a:ext uri="{FF2B5EF4-FFF2-40B4-BE49-F238E27FC236}">
              <a16:creationId xmlns:a16="http://schemas.microsoft.com/office/drawing/2014/main" id="{2DD970FD-9298-4815-8A23-1F9686BD8149}"/>
            </a:ext>
          </a:extLst>
        </xdr:cNvPr>
        <xdr:cNvSpPr/>
      </xdr:nvSpPr>
      <xdr:spPr>
        <a:xfrm>
          <a:off x="13093700" y="6247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2" name="テキスト ボックス 531">
          <a:extLst>
            <a:ext uri="{FF2B5EF4-FFF2-40B4-BE49-F238E27FC236}">
              <a16:creationId xmlns:a16="http://schemas.microsoft.com/office/drawing/2014/main" id="{F0CE7CA7-8A6E-4F61-AB82-66ACCDE91049}"/>
            </a:ext>
          </a:extLst>
        </xdr:cNvPr>
        <xdr:cNvSpPr txBox="1"/>
      </xdr:nvSpPr>
      <xdr:spPr>
        <a:xfrm>
          <a:off x="12896361" y="60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154998</xdr:rowOff>
    </xdr:from>
    <xdr:to>
      <xdr:col>71</xdr:col>
      <xdr:colOff>177800</xdr:colOff>
      <xdr:row>39</xdr:row>
      <xdr:rowOff>57709</xdr:rowOff>
    </xdr:to>
    <xdr:cxnSp macro="">
      <xdr:nvCxnSpPr>
        <xdr:cNvPr id="533" name="直線コネクタ 532">
          <a:extLst>
            <a:ext uri="{FF2B5EF4-FFF2-40B4-BE49-F238E27FC236}">
              <a16:creationId xmlns:a16="http://schemas.microsoft.com/office/drawing/2014/main" id="{707E8D40-00B4-4E3C-A9E5-4C679CB64365}"/>
            </a:ext>
          </a:extLst>
        </xdr:cNvPr>
        <xdr:cNvCxnSpPr/>
      </xdr:nvCxnSpPr>
      <xdr:spPr>
        <a:xfrm flipV="1">
          <a:off x="11537950" y="6435148"/>
          <a:ext cx="806450" cy="6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4" name="フローチャート: 判断 533">
          <a:extLst>
            <a:ext uri="{FF2B5EF4-FFF2-40B4-BE49-F238E27FC236}">
              <a16:creationId xmlns:a16="http://schemas.microsoft.com/office/drawing/2014/main" id="{DA548ACB-FACB-4521-8B57-DD826DAF5F18}"/>
            </a:ext>
          </a:extLst>
        </xdr:cNvPr>
        <xdr:cNvSpPr/>
      </xdr:nvSpPr>
      <xdr:spPr>
        <a:xfrm>
          <a:off x="12299950" y="62712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5" name="テキスト ボックス 534">
          <a:extLst>
            <a:ext uri="{FF2B5EF4-FFF2-40B4-BE49-F238E27FC236}">
              <a16:creationId xmlns:a16="http://schemas.microsoft.com/office/drawing/2014/main" id="{B9DF342E-2341-449F-8FFA-38370D08FE28}"/>
            </a:ext>
          </a:extLst>
        </xdr:cNvPr>
        <xdr:cNvSpPr txBox="1"/>
      </xdr:nvSpPr>
      <xdr:spPr>
        <a:xfrm>
          <a:off x="121026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6" name="フローチャート: 判断 535">
          <a:extLst>
            <a:ext uri="{FF2B5EF4-FFF2-40B4-BE49-F238E27FC236}">
              <a16:creationId xmlns:a16="http://schemas.microsoft.com/office/drawing/2014/main" id="{EA4EE3B9-6F8F-4C02-9844-A3C73A3DC499}"/>
            </a:ext>
          </a:extLst>
        </xdr:cNvPr>
        <xdr:cNvSpPr/>
      </xdr:nvSpPr>
      <xdr:spPr>
        <a:xfrm>
          <a:off x="11487150" y="63502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7" name="テキスト ボックス 536">
          <a:extLst>
            <a:ext uri="{FF2B5EF4-FFF2-40B4-BE49-F238E27FC236}">
              <a16:creationId xmlns:a16="http://schemas.microsoft.com/office/drawing/2014/main" id="{98A892D8-8496-4F41-815C-D90B6B398ECF}"/>
            </a:ext>
          </a:extLst>
        </xdr:cNvPr>
        <xdr:cNvSpPr txBox="1"/>
      </xdr:nvSpPr>
      <xdr:spPr>
        <a:xfrm>
          <a:off x="11308861" y="61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48CC622-C78F-4C93-A3D7-03653126A31F}"/>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A97791D3-5A94-4239-BFA6-481DB4C28CE9}"/>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DA15C320-3E5F-4643-B3D7-D571398EDF9E}"/>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581ADD37-B30E-48D8-8360-9F0A3BA40323}"/>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C6DB2E26-F528-4A1C-95D2-80386208F66C}"/>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101968</xdr:rowOff>
    </xdr:from>
    <xdr:to>
      <xdr:col>85</xdr:col>
      <xdr:colOff>177800</xdr:colOff>
      <xdr:row>37</xdr:row>
      <xdr:rowOff>32118</xdr:rowOff>
    </xdr:to>
    <xdr:sp macro="" textlink="">
      <xdr:nvSpPr>
        <xdr:cNvPr id="543" name="楕円 542">
          <a:extLst>
            <a:ext uri="{FF2B5EF4-FFF2-40B4-BE49-F238E27FC236}">
              <a16:creationId xmlns:a16="http://schemas.microsoft.com/office/drawing/2014/main" id="{45E3734B-3ED4-4AC7-8E8B-0A6E0BC906D2}"/>
            </a:ext>
          </a:extLst>
        </xdr:cNvPr>
        <xdr:cNvSpPr/>
      </xdr:nvSpPr>
      <xdr:spPr>
        <a:xfrm>
          <a:off x="14649450" y="60519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124845</xdr:rowOff>
    </xdr:from>
    <xdr:ext cx="534377" cy="259045"/>
    <xdr:sp macro="" textlink="">
      <xdr:nvSpPr>
        <xdr:cNvPr id="544" name="消防費該当値テキスト">
          <a:extLst>
            <a:ext uri="{FF2B5EF4-FFF2-40B4-BE49-F238E27FC236}">
              <a16:creationId xmlns:a16="http://schemas.microsoft.com/office/drawing/2014/main" id="{8459CD57-55C4-4486-A79F-A87A1D9056A5}"/>
            </a:ext>
          </a:extLst>
        </xdr:cNvPr>
        <xdr:cNvSpPr txBox="1"/>
      </xdr:nvSpPr>
      <xdr:spPr>
        <a:xfrm>
          <a:off x="14744700" y="59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114084</xdr:rowOff>
    </xdr:from>
    <xdr:to>
      <xdr:col>81</xdr:col>
      <xdr:colOff>101600</xdr:colOff>
      <xdr:row>39</xdr:row>
      <xdr:rowOff>44234</xdr:rowOff>
    </xdr:to>
    <xdr:sp macro="" textlink="">
      <xdr:nvSpPr>
        <xdr:cNvPr id="545" name="楕円 544">
          <a:extLst>
            <a:ext uri="{FF2B5EF4-FFF2-40B4-BE49-F238E27FC236}">
              <a16:creationId xmlns:a16="http://schemas.microsoft.com/office/drawing/2014/main" id="{C064C68D-C5AB-4595-8491-AE15754A834D}"/>
            </a:ext>
          </a:extLst>
        </xdr:cNvPr>
        <xdr:cNvSpPr/>
      </xdr:nvSpPr>
      <xdr:spPr>
        <a:xfrm>
          <a:off x="13887450" y="63942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35361</xdr:rowOff>
    </xdr:from>
    <xdr:ext cx="534377" cy="259045"/>
    <xdr:sp macro="" textlink="">
      <xdr:nvSpPr>
        <xdr:cNvPr id="546" name="テキスト ボックス 545">
          <a:extLst>
            <a:ext uri="{FF2B5EF4-FFF2-40B4-BE49-F238E27FC236}">
              <a16:creationId xmlns:a16="http://schemas.microsoft.com/office/drawing/2014/main" id="{D4616ABA-1CBF-49E4-8745-EA13F5F0C22D}"/>
            </a:ext>
          </a:extLst>
        </xdr:cNvPr>
        <xdr:cNvSpPr txBox="1"/>
      </xdr:nvSpPr>
      <xdr:spPr>
        <a:xfrm>
          <a:off x="13709161" y="6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67164</xdr:rowOff>
    </xdr:from>
    <xdr:to>
      <xdr:col>76</xdr:col>
      <xdr:colOff>165100</xdr:colOff>
      <xdr:row>38</xdr:row>
      <xdr:rowOff>168764</xdr:rowOff>
    </xdr:to>
    <xdr:sp macro="" textlink="">
      <xdr:nvSpPr>
        <xdr:cNvPr id="547" name="楕円 546">
          <a:extLst>
            <a:ext uri="{FF2B5EF4-FFF2-40B4-BE49-F238E27FC236}">
              <a16:creationId xmlns:a16="http://schemas.microsoft.com/office/drawing/2014/main" id="{DC5C00AE-BDB8-44E5-AE6B-F439315397A5}"/>
            </a:ext>
          </a:extLst>
        </xdr:cNvPr>
        <xdr:cNvSpPr/>
      </xdr:nvSpPr>
      <xdr:spPr>
        <a:xfrm>
          <a:off x="13093700" y="6347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159891</xdr:rowOff>
    </xdr:from>
    <xdr:ext cx="534377" cy="259045"/>
    <xdr:sp macro="" textlink="">
      <xdr:nvSpPr>
        <xdr:cNvPr id="548" name="テキスト ボックス 547">
          <a:extLst>
            <a:ext uri="{FF2B5EF4-FFF2-40B4-BE49-F238E27FC236}">
              <a16:creationId xmlns:a16="http://schemas.microsoft.com/office/drawing/2014/main" id="{5AAE6844-E397-43BC-AD46-68191F941E15}"/>
            </a:ext>
          </a:extLst>
        </xdr:cNvPr>
        <xdr:cNvSpPr txBox="1"/>
      </xdr:nvSpPr>
      <xdr:spPr>
        <a:xfrm>
          <a:off x="12896361" y="64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104198</xdr:rowOff>
    </xdr:from>
    <xdr:to>
      <xdr:col>72</xdr:col>
      <xdr:colOff>38100</xdr:colOff>
      <xdr:row>39</xdr:row>
      <xdr:rowOff>34348</xdr:rowOff>
    </xdr:to>
    <xdr:sp macro="" textlink="">
      <xdr:nvSpPr>
        <xdr:cNvPr id="549" name="楕円 548">
          <a:extLst>
            <a:ext uri="{FF2B5EF4-FFF2-40B4-BE49-F238E27FC236}">
              <a16:creationId xmlns:a16="http://schemas.microsoft.com/office/drawing/2014/main" id="{7C0D57E7-1CDF-4A36-B1F6-C02E7B8ADE00}"/>
            </a:ext>
          </a:extLst>
        </xdr:cNvPr>
        <xdr:cNvSpPr/>
      </xdr:nvSpPr>
      <xdr:spPr>
        <a:xfrm>
          <a:off x="12299950" y="63843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25475</xdr:rowOff>
    </xdr:from>
    <xdr:ext cx="534377" cy="259045"/>
    <xdr:sp macro="" textlink="">
      <xdr:nvSpPr>
        <xdr:cNvPr id="550" name="テキスト ボックス 549">
          <a:extLst>
            <a:ext uri="{FF2B5EF4-FFF2-40B4-BE49-F238E27FC236}">
              <a16:creationId xmlns:a16="http://schemas.microsoft.com/office/drawing/2014/main" id="{C111D5AA-BF15-4D5F-8B15-0B274707FA75}"/>
            </a:ext>
          </a:extLst>
        </xdr:cNvPr>
        <xdr:cNvSpPr txBox="1"/>
      </xdr:nvSpPr>
      <xdr:spPr>
        <a:xfrm>
          <a:off x="12102611" y="64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6909</xdr:rowOff>
    </xdr:from>
    <xdr:to>
      <xdr:col>67</xdr:col>
      <xdr:colOff>101600</xdr:colOff>
      <xdr:row>39</xdr:row>
      <xdr:rowOff>108509</xdr:rowOff>
    </xdr:to>
    <xdr:sp macro="" textlink="">
      <xdr:nvSpPr>
        <xdr:cNvPr id="551" name="楕円 550">
          <a:extLst>
            <a:ext uri="{FF2B5EF4-FFF2-40B4-BE49-F238E27FC236}">
              <a16:creationId xmlns:a16="http://schemas.microsoft.com/office/drawing/2014/main" id="{5A56AD69-E489-43FB-A734-38AD9D2C4222}"/>
            </a:ext>
          </a:extLst>
        </xdr:cNvPr>
        <xdr:cNvSpPr/>
      </xdr:nvSpPr>
      <xdr:spPr>
        <a:xfrm>
          <a:off x="11487150" y="64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99636</xdr:rowOff>
    </xdr:from>
    <xdr:ext cx="534377" cy="259045"/>
    <xdr:sp macro="" textlink="">
      <xdr:nvSpPr>
        <xdr:cNvPr id="552" name="テキスト ボックス 551">
          <a:extLst>
            <a:ext uri="{FF2B5EF4-FFF2-40B4-BE49-F238E27FC236}">
              <a16:creationId xmlns:a16="http://schemas.microsoft.com/office/drawing/2014/main" id="{81325A45-76BF-4C7E-9E40-89A27677C97E}"/>
            </a:ext>
          </a:extLst>
        </xdr:cNvPr>
        <xdr:cNvSpPr txBox="1"/>
      </xdr:nvSpPr>
      <xdr:spPr>
        <a:xfrm>
          <a:off x="11308861" y="65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7EC15859-1DE0-4316-AFD4-D2F2776D42EA}"/>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BE313DB3-EBCE-4435-A193-80FDB2CFB32E}"/>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8BF84E83-30C0-4FCC-AC89-782F11166A7B}"/>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DED2410F-7D07-4CAD-BADC-FF5281E65CDF}"/>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6D62DABE-4DEC-4614-8190-B1743B9113F9}"/>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84702BFD-2549-4790-90CF-6B715BBA352C}"/>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14FF5F57-5F1A-4AD1-AC0B-774A5B9B3B8C}"/>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DBB590C6-3978-4EFC-A933-510CBC47C967}"/>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BB06D826-7B3A-40C8-A5B9-1A6E971C6E96}"/>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39659CF7-2747-4F9E-AD24-C21D2E57C4E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49B04E5B-D05D-4B32-AACA-29799995637C}"/>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B0D645B9-5A0B-4591-B457-0E144A2848DC}"/>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6BF2CC59-78EA-4C50-906C-3B6720649AD3}"/>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8AC7A984-A420-4166-9212-52EA47042614}"/>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7A57C27E-E39E-4C92-A23B-EAD16A14F049}"/>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5B23E57A-1ABB-4555-B8BF-D4B6A16B0C8A}"/>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8B2B38DB-DAD4-4DC9-A60E-16245AE82A36}"/>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89FDAD23-08A0-4439-BE4B-7CAAFFB67F33}"/>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6279FE9-54B8-4CC7-8ACB-6FAED52E592E}"/>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DBE2013C-5C82-4465-B8FA-B2143CE0479E}"/>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FB2313BA-DB7F-4CE0-8C82-D544A05268F9}"/>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1476D2B1-B84F-4ED5-BF22-4C384421B4F6}"/>
            </a:ext>
          </a:extLst>
        </xdr:cNvPr>
        <xdr:cNvCxnSpPr/>
      </xdr:nvCxnSpPr>
      <xdr:spPr>
        <a:xfrm flipV="1">
          <a:off x="14698345" y="8583780"/>
          <a:ext cx="1269" cy="954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F9E89367-F0F1-4BCA-B7B4-E8FB822894C0}"/>
            </a:ext>
          </a:extLst>
        </xdr:cNvPr>
        <xdr:cNvSpPr txBox="1"/>
      </xdr:nvSpPr>
      <xdr:spPr>
        <a:xfrm>
          <a:off x="14744700" y="95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E597AB53-1E3D-4923-9731-4D47BFDC8D7C}"/>
            </a:ext>
          </a:extLst>
        </xdr:cNvPr>
        <xdr:cNvCxnSpPr/>
      </xdr:nvCxnSpPr>
      <xdr:spPr>
        <a:xfrm>
          <a:off x="14611350" y="9538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40143DD9-199E-45AF-A402-D33EB540559A}"/>
            </a:ext>
          </a:extLst>
        </xdr:cNvPr>
        <xdr:cNvSpPr txBox="1"/>
      </xdr:nvSpPr>
      <xdr:spPr>
        <a:xfrm>
          <a:off x="14744700" y="83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F3403D96-AF17-476A-A487-584D9E3F2ED9}"/>
            </a:ext>
          </a:extLst>
        </xdr:cNvPr>
        <xdr:cNvCxnSpPr/>
      </xdr:nvCxnSpPr>
      <xdr:spPr>
        <a:xfrm>
          <a:off x="14611350" y="85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27279</xdr:rowOff>
    </xdr:from>
    <xdr:to>
      <xdr:col>85</xdr:col>
      <xdr:colOff>127000</xdr:colOff>
      <xdr:row>57</xdr:row>
      <xdr:rowOff>42632</xdr:rowOff>
    </xdr:to>
    <xdr:cxnSp macro="">
      <xdr:nvCxnSpPr>
        <xdr:cNvPr id="579" name="直線コネクタ 578">
          <a:extLst>
            <a:ext uri="{FF2B5EF4-FFF2-40B4-BE49-F238E27FC236}">
              <a16:creationId xmlns:a16="http://schemas.microsoft.com/office/drawing/2014/main" id="{21D729CF-F2C5-4A21-BDA1-2A1728E0D7C3}"/>
            </a:ext>
          </a:extLst>
        </xdr:cNvPr>
        <xdr:cNvCxnSpPr/>
      </xdr:nvCxnSpPr>
      <xdr:spPr>
        <a:xfrm flipV="1">
          <a:off x="13938250" y="9444329"/>
          <a:ext cx="762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80" name="教育費平均値テキスト">
          <a:extLst>
            <a:ext uri="{FF2B5EF4-FFF2-40B4-BE49-F238E27FC236}">
              <a16:creationId xmlns:a16="http://schemas.microsoft.com/office/drawing/2014/main" id="{82CC5A9A-92A7-441B-A6F8-95317A2F0EB9}"/>
            </a:ext>
          </a:extLst>
        </xdr:cNvPr>
        <xdr:cNvSpPr txBox="1"/>
      </xdr:nvSpPr>
      <xdr:spPr>
        <a:xfrm>
          <a:off x="14744700" y="920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a:extLst>
            <a:ext uri="{FF2B5EF4-FFF2-40B4-BE49-F238E27FC236}">
              <a16:creationId xmlns:a16="http://schemas.microsoft.com/office/drawing/2014/main" id="{B9539B81-B000-4082-A354-EB984193BC35}"/>
            </a:ext>
          </a:extLst>
        </xdr:cNvPr>
        <xdr:cNvSpPr/>
      </xdr:nvSpPr>
      <xdr:spPr>
        <a:xfrm>
          <a:off x="14649450" y="93460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8278</xdr:rowOff>
    </xdr:from>
    <xdr:to>
      <xdr:col>81</xdr:col>
      <xdr:colOff>50800</xdr:colOff>
      <xdr:row>57</xdr:row>
      <xdr:rowOff>42632</xdr:rowOff>
    </xdr:to>
    <xdr:cxnSp macro="">
      <xdr:nvCxnSpPr>
        <xdr:cNvPr id="582" name="直線コネクタ 581">
          <a:extLst>
            <a:ext uri="{FF2B5EF4-FFF2-40B4-BE49-F238E27FC236}">
              <a16:creationId xmlns:a16="http://schemas.microsoft.com/office/drawing/2014/main" id="{A4BB23C9-24CE-418C-AE62-C00902A2EF21}"/>
            </a:ext>
          </a:extLst>
        </xdr:cNvPr>
        <xdr:cNvCxnSpPr/>
      </xdr:nvCxnSpPr>
      <xdr:spPr>
        <a:xfrm>
          <a:off x="13144500" y="9425328"/>
          <a:ext cx="79375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07B2B181-A7E2-4BF8-909F-DA9B081B08A4}"/>
            </a:ext>
          </a:extLst>
        </xdr:cNvPr>
        <xdr:cNvSpPr/>
      </xdr:nvSpPr>
      <xdr:spPr>
        <a:xfrm>
          <a:off x="13887450" y="937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4" name="テキスト ボックス 583">
          <a:extLst>
            <a:ext uri="{FF2B5EF4-FFF2-40B4-BE49-F238E27FC236}">
              <a16:creationId xmlns:a16="http://schemas.microsoft.com/office/drawing/2014/main" id="{76FE1C3C-BF64-47C7-8FDB-38A9919A7E7E}"/>
            </a:ext>
          </a:extLst>
        </xdr:cNvPr>
        <xdr:cNvSpPr txBox="1"/>
      </xdr:nvSpPr>
      <xdr:spPr>
        <a:xfrm>
          <a:off x="13709161" y="91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8278</xdr:rowOff>
    </xdr:from>
    <xdr:to>
      <xdr:col>76</xdr:col>
      <xdr:colOff>114300</xdr:colOff>
      <xdr:row>57</xdr:row>
      <xdr:rowOff>60527</xdr:rowOff>
    </xdr:to>
    <xdr:cxnSp macro="">
      <xdr:nvCxnSpPr>
        <xdr:cNvPr id="585" name="直線コネクタ 584">
          <a:extLst>
            <a:ext uri="{FF2B5EF4-FFF2-40B4-BE49-F238E27FC236}">
              <a16:creationId xmlns:a16="http://schemas.microsoft.com/office/drawing/2014/main" id="{944E701D-10B9-4346-8EA9-8FD641EF3028}"/>
            </a:ext>
          </a:extLst>
        </xdr:cNvPr>
        <xdr:cNvCxnSpPr/>
      </xdr:nvCxnSpPr>
      <xdr:spPr>
        <a:xfrm flipV="1">
          <a:off x="12344400" y="9425328"/>
          <a:ext cx="800100" cy="5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6" name="フローチャート: 判断 585">
          <a:extLst>
            <a:ext uri="{FF2B5EF4-FFF2-40B4-BE49-F238E27FC236}">
              <a16:creationId xmlns:a16="http://schemas.microsoft.com/office/drawing/2014/main" id="{982D6C0E-A84A-4151-B2B2-A662559D21D8}"/>
            </a:ext>
          </a:extLst>
        </xdr:cNvPr>
        <xdr:cNvSpPr/>
      </xdr:nvSpPr>
      <xdr:spPr>
        <a:xfrm>
          <a:off x="13093700" y="9354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7" name="テキスト ボックス 586">
          <a:extLst>
            <a:ext uri="{FF2B5EF4-FFF2-40B4-BE49-F238E27FC236}">
              <a16:creationId xmlns:a16="http://schemas.microsoft.com/office/drawing/2014/main" id="{A3FD1356-04C4-4CD3-869B-147F803F445E}"/>
            </a:ext>
          </a:extLst>
        </xdr:cNvPr>
        <xdr:cNvSpPr txBox="1"/>
      </xdr:nvSpPr>
      <xdr:spPr>
        <a:xfrm>
          <a:off x="12896361" y="91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60527</xdr:rowOff>
    </xdr:from>
    <xdr:to>
      <xdr:col>71</xdr:col>
      <xdr:colOff>177800</xdr:colOff>
      <xdr:row>57</xdr:row>
      <xdr:rowOff>88229</xdr:rowOff>
    </xdr:to>
    <xdr:cxnSp macro="">
      <xdr:nvCxnSpPr>
        <xdr:cNvPr id="588" name="直線コネクタ 587">
          <a:extLst>
            <a:ext uri="{FF2B5EF4-FFF2-40B4-BE49-F238E27FC236}">
              <a16:creationId xmlns:a16="http://schemas.microsoft.com/office/drawing/2014/main" id="{1D298DB7-CE2B-4CCC-94A3-8F5299252194}"/>
            </a:ext>
          </a:extLst>
        </xdr:cNvPr>
        <xdr:cNvCxnSpPr/>
      </xdr:nvCxnSpPr>
      <xdr:spPr>
        <a:xfrm flipV="1">
          <a:off x="11537950" y="9477577"/>
          <a:ext cx="80645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9" name="フローチャート: 判断 588">
          <a:extLst>
            <a:ext uri="{FF2B5EF4-FFF2-40B4-BE49-F238E27FC236}">
              <a16:creationId xmlns:a16="http://schemas.microsoft.com/office/drawing/2014/main" id="{08303984-48F9-4E57-8F6D-5E39ABB99E73}"/>
            </a:ext>
          </a:extLst>
        </xdr:cNvPr>
        <xdr:cNvSpPr/>
      </xdr:nvSpPr>
      <xdr:spPr>
        <a:xfrm>
          <a:off x="12299950" y="9401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90" name="テキスト ボックス 589">
          <a:extLst>
            <a:ext uri="{FF2B5EF4-FFF2-40B4-BE49-F238E27FC236}">
              <a16:creationId xmlns:a16="http://schemas.microsoft.com/office/drawing/2014/main" id="{9D9BE5D1-C112-4793-BC75-0A60A95160B6}"/>
            </a:ext>
          </a:extLst>
        </xdr:cNvPr>
        <xdr:cNvSpPr txBox="1"/>
      </xdr:nvSpPr>
      <xdr:spPr>
        <a:xfrm>
          <a:off x="12102611" y="91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1" name="フローチャート: 判断 590">
          <a:extLst>
            <a:ext uri="{FF2B5EF4-FFF2-40B4-BE49-F238E27FC236}">
              <a16:creationId xmlns:a16="http://schemas.microsoft.com/office/drawing/2014/main" id="{D2D5BFBB-AFF7-4C3D-8FBA-79EA597D54AE}"/>
            </a:ext>
          </a:extLst>
        </xdr:cNvPr>
        <xdr:cNvSpPr/>
      </xdr:nvSpPr>
      <xdr:spPr>
        <a:xfrm>
          <a:off x="11487150" y="94021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2" name="テキスト ボックス 591">
          <a:extLst>
            <a:ext uri="{FF2B5EF4-FFF2-40B4-BE49-F238E27FC236}">
              <a16:creationId xmlns:a16="http://schemas.microsoft.com/office/drawing/2014/main" id="{ECD187BD-02D6-4F15-BC57-9BD6AD64EB42}"/>
            </a:ext>
          </a:extLst>
        </xdr:cNvPr>
        <xdr:cNvSpPr txBox="1"/>
      </xdr:nvSpPr>
      <xdr:spPr>
        <a:xfrm>
          <a:off x="11308861" y="91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3B3F60F7-BE17-48AC-BDA1-B4B5E71EE05A}"/>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6809BB1C-673D-4FBC-885D-BE5CE9B49704}"/>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8EA6E9BB-A0E8-4A9A-AD6A-4652C9E1A1A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828C3BD7-ABB1-4DEE-882B-254F229D9858}"/>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2C69754C-5E0D-46F4-A344-983AC4BC7DA3}"/>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147929</xdr:rowOff>
    </xdr:from>
    <xdr:to>
      <xdr:col>85</xdr:col>
      <xdr:colOff>177800</xdr:colOff>
      <xdr:row>57</xdr:row>
      <xdr:rowOff>78079</xdr:rowOff>
    </xdr:to>
    <xdr:sp macro="" textlink="">
      <xdr:nvSpPr>
        <xdr:cNvPr id="598" name="楕円 597">
          <a:extLst>
            <a:ext uri="{FF2B5EF4-FFF2-40B4-BE49-F238E27FC236}">
              <a16:creationId xmlns:a16="http://schemas.microsoft.com/office/drawing/2014/main" id="{C6EBEC0A-A718-4EA2-85C9-A8E07B200A46}"/>
            </a:ext>
          </a:extLst>
        </xdr:cNvPr>
        <xdr:cNvSpPr/>
      </xdr:nvSpPr>
      <xdr:spPr>
        <a:xfrm>
          <a:off x="14649450" y="93998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72502</xdr:rowOff>
    </xdr:from>
    <xdr:ext cx="534377" cy="259045"/>
    <xdr:sp macro="" textlink="">
      <xdr:nvSpPr>
        <xdr:cNvPr id="599" name="教育費該当値テキスト">
          <a:extLst>
            <a:ext uri="{FF2B5EF4-FFF2-40B4-BE49-F238E27FC236}">
              <a16:creationId xmlns:a16="http://schemas.microsoft.com/office/drawing/2014/main" id="{622DCCB4-9E4D-4825-AA74-7F43D4C7F654}"/>
            </a:ext>
          </a:extLst>
        </xdr:cNvPr>
        <xdr:cNvSpPr txBox="1"/>
      </xdr:nvSpPr>
      <xdr:spPr>
        <a:xfrm>
          <a:off x="14744700" y="93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163282</xdr:rowOff>
    </xdr:from>
    <xdr:to>
      <xdr:col>81</xdr:col>
      <xdr:colOff>101600</xdr:colOff>
      <xdr:row>57</xdr:row>
      <xdr:rowOff>93432</xdr:rowOff>
    </xdr:to>
    <xdr:sp macro="" textlink="">
      <xdr:nvSpPr>
        <xdr:cNvPr id="600" name="楕円 599">
          <a:extLst>
            <a:ext uri="{FF2B5EF4-FFF2-40B4-BE49-F238E27FC236}">
              <a16:creationId xmlns:a16="http://schemas.microsoft.com/office/drawing/2014/main" id="{486361E4-0943-4B5A-A676-FA9B3384E068}"/>
            </a:ext>
          </a:extLst>
        </xdr:cNvPr>
        <xdr:cNvSpPr/>
      </xdr:nvSpPr>
      <xdr:spPr>
        <a:xfrm>
          <a:off x="13887450" y="94152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84559</xdr:rowOff>
    </xdr:from>
    <xdr:ext cx="534377" cy="259045"/>
    <xdr:sp macro="" textlink="">
      <xdr:nvSpPr>
        <xdr:cNvPr id="601" name="テキスト ボックス 600">
          <a:extLst>
            <a:ext uri="{FF2B5EF4-FFF2-40B4-BE49-F238E27FC236}">
              <a16:creationId xmlns:a16="http://schemas.microsoft.com/office/drawing/2014/main" id="{2FEEBF55-79E4-4023-B196-56DA858637AB}"/>
            </a:ext>
          </a:extLst>
        </xdr:cNvPr>
        <xdr:cNvSpPr txBox="1"/>
      </xdr:nvSpPr>
      <xdr:spPr>
        <a:xfrm>
          <a:off x="13709161" y="95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128928</xdr:rowOff>
    </xdr:from>
    <xdr:to>
      <xdr:col>76</xdr:col>
      <xdr:colOff>165100</xdr:colOff>
      <xdr:row>57</xdr:row>
      <xdr:rowOff>59078</xdr:rowOff>
    </xdr:to>
    <xdr:sp macro="" textlink="">
      <xdr:nvSpPr>
        <xdr:cNvPr id="602" name="楕円 601">
          <a:extLst>
            <a:ext uri="{FF2B5EF4-FFF2-40B4-BE49-F238E27FC236}">
              <a16:creationId xmlns:a16="http://schemas.microsoft.com/office/drawing/2014/main" id="{52028A5E-76D9-4196-B5C9-699ADAE69E2D}"/>
            </a:ext>
          </a:extLst>
        </xdr:cNvPr>
        <xdr:cNvSpPr/>
      </xdr:nvSpPr>
      <xdr:spPr>
        <a:xfrm>
          <a:off x="13093700" y="93808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50205</xdr:rowOff>
    </xdr:from>
    <xdr:ext cx="534377" cy="259045"/>
    <xdr:sp macro="" textlink="">
      <xdr:nvSpPr>
        <xdr:cNvPr id="603" name="テキスト ボックス 602">
          <a:extLst>
            <a:ext uri="{FF2B5EF4-FFF2-40B4-BE49-F238E27FC236}">
              <a16:creationId xmlns:a16="http://schemas.microsoft.com/office/drawing/2014/main" id="{4D97920B-9E24-4698-B2D5-49FC30FE423B}"/>
            </a:ext>
          </a:extLst>
        </xdr:cNvPr>
        <xdr:cNvSpPr txBox="1"/>
      </xdr:nvSpPr>
      <xdr:spPr>
        <a:xfrm>
          <a:off x="12896361" y="94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9727</xdr:rowOff>
    </xdr:from>
    <xdr:to>
      <xdr:col>72</xdr:col>
      <xdr:colOff>38100</xdr:colOff>
      <xdr:row>57</xdr:row>
      <xdr:rowOff>111327</xdr:rowOff>
    </xdr:to>
    <xdr:sp macro="" textlink="">
      <xdr:nvSpPr>
        <xdr:cNvPr id="604" name="楕円 603">
          <a:extLst>
            <a:ext uri="{FF2B5EF4-FFF2-40B4-BE49-F238E27FC236}">
              <a16:creationId xmlns:a16="http://schemas.microsoft.com/office/drawing/2014/main" id="{1727B612-B8C7-4F27-AA07-A6D023C88C00}"/>
            </a:ext>
          </a:extLst>
        </xdr:cNvPr>
        <xdr:cNvSpPr/>
      </xdr:nvSpPr>
      <xdr:spPr>
        <a:xfrm>
          <a:off x="12299950" y="94267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102454</xdr:rowOff>
    </xdr:from>
    <xdr:ext cx="534377" cy="259045"/>
    <xdr:sp macro="" textlink="">
      <xdr:nvSpPr>
        <xdr:cNvPr id="605" name="テキスト ボックス 604">
          <a:extLst>
            <a:ext uri="{FF2B5EF4-FFF2-40B4-BE49-F238E27FC236}">
              <a16:creationId xmlns:a16="http://schemas.microsoft.com/office/drawing/2014/main" id="{CF96B897-9946-4123-B19B-036017139D6C}"/>
            </a:ext>
          </a:extLst>
        </xdr:cNvPr>
        <xdr:cNvSpPr txBox="1"/>
      </xdr:nvSpPr>
      <xdr:spPr>
        <a:xfrm>
          <a:off x="12102611" y="95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37429</xdr:rowOff>
    </xdr:from>
    <xdr:to>
      <xdr:col>67</xdr:col>
      <xdr:colOff>101600</xdr:colOff>
      <xdr:row>57</xdr:row>
      <xdr:rowOff>139029</xdr:rowOff>
    </xdr:to>
    <xdr:sp macro="" textlink="">
      <xdr:nvSpPr>
        <xdr:cNvPr id="606" name="楕円 605">
          <a:extLst>
            <a:ext uri="{FF2B5EF4-FFF2-40B4-BE49-F238E27FC236}">
              <a16:creationId xmlns:a16="http://schemas.microsoft.com/office/drawing/2014/main" id="{A4B7B1AC-28BF-48EF-8FBC-3FAECD9FE0CA}"/>
            </a:ext>
          </a:extLst>
        </xdr:cNvPr>
        <xdr:cNvSpPr/>
      </xdr:nvSpPr>
      <xdr:spPr>
        <a:xfrm>
          <a:off x="11487150" y="94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130156</xdr:rowOff>
    </xdr:from>
    <xdr:ext cx="534377" cy="259045"/>
    <xdr:sp macro="" textlink="">
      <xdr:nvSpPr>
        <xdr:cNvPr id="607" name="テキスト ボックス 606">
          <a:extLst>
            <a:ext uri="{FF2B5EF4-FFF2-40B4-BE49-F238E27FC236}">
              <a16:creationId xmlns:a16="http://schemas.microsoft.com/office/drawing/2014/main" id="{118C2E8F-4E11-4487-A8B2-148C68C8D711}"/>
            </a:ext>
          </a:extLst>
        </xdr:cNvPr>
        <xdr:cNvSpPr txBox="1"/>
      </xdr:nvSpPr>
      <xdr:spPr>
        <a:xfrm>
          <a:off x="11308861" y="95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2BE7EF05-ED57-4F92-9A87-DA1A9A087E37}"/>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6E7186D5-ACEB-4227-A236-82F03AD6066F}"/>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A41C3470-197C-4157-B361-8A825D5371FE}"/>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CDEEAE11-C046-4754-BB82-3C946D0BCDD7}"/>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5D5B367F-6A0C-4CAD-B947-7A4033F047AB}"/>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2AA0942C-3B94-49C5-B948-54615092A431}"/>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11096B0-DEB6-4322-A2A0-BD011A213459}"/>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BA6DE2A8-69DD-43BA-A347-FB67288C9319}"/>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9C84211F-115D-4BDA-8280-FDB03E1B49A5}"/>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264621EA-9C0E-4B21-AC1F-4D078A6D096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4886E120-6EB4-44A1-9F6C-B31A83B2D981}"/>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41D2980-0964-4F68-9595-8F31A0E7207E}"/>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373B3865-4642-4B29-9CC5-F4AFD2B186E8}"/>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D746F719-5432-4049-91A2-559125E935FF}"/>
            </a:ext>
          </a:extLst>
        </xdr:cNvPr>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D68164A0-4A4A-49A4-AB73-A5EA36984A8A}"/>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9A78C89E-39F4-48AC-983A-D30BCDD0D896}"/>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52954D4B-F3FA-4ED4-A6A8-B3BB643383C1}"/>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CE3110A0-C160-4896-86F1-B13BE3B5DC59}"/>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570BC016-6A50-411B-A029-B58EFCDF4BF9}"/>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BB136502-E7D8-4194-B4AD-6152E345E9E3}"/>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17AB878E-F089-4A21-9970-6B644043DC34}"/>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A25A859A-59A9-48A3-BA01-33999DBD3E4D}"/>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AECF65B8-7A31-4C3B-8BF4-BF3D4A3E0133}"/>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6B4C724D-F948-4ED8-827B-1BAAC1DDE73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F52167B7-FE9C-4FC9-AA65-8D33D01353FF}"/>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29C6CDC6-DA68-491C-9789-9E84A682A4DA}"/>
            </a:ext>
          </a:extLst>
        </xdr:cNvPr>
        <xdr:cNvCxnSpPr/>
      </xdr:nvCxnSpPr>
      <xdr:spPr>
        <a:xfrm flipV="1">
          <a:off x="14698345" y="11667166"/>
          <a:ext cx="1269" cy="148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4452C7ED-8BDE-4855-8DE6-BAF79E55B360}"/>
            </a:ext>
          </a:extLst>
        </xdr:cNvPr>
        <xdr:cNvSpPr txBox="1"/>
      </xdr:nvSpPr>
      <xdr:spPr>
        <a:xfrm>
          <a:off x="14744700" y="1317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FA74F5A3-DC2C-483A-BFA4-672DB322186C}"/>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D72C94C9-C3C5-4660-ACEB-3C5EC655BCEC}"/>
            </a:ext>
          </a:extLst>
        </xdr:cNvPr>
        <xdr:cNvSpPr txBox="1"/>
      </xdr:nvSpPr>
      <xdr:spPr>
        <a:xfrm>
          <a:off x="14744700" y="114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177206BE-D1CB-4EA2-835D-D4A2D7A8A75A}"/>
            </a:ext>
          </a:extLst>
        </xdr:cNvPr>
        <xdr:cNvCxnSpPr/>
      </xdr:nvCxnSpPr>
      <xdr:spPr>
        <a:xfrm>
          <a:off x="14611350" y="11667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E028A3B8-CC44-420A-B57F-D3367C05C769}"/>
            </a:ext>
          </a:extLst>
        </xdr:cNvPr>
        <xdr:cNvCxnSpPr/>
      </xdr:nvCxnSpPr>
      <xdr:spPr>
        <a:xfrm>
          <a:off x="13938250" y="131481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9" name="災害復旧費平均値テキスト">
          <a:extLst>
            <a:ext uri="{FF2B5EF4-FFF2-40B4-BE49-F238E27FC236}">
              <a16:creationId xmlns:a16="http://schemas.microsoft.com/office/drawing/2014/main" id="{5CF55EBD-1238-4D90-8DA7-7CF222EC01D4}"/>
            </a:ext>
          </a:extLst>
        </xdr:cNvPr>
        <xdr:cNvSpPr txBox="1"/>
      </xdr:nvSpPr>
      <xdr:spPr>
        <a:xfrm>
          <a:off x="14744700" y="12922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AB5B8695-2F9A-48C5-A7CB-6C125D049665}"/>
            </a:ext>
          </a:extLst>
        </xdr:cNvPr>
        <xdr:cNvSpPr/>
      </xdr:nvSpPr>
      <xdr:spPr>
        <a:xfrm>
          <a:off x="14649450" y="130649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D29791B0-1242-40E0-9404-372E550CA885}"/>
            </a:ext>
          </a:extLst>
        </xdr:cNvPr>
        <xdr:cNvCxnSpPr/>
      </xdr:nvCxnSpPr>
      <xdr:spPr>
        <a:xfrm>
          <a:off x="13144500" y="131481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624238D2-8214-4AB4-A122-F774F20822F2}"/>
            </a:ext>
          </a:extLst>
        </xdr:cNvPr>
        <xdr:cNvSpPr/>
      </xdr:nvSpPr>
      <xdr:spPr>
        <a:xfrm>
          <a:off x="13887450" y="1306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a:extLst>
            <a:ext uri="{FF2B5EF4-FFF2-40B4-BE49-F238E27FC236}">
              <a16:creationId xmlns:a16="http://schemas.microsoft.com/office/drawing/2014/main" id="{EC56819A-99A7-421D-9DD9-C265709805E6}"/>
            </a:ext>
          </a:extLst>
        </xdr:cNvPr>
        <xdr:cNvSpPr txBox="1"/>
      </xdr:nvSpPr>
      <xdr:spPr>
        <a:xfrm>
          <a:off x="13722428" y="128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E4D22A-A6CE-40A2-8BD2-A0CCA58F031B}"/>
            </a:ext>
          </a:extLst>
        </xdr:cNvPr>
        <xdr:cNvCxnSpPr/>
      </xdr:nvCxnSpPr>
      <xdr:spPr>
        <a:xfrm>
          <a:off x="12344400" y="13148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a:extLst>
            <a:ext uri="{FF2B5EF4-FFF2-40B4-BE49-F238E27FC236}">
              <a16:creationId xmlns:a16="http://schemas.microsoft.com/office/drawing/2014/main" id="{E9045EF8-2B79-47BE-8E41-D585F139D00B}"/>
            </a:ext>
          </a:extLst>
        </xdr:cNvPr>
        <xdr:cNvSpPr/>
      </xdr:nvSpPr>
      <xdr:spPr>
        <a:xfrm>
          <a:off x="13093700" y="130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6" name="テキスト ボックス 645">
          <a:extLst>
            <a:ext uri="{FF2B5EF4-FFF2-40B4-BE49-F238E27FC236}">
              <a16:creationId xmlns:a16="http://schemas.microsoft.com/office/drawing/2014/main" id="{ADA54F9C-0603-4972-9BCE-D83F1BE57C20}"/>
            </a:ext>
          </a:extLst>
        </xdr:cNvPr>
        <xdr:cNvSpPr txBox="1"/>
      </xdr:nvSpPr>
      <xdr:spPr>
        <a:xfrm>
          <a:off x="12896361" y="128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EB38B468-89B5-4CAD-BD1C-AC12A75D8D30}"/>
            </a:ext>
          </a:extLst>
        </xdr:cNvPr>
        <xdr:cNvCxnSpPr/>
      </xdr:nvCxnSpPr>
      <xdr:spPr>
        <a:xfrm>
          <a:off x="11537950" y="131481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a:extLst>
            <a:ext uri="{FF2B5EF4-FFF2-40B4-BE49-F238E27FC236}">
              <a16:creationId xmlns:a16="http://schemas.microsoft.com/office/drawing/2014/main" id="{3CE89B7D-42C0-4EB6-BF06-1E2420D201B7}"/>
            </a:ext>
          </a:extLst>
        </xdr:cNvPr>
        <xdr:cNvSpPr/>
      </xdr:nvSpPr>
      <xdr:spPr>
        <a:xfrm>
          <a:off x="12299950" y="13053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9" name="テキスト ボックス 648">
          <a:extLst>
            <a:ext uri="{FF2B5EF4-FFF2-40B4-BE49-F238E27FC236}">
              <a16:creationId xmlns:a16="http://schemas.microsoft.com/office/drawing/2014/main" id="{DEE1B77D-6645-4EB8-94A5-2152493C2B57}"/>
            </a:ext>
          </a:extLst>
        </xdr:cNvPr>
        <xdr:cNvSpPr txBox="1"/>
      </xdr:nvSpPr>
      <xdr:spPr>
        <a:xfrm>
          <a:off x="12102611" y="128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a:extLst>
            <a:ext uri="{FF2B5EF4-FFF2-40B4-BE49-F238E27FC236}">
              <a16:creationId xmlns:a16="http://schemas.microsoft.com/office/drawing/2014/main" id="{48AAFFDE-A2E6-498E-84EF-3C017E1E72E4}"/>
            </a:ext>
          </a:extLst>
        </xdr:cNvPr>
        <xdr:cNvSpPr/>
      </xdr:nvSpPr>
      <xdr:spPr>
        <a:xfrm>
          <a:off x="11487150" y="1306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51" name="テキスト ボックス 650">
          <a:extLst>
            <a:ext uri="{FF2B5EF4-FFF2-40B4-BE49-F238E27FC236}">
              <a16:creationId xmlns:a16="http://schemas.microsoft.com/office/drawing/2014/main" id="{461A8589-4D72-4481-908A-F64B72DEB63E}"/>
            </a:ext>
          </a:extLst>
        </xdr:cNvPr>
        <xdr:cNvSpPr txBox="1"/>
      </xdr:nvSpPr>
      <xdr:spPr>
        <a:xfrm>
          <a:off x="11322128" y="1285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B32A466-152D-4704-ACED-93FECAE53A79}"/>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6701CFB6-8EE2-4FD2-9D9F-9DDC30799C19}"/>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91D64655-C286-435D-9815-ECA0F0A70E6B}"/>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9918702C-255E-4B86-926A-6BC4975D2AD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B254478F-0CAD-4ACA-BB8D-20989C7248EE}"/>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DD19FA25-BB94-42EB-B463-85119603D581}"/>
            </a:ext>
          </a:extLst>
        </xdr:cNvPr>
        <xdr:cNvSpPr/>
      </xdr:nvSpPr>
      <xdr:spPr>
        <a:xfrm>
          <a:off x="14649450" y="130973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8" name="災害復旧費該当値テキスト">
          <a:extLst>
            <a:ext uri="{FF2B5EF4-FFF2-40B4-BE49-F238E27FC236}">
              <a16:creationId xmlns:a16="http://schemas.microsoft.com/office/drawing/2014/main" id="{7CE70655-AF8C-4E6C-84D9-1C1AF072F67C}"/>
            </a:ext>
          </a:extLst>
        </xdr:cNvPr>
        <xdr:cNvSpPr txBox="1"/>
      </xdr:nvSpPr>
      <xdr:spPr>
        <a:xfrm>
          <a:off x="14744700" y="13049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6B45ABD3-32D5-4A31-8A05-C345D55E837C}"/>
            </a:ext>
          </a:extLst>
        </xdr:cNvPr>
        <xdr:cNvSpPr/>
      </xdr:nvSpPr>
      <xdr:spPr>
        <a:xfrm>
          <a:off x="138874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48D7521C-5009-4328-BDDC-187DC164EC7B}"/>
            </a:ext>
          </a:extLst>
        </xdr:cNvPr>
        <xdr:cNvSpPr txBox="1"/>
      </xdr:nvSpPr>
      <xdr:spPr>
        <a:xfrm>
          <a:off x="138326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C877E316-5D35-4474-9A96-CA229C60D861}"/>
            </a:ext>
          </a:extLst>
        </xdr:cNvPr>
        <xdr:cNvSpPr/>
      </xdr:nvSpPr>
      <xdr:spPr>
        <a:xfrm>
          <a:off x="130937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B71B7A2D-B0FB-40BC-829D-829CB74B5A59}"/>
            </a:ext>
          </a:extLst>
        </xdr:cNvPr>
        <xdr:cNvSpPr txBox="1"/>
      </xdr:nvSpPr>
      <xdr:spPr>
        <a:xfrm>
          <a:off x="130325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7565B057-892C-4B2B-A411-A2BA24201875}"/>
            </a:ext>
          </a:extLst>
        </xdr:cNvPr>
        <xdr:cNvSpPr/>
      </xdr:nvSpPr>
      <xdr:spPr>
        <a:xfrm>
          <a:off x="12299950" y="13097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C313BD2F-B23C-4C7F-8DB2-960A44FAD35A}"/>
            </a:ext>
          </a:extLst>
        </xdr:cNvPr>
        <xdr:cNvSpPr txBox="1"/>
      </xdr:nvSpPr>
      <xdr:spPr>
        <a:xfrm>
          <a:off x="1222610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6193CFDE-E5A7-4195-AB8C-01C8FF5E72B8}"/>
            </a:ext>
          </a:extLst>
        </xdr:cNvPr>
        <xdr:cNvSpPr/>
      </xdr:nvSpPr>
      <xdr:spPr>
        <a:xfrm>
          <a:off x="114871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C53A60FC-15E2-44F8-AF9F-5B872EACE818}"/>
            </a:ext>
          </a:extLst>
        </xdr:cNvPr>
        <xdr:cNvSpPr txBox="1"/>
      </xdr:nvSpPr>
      <xdr:spPr>
        <a:xfrm>
          <a:off x="114323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FB95E311-CB50-45DE-817A-3869074D9B57}"/>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62537D37-4A4E-4458-9673-D78E5D4BA2D4}"/>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3F275FF9-8AE8-4C51-85DC-A3770E7C614E}"/>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7DAE7042-2873-424B-9293-1F121AEB8C26}"/>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50BDB401-EDEB-4B2D-9D8D-09C3A77B9DC2}"/>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E2128E88-335F-478C-BF78-B892C671C812}"/>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34B7ED8-B1AF-4A19-8FC9-6BD38080FFA2}"/>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7E8D14B4-6089-4D43-BF3E-A0DE095D2222}"/>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9A30B330-2541-438F-A166-2E916ED97F22}"/>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1D7650B6-FE45-450C-AC46-F40F52C13F86}"/>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4375A475-4A56-4E52-B069-12E04AD5507F}"/>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AD19DC4F-7873-4FE0-A1EF-7FD0E1B0B40D}"/>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3DB1E776-71D6-44E1-A9FB-65F4ECC29599}"/>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8F19D955-9853-4313-B48B-607B9B089A7B}"/>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34A0E0AD-A97F-4172-8E41-0C0186966831}"/>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6A97348D-83BC-4822-8590-68119F35CF56}"/>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B2F5EFA3-A0AD-4212-ABB7-5AA2E4F1A47A}"/>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B13C8999-CEB5-4463-9152-3C4F63F8B5C1}"/>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1ADCA73E-2437-4E30-807C-CB5E383B4676}"/>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785A12D4-01D2-409D-B943-E47001C88DD2}"/>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554BE8B9-9826-44A2-999E-56F5283F5D25}"/>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8043A562-55C6-4020-A247-48FB15048DCE}"/>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49BBFEF3-D241-4903-8FD9-5A29AC0EEC1B}"/>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70A72824-135D-4C53-8658-46361E6D283E}"/>
            </a:ext>
          </a:extLst>
        </xdr:cNvPr>
        <xdr:cNvCxnSpPr/>
      </xdr:nvCxnSpPr>
      <xdr:spPr>
        <a:xfrm flipV="1">
          <a:off x="14698345" y="14866460"/>
          <a:ext cx="1269" cy="143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9B30BAED-6456-4DCF-B407-3EB571B1320F}"/>
            </a:ext>
          </a:extLst>
        </xdr:cNvPr>
        <xdr:cNvSpPr txBox="1"/>
      </xdr:nvSpPr>
      <xdr:spPr>
        <a:xfrm>
          <a:off x="14744700" y="163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BBCF42E1-5576-43EA-996B-301242C5DEF4}"/>
            </a:ext>
          </a:extLst>
        </xdr:cNvPr>
        <xdr:cNvCxnSpPr/>
      </xdr:nvCxnSpPr>
      <xdr:spPr>
        <a:xfrm>
          <a:off x="14611350" y="16305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85660707-02E3-40CF-8957-443C72F0E6F9}"/>
            </a:ext>
          </a:extLst>
        </xdr:cNvPr>
        <xdr:cNvSpPr txBox="1"/>
      </xdr:nvSpPr>
      <xdr:spPr>
        <a:xfrm>
          <a:off x="14744700" y="146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88257469-9E9A-4183-8053-0C5CED55C82F}"/>
            </a:ext>
          </a:extLst>
        </xdr:cNvPr>
        <xdr:cNvCxnSpPr/>
      </xdr:nvCxnSpPr>
      <xdr:spPr>
        <a:xfrm>
          <a:off x="14611350" y="14866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91801</xdr:rowOff>
    </xdr:from>
    <xdr:to>
      <xdr:col>85</xdr:col>
      <xdr:colOff>127000</xdr:colOff>
      <xdr:row>97</xdr:row>
      <xdr:rowOff>98400</xdr:rowOff>
    </xdr:to>
    <xdr:cxnSp macro="">
      <xdr:nvCxnSpPr>
        <xdr:cNvPr id="695" name="直線コネクタ 694">
          <a:extLst>
            <a:ext uri="{FF2B5EF4-FFF2-40B4-BE49-F238E27FC236}">
              <a16:creationId xmlns:a16="http://schemas.microsoft.com/office/drawing/2014/main" id="{3DAA648D-0731-4289-8CCA-8730ABAEAA92}"/>
            </a:ext>
          </a:extLst>
        </xdr:cNvPr>
        <xdr:cNvCxnSpPr/>
      </xdr:nvCxnSpPr>
      <xdr:spPr>
        <a:xfrm flipV="1">
          <a:off x="13938250" y="16150951"/>
          <a:ext cx="762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6" name="公債費平均値テキスト">
          <a:extLst>
            <a:ext uri="{FF2B5EF4-FFF2-40B4-BE49-F238E27FC236}">
              <a16:creationId xmlns:a16="http://schemas.microsoft.com/office/drawing/2014/main" id="{9B9AAF25-B829-4488-B5FF-477FCA3C76D0}"/>
            </a:ext>
          </a:extLst>
        </xdr:cNvPr>
        <xdr:cNvSpPr txBox="1"/>
      </xdr:nvSpPr>
      <xdr:spPr>
        <a:xfrm>
          <a:off x="14744700" y="1574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B5C9ACE6-66A9-4347-B4B7-F2DDC0ACA908}"/>
            </a:ext>
          </a:extLst>
        </xdr:cNvPr>
        <xdr:cNvSpPr/>
      </xdr:nvSpPr>
      <xdr:spPr>
        <a:xfrm>
          <a:off x="14649450" y="158955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98400</xdr:rowOff>
    </xdr:from>
    <xdr:to>
      <xdr:col>81</xdr:col>
      <xdr:colOff>50800</xdr:colOff>
      <xdr:row>97</xdr:row>
      <xdr:rowOff>107575</xdr:rowOff>
    </xdr:to>
    <xdr:cxnSp macro="">
      <xdr:nvCxnSpPr>
        <xdr:cNvPr id="698" name="直線コネクタ 697">
          <a:extLst>
            <a:ext uri="{FF2B5EF4-FFF2-40B4-BE49-F238E27FC236}">
              <a16:creationId xmlns:a16="http://schemas.microsoft.com/office/drawing/2014/main" id="{3182F43E-C75F-4FD2-8FFA-14A510886AAA}"/>
            </a:ext>
          </a:extLst>
        </xdr:cNvPr>
        <xdr:cNvCxnSpPr/>
      </xdr:nvCxnSpPr>
      <xdr:spPr>
        <a:xfrm flipV="1">
          <a:off x="13144500" y="16157550"/>
          <a:ext cx="79375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04636AEE-BC7B-490B-9108-6EB0EB02A085}"/>
            </a:ext>
          </a:extLst>
        </xdr:cNvPr>
        <xdr:cNvSpPr/>
      </xdr:nvSpPr>
      <xdr:spPr>
        <a:xfrm>
          <a:off x="13887450" y="159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0" name="テキスト ボックス 699">
          <a:extLst>
            <a:ext uri="{FF2B5EF4-FFF2-40B4-BE49-F238E27FC236}">
              <a16:creationId xmlns:a16="http://schemas.microsoft.com/office/drawing/2014/main" id="{6F8B7A6B-DBC5-4EB2-B9E7-203C84F843E8}"/>
            </a:ext>
          </a:extLst>
        </xdr:cNvPr>
        <xdr:cNvSpPr txBox="1"/>
      </xdr:nvSpPr>
      <xdr:spPr>
        <a:xfrm>
          <a:off x="13709161" y="156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107575</xdr:rowOff>
    </xdr:from>
    <xdr:to>
      <xdr:col>76</xdr:col>
      <xdr:colOff>114300</xdr:colOff>
      <xdr:row>97</xdr:row>
      <xdr:rowOff>128277</xdr:rowOff>
    </xdr:to>
    <xdr:cxnSp macro="">
      <xdr:nvCxnSpPr>
        <xdr:cNvPr id="701" name="直線コネクタ 700">
          <a:extLst>
            <a:ext uri="{FF2B5EF4-FFF2-40B4-BE49-F238E27FC236}">
              <a16:creationId xmlns:a16="http://schemas.microsoft.com/office/drawing/2014/main" id="{FAD99D76-B449-4043-9C24-ADF36662AAD4}"/>
            </a:ext>
          </a:extLst>
        </xdr:cNvPr>
        <xdr:cNvCxnSpPr/>
      </xdr:nvCxnSpPr>
      <xdr:spPr>
        <a:xfrm flipV="1">
          <a:off x="12344400" y="16166725"/>
          <a:ext cx="8001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a:extLst>
            <a:ext uri="{FF2B5EF4-FFF2-40B4-BE49-F238E27FC236}">
              <a16:creationId xmlns:a16="http://schemas.microsoft.com/office/drawing/2014/main" id="{E78F9D9C-DF43-440D-9745-B0E6782AE170}"/>
            </a:ext>
          </a:extLst>
        </xdr:cNvPr>
        <xdr:cNvSpPr/>
      </xdr:nvSpPr>
      <xdr:spPr>
        <a:xfrm>
          <a:off x="13093700" y="1594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3" name="テキスト ボックス 702">
          <a:extLst>
            <a:ext uri="{FF2B5EF4-FFF2-40B4-BE49-F238E27FC236}">
              <a16:creationId xmlns:a16="http://schemas.microsoft.com/office/drawing/2014/main" id="{6CC5981A-79F9-4ACD-B4EE-EBA267DACF2E}"/>
            </a:ext>
          </a:extLst>
        </xdr:cNvPr>
        <xdr:cNvSpPr txBox="1"/>
      </xdr:nvSpPr>
      <xdr:spPr>
        <a:xfrm>
          <a:off x="12896361" y="157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128277</xdr:rowOff>
    </xdr:from>
    <xdr:to>
      <xdr:col>71</xdr:col>
      <xdr:colOff>177800</xdr:colOff>
      <xdr:row>97</xdr:row>
      <xdr:rowOff>143997</xdr:rowOff>
    </xdr:to>
    <xdr:cxnSp macro="">
      <xdr:nvCxnSpPr>
        <xdr:cNvPr id="704" name="直線コネクタ 703">
          <a:extLst>
            <a:ext uri="{FF2B5EF4-FFF2-40B4-BE49-F238E27FC236}">
              <a16:creationId xmlns:a16="http://schemas.microsoft.com/office/drawing/2014/main" id="{9177D226-0F82-437F-80C5-1B0BF6ECBF5D}"/>
            </a:ext>
          </a:extLst>
        </xdr:cNvPr>
        <xdr:cNvCxnSpPr/>
      </xdr:nvCxnSpPr>
      <xdr:spPr>
        <a:xfrm flipV="1">
          <a:off x="11537950" y="16187427"/>
          <a:ext cx="80645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a:extLst>
            <a:ext uri="{FF2B5EF4-FFF2-40B4-BE49-F238E27FC236}">
              <a16:creationId xmlns:a16="http://schemas.microsoft.com/office/drawing/2014/main" id="{28F7C0B0-B4E3-4220-AFBB-555A480526EC}"/>
            </a:ext>
          </a:extLst>
        </xdr:cNvPr>
        <xdr:cNvSpPr/>
      </xdr:nvSpPr>
      <xdr:spPr>
        <a:xfrm>
          <a:off x="12299950" y="15937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6" name="テキスト ボックス 705">
          <a:extLst>
            <a:ext uri="{FF2B5EF4-FFF2-40B4-BE49-F238E27FC236}">
              <a16:creationId xmlns:a16="http://schemas.microsoft.com/office/drawing/2014/main" id="{197763B8-A0A2-4DC5-9940-FE5C435DA20D}"/>
            </a:ext>
          </a:extLst>
        </xdr:cNvPr>
        <xdr:cNvSpPr txBox="1"/>
      </xdr:nvSpPr>
      <xdr:spPr>
        <a:xfrm>
          <a:off x="12102611" y="157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a:extLst>
            <a:ext uri="{FF2B5EF4-FFF2-40B4-BE49-F238E27FC236}">
              <a16:creationId xmlns:a16="http://schemas.microsoft.com/office/drawing/2014/main" id="{127FE124-8D21-4E41-823E-75BFC55DC2A2}"/>
            </a:ext>
          </a:extLst>
        </xdr:cNvPr>
        <xdr:cNvSpPr/>
      </xdr:nvSpPr>
      <xdr:spPr>
        <a:xfrm>
          <a:off x="11487150" y="1596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8" name="テキスト ボックス 707">
          <a:extLst>
            <a:ext uri="{FF2B5EF4-FFF2-40B4-BE49-F238E27FC236}">
              <a16:creationId xmlns:a16="http://schemas.microsoft.com/office/drawing/2014/main" id="{41CB5AC0-53D7-4AFC-B806-DE71109D19E5}"/>
            </a:ext>
          </a:extLst>
        </xdr:cNvPr>
        <xdr:cNvSpPr txBox="1"/>
      </xdr:nvSpPr>
      <xdr:spPr>
        <a:xfrm>
          <a:off x="11308861" y="157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DAD5E0BC-5C69-4827-99B9-F294F8A47B59}"/>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ED550A-6878-4B2F-BD3B-9A88E6E399A7}"/>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825C52EB-616A-4DF8-A5C5-66BBDC4073F2}"/>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CCF499A7-8A73-4023-92F0-B35369B079E2}"/>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DDB58455-BA3E-45CE-9E3A-943ADB0031B3}"/>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41001</xdr:rowOff>
    </xdr:from>
    <xdr:to>
      <xdr:col>85</xdr:col>
      <xdr:colOff>177800</xdr:colOff>
      <xdr:row>97</xdr:row>
      <xdr:rowOff>142601</xdr:rowOff>
    </xdr:to>
    <xdr:sp macro="" textlink="">
      <xdr:nvSpPr>
        <xdr:cNvPr id="714" name="楕円 713">
          <a:extLst>
            <a:ext uri="{FF2B5EF4-FFF2-40B4-BE49-F238E27FC236}">
              <a16:creationId xmlns:a16="http://schemas.microsoft.com/office/drawing/2014/main" id="{AC64634E-E84E-4723-B0B2-5C10F0D2F31B}"/>
            </a:ext>
          </a:extLst>
        </xdr:cNvPr>
        <xdr:cNvSpPr/>
      </xdr:nvSpPr>
      <xdr:spPr>
        <a:xfrm>
          <a:off x="14649450" y="161001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19428</xdr:rowOff>
    </xdr:from>
    <xdr:ext cx="534377" cy="259045"/>
    <xdr:sp macro="" textlink="">
      <xdr:nvSpPr>
        <xdr:cNvPr id="715" name="公債費該当値テキスト">
          <a:extLst>
            <a:ext uri="{FF2B5EF4-FFF2-40B4-BE49-F238E27FC236}">
              <a16:creationId xmlns:a16="http://schemas.microsoft.com/office/drawing/2014/main" id="{0953AF44-BCF1-4BE9-81AD-1AF9720AD9AD}"/>
            </a:ext>
          </a:extLst>
        </xdr:cNvPr>
        <xdr:cNvSpPr txBox="1"/>
      </xdr:nvSpPr>
      <xdr:spPr>
        <a:xfrm>
          <a:off x="14744700" y="1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47600</xdr:rowOff>
    </xdr:from>
    <xdr:to>
      <xdr:col>81</xdr:col>
      <xdr:colOff>101600</xdr:colOff>
      <xdr:row>97</xdr:row>
      <xdr:rowOff>149200</xdr:rowOff>
    </xdr:to>
    <xdr:sp macro="" textlink="">
      <xdr:nvSpPr>
        <xdr:cNvPr id="716" name="楕円 715">
          <a:extLst>
            <a:ext uri="{FF2B5EF4-FFF2-40B4-BE49-F238E27FC236}">
              <a16:creationId xmlns:a16="http://schemas.microsoft.com/office/drawing/2014/main" id="{EAF15FD5-D47F-4069-832E-117F444CBB84}"/>
            </a:ext>
          </a:extLst>
        </xdr:cNvPr>
        <xdr:cNvSpPr/>
      </xdr:nvSpPr>
      <xdr:spPr>
        <a:xfrm>
          <a:off x="13887450" y="161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140327</xdr:rowOff>
    </xdr:from>
    <xdr:ext cx="534377" cy="259045"/>
    <xdr:sp macro="" textlink="">
      <xdr:nvSpPr>
        <xdr:cNvPr id="717" name="テキスト ボックス 716">
          <a:extLst>
            <a:ext uri="{FF2B5EF4-FFF2-40B4-BE49-F238E27FC236}">
              <a16:creationId xmlns:a16="http://schemas.microsoft.com/office/drawing/2014/main" id="{BCFBD593-AF09-450D-A019-CE713F8A4809}"/>
            </a:ext>
          </a:extLst>
        </xdr:cNvPr>
        <xdr:cNvSpPr txBox="1"/>
      </xdr:nvSpPr>
      <xdr:spPr>
        <a:xfrm>
          <a:off x="13709161" y="161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56775</xdr:rowOff>
    </xdr:from>
    <xdr:to>
      <xdr:col>76</xdr:col>
      <xdr:colOff>165100</xdr:colOff>
      <xdr:row>97</xdr:row>
      <xdr:rowOff>158375</xdr:rowOff>
    </xdr:to>
    <xdr:sp macro="" textlink="">
      <xdr:nvSpPr>
        <xdr:cNvPr id="718" name="楕円 717">
          <a:extLst>
            <a:ext uri="{FF2B5EF4-FFF2-40B4-BE49-F238E27FC236}">
              <a16:creationId xmlns:a16="http://schemas.microsoft.com/office/drawing/2014/main" id="{ED0C82A0-E019-4AD2-A714-D9809EAFED50}"/>
            </a:ext>
          </a:extLst>
        </xdr:cNvPr>
        <xdr:cNvSpPr/>
      </xdr:nvSpPr>
      <xdr:spPr>
        <a:xfrm>
          <a:off x="13093700" y="16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149502</xdr:rowOff>
    </xdr:from>
    <xdr:ext cx="534377" cy="259045"/>
    <xdr:sp macro="" textlink="">
      <xdr:nvSpPr>
        <xdr:cNvPr id="719" name="テキスト ボックス 718">
          <a:extLst>
            <a:ext uri="{FF2B5EF4-FFF2-40B4-BE49-F238E27FC236}">
              <a16:creationId xmlns:a16="http://schemas.microsoft.com/office/drawing/2014/main" id="{DF26F9C6-C548-4D1C-B8DA-5F5AA05ED54D}"/>
            </a:ext>
          </a:extLst>
        </xdr:cNvPr>
        <xdr:cNvSpPr txBox="1"/>
      </xdr:nvSpPr>
      <xdr:spPr>
        <a:xfrm>
          <a:off x="12896361" y="162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77477</xdr:rowOff>
    </xdr:from>
    <xdr:to>
      <xdr:col>72</xdr:col>
      <xdr:colOff>38100</xdr:colOff>
      <xdr:row>98</xdr:row>
      <xdr:rowOff>7627</xdr:rowOff>
    </xdr:to>
    <xdr:sp macro="" textlink="">
      <xdr:nvSpPr>
        <xdr:cNvPr id="720" name="楕円 719">
          <a:extLst>
            <a:ext uri="{FF2B5EF4-FFF2-40B4-BE49-F238E27FC236}">
              <a16:creationId xmlns:a16="http://schemas.microsoft.com/office/drawing/2014/main" id="{E67DC738-5A5F-4161-8243-B4810F075FD8}"/>
            </a:ext>
          </a:extLst>
        </xdr:cNvPr>
        <xdr:cNvSpPr/>
      </xdr:nvSpPr>
      <xdr:spPr>
        <a:xfrm>
          <a:off x="12299950" y="161366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170204</xdr:rowOff>
    </xdr:from>
    <xdr:ext cx="534377" cy="259045"/>
    <xdr:sp macro="" textlink="">
      <xdr:nvSpPr>
        <xdr:cNvPr id="721" name="テキスト ボックス 720">
          <a:extLst>
            <a:ext uri="{FF2B5EF4-FFF2-40B4-BE49-F238E27FC236}">
              <a16:creationId xmlns:a16="http://schemas.microsoft.com/office/drawing/2014/main" id="{0F76D8E3-26CC-439D-88DA-27557752E63A}"/>
            </a:ext>
          </a:extLst>
        </xdr:cNvPr>
        <xdr:cNvSpPr txBox="1"/>
      </xdr:nvSpPr>
      <xdr:spPr>
        <a:xfrm>
          <a:off x="12102611" y="162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93197</xdr:rowOff>
    </xdr:from>
    <xdr:to>
      <xdr:col>67</xdr:col>
      <xdr:colOff>101600</xdr:colOff>
      <xdr:row>98</xdr:row>
      <xdr:rowOff>23347</xdr:rowOff>
    </xdr:to>
    <xdr:sp macro="" textlink="">
      <xdr:nvSpPr>
        <xdr:cNvPr id="722" name="楕円 721">
          <a:extLst>
            <a:ext uri="{FF2B5EF4-FFF2-40B4-BE49-F238E27FC236}">
              <a16:creationId xmlns:a16="http://schemas.microsoft.com/office/drawing/2014/main" id="{22A2EFC7-5AA6-41F8-9BFE-CDEE1CD1105D}"/>
            </a:ext>
          </a:extLst>
        </xdr:cNvPr>
        <xdr:cNvSpPr/>
      </xdr:nvSpPr>
      <xdr:spPr>
        <a:xfrm>
          <a:off x="11487150" y="161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14474</xdr:rowOff>
    </xdr:from>
    <xdr:ext cx="534377" cy="259045"/>
    <xdr:sp macro="" textlink="">
      <xdr:nvSpPr>
        <xdr:cNvPr id="723" name="テキスト ボックス 722">
          <a:extLst>
            <a:ext uri="{FF2B5EF4-FFF2-40B4-BE49-F238E27FC236}">
              <a16:creationId xmlns:a16="http://schemas.microsoft.com/office/drawing/2014/main" id="{E6779316-FF92-4D0A-9CF9-BDFAE1793FC1}"/>
            </a:ext>
          </a:extLst>
        </xdr:cNvPr>
        <xdr:cNvSpPr txBox="1"/>
      </xdr:nvSpPr>
      <xdr:spPr>
        <a:xfrm>
          <a:off x="11308861" y="162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16E7838F-31BA-419E-AD43-AE5C951A8D98}"/>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701297D0-95E8-4708-ABD3-2075C1F094AC}"/>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1E8AF2C2-7538-4B55-A5C2-DD0495B6E736}"/>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EF30F23C-B880-48C1-B704-53D1A4D0163A}"/>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46105D2A-DED1-4983-AD49-C3D3BBD96197}"/>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A26F767F-6B4A-489D-832E-C23E947F2532}"/>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A9E7DBDB-417F-482A-943F-F77EC92980DE}"/>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1783C6D4-7F27-45DB-A219-122DA1308BE1}"/>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DDB28A05-EC7D-436A-A8E6-9F16217926A3}"/>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7B518E18-2A42-46BD-83F9-F721E6BEBAC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223BCF9C-E25C-4191-84EE-FAFF81FE0AC4}"/>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D0A0EE69-2539-4053-A5BD-D04AA4DE388A}"/>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1BAB0CF6-1000-4538-A3A0-FFAEDBFA1B88}"/>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BDC7344E-B3D9-4BD5-A7E4-4896E975CD79}"/>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99C317B8-DE99-4C87-9748-562A3B641F63}"/>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29908478-9D3F-43AE-8EDF-41E3A10518AF}"/>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5095DBD2-AAB8-4366-9204-C84D8436E9C8}"/>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38A7C832-8A6B-4C36-8B42-0F09D7B1AEA8}"/>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17D3B7F8-6B6C-432E-A66B-964E56F2C0B5}"/>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4C7B2E89-0B86-4866-A987-209C76716E0A}"/>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F3DA442C-6C83-4580-A21C-2E92275B3A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EE55F0BA-C1D7-4C2C-A5E8-912D0F47B282}"/>
            </a:ext>
          </a:extLst>
        </xdr:cNvPr>
        <xdr:cNvCxnSpPr/>
      </xdr:nvCxnSpPr>
      <xdr:spPr>
        <a:xfrm flipV="1">
          <a:off x="19949795" y="5150079"/>
          <a:ext cx="1269" cy="1269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2BC018B1-0684-4925-B14A-5CBF703AACAC}"/>
            </a:ext>
          </a:extLst>
        </xdr:cNvPr>
        <xdr:cNvSpPr txBox="1"/>
      </xdr:nvSpPr>
      <xdr:spPr>
        <a:xfrm>
          <a:off x="20002500" y="6445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D4115916-E934-4BFE-8208-A3F5584A969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3B58BDFC-6E01-47B2-B08D-CF9C786C9906}"/>
            </a:ext>
          </a:extLst>
        </xdr:cNvPr>
        <xdr:cNvSpPr txBox="1"/>
      </xdr:nvSpPr>
      <xdr:spPr>
        <a:xfrm>
          <a:off x="20002500" y="49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6EAFA1CF-4C4E-4065-882A-7F9BC5344131}"/>
            </a:ext>
          </a:extLst>
        </xdr:cNvPr>
        <xdr:cNvCxnSpPr/>
      </xdr:nvCxnSpPr>
      <xdr:spPr>
        <a:xfrm>
          <a:off x="19881850" y="515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49D2C7EE-4A95-43EA-A1C6-F8FD3B234599}"/>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814CA795-409D-4B4E-8C22-AB352603172E}"/>
            </a:ext>
          </a:extLst>
        </xdr:cNvPr>
        <xdr:cNvSpPr txBox="1"/>
      </xdr:nvSpPr>
      <xdr:spPr>
        <a:xfrm>
          <a:off x="20002500" y="6203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3BF19836-5866-4AD4-93FD-1E95BC62E846}"/>
            </a:ext>
          </a:extLst>
        </xdr:cNvPr>
        <xdr:cNvSpPr/>
      </xdr:nvSpPr>
      <xdr:spPr>
        <a:xfrm>
          <a:off x="19900900" y="63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7EE1D731-E861-4FF2-8CE3-AAAC474193F7}"/>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90E479F0-D451-4A2E-882E-2A1E5A1444EE}"/>
            </a:ext>
          </a:extLst>
        </xdr:cNvPr>
        <xdr:cNvSpPr/>
      </xdr:nvSpPr>
      <xdr:spPr>
        <a:xfrm>
          <a:off x="19157950" y="635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32E70107-2D6F-4048-84FE-B6085907D77B}"/>
            </a:ext>
          </a:extLst>
        </xdr:cNvPr>
        <xdr:cNvSpPr txBox="1"/>
      </xdr:nvSpPr>
      <xdr:spPr>
        <a:xfrm>
          <a:off x="19032167" y="613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66466947-2C8B-4A5F-985A-107211F99F82}"/>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a:extLst>
            <a:ext uri="{FF2B5EF4-FFF2-40B4-BE49-F238E27FC236}">
              <a16:creationId xmlns:a16="http://schemas.microsoft.com/office/drawing/2014/main" id="{D49A49BF-AEA6-434B-B63D-E71D863E9C1C}"/>
            </a:ext>
          </a:extLst>
        </xdr:cNvPr>
        <xdr:cNvSpPr/>
      </xdr:nvSpPr>
      <xdr:spPr>
        <a:xfrm>
          <a:off x="18345150" y="6362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a:extLst>
            <a:ext uri="{FF2B5EF4-FFF2-40B4-BE49-F238E27FC236}">
              <a16:creationId xmlns:a16="http://schemas.microsoft.com/office/drawing/2014/main" id="{F57AAE6F-1E9E-4A8B-9A2B-ABDB0620FA07}"/>
            </a:ext>
          </a:extLst>
        </xdr:cNvPr>
        <xdr:cNvSpPr txBox="1"/>
      </xdr:nvSpPr>
      <xdr:spPr>
        <a:xfrm>
          <a:off x="18225717" y="614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BA11F43F-0669-4CA6-A79F-77D0893D5827}"/>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a:extLst>
            <a:ext uri="{FF2B5EF4-FFF2-40B4-BE49-F238E27FC236}">
              <a16:creationId xmlns:a16="http://schemas.microsoft.com/office/drawing/2014/main" id="{BAED0B8A-68A2-4466-B0A9-62D89850BCC7}"/>
            </a:ext>
          </a:extLst>
        </xdr:cNvPr>
        <xdr:cNvSpPr/>
      </xdr:nvSpPr>
      <xdr:spPr>
        <a:xfrm>
          <a:off x="17551400" y="636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43E22438-45CF-420B-A29E-D67813921D94}"/>
            </a:ext>
          </a:extLst>
        </xdr:cNvPr>
        <xdr:cNvSpPr txBox="1"/>
      </xdr:nvSpPr>
      <xdr:spPr>
        <a:xfrm>
          <a:off x="1749025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a:extLst>
            <a:ext uri="{FF2B5EF4-FFF2-40B4-BE49-F238E27FC236}">
              <a16:creationId xmlns:a16="http://schemas.microsoft.com/office/drawing/2014/main" id="{05AFFD02-3F38-4BB9-914B-4EF94F6E1976}"/>
            </a:ext>
          </a:extLst>
        </xdr:cNvPr>
        <xdr:cNvSpPr/>
      </xdr:nvSpPr>
      <xdr:spPr>
        <a:xfrm>
          <a:off x="16757650" y="63690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a:extLst>
            <a:ext uri="{FF2B5EF4-FFF2-40B4-BE49-F238E27FC236}">
              <a16:creationId xmlns:a16="http://schemas.microsoft.com/office/drawing/2014/main" id="{8790DBF5-8AB5-4CE0-8830-C1796607EE70}"/>
            </a:ext>
          </a:extLst>
        </xdr:cNvPr>
        <xdr:cNvSpPr txBox="1"/>
      </xdr:nvSpPr>
      <xdr:spPr>
        <a:xfrm>
          <a:off x="1668380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13116CA7-7539-47AA-A0BB-B03903A63206}"/>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C34B5D10-456F-487B-BD4D-B6055A172AC4}"/>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C3AC3104-065C-406B-94E9-B528BD9EC753}"/>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DE9FA90F-527C-434B-B7F9-C57C94CB491F}"/>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198371CC-0656-456A-97AD-E17CB782FDA6}"/>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5ED4E55C-F09B-47FA-9B53-384153919155}"/>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3FE29BBD-97D8-4095-9746-93F645182D71}"/>
            </a:ext>
          </a:extLst>
        </xdr:cNvPr>
        <xdr:cNvSpPr txBox="1"/>
      </xdr:nvSpPr>
      <xdr:spPr>
        <a:xfrm>
          <a:off x="20002500" y="6324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6935C1A6-CD24-4CA9-8FBA-A1F83D7F3368}"/>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637871D9-EFE9-4F5D-A4A8-BDE2C4ED1CDE}"/>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7E064B74-6C54-4311-A3C2-140534A658EC}"/>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2AC7C8F8-C0F0-479E-8109-5419834F2FFC}"/>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A3D2852D-9EEF-47D9-BAB9-3BB93A2300BA}"/>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34306DE6-76BF-4DC3-9E77-E8908CD1AEBA}"/>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588266CA-E977-4EA5-8576-FE5A132740B3}"/>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E2DF0CB7-C92A-4007-AA3A-30419F613ED2}"/>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341C6C66-0DE3-47CE-A9C1-370673AF9AB3}"/>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91600427-E0E3-4F4C-A95F-0FCC1951D86A}"/>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5DFF0446-AFC9-475D-8CDB-156EF5DF319A}"/>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8A65770F-08A1-43FD-995D-CCBC11F2B328}"/>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F4CBFD79-4767-445E-B1EF-8CF8D9179ECC}"/>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756DE8A-2B35-4349-BE72-17B171D10322}"/>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BDEBA88A-BB59-4DA7-A710-94A29F86C9DF}"/>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AE7D9AE7-F93D-4EB6-87E1-AFAE151D7971}"/>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B62943FA-AD3D-4388-8ECF-18D07934345D}"/>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1FFC9B08-2CDF-47F3-9A8B-FAE8E54E686D}"/>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40561236-0A6E-4D03-9BCD-DDD274439AD4}"/>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116B937B-E292-423D-8DF8-8FDB82AAB2F1}"/>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2DA1AED4-2039-4FC8-B863-6C750EA3AC12}"/>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9EAE75FB-0516-416B-9297-1EE90FDB70BE}"/>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C5D2223-C8C0-4841-8F41-2E7E01B8C86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2E5D8A5D-BC80-4460-87A5-01CE98ABA05F}"/>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DB1368A-8E0A-4EF3-99A9-DDC9792C205F}"/>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D18A1F97-800E-4118-99F0-6240545B049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D95925FD-94BF-4262-8855-51AFD6CE2515}"/>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94A50C60-23A9-44B9-972E-AD59BEF78A71}"/>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9E61C94B-3478-4286-BB07-AC7F3A3C4624}"/>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68C87324-CB88-4FE8-9155-8760E63CE01B}"/>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CCC3E130-945B-46FC-BF79-78746520BEBD}"/>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AC7586DA-38B7-41EE-87CC-CC45C6FA3E7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CCB1CAEC-7C6F-487B-8050-07C74838123E}"/>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9D65DB1C-5D44-48BA-9575-FD0FBBF890B9}"/>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328C74E7-112F-43D5-BBE8-3920AF8ABB31}"/>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5A9880D8-309D-4F03-AF05-E2D64E07F8CA}"/>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1CBAC9E2-D055-49AD-BA50-D888B53D8089}"/>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F2C192B7-8A57-4A0E-B086-F7C7E9297FE3}"/>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499DA243-25DA-4E28-BBF9-A449C3632065}"/>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D9F2E399-BC83-4DE7-A58B-6E6ED6C5B7F4}"/>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4ABA0AFA-049B-4AF3-A227-04CB35391A65}"/>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F9B81E74-7872-4705-9744-F4B95EA08076}"/>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8ADBB8B-1FDC-4E21-B81F-32A83AAB70A4}"/>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BBC47229-C8EB-4173-965A-A6C13BFC2A2D}"/>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22D5B87E-3660-45EA-AE1C-B74BA0F450B1}"/>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3525D592-2203-4703-9BC2-05306DFE51DA}"/>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8997431-8454-4297-8453-A5230A075222}"/>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490BEB56-781A-461E-9B97-7E523BEC7452}"/>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DFF3D802-BD78-4B0E-A7F5-868336CADB18}"/>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3C5908EC-B143-4121-B1EC-A1A5197DE09A}"/>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22E680AF-8F33-412F-A358-029DEEF8FB7E}"/>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E193EA2C-7E19-4503-A3B8-EF9E29D7D415}"/>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553657A4-146F-4918-8DA4-DEEB83962E63}"/>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57EF108-7337-46F2-822F-35554E7F22B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48AFC37A-3EE1-40F3-8BDF-8265EE660566}"/>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59051D85-689A-4FFA-AB60-706115BF2805}"/>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3858939F-996C-4142-BA3B-208885C3671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FD65A26C-FE38-4F27-9DDF-4F7AFF09A8E6}"/>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3DC9BF60-C265-49B8-AD7B-5402C85999E4}"/>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182992B4-219C-4077-855D-22C7A5DA68A6}"/>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住民一人当たりのコスト（目的別歳出）においては、ほとんどの項目において類似団体平均を下回っている。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積立を行ったことにより増加しており、消防費の増加要因としては、災害避難所整備に係る用地取得や防災拠点の工事費及び消防組合への負担金の増加があげられる。土木費においては、昨年度より減少してはいるものの、川俣駅周辺地域整備事業や工業団地造成等に係る道路整備等の整備を行っているため、今後も引き続き増加していくことが見込まれる。全体を通しては、事業の見直し等を図りコスト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地方税（法人税割）の増加により、財政調整基金をはじめ公共施設等への基金の積立を行ったことにより、昨年度よりも</a:t>
          </a:r>
          <a:r>
            <a:rPr kumimoji="1" lang="en-US" altLang="ja-JP" sz="1400">
              <a:latin typeface="ＭＳ ゴシック" pitchFamily="49" charset="-128"/>
              <a:ea typeface="ＭＳ ゴシック" pitchFamily="49" charset="-128"/>
            </a:rPr>
            <a:t>11.83</a:t>
          </a:r>
          <a:r>
            <a:rPr kumimoji="1" lang="ja-JP" altLang="en-US" sz="1400">
              <a:latin typeface="ＭＳ ゴシック" pitchFamily="49" charset="-128"/>
              <a:ea typeface="ＭＳ ゴシック" pitchFamily="49" charset="-128"/>
            </a:rPr>
            <a:t>ポイント増加している。税収の増減による影響も大きいため、引き続き適切な予算執行と事業の見直し等によるコストの抑制及び安定した自主財源の確保に努めていく。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特別会計の自然増が見込まれるため、各特別会計の歳入の見直しを図り、操出の抑制を図っていく。特に下水道事業特別会計においては、工事をはじめ既存施設の老朽化により修繕費が増加傾向にあるため、事業の見直し等を行い、コストの削減に努めていく。また、各特別会計において、独立採算の原点に返り、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8037156</v>
      </c>
      <c r="BO4" s="449"/>
      <c r="BP4" s="449"/>
      <c r="BQ4" s="449"/>
      <c r="BR4" s="449"/>
      <c r="BS4" s="449"/>
      <c r="BT4" s="449"/>
      <c r="BU4" s="450"/>
      <c r="BV4" s="448">
        <v>6488927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10</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7587974</v>
      </c>
      <c r="BO5" s="420"/>
      <c r="BP5" s="420"/>
      <c r="BQ5" s="420"/>
      <c r="BR5" s="420"/>
      <c r="BS5" s="420"/>
      <c r="BT5" s="420"/>
      <c r="BU5" s="421"/>
      <c r="BV5" s="419">
        <v>6021992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74.599999999999994</v>
      </c>
      <c r="CU5" s="417"/>
      <c r="CV5" s="417"/>
      <c r="CW5" s="417"/>
      <c r="CX5" s="417"/>
      <c r="CY5" s="417"/>
      <c r="CZ5" s="417"/>
      <c r="DA5" s="418"/>
      <c r="DB5" s="416">
        <v>89.2</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449182</v>
      </c>
      <c r="BO6" s="420"/>
      <c r="BP6" s="420"/>
      <c r="BQ6" s="420"/>
      <c r="BR6" s="420"/>
      <c r="BS6" s="420"/>
      <c r="BT6" s="420"/>
      <c r="BU6" s="421"/>
      <c r="BV6" s="419">
        <v>466935</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75.900000000000006</v>
      </c>
      <c r="CU6" s="563"/>
      <c r="CV6" s="563"/>
      <c r="CW6" s="563"/>
      <c r="CX6" s="563"/>
      <c r="CY6" s="563"/>
      <c r="CZ6" s="563"/>
      <c r="DA6" s="564"/>
      <c r="DB6" s="562">
        <v>96.8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195110</v>
      </c>
      <c r="BO7" s="420"/>
      <c r="BP7" s="420"/>
      <c r="BQ7" s="420"/>
      <c r="BR7" s="420"/>
      <c r="BS7" s="420"/>
      <c r="BT7" s="420"/>
      <c r="BU7" s="421"/>
      <c r="BV7" s="419">
        <v>92533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3681907</v>
      </c>
      <c r="CU7" s="420"/>
      <c r="CV7" s="420"/>
      <c r="CW7" s="420"/>
      <c r="CX7" s="420"/>
      <c r="CY7" s="420"/>
      <c r="CZ7" s="420"/>
      <c r="DA7" s="421"/>
      <c r="DB7" s="419">
        <v>3737048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254072</v>
      </c>
      <c r="BO8" s="420"/>
      <c r="BP8" s="420"/>
      <c r="BQ8" s="420"/>
      <c r="BR8" s="420"/>
      <c r="BS8" s="420"/>
      <c r="BT8" s="420"/>
      <c r="BU8" s="421"/>
      <c r="BV8" s="419">
        <v>374402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0.82</v>
      </c>
      <c r="CU8" s="523"/>
      <c r="CV8" s="523"/>
      <c r="CW8" s="523"/>
      <c r="CX8" s="523"/>
      <c r="CY8" s="523"/>
      <c r="CZ8" s="523"/>
      <c r="DA8" s="524"/>
      <c r="DB8" s="522">
        <v>0.82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10882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-120330</v>
      </c>
      <c r="BO9" s="420"/>
      <c r="BP9" s="420"/>
      <c r="BQ9" s="420"/>
      <c r="BR9" s="420"/>
      <c r="BS9" s="420"/>
      <c r="BT9" s="420"/>
      <c r="BU9" s="421"/>
      <c r="BV9" s="419">
        <v>266689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6.7</v>
      </c>
      <c r="CU9" s="417"/>
      <c r="CV9" s="417"/>
      <c r="CW9" s="417"/>
      <c r="CX9" s="417"/>
      <c r="CY9" s="417"/>
      <c r="CZ9" s="417"/>
      <c r="DA9" s="418"/>
      <c r="DB9" s="416">
        <v>8.9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11044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564659</v>
      </c>
      <c r="BO10" s="420"/>
      <c r="BP10" s="420"/>
      <c r="BQ10" s="420"/>
      <c r="BR10" s="420"/>
      <c r="BS10" s="420"/>
      <c r="BT10" s="420"/>
      <c r="BU10" s="421"/>
      <c r="BV10" s="419">
        <v>340</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10875</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150000</v>
      </c>
      <c r="BO12" s="420"/>
      <c r="BP12" s="420"/>
      <c r="BQ12" s="420"/>
      <c r="BR12" s="420"/>
      <c r="BS12" s="420"/>
      <c r="BT12" s="420"/>
      <c r="BU12" s="421"/>
      <c r="BV12" s="419">
        <v>150000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136</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137</v>
      </c>
      <c r="N13" s="504"/>
      <c r="O13" s="504"/>
      <c r="P13" s="504"/>
      <c r="Q13" s="505"/>
      <c r="R13" s="506">
        <v>10601</v>
      </c>
      <c r="S13" s="507"/>
      <c r="T13" s="507"/>
      <c r="U13" s="507"/>
      <c r="V13" s="508"/>
      <c r="W13" s="509" t="s">
        <v>138</v>
      </c>
      <c r="X13" s="405"/>
      <c r="Y13" s="405"/>
      <c r="Z13" s="405"/>
      <c r="AA13" s="405"/>
      <c r="AB13" s="406"/>
      <c r="AC13" s="372">
        <v>330</v>
      </c>
      <c r="AD13" s="373"/>
      <c r="AE13" s="373"/>
      <c r="AF13" s="373"/>
      <c r="AG13" s="374"/>
      <c r="AH13" s="372">
        <v>392</v>
      </c>
      <c r="AI13" s="373"/>
      <c r="AJ13" s="373"/>
      <c r="AK13" s="373"/>
      <c r="AL13" s="432"/>
      <c r="AM13" s="476" t="s">
        <v>139</v>
      </c>
      <c r="AN13" s="376"/>
      <c r="AO13" s="376"/>
      <c r="AP13" s="376"/>
      <c r="AQ13" s="376"/>
      <c r="AR13" s="376"/>
      <c r="AS13" s="376"/>
      <c r="AT13" s="377"/>
      <c r="AU13" s="477" t="s">
        <v>106</v>
      </c>
      <c r="AV13" s="478"/>
      <c r="AW13" s="478"/>
      <c r="AX13" s="478"/>
      <c r="AY13" s="433" t="s">
        <v>140</v>
      </c>
      <c r="AZ13" s="434"/>
      <c r="BA13" s="434"/>
      <c r="BB13" s="434"/>
      <c r="BC13" s="434"/>
      <c r="BD13" s="434"/>
      <c r="BE13" s="434"/>
      <c r="BF13" s="434"/>
      <c r="BG13" s="434"/>
      <c r="BH13" s="434"/>
      <c r="BI13" s="434"/>
      <c r="BJ13" s="434"/>
      <c r="BK13" s="434"/>
      <c r="BL13" s="434"/>
      <c r="BM13" s="435"/>
      <c r="BN13" s="419">
        <v>294329</v>
      </c>
      <c r="BO13" s="420"/>
      <c r="BP13" s="420"/>
      <c r="BQ13" s="420"/>
      <c r="BR13" s="420"/>
      <c r="BS13" s="420"/>
      <c r="BT13" s="420"/>
      <c r="BU13" s="421"/>
      <c r="BV13" s="419">
        <v>117029</v>
      </c>
      <c r="BW13" s="420"/>
      <c r="BX13" s="420"/>
      <c r="BY13" s="420"/>
      <c r="BZ13" s="420"/>
      <c r="CA13" s="420"/>
      <c r="CB13" s="420"/>
      <c r="CC13" s="421"/>
      <c r="CD13" s="459" t="s">
        <v>141</v>
      </c>
      <c r="CE13" s="379"/>
      <c r="CF13" s="379"/>
      <c r="CG13" s="379"/>
      <c r="CH13" s="379"/>
      <c r="CI13" s="379"/>
      <c r="CJ13" s="379"/>
      <c r="CK13" s="379"/>
      <c r="CL13" s="379"/>
      <c r="CM13" s="379"/>
      <c r="CN13" s="379"/>
      <c r="CO13" s="379"/>
      <c r="CP13" s="379"/>
      <c r="CQ13" s="379"/>
      <c r="CR13" s="379"/>
      <c r="CS13" s="460"/>
      <c r="CT13" s="416">
        <v>8.9</v>
      </c>
      <c r="CU13" s="417"/>
      <c r="CV13" s="417"/>
      <c r="CW13" s="417"/>
      <c r="CX13" s="417"/>
      <c r="CY13" s="417"/>
      <c r="CZ13" s="417"/>
      <c r="DA13" s="418"/>
      <c r="DB13" s="416">
        <v>8.3000000000000007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142</v>
      </c>
      <c r="M14" s="546"/>
      <c r="N14" s="546"/>
      <c r="O14" s="546"/>
      <c r="P14" s="546"/>
      <c r="Q14" s="547"/>
      <c r="R14" s="506">
        <v>10953</v>
      </c>
      <c r="S14" s="507"/>
      <c r="T14" s="507"/>
      <c r="U14" s="507"/>
      <c r="V14" s="508"/>
      <c r="W14" s="510"/>
      <c r="X14" s="408"/>
      <c r="Y14" s="408"/>
      <c r="Z14" s="408"/>
      <c r="AA14" s="408"/>
      <c r="AB14" s="409"/>
      <c r="AC14" s="499">
        <v>6.1</v>
      </c>
      <c r="AD14" s="500"/>
      <c r="AE14" s="500"/>
      <c r="AF14" s="500"/>
      <c r="AG14" s="501"/>
      <c r="AH14" s="499">
        <v>7.1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143</v>
      </c>
      <c r="CE14" s="457"/>
      <c r="CF14" s="457"/>
      <c r="CG14" s="457"/>
      <c r="CH14" s="457"/>
      <c r="CI14" s="457"/>
      <c r="CJ14" s="457"/>
      <c r="CK14" s="457"/>
      <c r="CL14" s="457"/>
      <c r="CM14" s="457"/>
      <c r="CN14" s="457"/>
      <c r="CO14" s="457"/>
      <c r="CP14" s="457"/>
      <c r="CQ14" s="457"/>
      <c r="CR14" s="457"/>
      <c r="CS14" s="458"/>
      <c r="CT14" s="516">
        <v>1.3</v>
      </c>
      <c r="CU14" s="517"/>
      <c r="CV14" s="517"/>
      <c r="CW14" s="517"/>
      <c r="CX14" s="517"/>
      <c r="CY14" s="517"/>
      <c r="CZ14" s="517"/>
      <c r="DA14" s="518"/>
      <c r="DB14" s="516">
        <v>40.700000000000003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137</v>
      </c>
      <c r="N15" s="504"/>
      <c r="O15" s="504"/>
      <c r="P15" s="504"/>
      <c r="Q15" s="505"/>
      <c r="R15" s="506">
        <v>10688</v>
      </c>
      <c r="S15" s="507"/>
      <c r="T15" s="507"/>
      <c r="U15" s="507"/>
      <c r="V15" s="508"/>
      <c r="W15" s="509" t="s">
        <v>144</v>
      </c>
      <c r="X15" s="405"/>
      <c r="Y15" s="405"/>
      <c r="Z15" s="405"/>
      <c r="AA15" s="405"/>
      <c r="AB15" s="406"/>
      <c r="AC15" s="372">
        <v>2031</v>
      </c>
      <c r="AD15" s="373"/>
      <c r="AE15" s="373"/>
      <c r="AF15" s="373"/>
      <c r="AG15" s="374"/>
      <c r="AH15" s="372">
        <v>2109</v>
      </c>
      <c r="AI15" s="373"/>
      <c r="AJ15" s="373"/>
      <c r="AK15" s="373"/>
      <c r="AL15" s="432"/>
      <c r="AM15" s="476"/>
      <c r="AN15" s="376"/>
      <c r="AO15" s="376"/>
      <c r="AP15" s="376"/>
      <c r="AQ15" s="376"/>
      <c r="AR15" s="376"/>
      <c r="AS15" s="376"/>
      <c r="AT15" s="377"/>
      <c r="AU15" s="477"/>
      <c r="AV15" s="478"/>
      <c r="AW15" s="478"/>
      <c r="AX15" s="478"/>
      <c r="AY15" s="445" t="s">
        <v>145</v>
      </c>
      <c r="AZ15" s="446"/>
      <c r="BA15" s="446"/>
      <c r="BB15" s="446"/>
      <c r="BC15" s="446"/>
      <c r="BD15" s="446"/>
      <c r="BE15" s="446"/>
      <c r="BF15" s="446"/>
      <c r="BG15" s="446"/>
      <c r="BH15" s="446"/>
      <c r="BI15" s="446"/>
      <c r="BJ15" s="446"/>
      <c r="BK15" s="446"/>
      <c r="BL15" s="446"/>
      <c r="BM15" s="447"/>
      <c r="BN15" s="448">
        <v>2348146</v>
      </c>
      <c r="BO15" s="449"/>
      <c r="BP15" s="449"/>
      <c r="BQ15" s="449"/>
      <c r="BR15" s="449"/>
      <c r="BS15" s="449"/>
      <c r="BT15" s="449"/>
      <c r="BU15" s="450"/>
      <c r="BV15" s="448">
        <v>2177879</v>
      </c>
      <c r="BW15" s="449"/>
      <c r="BX15" s="449"/>
      <c r="BY15" s="449"/>
      <c r="BZ15" s="449"/>
      <c r="CA15" s="449"/>
      <c r="CB15" s="449"/>
      <c r="CC15" s="450"/>
      <c r="CD15" s="519" t="s">
        <v>146</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147</v>
      </c>
      <c r="M16" s="494"/>
      <c r="N16" s="494"/>
      <c r="O16" s="494"/>
      <c r="P16" s="494"/>
      <c r="Q16" s="495"/>
      <c r="R16" s="496" t="s">
        <v>148</v>
      </c>
      <c r="S16" s="497"/>
      <c r="T16" s="497"/>
      <c r="U16" s="497"/>
      <c r="V16" s="498"/>
      <c r="W16" s="510"/>
      <c r="X16" s="408"/>
      <c r="Y16" s="408"/>
      <c r="Z16" s="408"/>
      <c r="AA16" s="408"/>
      <c r="AB16" s="409"/>
      <c r="AC16" s="499">
        <v>37.5</v>
      </c>
      <c r="AD16" s="500"/>
      <c r="AE16" s="500"/>
      <c r="AF16" s="500"/>
      <c r="AG16" s="501"/>
      <c r="AH16" s="499">
        <v>38</v>
      </c>
      <c r="AI16" s="500"/>
      <c r="AJ16" s="500"/>
      <c r="AK16" s="500"/>
      <c r="AL16" s="502"/>
      <c r="AM16" s="476"/>
      <c r="AN16" s="376"/>
      <c r="AO16" s="376"/>
      <c r="AP16" s="376"/>
      <c r="AQ16" s="376"/>
      <c r="AR16" s="376"/>
      <c r="AS16" s="376"/>
      <c r="AT16" s="377"/>
      <c r="AU16" s="477"/>
      <c r="AV16" s="478"/>
      <c r="AW16" s="478"/>
      <c r="AX16" s="478"/>
      <c r="AY16" s="433" t="s">
        <v>149</v>
      </c>
      <c r="AZ16" s="434"/>
      <c r="BA16" s="434"/>
      <c r="BB16" s="434"/>
      <c r="BC16" s="434"/>
      <c r="BD16" s="434"/>
      <c r="BE16" s="434"/>
      <c r="BF16" s="434"/>
      <c r="BG16" s="434"/>
      <c r="BH16" s="434"/>
      <c r="BI16" s="434"/>
      <c r="BJ16" s="434"/>
      <c r="BK16" s="434"/>
      <c r="BL16" s="434"/>
      <c r="BM16" s="435"/>
      <c r="BN16" s="419">
        <v>2928821</v>
      </c>
      <c r="BO16" s="420"/>
      <c r="BP16" s="420"/>
      <c r="BQ16" s="420"/>
      <c r="BR16" s="420"/>
      <c r="BS16" s="420"/>
      <c r="BT16" s="420"/>
      <c r="BU16" s="421"/>
      <c r="BV16" s="419">
        <v>2814246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150</v>
      </c>
      <c r="N17" s="513"/>
      <c r="O17" s="513"/>
      <c r="P17" s="513"/>
      <c r="Q17" s="514"/>
      <c r="R17" s="496" t="s">
        <v>151</v>
      </c>
      <c r="S17" s="497"/>
      <c r="T17" s="497"/>
      <c r="U17" s="497"/>
      <c r="V17" s="498"/>
      <c r="W17" s="509" t="s">
        <v>152</v>
      </c>
      <c r="X17" s="405"/>
      <c r="Y17" s="405"/>
      <c r="Z17" s="405"/>
      <c r="AA17" s="405"/>
      <c r="AB17" s="406"/>
      <c r="AC17" s="372">
        <v>3061</v>
      </c>
      <c r="AD17" s="373"/>
      <c r="AE17" s="373"/>
      <c r="AF17" s="373"/>
      <c r="AG17" s="374"/>
      <c r="AH17" s="372">
        <v>3052</v>
      </c>
      <c r="AI17" s="373"/>
      <c r="AJ17" s="373"/>
      <c r="AK17" s="373"/>
      <c r="AL17" s="432"/>
      <c r="AM17" s="476"/>
      <c r="AN17" s="376"/>
      <c r="AO17" s="376"/>
      <c r="AP17" s="376"/>
      <c r="AQ17" s="376"/>
      <c r="AR17" s="376"/>
      <c r="AS17" s="376"/>
      <c r="AT17" s="377"/>
      <c r="AU17" s="477"/>
      <c r="AV17" s="478"/>
      <c r="AW17" s="478"/>
      <c r="AX17" s="478"/>
      <c r="AY17" s="433" t="s">
        <v>153</v>
      </c>
      <c r="AZ17" s="434"/>
      <c r="BA17" s="434"/>
      <c r="BB17" s="434"/>
      <c r="BC17" s="434"/>
      <c r="BD17" s="434"/>
      <c r="BE17" s="434"/>
      <c r="BF17" s="434"/>
      <c r="BG17" s="434"/>
      <c r="BH17" s="434"/>
      <c r="BI17" s="434"/>
      <c r="BJ17" s="434"/>
      <c r="BK17" s="434"/>
      <c r="BL17" s="434"/>
      <c r="BM17" s="435"/>
      <c r="BN17" s="419">
        <v>3022374</v>
      </c>
      <c r="BO17" s="420"/>
      <c r="BP17" s="420"/>
      <c r="BQ17" s="420"/>
      <c r="BR17" s="420"/>
      <c r="BS17" s="420"/>
      <c r="BT17" s="420"/>
      <c r="BU17" s="421"/>
      <c r="BV17" s="419">
        <v>2794007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154</v>
      </c>
      <c r="C18" s="470"/>
      <c r="D18" s="470"/>
      <c r="E18" s="471"/>
      <c r="F18" s="471"/>
      <c r="G18" s="471"/>
      <c r="H18" s="471"/>
      <c r="I18" s="471"/>
      <c r="J18" s="471"/>
      <c r="K18" s="471"/>
      <c r="L18" s="472">
        <v>19.64</v>
      </c>
      <c r="M18" s="472"/>
      <c r="N18" s="472"/>
      <c r="O18" s="472"/>
      <c r="P18" s="472"/>
      <c r="Q18" s="472"/>
      <c r="R18" s="473"/>
      <c r="S18" s="473"/>
      <c r="T18" s="473"/>
      <c r="U18" s="473"/>
      <c r="V18" s="474"/>
      <c r="W18" s="490"/>
      <c r="X18" s="491"/>
      <c r="Y18" s="491"/>
      <c r="Z18" s="491"/>
      <c r="AA18" s="491"/>
      <c r="AB18" s="515"/>
      <c r="AC18" s="389">
        <v>56.5</v>
      </c>
      <c r="AD18" s="390"/>
      <c r="AE18" s="390"/>
      <c r="AF18" s="390"/>
      <c r="AG18" s="475"/>
      <c r="AH18" s="389">
        <v>55</v>
      </c>
      <c r="AI18" s="390"/>
      <c r="AJ18" s="390"/>
      <c r="AK18" s="390"/>
      <c r="AL18" s="391"/>
      <c r="AM18" s="476"/>
      <c r="AN18" s="376"/>
      <c r="AO18" s="376"/>
      <c r="AP18" s="376"/>
      <c r="AQ18" s="376"/>
      <c r="AR18" s="376"/>
      <c r="AS18" s="376"/>
      <c r="AT18" s="377"/>
      <c r="AU18" s="477"/>
      <c r="AV18" s="478"/>
      <c r="AW18" s="478"/>
      <c r="AX18" s="478"/>
      <c r="AY18" s="433" t="s">
        <v>155</v>
      </c>
      <c r="AZ18" s="434"/>
      <c r="BA18" s="434"/>
      <c r="BB18" s="434"/>
      <c r="BC18" s="434"/>
      <c r="BD18" s="434"/>
      <c r="BE18" s="434"/>
      <c r="BF18" s="434"/>
      <c r="BG18" s="434"/>
      <c r="BH18" s="434"/>
      <c r="BI18" s="434"/>
      <c r="BJ18" s="434"/>
      <c r="BK18" s="434"/>
      <c r="BL18" s="434"/>
      <c r="BM18" s="435"/>
      <c r="BN18" s="419">
        <v>3586080</v>
      </c>
      <c r="BO18" s="420"/>
      <c r="BP18" s="420"/>
      <c r="BQ18" s="420"/>
      <c r="BR18" s="420"/>
      <c r="BS18" s="420"/>
      <c r="BT18" s="420"/>
      <c r="BU18" s="421"/>
      <c r="BV18" s="419">
        <v>3468254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156</v>
      </c>
      <c r="C19" s="470"/>
      <c r="D19" s="470"/>
      <c r="E19" s="471"/>
      <c r="F19" s="471"/>
      <c r="G19" s="471"/>
      <c r="H19" s="471"/>
      <c r="I19" s="471"/>
      <c r="J19" s="471"/>
      <c r="K19" s="471"/>
      <c r="L19" s="479">
        <v>554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157</v>
      </c>
      <c r="AZ19" s="434"/>
      <c r="BA19" s="434"/>
      <c r="BB19" s="434"/>
      <c r="BC19" s="434"/>
      <c r="BD19" s="434"/>
      <c r="BE19" s="434"/>
      <c r="BF19" s="434"/>
      <c r="BG19" s="434"/>
      <c r="BH19" s="434"/>
      <c r="BI19" s="434"/>
      <c r="BJ19" s="434"/>
      <c r="BK19" s="434"/>
      <c r="BL19" s="434"/>
      <c r="BM19" s="435"/>
      <c r="BN19" s="419">
        <v>6342202</v>
      </c>
      <c r="BO19" s="420"/>
      <c r="BP19" s="420"/>
      <c r="BQ19" s="420"/>
      <c r="BR19" s="420"/>
      <c r="BS19" s="420"/>
      <c r="BT19" s="420"/>
      <c r="BU19" s="421"/>
      <c r="BV19" s="419">
        <v>4679201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158</v>
      </c>
      <c r="C20" s="470"/>
      <c r="D20" s="470"/>
      <c r="E20" s="471"/>
      <c r="F20" s="471"/>
      <c r="G20" s="471"/>
      <c r="H20" s="471"/>
      <c r="I20" s="471"/>
      <c r="J20" s="471"/>
      <c r="K20" s="471"/>
      <c r="L20" s="479">
        <v>4089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159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160</v>
      </c>
      <c r="C22" s="396"/>
      <c r="D22" s="397"/>
      <c r="E22" s="404" t="s">
        <v>1</v>
      </c>
      <c r="F22" s="405"/>
      <c r="G22" s="405"/>
      <c r="H22" s="405"/>
      <c r="I22" s="405"/>
      <c r="J22" s="405"/>
      <c r="K22" s="406"/>
      <c r="L22" s="404" t="s">
        <v>161</v>
      </c>
      <c r="M22" s="405"/>
      <c r="N22" s="405"/>
      <c r="O22" s="405"/>
      <c r="P22" s="406"/>
      <c r="Q22" s="410" t="s">
        <v>162</v>
      </c>
      <c r="R22" s="411"/>
      <c r="S22" s="411"/>
      <c r="T22" s="411"/>
      <c r="U22" s="411"/>
      <c r="V22" s="412"/>
      <c r="W22" s="461" t="s">
        <v>163</v>
      </c>
      <c r="X22" s="396"/>
      <c r="Y22" s="397"/>
      <c r="Z22" s="404" t="s">
        <v>1</v>
      </c>
      <c r="AA22" s="405"/>
      <c r="AB22" s="405"/>
      <c r="AC22" s="405"/>
      <c r="AD22" s="405"/>
      <c r="AE22" s="405"/>
      <c r="AF22" s="405"/>
      <c r="AG22" s="406"/>
      <c r="AH22" s="422" t="s">
        <v>164</v>
      </c>
      <c r="AI22" s="405"/>
      <c r="AJ22" s="405"/>
      <c r="AK22" s="405"/>
      <c r="AL22" s="406"/>
      <c r="AM22" s="422" t="s">
        <v>165</v>
      </c>
      <c r="AN22" s="423"/>
      <c r="AO22" s="423"/>
      <c r="AP22" s="423"/>
      <c r="AQ22" s="423"/>
      <c r="AR22" s="424"/>
      <c r="AS22" s="410" t="s">
        <v>162</v>
      </c>
      <c r="AT22" s="411"/>
      <c r="AU22" s="411"/>
      <c r="AV22" s="411"/>
      <c r="AW22" s="411"/>
      <c r="AX22" s="428"/>
      <c r="AY22" s="445" t="s">
        <v>166</v>
      </c>
      <c r="AZ22" s="446"/>
      <c r="BA22" s="446"/>
      <c r="BB22" s="446"/>
      <c r="BC22" s="446"/>
      <c r="BD22" s="446"/>
      <c r="BE22" s="446"/>
      <c r="BF22" s="446"/>
      <c r="BG22" s="446"/>
      <c r="BH22" s="446"/>
      <c r="BI22" s="446"/>
      <c r="BJ22" s="446"/>
      <c r="BK22" s="446"/>
      <c r="BL22" s="446"/>
      <c r="BM22" s="447"/>
      <c r="BN22" s="448">
        <v>4203859</v>
      </c>
      <c r="BO22" s="449"/>
      <c r="BP22" s="449"/>
      <c r="BQ22" s="449"/>
      <c r="BR22" s="449"/>
      <c r="BS22" s="449"/>
      <c r="BT22" s="449"/>
      <c r="BU22" s="450"/>
      <c r="BV22" s="448">
        <v>4308676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167</v>
      </c>
      <c r="AZ23" s="434"/>
      <c r="BA23" s="434"/>
      <c r="BB23" s="434"/>
      <c r="BC23" s="434"/>
      <c r="BD23" s="434"/>
      <c r="BE23" s="434"/>
      <c r="BF23" s="434"/>
      <c r="BG23" s="434"/>
      <c r="BH23" s="434"/>
      <c r="BI23" s="434"/>
      <c r="BJ23" s="434"/>
      <c r="BK23" s="434"/>
      <c r="BL23" s="434"/>
      <c r="BM23" s="435"/>
      <c r="BN23" s="419">
        <v>3991511</v>
      </c>
      <c r="BO23" s="420"/>
      <c r="BP23" s="420"/>
      <c r="BQ23" s="420"/>
      <c r="BR23" s="420"/>
      <c r="BS23" s="420"/>
      <c r="BT23" s="420"/>
      <c r="BU23" s="421"/>
      <c r="BV23" s="419">
        <v>4040632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168</v>
      </c>
      <c r="F24" s="376"/>
      <c r="G24" s="376"/>
      <c r="H24" s="376"/>
      <c r="I24" s="376"/>
      <c r="J24" s="376"/>
      <c r="K24" s="377"/>
      <c r="L24" s="372">
        <v>1</v>
      </c>
      <c r="M24" s="373"/>
      <c r="N24" s="373"/>
      <c r="O24" s="373"/>
      <c r="P24" s="374"/>
      <c r="Q24" s="372">
        <v>7850</v>
      </c>
      <c r="R24" s="373"/>
      <c r="S24" s="373"/>
      <c r="T24" s="373"/>
      <c r="U24" s="373"/>
      <c r="V24" s="374"/>
      <c r="W24" s="462"/>
      <c r="X24" s="399"/>
      <c r="Y24" s="400"/>
      <c r="Z24" s="375" t="s">
        <v>169</v>
      </c>
      <c r="AA24" s="376"/>
      <c r="AB24" s="376"/>
      <c r="AC24" s="376"/>
      <c r="AD24" s="376"/>
      <c r="AE24" s="376"/>
      <c r="AF24" s="376"/>
      <c r="AG24" s="377"/>
      <c r="AH24" s="372">
        <v>100</v>
      </c>
      <c r="AI24" s="373"/>
      <c r="AJ24" s="373"/>
      <c r="AK24" s="373"/>
      <c r="AL24" s="374"/>
      <c r="AM24" s="372">
        <v>302600</v>
      </c>
      <c r="AN24" s="373"/>
      <c r="AO24" s="373"/>
      <c r="AP24" s="373"/>
      <c r="AQ24" s="373"/>
      <c r="AR24" s="374"/>
      <c r="AS24" s="372">
        <v>3026</v>
      </c>
      <c r="AT24" s="373"/>
      <c r="AU24" s="373"/>
      <c r="AV24" s="373"/>
      <c r="AW24" s="373"/>
      <c r="AX24" s="432"/>
      <c r="AY24" s="392" t="s">
        <v>170</v>
      </c>
      <c r="AZ24" s="393"/>
      <c r="BA24" s="393"/>
      <c r="BB24" s="393"/>
      <c r="BC24" s="393"/>
      <c r="BD24" s="393"/>
      <c r="BE24" s="393"/>
      <c r="BF24" s="393"/>
      <c r="BG24" s="393"/>
      <c r="BH24" s="393"/>
      <c r="BI24" s="393"/>
      <c r="BJ24" s="393"/>
      <c r="BK24" s="393"/>
      <c r="BL24" s="393"/>
      <c r="BM24" s="394"/>
      <c r="BN24" s="419">
        <v>1643875</v>
      </c>
      <c r="BO24" s="420"/>
      <c r="BP24" s="420"/>
      <c r="BQ24" s="420"/>
      <c r="BR24" s="420"/>
      <c r="BS24" s="420"/>
      <c r="BT24" s="420"/>
      <c r="BU24" s="421"/>
      <c r="BV24" s="419">
        <v>1559948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171</v>
      </c>
      <c r="F25" s="376"/>
      <c r="G25" s="376"/>
      <c r="H25" s="376"/>
      <c r="I25" s="376"/>
      <c r="J25" s="376"/>
      <c r="K25" s="377"/>
      <c r="L25" s="372">
        <v>1</v>
      </c>
      <c r="M25" s="373"/>
      <c r="N25" s="373"/>
      <c r="O25" s="373"/>
      <c r="P25" s="374"/>
      <c r="Q25" s="372">
        <v>6360</v>
      </c>
      <c r="R25" s="373"/>
      <c r="S25" s="373"/>
      <c r="T25" s="373"/>
      <c r="U25" s="373"/>
      <c r="V25" s="374"/>
      <c r="W25" s="462"/>
      <c r="X25" s="399"/>
      <c r="Y25" s="400"/>
      <c r="Z25" s="375" t="s">
        <v>172</v>
      </c>
      <c r="AA25" s="376"/>
      <c r="AB25" s="376"/>
      <c r="AC25" s="376"/>
      <c r="AD25" s="376"/>
      <c r="AE25" s="376"/>
      <c r="AF25" s="376"/>
      <c r="AG25" s="377"/>
      <c r="AH25" s="372" t="s">
        <v>136</v>
      </c>
      <c r="AI25" s="373"/>
      <c r="AJ25" s="373"/>
      <c r="AK25" s="373"/>
      <c r="AL25" s="374"/>
      <c r="AM25" s="372" t="s">
        <v>173</v>
      </c>
      <c r="AN25" s="373"/>
      <c r="AO25" s="373"/>
      <c r="AP25" s="373"/>
      <c r="AQ25" s="373"/>
      <c r="AR25" s="374"/>
      <c r="AS25" s="372" t="s">
        <v>136</v>
      </c>
      <c r="AT25" s="373"/>
      <c r="AU25" s="373"/>
      <c r="AV25" s="373"/>
      <c r="AW25" s="373"/>
      <c r="AX25" s="432"/>
      <c r="AY25" s="445" t="s">
        <v>174</v>
      </c>
      <c r="AZ25" s="446"/>
      <c r="BA25" s="446"/>
      <c r="BB25" s="446"/>
      <c r="BC25" s="446"/>
      <c r="BD25" s="446"/>
      <c r="BE25" s="446"/>
      <c r="BF25" s="446"/>
      <c r="BG25" s="446"/>
      <c r="BH25" s="446"/>
      <c r="BI25" s="446"/>
      <c r="BJ25" s="446"/>
      <c r="BK25" s="446"/>
      <c r="BL25" s="446"/>
      <c r="BM25" s="447"/>
      <c r="BN25" s="448">
        <v>4644086</v>
      </c>
      <c r="BO25" s="449"/>
      <c r="BP25" s="449"/>
      <c r="BQ25" s="449"/>
      <c r="BR25" s="449"/>
      <c r="BS25" s="449"/>
      <c r="BT25" s="449"/>
      <c r="BU25" s="450"/>
      <c r="BV25" s="448">
        <v>4541881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175</v>
      </c>
      <c r="F26" s="376"/>
      <c r="G26" s="376"/>
      <c r="H26" s="376"/>
      <c r="I26" s="376"/>
      <c r="J26" s="376"/>
      <c r="K26" s="377"/>
      <c r="L26" s="372">
        <v>1</v>
      </c>
      <c r="M26" s="373"/>
      <c r="N26" s="373"/>
      <c r="O26" s="373"/>
      <c r="P26" s="374"/>
      <c r="Q26" s="372">
        <v>5910</v>
      </c>
      <c r="R26" s="373"/>
      <c r="S26" s="373"/>
      <c r="T26" s="373"/>
      <c r="U26" s="373"/>
      <c r="V26" s="374"/>
      <c r="W26" s="462"/>
      <c r="X26" s="399"/>
      <c r="Y26" s="400"/>
      <c r="Z26" s="375" t="s">
        <v>176</v>
      </c>
      <c r="AA26" s="430"/>
      <c r="AB26" s="430"/>
      <c r="AC26" s="430"/>
      <c r="AD26" s="430"/>
      <c r="AE26" s="430"/>
      <c r="AF26" s="430"/>
      <c r="AG26" s="431"/>
      <c r="AH26" s="372" t="s">
        <v>173</v>
      </c>
      <c r="AI26" s="373"/>
      <c r="AJ26" s="373"/>
      <c r="AK26" s="373"/>
      <c r="AL26" s="374"/>
      <c r="AM26" s="372" t="s">
        <v>173</v>
      </c>
      <c r="AN26" s="373"/>
      <c r="AO26" s="373"/>
      <c r="AP26" s="373"/>
      <c r="AQ26" s="373"/>
      <c r="AR26" s="374"/>
      <c r="AS26" s="372" t="s">
        <v>173</v>
      </c>
      <c r="AT26" s="373"/>
      <c r="AU26" s="373"/>
      <c r="AV26" s="373"/>
      <c r="AW26" s="373"/>
      <c r="AX26" s="432"/>
      <c r="AY26" s="459" t="s">
        <v>177</v>
      </c>
      <c r="AZ26" s="379"/>
      <c r="BA26" s="379"/>
      <c r="BB26" s="379"/>
      <c r="BC26" s="379"/>
      <c r="BD26" s="379"/>
      <c r="BE26" s="379"/>
      <c r="BF26" s="379"/>
      <c r="BG26" s="379"/>
      <c r="BH26" s="379"/>
      <c r="BI26" s="379"/>
      <c r="BJ26" s="379"/>
      <c r="BK26" s="379"/>
      <c r="BL26" s="379"/>
      <c r="BM26" s="460"/>
      <c r="BN26" s="419" t="s">
        <v>173</v>
      </c>
      <c r="BO26" s="420"/>
      <c r="BP26" s="420"/>
      <c r="BQ26" s="420"/>
      <c r="BR26" s="420"/>
      <c r="BS26" s="420"/>
      <c r="BT26" s="420"/>
      <c r="BU26" s="421"/>
      <c r="BV26" s="419" t="s">
        <v>136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178</v>
      </c>
      <c r="F27" s="376"/>
      <c r="G27" s="376"/>
      <c r="H27" s="376"/>
      <c r="I27" s="376"/>
      <c r="J27" s="376"/>
      <c r="K27" s="377"/>
      <c r="L27" s="372">
        <v>1</v>
      </c>
      <c r="M27" s="373"/>
      <c r="N27" s="373"/>
      <c r="O27" s="373"/>
      <c r="P27" s="374"/>
      <c r="Q27" s="372">
        <v>3180</v>
      </c>
      <c r="R27" s="373"/>
      <c r="S27" s="373"/>
      <c r="T27" s="373"/>
      <c r="U27" s="373"/>
      <c r="V27" s="374"/>
      <c r="W27" s="462"/>
      <c r="X27" s="399"/>
      <c r="Y27" s="400"/>
      <c r="Z27" s="375" t="s">
        <v>179</v>
      </c>
      <c r="AA27" s="376"/>
      <c r="AB27" s="376"/>
      <c r="AC27" s="376"/>
      <c r="AD27" s="376"/>
      <c r="AE27" s="376"/>
      <c r="AF27" s="376"/>
      <c r="AG27" s="377"/>
      <c r="AH27" s="372">
        <v>18</v>
      </c>
      <c r="AI27" s="373"/>
      <c r="AJ27" s="373"/>
      <c r="AK27" s="373"/>
      <c r="AL27" s="374"/>
      <c r="AM27" s="372">
        <v>47942</v>
      </c>
      <c r="AN27" s="373"/>
      <c r="AO27" s="373"/>
      <c r="AP27" s="373"/>
      <c r="AQ27" s="373"/>
      <c r="AR27" s="374"/>
      <c r="AS27" s="372">
        <v>2663</v>
      </c>
      <c r="AT27" s="373"/>
      <c r="AU27" s="373"/>
      <c r="AV27" s="373"/>
      <c r="AW27" s="373"/>
      <c r="AX27" s="432"/>
      <c r="AY27" s="456" t="s">
        <v>180</v>
      </c>
      <c r="AZ27" s="457"/>
      <c r="BA27" s="457"/>
      <c r="BB27" s="457"/>
      <c r="BC27" s="457"/>
      <c r="BD27" s="457"/>
      <c r="BE27" s="457"/>
      <c r="BF27" s="457"/>
      <c r="BG27" s="457"/>
      <c r="BH27" s="457"/>
      <c r="BI27" s="457"/>
      <c r="BJ27" s="457"/>
      <c r="BK27" s="457"/>
      <c r="BL27" s="457"/>
      <c r="BM27" s="458"/>
      <c r="BN27" s="453" t="s">
        <v>136</v>
      </c>
      <c r="BO27" s="454"/>
      <c r="BP27" s="454"/>
      <c r="BQ27" s="454"/>
      <c r="BR27" s="454"/>
      <c r="BS27" s="454"/>
      <c r="BT27" s="454"/>
      <c r="BU27" s="455"/>
      <c r="BV27" s="453" t="s">
        <v>173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181</v>
      </c>
      <c r="F28" s="376"/>
      <c r="G28" s="376"/>
      <c r="H28" s="376"/>
      <c r="I28" s="376"/>
      <c r="J28" s="376"/>
      <c r="K28" s="377"/>
      <c r="L28" s="372">
        <v>1</v>
      </c>
      <c r="M28" s="373"/>
      <c r="N28" s="373"/>
      <c r="O28" s="373"/>
      <c r="P28" s="374"/>
      <c r="Q28" s="372">
        <v>2430</v>
      </c>
      <c r="R28" s="373"/>
      <c r="S28" s="373"/>
      <c r="T28" s="373"/>
      <c r="U28" s="373"/>
      <c r="V28" s="374"/>
      <c r="W28" s="462"/>
      <c r="X28" s="399"/>
      <c r="Y28" s="400"/>
      <c r="Z28" s="375" t="s">
        <v>182</v>
      </c>
      <c r="AA28" s="376"/>
      <c r="AB28" s="376"/>
      <c r="AC28" s="376"/>
      <c r="AD28" s="376"/>
      <c r="AE28" s="376"/>
      <c r="AF28" s="376"/>
      <c r="AG28" s="377"/>
      <c r="AH28" s="372" t="s">
        <v>136</v>
      </c>
      <c r="AI28" s="373"/>
      <c r="AJ28" s="373"/>
      <c r="AK28" s="373"/>
      <c r="AL28" s="374"/>
      <c r="AM28" s="372" t="s">
        <v>173</v>
      </c>
      <c r="AN28" s="373"/>
      <c r="AO28" s="373"/>
      <c r="AP28" s="373"/>
      <c r="AQ28" s="373"/>
      <c r="AR28" s="374"/>
      <c r="AS28" s="372" t="s">
        <v>173</v>
      </c>
      <c r="AT28" s="373"/>
      <c r="AU28" s="373"/>
      <c r="AV28" s="373"/>
      <c r="AW28" s="373"/>
      <c r="AX28" s="432"/>
      <c r="AY28" s="436" t="s">
        <v>183</v>
      </c>
      <c r="AZ28" s="437"/>
      <c r="BA28" s="437"/>
      <c r="BB28" s="438"/>
      <c r="BC28" s="445" t="s">
        <v>49</v>
      </c>
      <c r="BD28" s="446"/>
      <c r="BE28" s="446"/>
      <c r="BF28" s="446"/>
      <c r="BG28" s="446"/>
      <c r="BH28" s="446"/>
      <c r="BI28" s="446"/>
      <c r="BJ28" s="446"/>
      <c r="BK28" s="446"/>
      <c r="BL28" s="446"/>
      <c r="BM28" s="447"/>
      <c r="BN28" s="448">
        <v>1856229</v>
      </c>
      <c r="BO28" s="449"/>
      <c r="BP28" s="449"/>
      <c r="BQ28" s="449"/>
      <c r="BR28" s="449"/>
      <c r="BS28" s="449"/>
      <c r="BT28" s="449"/>
      <c r="BU28" s="450"/>
      <c r="BV28" s="448">
        <v>1441570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184</v>
      </c>
      <c r="F29" s="376"/>
      <c r="G29" s="376"/>
      <c r="H29" s="376"/>
      <c r="I29" s="376"/>
      <c r="J29" s="376"/>
      <c r="K29" s="377"/>
      <c r="L29" s="372">
        <v>10</v>
      </c>
      <c r="M29" s="373"/>
      <c r="N29" s="373"/>
      <c r="O29" s="373"/>
      <c r="P29" s="374"/>
      <c r="Q29" s="372">
        <v>2200</v>
      </c>
      <c r="R29" s="373"/>
      <c r="S29" s="373"/>
      <c r="T29" s="373"/>
      <c r="U29" s="373"/>
      <c r="V29" s="374"/>
      <c r="W29" s="463"/>
      <c r="X29" s="464"/>
      <c r="Y29" s="465"/>
      <c r="Z29" s="375" t="s">
        <v>185</v>
      </c>
      <c r="AA29" s="376"/>
      <c r="AB29" s="376"/>
      <c r="AC29" s="376"/>
      <c r="AD29" s="376"/>
      <c r="AE29" s="376"/>
      <c r="AF29" s="376"/>
      <c r="AG29" s="377"/>
      <c r="AH29" s="372">
        <v>118</v>
      </c>
      <c r="AI29" s="373"/>
      <c r="AJ29" s="373"/>
      <c r="AK29" s="373"/>
      <c r="AL29" s="374"/>
      <c r="AM29" s="372">
        <v>350542</v>
      </c>
      <c r="AN29" s="373"/>
      <c r="AO29" s="373"/>
      <c r="AP29" s="373"/>
      <c r="AQ29" s="373"/>
      <c r="AR29" s="374"/>
      <c r="AS29" s="372">
        <v>2971</v>
      </c>
      <c r="AT29" s="373"/>
      <c r="AU29" s="373"/>
      <c r="AV29" s="373"/>
      <c r="AW29" s="373"/>
      <c r="AX29" s="432"/>
      <c r="AY29" s="439"/>
      <c r="AZ29" s="440"/>
      <c r="BA29" s="440"/>
      <c r="BB29" s="441"/>
      <c r="BC29" s="433" t="s">
        <v>186</v>
      </c>
      <c r="BD29" s="434"/>
      <c r="BE29" s="434"/>
      <c r="BF29" s="434"/>
      <c r="BG29" s="434"/>
      <c r="BH29" s="434"/>
      <c r="BI29" s="434"/>
      <c r="BJ29" s="434"/>
      <c r="BK29" s="434"/>
      <c r="BL29" s="434"/>
      <c r="BM29" s="435"/>
      <c r="BN29" s="419">
        <v>8598</v>
      </c>
      <c r="BO29" s="420"/>
      <c r="BP29" s="420"/>
      <c r="BQ29" s="420"/>
      <c r="BR29" s="420"/>
      <c r="BS29" s="420"/>
      <c r="BT29" s="420"/>
      <c r="BU29" s="421"/>
      <c r="BV29" s="419">
        <v>8596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187</v>
      </c>
      <c r="X30" s="387"/>
      <c r="Y30" s="387"/>
      <c r="Z30" s="387"/>
      <c r="AA30" s="387"/>
      <c r="AB30" s="387"/>
      <c r="AC30" s="387"/>
      <c r="AD30" s="387"/>
      <c r="AE30" s="387"/>
      <c r="AF30" s="387"/>
      <c r="AG30" s="388"/>
      <c r="AH30" s="389">
        <v>96.8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1859707</v>
      </c>
      <c r="BO30" s="454"/>
      <c r="BP30" s="454"/>
      <c r="BQ30" s="454"/>
      <c r="BR30" s="454"/>
      <c r="BS30" s="454"/>
      <c r="BT30" s="454"/>
      <c r="BU30" s="455"/>
      <c r="BV30" s="453">
        <v>703679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188</v>
      </c>
      <c r="D32" s="378"/>
      <c r="E32" s="378"/>
      <c r="F32" s="378"/>
      <c r="G32" s="378"/>
      <c r="H32" s="378"/>
      <c r="I32" s="378"/>
      <c r="J32" s="378"/>
      <c r="K32" s="378"/>
      <c r="L32" s="378"/>
      <c r="M32" s="378"/>
      <c r="N32" s="378"/>
      <c r="O32" s="378"/>
      <c r="P32" s="378"/>
      <c r="Q32" s="378"/>
      <c r="R32" s="378"/>
      <c r="S32" s="378"/>
      <c r="U32" s="379" t="s">
        <v>189</v>
      </c>
      <c r="V32" s="379"/>
      <c r="W32" s="379"/>
      <c r="X32" s="379"/>
      <c r="Y32" s="379"/>
      <c r="Z32" s="379"/>
      <c r="AA32" s="379"/>
      <c r="AB32" s="379"/>
      <c r="AC32" s="379"/>
      <c r="AD32" s="379"/>
      <c r="AE32" s="379"/>
      <c r="AF32" s="379"/>
      <c r="AG32" s="379"/>
      <c r="AH32" s="379"/>
      <c r="AI32" s="379"/>
      <c r="AJ32" s="379"/>
      <c r="AK32" s="379"/>
      <c r="AM32" s="379" t="s">
        <v>190</v>
      </c>
      <c r="AN32" s="379"/>
      <c r="AO32" s="379"/>
      <c r="AP32" s="379"/>
      <c r="AQ32" s="379"/>
      <c r="AR32" s="379"/>
      <c r="AS32" s="379"/>
      <c r="AT32" s="379"/>
      <c r="AU32" s="379"/>
      <c r="AV32" s="379"/>
      <c r="AW32" s="379"/>
      <c r="AX32" s="379"/>
      <c r="AY32" s="379"/>
      <c r="AZ32" s="379"/>
      <c r="BA32" s="379"/>
      <c r="BB32" s="379"/>
      <c r="BC32" s="379"/>
      <c r="BE32" s="379" t="s">
        <v>191</v>
      </c>
      <c r="BF32" s="379"/>
      <c r="BG32" s="379"/>
      <c r="BH32" s="379"/>
      <c r="BI32" s="379"/>
      <c r="BJ32" s="379"/>
      <c r="BK32" s="379"/>
      <c r="BL32" s="379"/>
      <c r="BM32" s="379"/>
      <c r="BN32" s="379"/>
      <c r="BO32" s="379"/>
      <c r="BP32" s="379"/>
      <c r="BQ32" s="379"/>
      <c r="BR32" s="379"/>
      <c r="BS32" s="379"/>
      <c r="BT32" s="379"/>
      <c r="BU32" s="379"/>
      <c r="BW32" s="379" t="s">
        <v>192</v>
      </c>
      <c r="BX32" s="379"/>
      <c r="BY32" s="379"/>
      <c r="BZ32" s="379"/>
      <c r="CA32" s="379"/>
      <c r="CB32" s="379"/>
      <c r="CC32" s="379"/>
      <c r="CD32" s="379"/>
      <c r="CE32" s="379"/>
      <c r="CF32" s="379"/>
      <c r="CG32" s="379"/>
      <c r="CH32" s="379"/>
      <c r="CI32" s="379"/>
      <c r="CJ32" s="379"/>
      <c r="CK32" s="379"/>
      <c r="CL32" s="379"/>
      <c r="CM32" s="379"/>
      <c r="CO32" s="379" t="s">
        <v>193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194</v>
      </c>
      <c r="D33" s="371"/>
      <c r="E33" s="370" t="s">
        <v>195</v>
      </c>
      <c r="F33" s="370"/>
      <c r="G33" s="370"/>
      <c r="H33" s="370"/>
      <c r="I33" s="370"/>
      <c r="J33" s="370"/>
      <c r="K33" s="370"/>
      <c r="L33" s="370"/>
      <c r="M33" s="370"/>
      <c r="N33" s="370"/>
      <c r="O33" s="370"/>
      <c r="P33" s="370"/>
      <c r="Q33" s="370"/>
      <c r="R33" s="370"/>
      <c r="S33" s="370"/>
      <c r="T33" s="206"/>
      <c r="U33" s="371" t="s">
        <v>194</v>
      </c>
      <c r="V33" s="371"/>
      <c r="W33" s="370" t="s">
        <v>195</v>
      </c>
      <c r="X33" s="370"/>
      <c r="Y33" s="370"/>
      <c r="Z33" s="370"/>
      <c r="AA33" s="370"/>
      <c r="AB33" s="370"/>
      <c r="AC33" s="370"/>
      <c r="AD33" s="370"/>
      <c r="AE33" s="370"/>
      <c r="AF33" s="370"/>
      <c r="AG33" s="370"/>
      <c r="AH33" s="370"/>
      <c r="AI33" s="370"/>
      <c r="AJ33" s="370"/>
      <c r="AK33" s="370"/>
      <c r="AL33" s="206"/>
      <c r="AM33" s="371" t="s">
        <v>196</v>
      </c>
      <c r="AN33" s="371"/>
      <c r="AO33" s="370" t="s">
        <v>195</v>
      </c>
      <c r="AP33" s="370"/>
      <c r="AQ33" s="370"/>
      <c r="AR33" s="370"/>
      <c r="AS33" s="370"/>
      <c r="AT33" s="370"/>
      <c r="AU33" s="370"/>
      <c r="AV33" s="370"/>
      <c r="AW33" s="370"/>
      <c r="AX33" s="370"/>
      <c r="AY33" s="370"/>
      <c r="AZ33" s="370"/>
      <c r="BA33" s="370"/>
      <c r="BB33" s="370"/>
      <c r="BC33" s="370"/>
      <c r="BD33" s="207"/>
      <c r="BE33" s="370" t="s">
        <v>197</v>
      </c>
      <c r="BF33" s="370"/>
      <c r="BG33" s="370" t="s">
        <v>198</v>
      </c>
      <c r="BH33" s="370"/>
      <c r="BI33" s="370"/>
      <c r="BJ33" s="370"/>
      <c r="BK33" s="370"/>
      <c r="BL33" s="370"/>
      <c r="BM33" s="370"/>
      <c r="BN33" s="370"/>
      <c r="BO33" s="370"/>
      <c r="BP33" s="370"/>
      <c r="BQ33" s="370"/>
      <c r="BR33" s="370"/>
      <c r="BS33" s="370"/>
      <c r="BT33" s="370"/>
      <c r="BU33" s="370"/>
      <c r="BV33" s="207"/>
      <c r="BW33" s="371" t="s">
        <v>197</v>
      </c>
      <c r="BX33" s="371"/>
      <c r="BY33" s="370" t="s">
        <v>199</v>
      </c>
      <c r="BZ33" s="370"/>
      <c r="CA33" s="370"/>
      <c r="CB33" s="370"/>
      <c r="CC33" s="370"/>
      <c r="CD33" s="370"/>
      <c r="CE33" s="370"/>
      <c r="CF33" s="370"/>
      <c r="CG33" s="370"/>
      <c r="CH33" s="370"/>
      <c r="CI33" s="370"/>
      <c r="CJ33" s="370"/>
      <c r="CK33" s="370"/>
      <c r="CL33" s="370"/>
      <c r="CM33" s="370"/>
      <c r="CN33" s="206"/>
      <c r="CO33" s="371" t="s">
        <v>194</v>
      </c>
      <c r="CP33" s="371"/>
      <c r="CQ33" s="370" t="s">
        <v>200</v>
      </c>
      <c r="CR33" s="370"/>
      <c r="CS33" s="370"/>
      <c r="CT33" s="370"/>
      <c r="CU33" s="370"/>
      <c r="CV33" s="370"/>
      <c r="CW33" s="370"/>
      <c r="CX33" s="370"/>
      <c r="CY33" s="370"/>
      <c r="CZ33" s="370"/>
      <c r="DA33" s="370"/>
      <c r="DB33" s="370"/>
      <c r="DC33" s="370"/>
      <c r="DD33" s="370"/>
      <c r="DE33" s="370"/>
      <c r="DF33" s="206"/>
      <c r="DG33" s="369" t="s">
        <v>201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館林地区消防組合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明和町土地開発公社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邑楽館林医療企業団</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邑楽館林まちづくり</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館林衛生施設組合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群馬県市町村会館管理組合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群馬県市町村総合事務組合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群馬県後期高齢者医療広域連合（一般会計）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群馬県後期高齢者医療広域連合（事業会計）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群馬東部水道企業団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J/ZOQEaMMbF+vMNK6ookCafMRn5U+SmJKlWWepjBraaLnuJ1Zyq4KqV0V4QVF8k8QeGHiKko5KNolV9bkCubWA==" saltValue="4q4cQYXs9z5j7wPGMbyU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563</v>
      </c>
      <c r="D34" s="1151"/>
      <c r="E34" s="1152"/>
      <c r="F34" s="32">
        <v>9.56</v>
      </c>
      <c r="G34" s="33">
        <v>9.2799999999999994</v>
      </c>
      <c r="H34" s="33">
        <v>3</v>
      </c>
      <c r="I34" s="33">
        <v>10.01</v>
      </c>
      <c r="J34" s="34">
        <v>6.9</v>
      </c>
      <c r="K34" s="22"/>
      <c r="L34" s="22"/>
      <c r="M34" s="22"/>
      <c r="N34" s="22"/>
      <c r="O34" s="22"/>
      <c r="P34" s="22"/>
    </row>
    <row r="35" spans="1:16" ht="39" customHeight="1" x14ac:dyDescent="0.2">
      <c r="A35" s="22"/>
      <c r="B35" s="35"/>
      <c r="C35" s="1145" t="s">
        <v>564</v>
      </c>
      <c r="D35" s="1146"/>
      <c r="E35" s="1147"/>
      <c r="F35" s="36">
        <v>1.36</v>
      </c>
      <c r="G35" s="37">
        <v>1.1100000000000001</v>
      </c>
      <c r="H35" s="37">
        <v>1.1499999999999999</v>
      </c>
      <c r="I35" s="37">
        <v>1.32</v>
      </c>
      <c r="J35" s="38">
        <v>1.87</v>
      </c>
      <c r="K35" s="22"/>
      <c r="L35" s="22"/>
      <c r="M35" s="22"/>
      <c r="N35" s="22"/>
      <c r="O35" s="22"/>
      <c r="P35" s="22"/>
    </row>
    <row r="36" spans="1:16" ht="39" customHeight="1" x14ac:dyDescent="0.2">
      <c r="A36" s="22"/>
      <c r="B36" s="35"/>
      <c r="C36" s="1145" t="s">
        <v>565</v>
      </c>
      <c r="D36" s="1146"/>
      <c r="E36" s="1147"/>
      <c r="F36" s="36">
        <v>1.06</v>
      </c>
      <c r="G36" s="37">
        <v>1.39</v>
      </c>
      <c r="H36" s="37">
        <v>1.96</v>
      </c>
      <c r="I36" s="37">
        <v>1.44</v>
      </c>
      <c r="J36" s="38">
        <v>0.65</v>
      </c>
      <c r="K36" s="22"/>
      <c r="L36" s="22"/>
      <c r="M36" s="22"/>
      <c r="N36" s="22"/>
      <c r="O36" s="22"/>
      <c r="P36" s="22"/>
    </row>
    <row r="37" spans="1:16" ht="39" customHeight="1" x14ac:dyDescent="0.2">
      <c r="A37" s="22"/>
      <c r="B37" s="35"/>
      <c r="C37" s="1145" t="s">
        <v>566</v>
      </c>
      <c r="D37" s="1146"/>
      <c r="E37" s="1147"/>
      <c r="F37" s="36">
        <v>0.46</v>
      </c>
      <c r="G37" s="37">
        <v>0.47</v>
      </c>
      <c r="H37" s="37">
        <v>0.5</v>
      </c>
      <c r="I37" s="37">
        <v>0.33</v>
      </c>
      <c r="J37" s="38">
        <v>0.13</v>
      </c>
      <c r="K37" s="22"/>
      <c r="L37" s="22"/>
      <c r="M37" s="22"/>
      <c r="N37" s="22"/>
      <c r="O37" s="22"/>
      <c r="P37" s="22"/>
    </row>
    <row r="38" spans="1:16" ht="39" customHeight="1" x14ac:dyDescent="0.2">
      <c r="A38" s="22"/>
      <c r="B38" s="35"/>
      <c r="C38" s="1145" t="s">
        <v>567</v>
      </c>
      <c r="D38" s="1146"/>
      <c r="E38" s="1147"/>
      <c r="F38" s="36">
        <v>0</v>
      </c>
      <c r="G38" s="37">
        <v>0.06</v>
      </c>
      <c r="H38" s="37">
        <v>0</v>
      </c>
      <c r="I38" s="37">
        <v>0</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568</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569</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sAzUE+ZPDzTMNRdApNmWC5FRbBMFS6rATU6HtT9uJH7hvGb/hQylI21LJxPl42+J86F+IPytuoBbxvDcuFUzw==" saltValue="AOEVDFj+r6VpIVKYUCGg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361</v>
      </c>
      <c r="L45" s="60">
        <v>383</v>
      </c>
      <c r="M45" s="60">
        <v>407</v>
      </c>
      <c r="N45" s="60">
        <v>415</v>
      </c>
      <c r="O45" s="61">
        <v>422</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14</v>
      </c>
      <c r="F48" s="1155"/>
      <c r="G48" s="1155"/>
      <c r="H48" s="1155"/>
      <c r="I48" s="1155"/>
      <c r="J48" s="1156"/>
      <c r="K48" s="63">
        <v>203</v>
      </c>
      <c r="L48" s="64">
        <v>208</v>
      </c>
      <c r="M48" s="64">
        <v>221</v>
      </c>
      <c r="N48" s="64">
        <v>219</v>
      </c>
      <c r="O48" s="65">
        <v>235</v>
      </c>
      <c r="P48" s="48"/>
      <c r="Q48" s="48"/>
      <c r="R48" s="48"/>
      <c r="S48" s="48"/>
      <c r="T48" s="48"/>
      <c r="U48" s="48"/>
    </row>
    <row r="49" spans="1:21" ht="30.75" customHeight="1" x14ac:dyDescent="0.2">
      <c r="A49" s="48"/>
      <c r="B49" s="1178"/>
      <c r="C49" s="1179"/>
      <c r="D49" s="62"/>
      <c r="E49" s="1155" t="s">
        <v>15</v>
      </c>
      <c r="F49" s="1155"/>
      <c r="G49" s="1155"/>
      <c r="H49" s="1155"/>
      <c r="I49" s="1155"/>
      <c r="J49" s="1156"/>
      <c r="K49" s="63">
        <v>38</v>
      </c>
      <c r="L49" s="64">
        <v>56</v>
      </c>
      <c r="M49" s="64">
        <v>99</v>
      </c>
      <c r="N49" s="64">
        <v>103</v>
      </c>
      <c r="O49" s="65">
        <v>103</v>
      </c>
      <c r="P49" s="48"/>
      <c r="Q49" s="48"/>
      <c r="R49" s="48"/>
      <c r="S49" s="48"/>
      <c r="T49" s="48"/>
      <c r="U49" s="48"/>
    </row>
    <row r="50" spans="1:21" ht="30.75" customHeight="1" x14ac:dyDescent="0.2">
      <c r="A50" s="48"/>
      <c r="B50" s="1178"/>
      <c r="C50" s="1179"/>
      <c r="D50" s="62"/>
      <c r="E50" s="1155" t="s">
        <v>16</v>
      </c>
      <c r="F50" s="1155"/>
      <c r="G50" s="1155"/>
      <c r="H50" s="1155"/>
      <c r="I50" s="1155"/>
      <c r="J50" s="1156"/>
      <c r="K50" s="63">
        <v>15</v>
      </c>
      <c r="L50" s="64">
        <v>0</v>
      </c>
      <c r="M50" s="64">
        <v>0</v>
      </c>
      <c r="N50" s="64">
        <v>0</v>
      </c>
      <c r="O50" s="65">
        <v>0</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436</v>
      </c>
      <c r="L52" s="64">
        <v>428</v>
      </c>
      <c r="M52" s="64">
        <v>448</v>
      </c>
      <c r="N52" s="64">
        <v>455</v>
      </c>
      <c r="O52" s="65">
        <v>459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181</v>
      </c>
      <c r="L53" s="69">
        <v>219</v>
      </c>
      <c r="M53" s="69">
        <v>279</v>
      </c>
      <c r="N53" s="69">
        <v>282</v>
      </c>
      <c r="O53" s="70">
        <v>301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3">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c8wSyYy+Cq6hzQZhHbXHMW4CkzVR1K8GceZtz1wl8Pz/uBklMVD5YL//5SXV9i/qu/k63IjNSzFJz8V8ME97Q==" saltValue="XeBe3M1ApsoZ8dFOCetTg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557</v>
      </c>
      <c r="J40" s="103" t="s">
        <v>558</v>
      </c>
      <c r="K40" s="103" t="s">
        <v>559</v>
      </c>
      <c r="L40" s="103" t="s">
        <v>560</v>
      </c>
      <c r="M40" s="104" t="s">
        <v>561</v>
      </c>
    </row>
    <row r="41" spans="2:13" ht="27.75" customHeight="1" x14ac:dyDescent="0.2">
      <c r="B41" s="1196" t="s">
        <v>31</v>
      </c>
      <c r="C41" s="1197"/>
      <c r="D41" s="105"/>
      <c r="E41" s="1198" t="s">
        <v>32</v>
      </c>
      <c r="F41" s="1198"/>
      <c r="G41" s="1198"/>
      <c r="H41" s="1199"/>
      <c r="I41" s="355">
        <v>4190</v>
      </c>
      <c r="J41" s="356">
        <v>4083</v>
      </c>
      <c r="K41" s="356">
        <v>4129</v>
      </c>
      <c r="L41" s="356">
        <v>4309</v>
      </c>
      <c r="M41" s="357">
        <v>4204</v>
      </c>
    </row>
    <row r="42" spans="2:13" ht="27.75" customHeight="1" x14ac:dyDescent="0.2">
      <c r="B42" s="1186"/>
      <c r="C42" s="1187"/>
      <c r="D42" s="106"/>
      <c r="E42" s="1190" t="s">
        <v>33</v>
      </c>
      <c r="F42" s="1190"/>
      <c r="G42" s="1190"/>
      <c r="H42" s="1191"/>
      <c r="I42" s="358" t="s">
        <v>516</v>
      </c>
      <c r="J42" s="359" t="s">
        <v>516</v>
      </c>
      <c r="K42" s="359" t="s">
        <v>516</v>
      </c>
      <c r="L42" s="359" t="s">
        <v>516</v>
      </c>
      <c r="M42" s="360" t="s">
        <v>516</v>
      </c>
    </row>
    <row r="43" spans="2:13" ht="27.75" customHeight="1" x14ac:dyDescent="0.2">
      <c r="B43" s="1186"/>
      <c r="C43" s="1187"/>
      <c r="D43" s="106"/>
      <c r="E43" s="1190" t="s">
        <v>34</v>
      </c>
      <c r="F43" s="1190"/>
      <c r="G43" s="1190"/>
      <c r="H43" s="1191"/>
      <c r="I43" s="358">
        <v>3245</v>
      </c>
      <c r="J43" s="359">
        <v>3186</v>
      </c>
      <c r="K43" s="359">
        <v>2955</v>
      </c>
      <c r="L43" s="359">
        <v>2927</v>
      </c>
      <c r="M43" s="360">
        <v>2948</v>
      </c>
    </row>
    <row r="44" spans="2:13" ht="27.75" customHeight="1" x14ac:dyDescent="0.2">
      <c r="B44" s="1186"/>
      <c r="C44" s="1187"/>
      <c r="D44" s="106"/>
      <c r="E44" s="1190" t="s">
        <v>35</v>
      </c>
      <c r="F44" s="1190"/>
      <c r="G44" s="1190"/>
      <c r="H44" s="1191"/>
      <c r="I44" s="358">
        <v>1091</v>
      </c>
      <c r="J44" s="359">
        <v>1126</v>
      </c>
      <c r="K44" s="359">
        <v>1053</v>
      </c>
      <c r="L44" s="359">
        <v>977</v>
      </c>
      <c r="M44" s="360">
        <v>1024</v>
      </c>
    </row>
    <row r="45" spans="2:13" ht="27.75" customHeight="1" x14ac:dyDescent="0.2">
      <c r="B45" s="1186"/>
      <c r="C45" s="1187"/>
      <c r="D45" s="106"/>
      <c r="E45" s="1190" t="s">
        <v>36</v>
      </c>
      <c r="F45" s="1190"/>
      <c r="G45" s="1190"/>
      <c r="H45" s="1191"/>
      <c r="I45" s="358">
        <v>429</v>
      </c>
      <c r="J45" s="359">
        <v>349</v>
      </c>
      <c r="K45" s="359">
        <v>338</v>
      </c>
      <c r="L45" s="359">
        <v>264</v>
      </c>
      <c r="M45" s="360" t="s">
        <v>516</v>
      </c>
    </row>
    <row r="46" spans="2:13" ht="27.75" customHeight="1" x14ac:dyDescent="0.2">
      <c r="B46" s="1186"/>
      <c r="C46" s="1187"/>
      <c r="D46" s="107"/>
      <c r="E46" s="1190" t="s">
        <v>37</v>
      </c>
      <c r="F46" s="1190"/>
      <c r="G46" s="1190"/>
      <c r="H46" s="1191"/>
      <c r="I46" s="358" t="s">
        <v>516</v>
      </c>
      <c r="J46" s="359" t="s">
        <v>516</v>
      </c>
      <c r="K46" s="359">
        <v>1504</v>
      </c>
      <c r="L46" s="359">
        <v>846</v>
      </c>
      <c r="M46" s="360">
        <v>1315</v>
      </c>
    </row>
    <row r="47" spans="2:13" ht="27.75" customHeight="1" x14ac:dyDescent="0.2">
      <c r="B47" s="1186"/>
      <c r="C47" s="1187"/>
      <c r="D47" s="108"/>
      <c r="E47" s="1200" t="s">
        <v>38</v>
      </c>
      <c r="F47" s="1201"/>
      <c r="G47" s="1201"/>
      <c r="H47" s="1202"/>
      <c r="I47" s="358" t="s">
        <v>516</v>
      </c>
      <c r="J47" s="359" t="s">
        <v>516</v>
      </c>
      <c r="K47" s="359" t="s">
        <v>516</v>
      </c>
      <c r="L47" s="359" t="s">
        <v>516</v>
      </c>
      <c r="M47" s="360" t="s">
        <v>516</v>
      </c>
    </row>
    <row r="48" spans="2:13" ht="27.75" customHeight="1" x14ac:dyDescent="0.2">
      <c r="B48" s="1186"/>
      <c r="C48" s="1187"/>
      <c r="D48" s="106"/>
      <c r="E48" s="1190" t="s">
        <v>39</v>
      </c>
      <c r="F48" s="1190"/>
      <c r="G48" s="1190"/>
      <c r="H48" s="1191"/>
      <c r="I48" s="358" t="s">
        <v>516</v>
      </c>
      <c r="J48" s="359" t="s">
        <v>516</v>
      </c>
      <c r="K48" s="359" t="s">
        <v>516</v>
      </c>
      <c r="L48" s="359" t="s">
        <v>516</v>
      </c>
      <c r="M48" s="360" t="s">
        <v>516</v>
      </c>
    </row>
    <row r="49" spans="2:13" ht="27.75" customHeight="1" x14ac:dyDescent="0.2">
      <c r="B49" s="1188"/>
      <c r="C49" s="1189"/>
      <c r="D49" s="106"/>
      <c r="E49" s="1190" t="s">
        <v>40</v>
      </c>
      <c r="F49" s="1190"/>
      <c r="G49" s="1190"/>
      <c r="H49" s="1191"/>
      <c r="I49" s="358" t="s">
        <v>516</v>
      </c>
      <c r="J49" s="359" t="s">
        <v>516</v>
      </c>
      <c r="K49" s="359" t="s">
        <v>516</v>
      </c>
      <c r="L49" s="359" t="s">
        <v>516</v>
      </c>
      <c r="M49" s="360" t="s">
        <v>516</v>
      </c>
    </row>
    <row r="50" spans="2:13" ht="27.75" customHeight="1" x14ac:dyDescent="0.2">
      <c r="B50" s="1184" t="s">
        <v>41</v>
      </c>
      <c r="C50" s="1185"/>
      <c r="D50" s="109"/>
      <c r="E50" s="1190" t="s">
        <v>42</v>
      </c>
      <c r="F50" s="1190"/>
      <c r="G50" s="1190"/>
      <c r="H50" s="1191"/>
      <c r="I50" s="358">
        <v>2393</v>
      </c>
      <c r="J50" s="359">
        <v>3043</v>
      </c>
      <c r="K50" s="359">
        <v>2651</v>
      </c>
      <c r="L50" s="359">
        <v>2570</v>
      </c>
      <c r="M50" s="360">
        <v>4209</v>
      </c>
    </row>
    <row r="51" spans="2:13" ht="27.75" customHeight="1" x14ac:dyDescent="0.2">
      <c r="B51" s="1186"/>
      <c r="C51" s="1187"/>
      <c r="D51" s="106"/>
      <c r="E51" s="1190" t="s">
        <v>43</v>
      </c>
      <c r="F51" s="1190"/>
      <c r="G51" s="1190"/>
      <c r="H51" s="1191"/>
      <c r="I51" s="358" t="s">
        <v>516</v>
      </c>
      <c r="J51" s="359" t="s">
        <v>516</v>
      </c>
      <c r="K51" s="359" t="s">
        <v>516</v>
      </c>
      <c r="L51" s="359" t="s">
        <v>516</v>
      </c>
      <c r="M51" s="360" t="s">
        <v>516</v>
      </c>
    </row>
    <row r="52" spans="2:13" ht="27.75" customHeight="1" x14ac:dyDescent="0.2">
      <c r="B52" s="1188"/>
      <c r="C52" s="1189"/>
      <c r="D52" s="106"/>
      <c r="E52" s="1190" t="s">
        <v>44</v>
      </c>
      <c r="F52" s="1190"/>
      <c r="G52" s="1190"/>
      <c r="H52" s="1191"/>
      <c r="I52" s="358">
        <v>5825</v>
      </c>
      <c r="J52" s="359">
        <v>5681</v>
      </c>
      <c r="K52" s="359">
        <v>5505</v>
      </c>
      <c r="L52" s="359">
        <v>5416</v>
      </c>
      <c r="M52" s="360">
        <v>5239</v>
      </c>
    </row>
    <row r="53" spans="2:13" ht="27.75" customHeight="1" thickBot="1" x14ac:dyDescent="0.25">
      <c r="B53" s="1192" t="s">
        <v>45</v>
      </c>
      <c r="C53" s="1193"/>
      <c r="D53" s="110"/>
      <c r="E53" s="1194" t="s">
        <v>46</v>
      </c>
      <c r="F53" s="1194"/>
      <c r="G53" s="1194"/>
      <c r="H53" s="1195"/>
      <c r="I53" s="361">
        <v>738</v>
      </c>
      <c r="J53" s="362">
        <v>20</v>
      </c>
      <c r="K53" s="362">
        <v>1824</v>
      </c>
      <c r="L53" s="362">
        <v>1337</v>
      </c>
      <c r="M53" s="363">
        <v>42</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8trTfEBWqPSKGzoWp3lvRQ9dig2MyngvTJ5O9kInb2dTZlEfyIEgrzR6ELGVeTn459tYAC2KwItSaxBUYyFyNA==" saltValue="zdmsCBLDV+/58mzUOV4g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1" t="s">
        <v>49</v>
      </c>
      <c r="D55" s="1211"/>
      <c r="E55" s="1212"/>
      <c r="F55" s="122">
        <v>1591</v>
      </c>
      <c r="G55" s="122">
        <v>1442</v>
      </c>
      <c r="H55" s="123">
        <v>1856</v>
      </c>
    </row>
    <row r="56" spans="2:8" ht="52.5" customHeight="1" x14ac:dyDescent="0.2">
      <c r="B56" s="124"/>
      <c r="C56" s="1213" t="s">
        <v>50</v>
      </c>
      <c r="D56" s="1213"/>
      <c r="E56" s="1214"/>
      <c r="F56" s="125">
        <v>9</v>
      </c>
      <c r="G56" s="125">
        <v>9</v>
      </c>
      <c r="H56" s="126">
        <v>9</v>
      </c>
    </row>
    <row r="57" spans="2:8" ht="53.25" customHeight="1" x14ac:dyDescent="0.2">
      <c r="B57" s="124"/>
      <c r="C57" s="1215" t="s">
        <v>51</v>
      </c>
      <c r="D57" s="1215"/>
      <c r="E57" s="1216"/>
      <c r="F57" s="127">
        <v>486</v>
      </c>
      <c r="G57" s="127">
        <v>704</v>
      </c>
      <c r="H57" s="128">
        <v>1860</v>
      </c>
    </row>
    <row r="58" spans="2:8" ht="45.75" customHeight="1" x14ac:dyDescent="0.2">
      <c r="B58" s="129"/>
      <c r="C58" s="1203" t="s">
        <v>588</v>
      </c>
      <c r="D58" s="1204"/>
      <c r="E58" s="1205"/>
      <c r="F58" s="130">
        <v>341</v>
      </c>
      <c r="G58" s="130">
        <v>341</v>
      </c>
      <c r="H58" s="131">
        <v>1341</v>
      </c>
    </row>
    <row r="59" spans="2:8" ht="45.75" customHeight="1" x14ac:dyDescent="0.2">
      <c r="B59" s="129"/>
      <c r="C59" s="1203" t="s">
        <v>589</v>
      </c>
      <c r="D59" s="1204"/>
      <c r="E59" s="1205"/>
      <c r="F59" s="130">
        <v>107</v>
      </c>
      <c r="G59" s="130">
        <v>325</v>
      </c>
      <c r="H59" s="131">
        <v>425</v>
      </c>
    </row>
    <row r="60" spans="2:8" ht="45.75" customHeight="1" x14ac:dyDescent="0.2">
      <c r="B60" s="129"/>
      <c r="C60" s="1203" t="s">
        <v>590</v>
      </c>
      <c r="D60" s="1204"/>
      <c r="E60" s="1205"/>
      <c r="F60" s="130" t="s">
        <v>587</v>
      </c>
      <c r="G60" s="130" t="s">
        <v>587</v>
      </c>
      <c r="H60" s="131">
        <v>56</v>
      </c>
    </row>
    <row r="61" spans="2:8" ht="45.75" customHeight="1" x14ac:dyDescent="0.2">
      <c r="B61" s="129"/>
      <c r="C61" s="1203" t="s">
        <v>591</v>
      </c>
      <c r="D61" s="1204"/>
      <c r="E61" s="1205"/>
      <c r="F61" s="130">
        <v>38</v>
      </c>
      <c r="G61" s="130">
        <v>38</v>
      </c>
      <c r="H61" s="131">
        <v>38</v>
      </c>
    </row>
    <row r="62" spans="2:8" ht="45.75" customHeight="1" thickBot="1" x14ac:dyDescent="0.25">
      <c r="B62" s="132"/>
      <c r="C62" s="1206" t="s">
        <v>592</v>
      </c>
      <c r="D62" s="1207"/>
      <c r="E62" s="1208"/>
      <c r="F62" s="133">
        <v>0</v>
      </c>
      <c r="G62" s="133">
        <v>0</v>
      </c>
      <c r="H62" s="134">
        <v>0</v>
      </c>
    </row>
    <row r="63" spans="2:8" ht="52.5" customHeight="1" thickBot="1" x14ac:dyDescent="0.25">
      <c r="B63" s="135"/>
      <c r="C63" s="1209" t="s">
        <v>52</v>
      </c>
      <c r="D63" s="1209"/>
      <c r="E63" s="1210"/>
      <c r="F63" s="136">
        <v>2086</v>
      </c>
      <c r="G63" s="136">
        <v>2154</v>
      </c>
      <c r="H63" s="137">
        <v>3725</v>
      </c>
    </row>
    <row r="64" spans="2:8" ht="13" x14ac:dyDescent="0.2"/>
  </sheetData>
  <sheetProtection algorithmName="SHA-512" hashValue="/dWYgf5OQIOPH4mQjzIh/prot/Sg6K3XJd8ASJb+IqUbN3EvG2THGeVebc+ypBceRINnmVNY+BteMlnHL5pIGw==" saltValue="kBva3REiTN5OzSuHudAN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555</v>
      </c>
      <c r="G2" s="151"/>
      <c r="H2" s="152"/>
    </row>
    <row r="3" spans="1:8" x14ac:dyDescent="0.2">
      <c r="A3" s="148" t="s">
        <v>548</v>
      </c>
      <c r="B3" s="153"/>
      <c r="C3" s="154"/>
      <c r="D3" s="155">
        <v>62022</v>
      </c>
      <c r="E3" s="156"/>
      <c r="F3" s="157">
        <v>108252</v>
      </c>
      <c r="G3" s="158"/>
      <c r="H3" s="159"/>
    </row>
    <row r="4" spans="1:8" x14ac:dyDescent="0.2">
      <c r="A4" s="160"/>
      <c r="B4" s="161"/>
      <c r="C4" s="162"/>
      <c r="D4" s="163">
        <v>38901</v>
      </c>
      <c r="E4" s="164"/>
      <c r="F4" s="165">
        <v>50321</v>
      </c>
      <c r="G4" s="166"/>
      <c r="H4" s="167"/>
    </row>
    <row r="5" spans="1:8" x14ac:dyDescent="0.2">
      <c r="A5" s="148" t="s">
        <v>550</v>
      </c>
      <c r="B5" s="153"/>
      <c r="C5" s="154"/>
      <c r="D5" s="155">
        <v>52744</v>
      </c>
      <c r="E5" s="156"/>
      <c r="F5" s="157">
        <v>93492</v>
      </c>
      <c r="G5" s="158"/>
      <c r="H5" s="159"/>
    </row>
    <row r="6" spans="1:8" x14ac:dyDescent="0.2">
      <c r="A6" s="160"/>
      <c r="B6" s="161"/>
      <c r="C6" s="162"/>
      <c r="D6" s="163">
        <v>29505</v>
      </c>
      <c r="E6" s="164"/>
      <c r="F6" s="165">
        <v>53316</v>
      </c>
      <c r="G6" s="166"/>
      <c r="H6" s="167"/>
    </row>
    <row r="7" spans="1:8" x14ac:dyDescent="0.2">
      <c r="A7" s="148" t="s">
        <v>551</v>
      </c>
      <c r="B7" s="153"/>
      <c r="C7" s="154"/>
      <c r="D7" s="155">
        <v>104856</v>
      </c>
      <c r="E7" s="156"/>
      <c r="F7" s="157">
        <v>94796</v>
      </c>
      <c r="G7" s="158"/>
      <c r="H7" s="159"/>
    </row>
    <row r="8" spans="1:8" x14ac:dyDescent="0.2">
      <c r="A8" s="160"/>
      <c r="B8" s="161"/>
      <c r="C8" s="162"/>
      <c r="D8" s="163">
        <v>36291</v>
      </c>
      <c r="E8" s="164"/>
      <c r="F8" s="165">
        <v>55781</v>
      </c>
      <c r="G8" s="166"/>
      <c r="H8" s="167"/>
    </row>
    <row r="9" spans="1:8" x14ac:dyDescent="0.2">
      <c r="A9" s="148" t="s">
        <v>552</v>
      </c>
      <c r="B9" s="153"/>
      <c r="C9" s="154"/>
      <c r="D9" s="155">
        <v>99574</v>
      </c>
      <c r="E9" s="156"/>
      <c r="F9" s="157">
        <v>85942</v>
      </c>
      <c r="G9" s="158"/>
      <c r="H9" s="159"/>
    </row>
    <row r="10" spans="1:8" x14ac:dyDescent="0.2">
      <c r="A10" s="160"/>
      <c r="B10" s="161"/>
      <c r="C10" s="162"/>
      <c r="D10" s="163">
        <v>34764</v>
      </c>
      <c r="E10" s="164"/>
      <c r="F10" s="165">
        <v>48630</v>
      </c>
      <c r="G10" s="166"/>
      <c r="H10" s="167"/>
    </row>
    <row r="11" spans="1:8" x14ac:dyDescent="0.2">
      <c r="A11" s="148" t="s">
        <v>553</v>
      </c>
      <c r="B11" s="153"/>
      <c r="C11" s="154"/>
      <c r="D11" s="155">
        <v>104494</v>
      </c>
      <c r="E11" s="156"/>
      <c r="F11" s="157">
        <v>95007</v>
      </c>
      <c r="G11" s="158"/>
      <c r="H11" s="159"/>
    </row>
    <row r="12" spans="1:8" x14ac:dyDescent="0.2">
      <c r="A12" s="160"/>
      <c r="B12" s="161"/>
      <c r="C12" s="168"/>
      <c r="D12" s="163">
        <v>51982</v>
      </c>
      <c r="E12" s="164"/>
      <c r="F12" s="165">
        <v>48509</v>
      </c>
      <c r="G12" s="166"/>
      <c r="H12" s="167"/>
    </row>
    <row r="13" spans="1:8" x14ac:dyDescent="0.2">
      <c r="A13" s="148"/>
      <c r="B13" s="153"/>
      <c r="C13" s="169"/>
      <c r="D13" s="170">
        <v>84738</v>
      </c>
      <c r="E13" s="171"/>
      <c r="F13" s="172">
        <v>95498</v>
      </c>
      <c r="G13" s="173"/>
      <c r="H13" s="159"/>
    </row>
    <row r="14" spans="1:8" x14ac:dyDescent="0.2">
      <c r="A14" s="160"/>
      <c r="B14" s="161"/>
      <c r="C14" s="162"/>
      <c r="D14" s="163">
        <v>38289</v>
      </c>
      <c r="E14" s="164"/>
      <c r="F14" s="165">
        <v>51311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9.57</v>
      </c>
      <c r="C19" s="174">
        <f>ROUND(VALUE(SUBSTITUTE(実質収支比率等に係る経年分析!G$48,"▲","-")),2)</f>
        <v>9.2899999999999991</v>
      </c>
      <c r="D19" s="174">
        <f>ROUND(VALUE(SUBSTITUTE(実質収支比率等に係る経年分析!H$48,"▲","-")),2)</f>
        <v>3</v>
      </c>
      <c r="E19" s="174">
        <f>ROUND(VALUE(SUBSTITUTE(実質収支比率等に係る経年分析!I$48,"▲","-")),2)</f>
        <v>10.02</v>
      </c>
      <c r="F19" s="174">
        <f>ROUND(VALUE(SUBSTITUTE(実質収支比率等に係る経年分析!J$48,"▲","-")),2)</f>
        <v>6.9</v>
      </c>
    </row>
    <row r="20" spans="1:11" x14ac:dyDescent="0.2">
      <c r="A20" s="174" t="s">
        <v>56</v>
      </c>
      <c r="B20" s="174">
        <f>ROUND(VALUE(SUBSTITUTE(実質収支比率等に係る経年分析!F$47,"▲","-")),2)</f>
        <v>46.65</v>
      </c>
      <c r="C20" s="174">
        <f>ROUND(VALUE(SUBSTITUTE(実質収支比率等に係る経年分析!G$47,"▲","-")),2)</f>
        <v>63.67</v>
      </c>
      <c r="D20" s="174">
        <f>ROUND(VALUE(SUBSTITUTE(実質収支比率等に係る経年分析!H$47,"▲","-")),2)</f>
        <v>44.28</v>
      </c>
      <c r="E20" s="174">
        <f>ROUND(VALUE(SUBSTITUTE(実質収支比率等に係る経年分析!I$47,"▲","-")),2)</f>
        <v>38.58</v>
      </c>
      <c r="F20" s="174">
        <f>ROUND(VALUE(SUBSTITUTE(実質収支比率等に係る経年分析!J$47,"▲","-")),2)</f>
        <v>50.41</v>
      </c>
    </row>
    <row r="21" spans="1:11" x14ac:dyDescent="0.2">
      <c r="A21" s="174" t="s">
        <v>57</v>
      </c>
      <c r="B21" s="174">
        <f>IF(ISNUMBER(VALUE(SUBSTITUTE(実質収支比率等に係る経年分析!F$49,"▲","-"))),ROUND(VALUE(SUBSTITUTE(実質収支比率等に係る経年分析!F$49,"▲","-")),2),NA())</f>
        <v>0.48</v>
      </c>
      <c r="C21" s="174">
        <f>IF(ISNUMBER(VALUE(SUBSTITUTE(実質収支比率等に係る経年分析!G$49,"▲","-"))),ROUND(VALUE(SUBSTITUTE(実質収支比率等に係る経年分析!G$49,"▲","-")),2),NA())</f>
        <v>16.89</v>
      </c>
      <c r="D21" s="174">
        <f>IF(ISNUMBER(VALUE(SUBSTITUTE(実質収支比率等に係る経年分析!H$49,"▲","-"))),ROUND(VALUE(SUBSTITUTE(実質収支比率等に係る経年分析!H$49,"▲","-")),2),NA())</f>
        <v>-18.96</v>
      </c>
      <c r="E21" s="174">
        <f>IF(ISNUMBER(VALUE(SUBSTITUTE(実質収支比率等に係る経年分析!I$49,"▲","-"))),ROUND(VALUE(SUBSTITUTE(実質収支比率等に係る経年分析!I$49,"▲","-")),2),NA())</f>
        <v>3.13</v>
      </c>
      <c r="F21" s="174">
        <f>IF(ISNUMBER(VALUE(SUBSTITUTE(実質収支比率等に係る経年分析!J$49,"▲","-"))),ROUND(VALUE(SUBSTITUTE(実質収支比率等に係る経年分析!J$49,"▲","-")),2),NA())</f>
        <v>7.99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0.13</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0.65</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1.1100000000000001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9.2799999999999994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436</v>
      </c>
      <c r="E42" s="176"/>
      <c r="F42" s="176"/>
      <c r="G42" s="176">
        <f>'実質公債費比率（分子）の構造'!L$52</f>
        <v>428</v>
      </c>
      <c r="H42" s="176"/>
      <c r="I42" s="176"/>
      <c r="J42" s="176">
        <f>'実質公債費比率（分子）の構造'!M$52</f>
        <v>448</v>
      </c>
      <c r="K42" s="176"/>
      <c r="L42" s="176"/>
      <c r="M42" s="176">
        <f>'実質公債費比率（分子）の構造'!N$52</f>
        <v>455</v>
      </c>
      <c r="N42" s="176"/>
      <c r="O42" s="176"/>
      <c r="P42" s="176">
        <f>'実質公債費比率（分子）の構造'!O$52</f>
        <v>459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15</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67</v>
      </c>
      <c r="B45" s="176">
        <f>'実質公債費比率（分子）の構造'!K$49</f>
        <v>38</v>
      </c>
      <c r="C45" s="176"/>
      <c r="D45" s="176"/>
      <c r="E45" s="176">
        <f>'実質公債費比率（分子）の構造'!L$49</f>
        <v>56</v>
      </c>
      <c r="F45" s="176"/>
      <c r="G45" s="176"/>
      <c r="H45" s="176">
        <f>'実質公債費比率（分子）の構造'!M$49</f>
        <v>99</v>
      </c>
      <c r="I45" s="176"/>
      <c r="J45" s="176"/>
      <c r="K45" s="176">
        <f>'実質公債費比率（分子）の構造'!N$49</f>
        <v>103</v>
      </c>
      <c r="L45" s="176"/>
      <c r="M45" s="176"/>
      <c r="N45" s="176">
        <f>'実質公債費比率（分子）の構造'!O$49</f>
        <v>103</v>
      </c>
      <c r="O45" s="176"/>
      <c r="P45" s="176"/>
    </row>
    <row r="46" spans="1:16" x14ac:dyDescent="0.2">
      <c r="A46" s="176" t="s">
        <v>68</v>
      </c>
      <c r="B46" s="176">
        <f>'実質公債費比率（分子）の構造'!K$48</f>
        <v>203</v>
      </c>
      <c r="C46" s="176"/>
      <c r="D46" s="176"/>
      <c r="E46" s="176">
        <f>'実質公債費比率（分子）の構造'!L$48</f>
        <v>208</v>
      </c>
      <c r="F46" s="176"/>
      <c r="G46" s="176"/>
      <c r="H46" s="176">
        <f>'実質公債費比率（分子）の構造'!M$48</f>
        <v>221</v>
      </c>
      <c r="I46" s="176"/>
      <c r="J46" s="176"/>
      <c r="K46" s="176">
        <f>'実質公債費比率（分子）の構造'!N$48</f>
        <v>219</v>
      </c>
      <c r="L46" s="176"/>
      <c r="M46" s="176"/>
      <c r="N46" s="176">
        <f>'実質公債費比率（分子）の構造'!O$48</f>
        <v>235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361</v>
      </c>
      <c r="C49" s="176"/>
      <c r="D49" s="176"/>
      <c r="E49" s="176">
        <f>'実質公債費比率（分子）の構造'!L$45</f>
        <v>383</v>
      </c>
      <c r="F49" s="176"/>
      <c r="G49" s="176"/>
      <c r="H49" s="176">
        <f>'実質公債費比率（分子）の構造'!M$45</f>
        <v>407</v>
      </c>
      <c r="I49" s="176"/>
      <c r="J49" s="176"/>
      <c r="K49" s="176">
        <f>'実質公債費比率（分子）の構造'!N$45</f>
        <v>415</v>
      </c>
      <c r="L49" s="176"/>
      <c r="M49" s="176"/>
      <c r="N49" s="176">
        <f>'実質公債費比率（分子）の構造'!O$45</f>
        <v>422</v>
      </c>
      <c r="O49" s="176"/>
      <c r="P49" s="176"/>
    </row>
    <row r="50" spans="1:16" x14ac:dyDescent="0.2">
      <c r="A50" s="176" t="s">
        <v>72</v>
      </c>
      <c r="B50" s="176" t="e">
        <f>NA()</f>
        <v>#N/A</v>
      </c>
      <c r="C50" s="176">
        <f>IF(ISNUMBER('実質公債費比率（分子）の構造'!K$53),'実質公債費比率（分子）の構造'!K$53,NA())</f>
        <v>181</v>
      </c>
      <c r="D50" s="176" t="e">
        <f>NA()</f>
        <v>#N/A</v>
      </c>
      <c r="E50" s="176" t="e">
        <f>NA()</f>
        <v>#N/A</v>
      </c>
      <c r="F50" s="176">
        <f>IF(ISNUMBER('実質公債費比率（分子）の構造'!L$53),'実質公債費比率（分子）の構造'!L$53,NA())</f>
        <v>219</v>
      </c>
      <c r="G50" s="176" t="e">
        <f>NA()</f>
        <v>#N/A</v>
      </c>
      <c r="H50" s="176" t="e">
        <f>NA()</f>
        <v>#N/A</v>
      </c>
      <c r="I50" s="176">
        <f>IF(ISNUMBER('実質公債費比率（分子）の構造'!M$53),'実質公債費比率（分子）の構造'!M$53,NA())</f>
        <v>279</v>
      </c>
      <c r="J50" s="176" t="e">
        <f>NA()</f>
        <v>#N/A</v>
      </c>
      <c r="K50" s="176" t="e">
        <f>NA()</f>
        <v>#N/A</v>
      </c>
      <c r="L50" s="176">
        <f>IF(ISNUMBER('実質公債費比率（分子）の構造'!N$53),'実質公債費比率（分子）の構造'!N$53,NA())</f>
        <v>282</v>
      </c>
      <c r="M50" s="176" t="e">
        <f>NA()</f>
        <v>#N/A</v>
      </c>
      <c r="N50" s="176" t="e">
        <f>NA()</f>
        <v>#N/A</v>
      </c>
      <c r="O50" s="176">
        <f>IF(ISNUMBER('実質公債費比率（分子）の構造'!O$53),'実質公債費比率（分子）の構造'!O$53,NA())</f>
        <v>301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5825</v>
      </c>
      <c r="E56" s="175"/>
      <c r="F56" s="175"/>
      <c r="G56" s="175">
        <f>'将来負担比率（分子）の構造'!J$52</f>
        <v>5681</v>
      </c>
      <c r="H56" s="175"/>
      <c r="I56" s="175"/>
      <c r="J56" s="175">
        <f>'将来負担比率（分子）の構造'!K$52</f>
        <v>5505</v>
      </c>
      <c r="K56" s="175"/>
      <c r="L56" s="175"/>
      <c r="M56" s="175">
        <f>'将来負担比率（分子）の構造'!L$52</f>
        <v>5416</v>
      </c>
      <c r="N56" s="175"/>
      <c r="O56" s="175"/>
      <c r="P56" s="175">
        <f>'将来負担比率（分子）の構造'!M$52</f>
        <v>5239</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2393</v>
      </c>
      <c r="E58" s="175"/>
      <c r="F58" s="175"/>
      <c r="G58" s="175">
        <f>'将来負担比率（分子）の構造'!J$50</f>
        <v>3043</v>
      </c>
      <c r="H58" s="175"/>
      <c r="I58" s="175"/>
      <c r="J58" s="175">
        <f>'将来負担比率（分子）の構造'!K$50</f>
        <v>2651</v>
      </c>
      <c r="K58" s="175"/>
      <c r="L58" s="175"/>
      <c r="M58" s="175">
        <f>'将来負担比率（分子）の構造'!L$50</f>
        <v>2570</v>
      </c>
      <c r="N58" s="175"/>
      <c r="O58" s="175"/>
      <c r="P58" s="175">
        <f>'将来負担比率（分子）の構造'!M$50</f>
        <v>4209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f>'将来負担比率（分子）の構造'!K$46</f>
        <v>1504</v>
      </c>
      <c r="I61" s="175"/>
      <c r="J61" s="175"/>
      <c r="K61" s="175">
        <f>'将来負担比率（分子）の構造'!L$46</f>
        <v>846</v>
      </c>
      <c r="L61" s="175"/>
      <c r="M61" s="175"/>
      <c r="N61" s="175">
        <f>'将来負担比率（分子）の構造'!M$46</f>
        <v>1315</v>
      </c>
      <c r="O61" s="175"/>
      <c r="P61" s="175"/>
    </row>
    <row r="62" spans="1:16" x14ac:dyDescent="0.2">
      <c r="A62" s="175" t="s">
        <v>36</v>
      </c>
      <c r="B62" s="175">
        <f>'将来負担比率（分子）の構造'!I$45</f>
        <v>429</v>
      </c>
      <c r="C62" s="175"/>
      <c r="D62" s="175"/>
      <c r="E62" s="175">
        <f>'将来負担比率（分子）の構造'!J$45</f>
        <v>349</v>
      </c>
      <c r="F62" s="175"/>
      <c r="G62" s="175"/>
      <c r="H62" s="175">
        <f>'将来負担比率（分子）の構造'!K$45</f>
        <v>338</v>
      </c>
      <c r="I62" s="175"/>
      <c r="J62" s="175"/>
      <c r="K62" s="175">
        <f>'将来負担比率（分子）の構造'!L$45</f>
        <v>264</v>
      </c>
      <c r="L62" s="175"/>
      <c r="M62" s="175"/>
      <c r="N62" s="175" t="str">
        <f>'将来負担比率（分子）の構造'!M$45</f>
        <v>-</v>
      </c>
      <c r="O62" s="175"/>
      <c r="P62" s="175"/>
    </row>
    <row r="63" spans="1:16" x14ac:dyDescent="0.2">
      <c r="A63" s="175" t="s">
        <v>35</v>
      </c>
      <c r="B63" s="175">
        <f>'将来負担比率（分子）の構造'!I$44</f>
        <v>1091</v>
      </c>
      <c r="C63" s="175"/>
      <c r="D63" s="175"/>
      <c r="E63" s="175">
        <f>'将来負担比率（分子）の構造'!J$44</f>
        <v>1126</v>
      </c>
      <c r="F63" s="175"/>
      <c r="G63" s="175"/>
      <c r="H63" s="175">
        <f>'将来負担比率（分子）の構造'!K$44</f>
        <v>1053</v>
      </c>
      <c r="I63" s="175"/>
      <c r="J63" s="175"/>
      <c r="K63" s="175">
        <f>'将来負担比率（分子）の構造'!L$44</f>
        <v>977</v>
      </c>
      <c r="L63" s="175"/>
      <c r="M63" s="175"/>
      <c r="N63" s="175">
        <f>'将来負担比率（分子）の構造'!M$44</f>
        <v>1024</v>
      </c>
      <c r="O63" s="175"/>
      <c r="P63" s="175"/>
    </row>
    <row r="64" spans="1:16" x14ac:dyDescent="0.2">
      <c r="A64" s="175" t="s">
        <v>34</v>
      </c>
      <c r="B64" s="175">
        <f>'将来負担比率（分子）の構造'!I$43</f>
        <v>3245</v>
      </c>
      <c r="C64" s="175"/>
      <c r="D64" s="175"/>
      <c r="E64" s="175">
        <f>'将来負担比率（分子）の構造'!J$43</f>
        <v>3186</v>
      </c>
      <c r="F64" s="175"/>
      <c r="G64" s="175"/>
      <c r="H64" s="175">
        <f>'将来負担比率（分子）の構造'!K$43</f>
        <v>2955</v>
      </c>
      <c r="I64" s="175"/>
      <c r="J64" s="175"/>
      <c r="K64" s="175">
        <f>'将来負担比率（分子）の構造'!L$43</f>
        <v>2927</v>
      </c>
      <c r="L64" s="175"/>
      <c r="M64" s="175"/>
      <c r="N64" s="175">
        <f>'将来負担比率（分子）の構造'!M$43</f>
        <v>2948</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4190</v>
      </c>
      <c r="C66" s="175"/>
      <c r="D66" s="175"/>
      <c r="E66" s="175">
        <f>'将来負担比率（分子）の構造'!J$41</f>
        <v>4083</v>
      </c>
      <c r="F66" s="175"/>
      <c r="G66" s="175"/>
      <c r="H66" s="175">
        <f>'将来負担比率（分子）の構造'!K$41</f>
        <v>4129</v>
      </c>
      <c r="I66" s="175"/>
      <c r="J66" s="175"/>
      <c r="K66" s="175">
        <f>'将来負担比率（分子）の構造'!L$41</f>
        <v>4309</v>
      </c>
      <c r="L66" s="175"/>
      <c r="M66" s="175"/>
      <c r="N66" s="175">
        <f>'将来負担比率（分子）の構造'!M$41</f>
        <v>4204</v>
      </c>
      <c r="O66" s="175"/>
      <c r="P66" s="175"/>
    </row>
    <row r="67" spans="1:16" x14ac:dyDescent="0.2">
      <c r="A67" s="175" t="s">
        <v>76</v>
      </c>
      <c r="B67" s="175" t="e">
        <f>NA()</f>
        <v>#N/A</v>
      </c>
      <c r="C67" s="175">
        <f>IF(ISNUMBER('将来負担比率（分子）の構造'!I$53), IF('将来負担比率（分子）の構造'!I$53 &lt; 0, 0, '将来負担比率（分子）の構造'!I$53), NA())</f>
        <v>738</v>
      </c>
      <c r="D67" s="175" t="e">
        <f>NA()</f>
        <v>#N/A</v>
      </c>
      <c r="E67" s="175" t="e">
        <f>NA()</f>
        <v>#N/A</v>
      </c>
      <c r="F67" s="175">
        <f>IF(ISNUMBER('将来負担比率（分子）の構造'!J$53), IF('将来負担比率（分子）の構造'!J$53 &lt; 0, 0, '将来負担比率（分子）の構造'!J$53), NA())</f>
        <v>20</v>
      </c>
      <c r="G67" s="175" t="e">
        <f>NA()</f>
        <v>#N/A</v>
      </c>
      <c r="H67" s="175" t="e">
        <f>NA()</f>
        <v>#N/A</v>
      </c>
      <c r="I67" s="175">
        <f>IF(ISNUMBER('将来負担比率（分子）の構造'!K$53), IF('将来負担比率（分子）の構造'!K$53 &lt; 0, 0, '将来負担比率（分子）の構造'!K$53), NA())</f>
        <v>1824</v>
      </c>
      <c r="J67" s="175" t="e">
        <f>NA()</f>
        <v>#N/A</v>
      </c>
      <c r="K67" s="175" t="e">
        <f>NA()</f>
        <v>#N/A</v>
      </c>
      <c r="L67" s="175">
        <f>IF(ISNUMBER('将来負担比率（分子）の構造'!L$53), IF('将来負担比率（分子）の構造'!L$53 &lt; 0, 0, '将来負担比率（分子）の構造'!L$53), NA())</f>
        <v>1337</v>
      </c>
      <c r="M67" s="175" t="e">
        <f>NA()</f>
        <v>#N/A</v>
      </c>
      <c r="N67" s="175" t="e">
        <f>NA()</f>
        <v>#N/A</v>
      </c>
      <c r="O67" s="175">
        <f>IF(ISNUMBER('将来負担比率（分子）の構造'!M$53), IF('将来負担比率（分子）の構造'!M$53 &lt; 0, 0, '将来負担比率（分子）の構造'!M$53), NA())</f>
        <v>42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1591</v>
      </c>
      <c r="C72" s="179">
        <f>基金残高に係る経年分析!G55</f>
        <v>1442</v>
      </c>
      <c r="D72" s="179">
        <f>基金残高に係る経年分析!H55</f>
        <v>1856</v>
      </c>
    </row>
    <row r="73" spans="1:16" x14ac:dyDescent="0.2">
      <c r="A73" s="178" t="s">
        <v>79</v>
      </c>
      <c r="B73" s="179">
        <f>基金残高に係る経年分析!F56</f>
        <v>9</v>
      </c>
      <c r="C73" s="179">
        <f>基金残高に係る経年分析!G56</f>
        <v>9</v>
      </c>
      <c r="D73" s="179">
        <f>基金残高に係る経年分析!H56</f>
        <v>9</v>
      </c>
    </row>
    <row r="74" spans="1:16" x14ac:dyDescent="0.2">
      <c r="A74" s="178" t="s">
        <v>80</v>
      </c>
      <c r="B74" s="179">
        <f>基金残高に係る経年分析!F57</f>
        <v>486</v>
      </c>
      <c r="C74" s="179">
        <f>基金残高に係る経年分析!G57</f>
        <v>704</v>
      </c>
      <c r="D74" s="179">
        <f>基金残高に係る経年分析!H57</f>
        <v>1860</v>
      </c>
    </row>
  </sheetData>
  <sheetProtection algorithmName="SHA-512" hashValue="YbHxlkVLRq4wqnI6BQp189ZvjzoCJGF72SGQXF1WU8Fd/j7NQTbxb27ZkMvxr9RuFWXHWq2O+3dC7qkTo0qTKg==" saltValue="wT8gg5+CKAdoQDDA/4Ms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 workbookViewId="0">
      <selection activeCell="A2" sqref="A2"/>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211</v>
      </c>
      <c r="DI1" s="718"/>
      <c r="DJ1" s="718"/>
      <c r="DK1" s="718"/>
      <c r="DL1" s="718"/>
      <c r="DM1" s="718"/>
      <c r="DN1" s="719"/>
      <c r="DO1" s="214"/>
      <c r="DP1" s="717" t="s">
        <v>212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217</v>
      </c>
      <c r="S4" s="674"/>
      <c r="T4" s="674"/>
      <c r="U4" s="674"/>
      <c r="V4" s="674"/>
      <c r="W4" s="674"/>
      <c r="X4" s="674"/>
      <c r="Y4" s="675"/>
      <c r="Z4" s="673" t="s">
        <v>218</v>
      </c>
      <c r="AA4" s="674"/>
      <c r="AB4" s="674"/>
      <c r="AC4" s="675"/>
      <c r="AD4" s="673" t="s">
        <v>219</v>
      </c>
      <c r="AE4" s="674"/>
      <c r="AF4" s="674"/>
      <c r="AG4" s="674"/>
      <c r="AH4" s="674"/>
      <c r="AI4" s="674"/>
      <c r="AJ4" s="674"/>
      <c r="AK4" s="675"/>
      <c r="AL4" s="673" t="s">
        <v>218</v>
      </c>
      <c r="AM4" s="674"/>
      <c r="AN4" s="674"/>
      <c r="AO4" s="675"/>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3" t="s">
        <v>223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224</v>
      </c>
      <c r="C5" s="680"/>
      <c r="D5" s="680"/>
      <c r="E5" s="680"/>
      <c r="F5" s="680"/>
      <c r="G5" s="680"/>
      <c r="H5" s="680"/>
      <c r="I5" s="680"/>
      <c r="J5" s="680"/>
      <c r="K5" s="680"/>
      <c r="L5" s="680"/>
      <c r="M5" s="680"/>
      <c r="N5" s="680"/>
      <c r="O5" s="680"/>
      <c r="P5" s="680"/>
      <c r="Q5" s="681"/>
      <c r="R5" s="676">
        <v>3672325</v>
      </c>
      <c r="S5" s="677"/>
      <c r="T5" s="677"/>
      <c r="U5" s="677"/>
      <c r="V5" s="677"/>
      <c r="W5" s="677"/>
      <c r="X5" s="677"/>
      <c r="Y5" s="702"/>
      <c r="Z5" s="715">
        <v>45.7</v>
      </c>
      <c r="AA5" s="715"/>
      <c r="AB5" s="715"/>
      <c r="AC5" s="715"/>
      <c r="AD5" s="716">
        <v>3672325</v>
      </c>
      <c r="AE5" s="716"/>
      <c r="AF5" s="716"/>
      <c r="AG5" s="716"/>
      <c r="AH5" s="716"/>
      <c r="AI5" s="716"/>
      <c r="AJ5" s="716"/>
      <c r="AK5" s="716"/>
      <c r="AL5" s="703">
        <v>77.7</v>
      </c>
      <c r="AM5" s="685"/>
      <c r="AN5" s="685"/>
      <c r="AO5" s="704"/>
      <c r="AP5" s="679" t="s">
        <v>225</v>
      </c>
      <c r="AQ5" s="680"/>
      <c r="AR5" s="680"/>
      <c r="AS5" s="680"/>
      <c r="AT5" s="680"/>
      <c r="AU5" s="680"/>
      <c r="AV5" s="680"/>
      <c r="AW5" s="680"/>
      <c r="AX5" s="680"/>
      <c r="AY5" s="680"/>
      <c r="AZ5" s="680"/>
      <c r="BA5" s="680"/>
      <c r="BB5" s="680"/>
      <c r="BC5" s="680"/>
      <c r="BD5" s="680"/>
      <c r="BE5" s="680"/>
      <c r="BF5" s="681"/>
      <c r="BG5" s="621">
        <v>3672325</v>
      </c>
      <c r="BH5" s="622"/>
      <c r="BI5" s="622"/>
      <c r="BJ5" s="622"/>
      <c r="BK5" s="622"/>
      <c r="BL5" s="622"/>
      <c r="BM5" s="622"/>
      <c r="BN5" s="623"/>
      <c r="BO5" s="659">
        <v>100</v>
      </c>
      <c r="BP5" s="659"/>
      <c r="BQ5" s="659"/>
      <c r="BR5" s="659"/>
      <c r="BS5" s="660" t="s">
        <v>136</v>
      </c>
      <c r="BT5" s="660"/>
      <c r="BU5" s="660"/>
      <c r="BV5" s="660"/>
      <c r="BW5" s="660"/>
      <c r="BX5" s="660"/>
      <c r="BY5" s="660"/>
      <c r="BZ5" s="660"/>
      <c r="CA5" s="660"/>
      <c r="CB5" s="698"/>
      <c r="CD5" s="673" t="s">
        <v>220</v>
      </c>
      <c r="CE5" s="674"/>
      <c r="CF5" s="674"/>
      <c r="CG5" s="674"/>
      <c r="CH5" s="674"/>
      <c r="CI5" s="674"/>
      <c r="CJ5" s="674"/>
      <c r="CK5" s="674"/>
      <c r="CL5" s="674"/>
      <c r="CM5" s="674"/>
      <c r="CN5" s="674"/>
      <c r="CO5" s="674"/>
      <c r="CP5" s="674"/>
      <c r="CQ5" s="675"/>
      <c r="CR5" s="673" t="s">
        <v>226</v>
      </c>
      <c r="CS5" s="674"/>
      <c r="CT5" s="674"/>
      <c r="CU5" s="674"/>
      <c r="CV5" s="674"/>
      <c r="CW5" s="674"/>
      <c r="CX5" s="674"/>
      <c r="CY5" s="675"/>
      <c r="CZ5" s="673" t="s">
        <v>218</v>
      </c>
      <c r="DA5" s="674"/>
      <c r="DB5" s="674"/>
      <c r="DC5" s="675"/>
      <c r="DD5" s="673" t="s">
        <v>227</v>
      </c>
      <c r="DE5" s="674"/>
      <c r="DF5" s="674"/>
      <c r="DG5" s="674"/>
      <c r="DH5" s="674"/>
      <c r="DI5" s="674"/>
      <c r="DJ5" s="674"/>
      <c r="DK5" s="674"/>
      <c r="DL5" s="674"/>
      <c r="DM5" s="674"/>
      <c r="DN5" s="674"/>
      <c r="DO5" s="674"/>
      <c r="DP5" s="675"/>
      <c r="DQ5" s="673" t="s">
        <v>228</v>
      </c>
      <c r="DR5" s="674"/>
      <c r="DS5" s="674"/>
      <c r="DT5" s="674"/>
      <c r="DU5" s="674"/>
      <c r="DV5" s="674"/>
      <c r="DW5" s="674"/>
      <c r="DX5" s="674"/>
      <c r="DY5" s="674"/>
      <c r="DZ5" s="674"/>
      <c r="EA5" s="674"/>
      <c r="EB5" s="674"/>
      <c r="EC5" s="675"/>
    </row>
    <row r="6" spans="2:143" ht="11.25" customHeight="1" x14ac:dyDescent="0.2">
      <c r="B6" s="618" t="s">
        <v>229</v>
      </c>
      <c r="C6" s="619"/>
      <c r="D6" s="619"/>
      <c r="E6" s="619"/>
      <c r="F6" s="619"/>
      <c r="G6" s="619"/>
      <c r="H6" s="619"/>
      <c r="I6" s="619"/>
      <c r="J6" s="619"/>
      <c r="K6" s="619"/>
      <c r="L6" s="619"/>
      <c r="M6" s="619"/>
      <c r="N6" s="619"/>
      <c r="O6" s="619"/>
      <c r="P6" s="619"/>
      <c r="Q6" s="620"/>
      <c r="R6" s="621">
        <v>61127</v>
      </c>
      <c r="S6" s="622"/>
      <c r="T6" s="622"/>
      <c r="U6" s="622"/>
      <c r="V6" s="622"/>
      <c r="W6" s="622"/>
      <c r="X6" s="622"/>
      <c r="Y6" s="623"/>
      <c r="Z6" s="659">
        <v>0.8</v>
      </c>
      <c r="AA6" s="659"/>
      <c r="AB6" s="659"/>
      <c r="AC6" s="659"/>
      <c r="AD6" s="660">
        <v>61127</v>
      </c>
      <c r="AE6" s="660"/>
      <c r="AF6" s="660"/>
      <c r="AG6" s="660"/>
      <c r="AH6" s="660"/>
      <c r="AI6" s="660"/>
      <c r="AJ6" s="660"/>
      <c r="AK6" s="660"/>
      <c r="AL6" s="624">
        <v>1.3</v>
      </c>
      <c r="AM6" s="625"/>
      <c r="AN6" s="625"/>
      <c r="AO6" s="661"/>
      <c r="AP6" s="618" t="s">
        <v>230</v>
      </c>
      <c r="AQ6" s="619"/>
      <c r="AR6" s="619"/>
      <c r="AS6" s="619"/>
      <c r="AT6" s="619"/>
      <c r="AU6" s="619"/>
      <c r="AV6" s="619"/>
      <c r="AW6" s="619"/>
      <c r="AX6" s="619"/>
      <c r="AY6" s="619"/>
      <c r="AZ6" s="619"/>
      <c r="BA6" s="619"/>
      <c r="BB6" s="619"/>
      <c r="BC6" s="619"/>
      <c r="BD6" s="619"/>
      <c r="BE6" s="619"/>
      <c r="BF6" s="620"/>
      <c r="BG6" s="621">
        <v>3672325</v>
      </c>
      <c r="BH6" s="622"/>
      <c r="BI6" s="622"/>
      <c r="BJ6" s="622"/>
      <c r="BK6" s="622"/>
      <c r="BL6" s="622"/>
      <c r="BM6" s="622"/>
      <c r="BN6" s="623"/>
      <c r="BO6" s="659">
        <v>100</v>
      </c>
      <c r="BP6" s="659"/>
      <c r="BQ6" s="659"/>
      <c r="BR6" s="659"/>
      <c r="BS6" s="660" t="s">
        <v>173</v>
      </c>
      <c r="BT6" s="660"/>
      <c r="BU6" s="660"/>
      <c r="BV6" s="660"/>
      <c r="BW6" s="660"/>
      <c r="BX6" s="660"/>
      <c r="BY6" s="660"/>
      <c r="BZ6" s="660"/>
      <c r="CA6" s="660"/>
      <c r="CB6" s="698"/>
      <c r="CD6" s="679" t="s">
        <v>231</v>
      </c>
      <c r="CE6" s="680"/>
      <c r="CF6" s="680"/>
      <c r="CG6" s="680"/>
      <c r="CH6" s="680"/>
      <c r="CI6" s="680"/>
      <c r="CJ6" s="680"/>
      <c r="CK6" s="680"/>
      <c r="CL6" s="680"/>
      <c r="CM6" s="680"/>
      <c r="CN6" s="680"/>
      <c r="CO6" s="680"/>
      <c r="CP6" s="680"/>
      <c r="CQ6" s="681"/>
      <c r="CR6" s="621">
        <v>76480</v>
      </c>
      <c r="CS6" s="622"/>
      <c r="CT6" s="622"/>
      <c r="CU6" s="622"/>
      <c r="CV6" s="622"/>
      <c r="CW6" s="622"/>
      <c r="CX6" s="622"/>
      <c r="CY6" s="623"/>
      <c r="CZ6" s="703">
        <v>1</v>
      </c>
      <c r="DA6" s="685"/>
      <c r="DB6" s="685"/>
      <c r="DC6" s="705"/>
      <c r="DD6" s="627" t="s">
        <v>173</v>
      </c>
      <c r="DE6" s="622"/>
      <c r="DF6" s="622"/>
      <c r="DG6" s="622"/>
      <c r="DH6" s="622"/>
      <c r="DI6" s="622"/>
      <c r="DJ6" s="622"/>
      <c r="DK6" s="622"/>
      <c r="DL6" s="622"/>
      <c r="DM6" s="622"/>
      <c r="DN6" s="622"/>
      <c r="DO6" s="622"/>
      <c r="DP6" s="623"/>
      <c r="DQ6" s="627">
        <v>76480</v>
      </c>
      <c r="DR6" s="622"/>
      <c r="DS6" s="622"/>
      <c r="DT6" s="622"/>
      <c r="DU6" s="622"/>
      <c r="DV6" s="622"/>
      <c r="DW6" s="622"/>
      <c r="DX6" s="622"/>
      <c r="DY6" s="622"/>
      <c r="DZ6" s="622"/>
      <c r="EA6" s="622"/>
      <c r="EB6" s="622"/>
      <c r="EC6" s="658"/>
    </row>
    <row r="7" spans="2:143" ht="11.25" customHeight="1" x14ac:dyDescent="0.2">
      <c r="B7" s="618" t="s">
        <v>232</v>
      </c>
      <c r="C7" s="619"/>
      <c r="D7" s="619"/>
      <c r="E7" s="619"/>
      <c r="F7" s="619"/>
      <c r="G7" s="619"/>
      <c r="H7" s="619"/>
      <c r="I7" s="619"/>
      <c r="J7" s="619"/>
      <c r="K7" s="619"/>
      <c r="L7" s="619"/>
      <c r="M7" s="619"/>
      <c r="N7" s="619"/>
      <c r="O7" s="619"/>
      <c r="P7" s="619"/>
      <c r="Q7" s="620"/>
      <c r="R7" s="621">
        <v>531</v>
      </c>
      <c r="S7" s="622"/>
      <c r="T7" s="622"/>
      <c r="U7" s="622"/>
      <c r="V7" s="622"/>
      <c r="W7" s="622"/>
      <c r="X7" s="622"/>
      <c r="Y7" s="623"/>
      <c r="Z7" s="659">
        <v>0</v>
      </c>
      <c r="AA7" s="659"/>
      <c r="AB7" s="659"/>
      <c r="AC7" s="659"/>
      <c r="AD7" s="660">
        <v>531</v>
      </c>
      <c r="AE7" s="660"/>
      <c r="AF7" s="660"/>
      <c r="AG7" s="660"/>
      <c r="AH7" s="660"/>
      <c r="AI7" s="660"/>
      <c r="AJ7" s="660"/>
      <c r="AK7" s="660"/>
      <c r="AL7" s="624">
        <v>0</v>
      </c>
      <c r="AM7" s="625"/>
      <c r="AN7" s="625"/>
      <c r="AO7" s="661"/>
      <c r="AP7" s="618" t="s">
        <v>233</v>
      </c>
      <c r="AQ7" s="619"/>
      <c r="AR7" s="619"/>
      <c r="AS7" s="619"/>
      <c r="AT7" s="619"/>
      <c r="AU7" s="619"/>
      <c r="AV7" s="619"/>
      <c r="AW7" s="619"/>
      <c r="AX7" s="619"/>
      <c r="AY7" s="619"/>
      <c r="AZ7" s="619"/>
      <c r="BA7" s="619"/>
      <c r="BB7" s="619"/>
      <c r="BC7" s="619"/>
      <c r="BD7" s="619"/>
      <c r="BE7" s="619"/>
      <c r="BF7" s="620"/>
      <c r="BG7" s="621">
        <v>2101588</v>
      </c>
      <c r="BH7" s="622"/>
      <c r="BI7" s="622"/>
      <c r="BJ7" s="622"/>
      <c r="BK7" s="622"/>
      <c r="BL7" s="622"/>
      <c r="BM7" s="622"/>
      <c r="BN7" s="623"/>
      <c r="BO7" s="659">
        <v>57.2</v>
      </c>
      <c r="BP7" s="659"/>
      <c r="BQ7" s="659"/>
      <c r="BR7" s="659"/>
      <c r="BS7" s="660" t="s">
        <v>173</v>
      </c>
      <c r="BT7" s="660"/>
      <c r="BU7" s="660"/>
      <c r="BV7" s="660"/>
      <c r="BW7" s="660"/>
      <c r="BX7" s="660"/>
      <c r="BY7" s="660"/>
      <c r="BZ7" s="660"/>
      <c r="CA7" s="660"/>
      <c r="CB7" s="698"/>
      <c r="CD7" s="618" t="s">
        <v>234</v>
      </c>
      <c r="CE7" s="619"/>
      <c r="CF7" s="619"/>
      <c r="CG7" s="619"/>
      <c r="CH7" s="619"/>
      <c r="CI7" s="619"/>
      <c r="CJ7" s="619"/>
      <c r="CK7" s="619"/>
      <c r="CL7" s="619"/>
      <c r="CM7" s="619"/>
      <c r="CN7" s="619"/>
      <c r="CO7" s="619"/>
      <c r="CP7" s="619"/>
      <c r="CQ7" s="620"/>
      <c r="CR7" s="621">
        <v>2424893</v>
      </c>
      <c r="CS7" s="622"/>
      <c r="CT7" s="622"/>
      <c r="CU7" s="622"/>
      <c r="CV7" s="622"/>
      <c r="CW7" s="622"/>
      <c r="CX7" s="622"/>
      <c r="CY7" s="623"/>
      <c r="CZ7" s="659">
        <v>32</v>
      </c>
      <c r="DA7" s="659"/>
      <c r="DB7" s="659"/>
      <c r="DC7" s="659"/>
      <c r="DD7" s="627">
        <v>25490</v>
      </c>
      <c r="DE7" s="622"/>
      <c r="DF7" s="622"/>
      <c r="DG7" s="622"/>
      <c r="DH7" s="622"/>
      <c r="DI7" s="622"/>
      <c r="DJ7" s="622"/>
      <c r="DK7" s="622"/>
      <c r="DL7" s="622"/>
      <c r="DM7" s="622"/>
      <c r="DN7" s="622"/>
      <c r="DO7" s="622"/>
      <c r="DP7" s="623"/>
      <c r="DQ7" s="627">
        <v>2281170</v>
      </c>
      <c r="DR7" s="622"/>
      <c r="DS7" s="622"/>
      <c r="DT7" s="622"/>
      <c r="DU7" s="622"/>
      <c r="DV7" s="622"/>
      <c r="DW7" s="622"/>
      <c r="DX7" s="622"/>
      <c r="DY7" s="622"/>
      <c r="DZ7" s="622"/>
      <c r="EA7" s="622"/>
      <c r="EB7" s="622"/>
      <c r="EC7" s="658"/>
    </row>
    <row r="8" spans="2:143" ht="11.25" customHeight="1" x14ac:dyDescent="0.2">
      <c r="B8" s="618" t="s">
        <v>235</v>
      </c>
      <c r="C8" s="619"/>
      <c r="D8" s="619"/>
      <c r="E8" s="619"/>
      <c r="F8" s="619"/>
      <c r="G8" s="619"/>
      <c r="H8" s="619"/>
      <c r="I8" s="619"/>
      <c r="J8" s="619"/>
      <c r="K8" s="619"/>
      <c r="L8" s="619"/>
      <c r="M8" s="619"/>
      <c r="N8" s="619"/>
      <c r="O8" s="619"/>
      <c r="P8" s="619"/>
      <c r="Q8" s="620"/>
      <c r="R8" s="621">
        <v>6862</v>
      </c>
      <c r="S8" s="622"/>
      <c r="T8" s="622"/>
      <c r="U8" s="622"/>
      <c r="V8" s="622"/>
      <c r="W8" s="622"/>
      <c r="X8" s="622"/>
      <c r="Y8" s="623"/>
      <c r="Z8" s="659">
        <v>0.1</v>
      </c>
      <c r="AA8" s="659"/>
      <c r="AB8" s="659"/>
      <c r="AC8" s="659"/>
      <c r="AD8" s="660">
        <v>6862</v>
      </c>
      <c r="AE8" s="660"/>
      <c r="AF8" s="660"/>
      <c r="AG8" s="660"/>
      <c r="AH8" s="660"/>
      <c r="AI8" s="660"/>
      <c r="AJ8" s="660"/>
      <c r="AK8" s="660"/>
      <c r="AL8" s="624">
        <v>0.1</v>
      </c>
      <c r="AM8" s="625"/>
      <c r="AN8" s="625"/>
      <c r="AO8" s="661"/>
      <c r="AP8" s="618" t="s">
        <v>236</v>
      </c>
      <c r="AQ8" s="619"/>
      <c r="AR8" s="619"/>
      <c r="AS8" s="619"/>
      <c r="AT8" s="619"/>
      <c r="AU8" s="619"/>
      <c r="AV8" s="619"/>
      <c r="AW8" s="619"/>
      <c r="AX8" s="619"/>
      <c r="AY8" s="619"/>
      <c r="AZ8" s="619"/>
      <c r="BA8" s="619"/>
      <c r="BB8" s="619"/>
      <c r="BC8" s="619"/>
      <c r="BD8" s="619"/>
      <c r="BE8" s="619"/>
      <c r="BF8" s="620"/>
      <c r="BG8" s="621">
        <v>20325</v>
      </c>
      <c r="BH8" s="622"/>
      <c r="BI8" s="622"/>
      <c r="BJ8" s="622"/>
      <c r="BK8" s="622"/>
      <c r="BL8" s="622"/>
      <c r="BM8" s="622"/>
      <c r="BN8" s="623"/>
      <c r="BO8" s="659">
        <v>0.6</v>
      </c>
      <c r="BP8" s="659"/>
      <c r="BQ8" s="659"/>
      <c r="BR8" s="659"/>
      <c r="BS8" s="660" t="s">
        <v>173</v>
      </c>
      <c r="BT8" s="660"/>
      <c r="BU8" s="660"/>
      <c r="BV8" s="660"/>
      <c r="BW8" s="660"/>
      <c r="BX8" s="660"/>
      <c r="BY8" s="660"/>
      <c r="BZ8" s="660"/>
      <c r="CA8" s="660"/>
      <c r="CB8" s="698"/>
      <c r="CD8" s="618" t="s">
        <v>237</v>
      </c>
      <c r="CE8" s="619"/>
      <c r="CF8" s="619"/>
      <c r="CG8" s="619"/>
      <c r="CH8" s="619"/>
      <c r="CI8" s="619"/>
      <c r="CJ8" s="619"/>
      <c r="CK8" s="619"/>
      <c r="CL8" s="619"/>
      <c r="CM8" s="619"/>
      <c r="CN8" s="619"/>
      <c r="CO8" s="619"/>
      <c r="CP8" s="619"/>
      <c r="CQ8" s="620"/>
      <c r="CR8" s="621">
        <v>1443602</v>
      </c>
      <c r="CS8" s="622"/>
      <c r="CT8" s="622"/>
      <c r="CU8" s="622"/>
      <c r="CV8" s="622"/>
      <c r="CW8" s="622"/>
      <c r="CX8" s="622"/>
      <c r="CY8" s="623"/>
      <c r="CZ8" s="659">
        <v>19</v>
      </c>
      <c r="DA8" s="659"/>
      <c r="DB8" s="659"/>
      <c r="DC8" s="659"/>
      <c r="DD8" s="627">
        <v>307</v>
      </c>
      <c r="DE8" s="622"/>
      <c r="DF8" s="622"/>
      <c r="DG8" s="622"/>
      <c r="DH8" s="622"/>
      <c r="DI8" s="622"/>
      <c r="DJ8" s="622"/>
      <c r="DK8" s="622"/>
      <c r="DL8" s="622"/>
      <c r="DM8" s="622"/>
      <c r="DN8" s="622"/>
      <c r="DO8" s="622"/>
      <c r="DP8" s="623"/>
      <c r="DQ8" s="627">
        <v>876694</v>
      </c>
      <c r="DR8" s="622"/>
      <c r="DS8" s="622"/>
      <c r="DT8" s="622"/>
      <c r="DU8" s="622"/>
      <c r="DV8" s="622"/>
      <c r="DW8" s="622"/>
      <c r="DX8" s="622"/>
      <c r="DY8" s="622"/>
      <c r="DZ8" s="622"/>
      <c r="EA8" s="622"/>
      <c r="EB8" s="622"/>
      <c r="EC8" s="658"/>
    </row>
    <row r="9" spans="2:143" ht="11.25" customHeight="1" x14ac:dyDescent="0.2">
      <c r="B9" s="618" t="s">
        <v>238</v>
      </c>
      <c r="C9" s="619"/>
      <c r="D9" s="619"/>
      <c r="E9" s="619"/>
      <c r="F9" s="619"/>
      <c r="G9" s="619"/>
      <c r="H9" s="619"/>
      <c r="I9" s="619"/>
      <c r="J9" s="619"/>
      <c r="K9" s="619"/>
      <c r="L9" s="619"/>
      <c r="M9" s="619"/>
      <c r="N9" s="619"/>
      <c r="O9" s="619"/>
      <c r="P9" s="619"/>
      <c r="Q9" s="620"/>
      <c r="R9" s="621">
        <v>5200</v>
      </c>
      <c r="S9" s="622"/>
      <c r="T9" s="622"/>
      <c r="U9" s="622"/>
      <c r="V9" s="622"/>
      <c r="W9" s="622"/>
      <c r="X9" s="622"/>
      <c r="Y9" s="623"/>
      <c r="Z9" s="659">
        <v>0.1</v>
      </c>
      <c r="AA9" s="659"/>
      <c r="AB9" s="659"/>
      <c r="AC9" s="659"/>
      <c r="AD9" s="660">
        <v>5200</v>
      </c>
      <c r="AE9" s="660"/>
      <c r="AF9" s="660"/>
      <c r="AG9" s="660"/>
      <c r="AH9" s="660"/>
      <c r="AI9" s="660"/>
      <c r="AJ9" s="660"/>
      <c r="AK9" s="660"/>
      <c r="AL9" s="624">
        <v>0.1</v>
      </c>
      <c r="AM9" s="625"/>
      <c r="AN9" s="625"/>
      <c r="AO9" s="661"/>
      <c r="AP9" s="618" t="s">
        <v>239</v>
      </c>
      <c r="AQ9" s="619"/>
      <c r="AR9" s="619"/>
      <c r="AS9" s="619"/>
      <c r="AT9" s="619"/>
      <c r="AU9" s="619"/>
      <c r="AV9" s="619"/>
      <c r="AW9" s="619"/>
      <c r="AX9" s="619"/>
      <c r="AY9" s="619"/>
      <c r="AZ9" s="619"/>
      <c r="BA9" s="619"/>
      <c r="BB9" s="619"/>
      <c r="BC9" s="619"/>
      <c r="BD9" s="619"/>
      <c r="BE9" s="619"/>
      <c r="BF9" s="620"/>
      <c r="BG9" s="621">
        <v>512435</v>
      </c>
      <c r="BH9" s="622"/>
      <c r="BI9" s="622"/>
      <c r="BJ9" s="622"/>
      <c r="BK9" s="622"/>
      <c r="BL9" s="622"/>
      <c r="BM9" s="622"/>
      <c r="BN9" s="623"/>
      <c r="BO9" s="659">
        <v>14</v>
      </c>
      <c r="BP9" s="659"/>
      <c r="BQ9" s="659"/>
      <c r="BR9" s="659"/>
      <c r="BS9" s="660" t="s">
        <v>136</v>
      </c>
      <c r="BT9" s="660"/>
      <c r="BU9" s="660"/>
      <c r="BV9" s="660"/>
      <c r="BW9" s="660"/>
      <c r="BX9" s="660"/>
      <c r="BY9" s="660"/>
      <c r="BZ9" s="660"/>
      <c r="CA9" s="660"/>
      <c r="CB9" s="698"/>
      <c r="CD9" s="618" t="s">
        <v>240</v>
      </c>
      <c r="CE9" s="619"/>
      <c r="CF9" s="619"/>
      <c r="CG9" s="619"/>
      <c r="CH9" s="619"/>
      <c r="CI9" s="619"/>
      <c r="CJ9" s="619"/>
      <c r="CK9" s="619"/>
      <c r="CL9" s="619"/>
      <c r="CM9" s="619"/>
      <c r="CN9" s="619"/>
      <c r="CO9" s="619"/>
      <c r="CP9" s="619"/>
      <c r="CQ9" s="620"/>
      <c r="CR9" s="621">
        <v>514784</v>
      </c>
      <c r="CS9" s="622"/>
      <c r="CT9" s="622"/>
      <c r="CU9" s="622"/>
      <c r="CV9" s="622"/>
      <c r="CW9" s="622"/>
      <c r="CX9" s="622"/>
      <c r="CY9" s="623"/>
      <c r="CZ9" s="659">
        <v>6.8</v>
      </c>
      <c r="DA9" s="659"/>
      <c r="DB9" s="659"/>
      <c r="DC9" s="659"/>
      <c r="DD9" s="627">
        <v>5743</v>
      </c>
      <c r="DE9" s="622"/>
      <c r="DF9" s="622"/>
      <c r="DG9" s="622"/>
      <c r="DH9" s="622"/>
      <c r="DI9" s="622"/>
      <c r="DJ9" s="622"/>
      <c r="DK9" s="622"/>
      <c r="DL9" s="622"/>
      <c r="DM9" s="622"/>
      <c r="DN9" s="622"/>
      <c r="DO9" s="622"/>
      <c r="DP9" s="623"/>
      <c r="DQ9" s="627">
        <v>435162</v>
      </c>
      <c r="DR9" s="622"/>
      <c r="DS9" s="622"/>
      <c r="DT9" s="622"/>
      <c r="DU9" s="622"/>
      <c r="DV9" s="622"/>
      <c r="DW9" s="622"/>
      <c r="DX9" s="622"/>
      <c r="DY9" s="622"/>
      <c r="DZ9" s="622"/>
      <c r="EA9" s="622"/>
      <c r="EB9" s="622"/>
      <c r="EC9" s="658"/>
    </row>
    <row r="10" spans="2:143" ht="11.25" customHeight="1" x14ac:dyDescent="0.2">
      <c r="B10" s="618" t="s">
        <v>241</v>
      </c>
      <c r="C10" s="619"/>
      <c r="D10" s="619"/>
      <c r="E10" s="619"/>
      <c r="F10" s="619"/>
      <c r="G10" s="619"/>
      <c r="H10" s="619"/>
      <c r="I10" s="619"/>
      <c r="J10" s="619"/>
      <c r="K10" s="619"/>
      <c r="L10" s="619"/>
      <c r="M10" s="619"/>
      <c r="N10" s="619"/>
      <c r="O10" s="619"/>
      <c r="P10" s="619"/>
      <c r="Q10" s="620"/>
      <c r="R10" s="621" t="s">
        <v>173</v>
      </c>
      <c r="S10" s="622"/>
      <c r="T10" s="622"/>
      <c r="U10" s="622"/>
      <c r="V10" s="622"/>
      <c r="W10" s="622"/>
      <c r="X10" s="622"/>
      <c r="Y10" s="623"/>
      <c r="Z10" s="659" t="s">
        <v>173</v>
      </c>
      <c r="AA10" s="659"/>
      <c r="AB10" s="659"/>
      <c r="AC10" s="659"/>
      <c r="AD10" s="660" t="s">
        <v>173</v>
      </c>
      <c r="AE10" s="660"/>
      <c r="AF10" s="660"/>
      <c r="AG10" s="660"/>
      <c r="AH10" s="660"/>
      <c r="AI10" s="660"/>
      <c r="AJ10" s="660"/>
      <c r="AK10" s="660"/>
      <c r="AL10" s="624" t="s">
        <v>136</v>
      </c>
      <c r="AM10" s="625"/>
      <c r="AN10" s="625"/>
      <c r="AO10" s="661"/>
      <c r="AP10" s="618" t="s">
        <v>242</v>
      </c>
      <c r="AQ10" s="619"/>
      <c r="AR10" s="619"/>
      <c r="AS10" s="619"/>
      <c r="AT10" s="619"/>
      <c r="AU10" s="619"/>
      <c r="AV10" s="619"/>
      <c r="AW10" s="619"/>
      <c r="AX10" s="619"/>
      <c r="AY10" s="619"/>
      <c r="AZ10" s="619"/>
      <c r="BA10" s="619"/>
      <c r="BB10" s="619"/>
      <c r="BC10" s="619"/>
      <c r="BD10" s="619"/>
      <c r="BE10" s="619"/>
      <c r="BF10" s="620"/>
      <c r="BG10" s="621">
        <v>41253</v>
      </c>
      <c r="BH10" s="622"/>
      <c r="BI10" s="622"/>
      <c r="BJ10" s="622"/>
      <c r="BK10" s="622"/>
      <c r="BL10" s="622"/>
      <c r="BM10" s="622"/>
      <c r="BN10" s="623"/>
      <c r="BO10" s="659">
        <v>1.1000000000000001</v>
      </c>
      <c r="BP10" s="659"/>
      <c r="BQ10" s="659"/>
      <c r="BR10" s="659"/>
      <c r="BS10" s="660" t="s">
        <v>173</v>
      </c>
      <c r="BT10" s="660"/>
      <c r="BU10" s="660"/>
      <c r="BV10" s="660"/>
      <c r="BW10" s="660"/>
      <c r="BX10" s="660"/>
      <c r="BY10" s="660"/>
      <c r="BZ10" s="660"/>
      <c r="CA10" s="660"/>
      <c r="CB10" s="698"/>
      <c r="CD10" s="618" t="s">
        <v>243</v>
      </c>
      <c r="CE10" s="619"/>
      <c r="CF10" s="619"/>
      <c r="CG10" s="619"/>
      <c r="CH10" s="619"/>
      <c r="CI10" s="619"/>
      <c r="CJ10" s="619"/>
      <c r="CK10" s="619"/>
      <c r="CL10" s="619"/>
      <c r="CM10" s="619"/>
      <c r="CN10" s="619"/>
      <c r="CO10" s="619"/>
      <c r="CP10" s="619"/>
      <c r="CQ10" s="620"/>
      <c r="CR10" s="621">
        <v>4508</v>
      </c>
      <c r="CS10" s="622"/>
      <c r="CT10" s="622"/>
      <c r="CU10" s="622"/>
      <c r="CV10" s="622"/>
      <c r="CW10" s="622"/>
      <c r="CX10" s="622"/>
      <c r="CY10" s="623"/>
      <c r="CZ10" s="659">
        <v>0.1</v>
      </c>
      <c r="DA10" s="659"/>
      <c r="DB10" s="659"/>
      <c r="DC10" s="659"/>
      <c r="DD10" s="627" t="s">
        <v>173</v>
      </c>
      <c r="DE10" s="622"/>
      <c r="DF10" s="622"/>
      <c r="DG10" s="622"/>
      <c r="DH10" s="622"/>
      <c r="DI10" s="622"/>
      <c r="DJ10" s="622"/>
      <c r="DK10" s="622"/>
      <c r="DL10" s="622"/>
      <c r="DM10" s="622"/>
      <c r="DN10" s="622"/>
      <c r="DO10" s="622"/>
      <c r="DP10" s="623"/>
      <c r="DQ10" s="627">
        <v>1508</v>
      </c>
      <c r="DR10" s="622"/>
      <c r="DS10" s="622"/>
      <c r="DT10" s="622"/>
      <c r="DU10" s="622"/>
      <c r="DV10" s="622"/>
      <c r="DW10" s="622"/>
      <c r="DX10" s="622"/>
      <c r="DY10" s="622"/>
      <c r="DZ10" s="622"/>
      <c r="EA10" s="622"/>
      <c r="EB10" s="622"/>
      <c r="EC10" s="658"/>
    </row>
    <row r="11" spans="2:143" ht="11.25" customHeight="1" x14ac:dyDescent="0.2">
      <c r="B11" s="618" t="s">
        <v>244</v>
      </c>
      <c r="C11" s="619"/>
      <c r="D11" s="619"/>
      <c r="E11" s="619"/>
      <c r="F11" s="619"/>
      <c r="G11" s="619"/>
      <c r="H11" s="619"/>
      <c r="I11" s="619"/>
      <c r="J11" s="619"/>
      <c r="K11" s="619"/>
      <c r="L11" s="619"/>
      <c r="M11" s="619"/>
      <c r="N11" s="619"/>
      <c r="O11" s="619"/>
      <c r="P11" s="619"/>
      <c r="Q11" s="620"/>
      <c r="R11" s="621">
        <v>299212</v>
      </c>
      <c r="S11" s="622"/>
      <c r="T11" s="622"/>
      <c r="U11" s="622"/>
      <c r="V11" s="622"/>
      <c r="W11" s="622"/>
      <c r="X11" s="622"/>
      <c r="Y11" s="623"/>
      <c r="Z11" s="624">
        <v>3.7</v>
      </c>
      <c r="AA11" s="625"/>
      <c r="AB11" s="625"/>
      <c r="AC11" s="626"/>
      <c r="AD11" s="627">
        <v>299212</v>
      </c>
      <c r="AE11" s="622"/>
      <c r="AF11" s="622"/>
      <c r="AG11" s="622"/>
      <c r="AH11" s="622"/>
      <c r="AI11" s="622"/>
      <c r="AJ11" s="622"/>
      <c r="AK11" s="623"/>
      <c r="AL11" s="624">
        <v>6.3</v>
      </c>
      <c r="AM11" s="625"/>
      <c r="AN11" s="625"/>
      <c r="AO11" s="661"/>
      <c r="AP11" s="618" t="s">
        <v>245</v>
      </c>
      <c r="AQ11" s="619"/>
      <c r="AR11" s="619"/>
      <c r="AS11" s="619"/>
      <c r="AT11" s="619"/>
      <c r="AU11" s="619"/>
      <c r="AV11" s="619"/>
      <c r="AW11" s="619"/>
      <c r="AX11" s="619"/>
      <c r="AY11" s="619"/>
      <c r="AZ11" s="619"/>
      <c r="BA11" s="619"/>
      <c r="BB11" s="619"/>
      <c r="BC11" s="619"/>
      <c r="BD11" s="619"/>
      <c r="BE11" s="619"/>
      <c r="BF11" s="620"/>
      <c r="BG11" s="621">
        <v>1527575</v>
      </c>
      <c r="BH11" s="622"/>
      <c r="BI11" s="622"/>
      <c r="BJ11" s="622"/>
      <c r="BK11" s="622"/>
      <c r="BL11" s="622"/>
      <c r="BM11" s="622"/>
      <c r="BN11" s="623"/>
      <c r="BO11" s="659">
        <v>41.6</v>
      </c>
      <c r="BP11" s="659"/>
      <c r="BQ11" s="659"/>
      <c r="BR11" s="659"/>
      <c r="BS11" s="660" t="s">
        <v>136</v>
      </c>
      <c r="BT11" s="660"/>
      <c r="BU11" s="660"/>
      <c r="BV11" s="660"/>
      <c r="BW11" s="660"/>
      <c r="BX11" s="660"/>
      <c r="BY11" s="660"/>
      <c r="BZ11" s="660"/>
      <c r="CA11" s="660"/>
      <c r="CB11" s="698"/>
      <c r="CD11" s="618" t="s">
        <v>246</v>
      </c>
      <c r="CE11" s="619"/>
      <c r="CF11" s="619"/>
      <c r="CG11" s="619"/>
      <c r="CH11" s="619"/>
      <c r="CI11" s="619"/>
      <c r="CJ11" s="619"/>
      <c r="CK11" s="619"/>
      <c r="CL11" s="619"/>
      <c r="CM11" s="619"/>
      <c r="CN11" s="619"/>
      <c r="CO11" s="619"/>
      <c r="CP11" s="619"/>
      <c r="CQ11" s="620"/>
      <c r="CR11" s="621">
        <v>223191</v>
      </c>
      <c r="CS11" s="622"/>
      <c r="CT11" s="622"/>
      <c r="CU11" s="622"/>
      <c r="CV11" s="622"/>
      <c r="CW11" s="622"/>
      <c r="CX11" s="622"/>
      <c r="CY11" s="623"/>
      <c r="CZ11" s="659">
        <v>2.9</v>
      </c>
      <c r="DA11" s="659"/>
      <c r="DB11" s="659"/>
      <c r="DC11" s="659"/>
      <c r="DD11" s="627">
        <v>92430</v>
      </c>
      <c r="DE11" s="622"/>
      <c r="DF11" s="622"/>
      <c r="DG11" s="622"/>
      <c r="DH11" s="622"/>
      <c r="DI11" s="622"/>
      <c r="DJ11" s="622"/>
      <c r="DK11" s="622"/>
      <c r="DL11" s="622"/>
      <c r="DM11" s="622"/>
      <c r="DN11" s="622"/>
      <c r="DO11" s="622"/>
      <c r="DP11" s="623"/>
      <c r="DQ11" s="627">
        <v>107290</v>
      </c>
      <c r="DR11" s="622"/>
      <c r="DS11" s="622"/>
      <c r="DT11" s="622"/>
      <c r="DU11" s="622"/>
      <c r="DV11" s="622"/>
      <c r="DW11" s="622"/>
      <c r="DX11" s="622"/>
      <c r="DY11" s="622"/>
      <c r="DZ11" s="622"/>
      <c r="EA11" s="622"/>
      <c r="EB11" s="622"/>
      <c r="EC11" s="658"/>
    </row>
    <row r="12" spans="2:143" ht="11.25" customHeight="1" x14ac:dyDescent="0.2">
      <c r="B12" s="618" t="s">
        <v>247</v>
      </c>
      <c r="C12" s="619"/>
      <c r="D12" s="619"/>
      <c r="E12" s="619"/>
      <c r="F12" s="619"/>
      <c r="G12" s="619"/>
      <c r="H12" s="619"/>
      <c r="I12" s="619"/>
      <c r="J12" s="619"/>
      <c r="K12" s="619"/>
      <c r="L12" s="619"/>
      <c r="M12" s="619"/>
      <c r="N12" s="619"/>
      <c r="O12" s="619"/>
      <c r="P12" s="619"/>
      <c r="Q12" s="620"/>
      <c r="R12" s="621" t="s">
        <v>173</v>
      </c>
      <c r="S12" s="622"/>
      <c r="T12" s="622"/>
      <c r="U12" s="622"/>
      <c r="V12" s="622"/>
      <c r="W12" s="622"/>
      <c r="X12" s="622"/>
      <c r="Y12" s="623"/>
      <c r="Z12" s="659" t="s">
        <v>173</v>
      </c>
      <c r="AA12" s="659"/>
      <c r="AB12" s="659"/>
      <c r="AC12" s="659"/>
      <c r="AD12" s="660" t="s">
        <v>173</v>
      </c>
      <c r="AE12" s="660"/>
      <c r="AF12" s="660"/>
      <c r="AG12" s="660"/>
      <c r="AH12" s="660"/>
      <c r="AI12" s="660"/>
      <c r="AJ12" s="660"/>
      <c r="AK12" s="660"/>
      <c r="AL12" s="624" t="s">
        <v>173</v>
      </c>
      <c r="AM12" s="625"/>
      <c r="AN12" s="625"/>
      <c r="AO12" s="661"/>
      <c r="AP12" s="618" t="s">
        <v>248</v>
      </c>
      <c r="AQ12" s="619"/>
      <c r="AR12" s="619"/>
      <c r="AS12" s="619"/>
      <c r="AT12" s="619"/>
      <c r="AU12" s="619"/>
      <c r="AV12" s="619"/>
      <c r="AW12" s="619"/>
      <c r="AX12" s="619"/>
      <c r="AY12" s="619"/>
      <c r="AZ12" s="619"/>
      <c r="BA12" s="619"/>
      <c r="BB12" s="619"/>
      <c r="BC12" s="619"/>
      <c r="BD12" s="619"/>
      <c r="BE12" s="619"/>
      <c r="BF12" s="620"/>
      <c r="BG12" s="621">
        <v>1441603</v>
      </c>
      <c r="BH12" s="622"/>
      <c r="BI12" s="622"/>
      <c r="BJ12" s="622"/>
      <c r="BK12" s="622"/>
      <c r="BL12" s="622"/>
      <c r="BM12" s="622"/>
      <c r="BN12" s="623"/>
      <c r="BO12" s="659">
        <v>39.299999999999997</v>
      </c>
      <c r="BP12" s="659"/>
      <c r="BQ12" s="659"/>
      <c r="BR12" s="659"/>
      <c r="BS12" s="660" t="s">
        <v>173</v>
      </c>
      <c r="BT12" s="660"/>
      <c r="BU12" s="660"/>
      <c r="BV12" s="660"/>
      <c r="BW12" s="660"/>
      <c r="BX12" s="660"/>
      <c r="BY12" s="660"/>
      <c r="BZ12" s="660"/>
      <c r="CA12" s="660"/>
      <c r="CB12" s="698"/>
      <c r="CD12" s="618" t="s">
        <v>249</v>
      </c>
      <c r="CE12" s="619"/>
      <c r="CF12" s="619"/>
      <c r="CG12" s="619"/>
      <c r="CH12" s="619"/>
      <c r="CI12" s="619"/>
      <c r="CJ12" s="619"/>
      <c r="CK12" s="619"/>
      <c r="CL12" s="619"/>
      <c r="CM12" s="619"/>
      <c r="CN12" s="619"/>
      <c r="CO12" s="619"/>
      <c r="CP12" s="619"/>
      <c r="CQ12" s="620"/>
      <c r="CR12" s="621">
        <v>98136</v>
      </c>
      <c r="CS12" s="622"/>
      <c r="CT12" s="622"/>
      <c r="CU12" s="622"/>
      <c r="CV12" s="622"/>
      <c r="CW12" s="622"/>
      <c r="CX12" s="622"/>
      <c r="CY12" s="623"/>
      <c r="CZ12" s="659">
        <v>1.3</v>
      </c>
      <c r="DA12" s="659"/>
      <c r="DB12" s="659"/>
      <c r="DC12" s="659"/>
      <c r="DD12" s="627" t="s">
        <v>173</v>
      </c>
      <c r="DE12" s="622"/>
      <c r="DF12" s="622"/>
      <c r="DG12" s="622"/>
      <c r="DH12" s="622"/>
      <c r="DI12" s="622"/>
      <c r="DJ12" s="622"/>
      <c r="DK12" s="622"/>
      <c r="DL12" s="622"/>
      <c r="DM12" s="622"/>
      <c r="DN12" s="622"/>
      <c r="DO12" s="622"/>
      <c r="DP12" s="623"/>
      <c r="DQ12" s="627">
        <v>91995</v>
      </c>
      <c r="DR12" s="622"/>
      <c r="DS12" s="622"/>
      <c r="DT12" s="622"/>
      <c r="DU12" s="622"/>
      <c r="DV12" s="622"/>
      <c r="DW12" s="622"/>
      <c r="DX12" s="622"/>
      <c r="DY12" s="622"/>
      <c r="DZ12" s="622"/>
      <c r="EA12" s="622"/>
      <c r="EB12" s="622"/>
      <c r="EC12" s="658"/>
    </row>
    <row r="13" spans="2:143" ht="11.25" customHeight="1" x14ac:dyDescent="0.2">
      <c r="B13" s="618" t="s">
        <v>250</v>
      </c>
      <c r="C13" s="619"/>
      <c r="D13" s="619"/>
      <c r="E13" s="619"/>
      <c r="F13" s="619"/>
      <c r="G13" s="619"/>
      <c r="H13" s="619"/>
      <c r="I13" s="619"/>
      <c r="J13" s="619"/>
      <c r="K13" s="619"/>
      <c r="L13" s="619"/>
      <c r="M13" s="619"/>
      <c r="N13" s="619"/>
      <c r="O13" s="619"/>
      <c r="P13" s="619"/>
      <c r="Q13" s="620"/>
      <c r="R13" s="621" t="s">
        <v>136</v>
      </c>
      <c r="S13" s="622"/>
      <c r="T13" s="622"/>
      <c r="U13" s="622"/>
      <c r="V13" s="622"/>
      <c r="W13" s="622"/>
      <c r="X13" s="622"/>
      <c r="Y13" s="623"/>
      <c r="Z13" s="659" t="s">
        <v>173</v>
      </c>
      <c r="AA13" s="659"/>
      <c r="AB13" s="659"/>
      <c r="AC13" s="659"/>
      <c r="AD13" s="660" t="s">
        <v>173</v>
      </c>
      <c r="AE13" s="660"/>
      <c r="AF13" s="660"/>
      <c r="AG13" s="660"/>
      <c r="AH13" s="660"/>
      <c r="AI13" s="660"/>
      <c r="AJ13" s="660"/>
      <c r="AK13" s="660"/>
      <c r="AL13" s="624" t="s">
        <v>173</v>
      </c>
      <c r="AM13" s="625"/>
      <c r="AN13" s="625"/>
      <c r="AO13" s="661"/>
      <c r="AP13" s="618" t="s">
        <v>251</v>
      </c>
      <c r="AQ13" s="619"/>
      <c r="AR13" s="619"/>
      <c r="AS13" s="619"/>
      <c r="AT13" s="619"/>
      <c r="AU13" s="619"/>
      <c r="AV13" s="619"/>
      <c r="AW13" s="619"/>
      <c r="AX13" s="619"/>
      <c r="AY13" s="619"/>
      <c r="AZ13" s="619"/>
      <c r="BA13" s="619"/>
      <c r="BB13" s="619"/>
      <c r="BC13" s="619"/>
      <c r="BD13" s="619"/>
      <c r="BE13" s="619"/>
      <c r="BF13" s="620"/>
      <c r="BG13" s="621">
        <v>1441603</v>
      </c>
      <c r="BH13" s="622"/>
      <c r="BI13" s="622"/>
      <c r="BJ13" s="622"/>
      <c r="BK13" s="622"/>
      <c r="BL13" s="622"/>
      <c r="BM13" s="622"/>
      <c r="BN13" s="623"/>
      <c r="BO13" s="659">
        <v>39.299999999999997</v>
      </c>
      <c r="BP13" s="659"/>
      <c r="BQ13" s="659"/>
      <c r="BR13" s="659"/>
      <c r="BS13" s="660" t="s">
        <v>173</v>
      </c>
      <c r="BT13" s="660"/>
      <c r="BU13" s="660"/>
      <c r="BV13" s="660"/>
      <c r="BW13" s="660"/>
      <c r="BX13" s="660"/>
      <c r="BY13" s="660"/>
      <c r="BZ13" s="660"/>
      <c r="CA13" s="660"/>
      <c r="CB13" s="698"/>
      <c r="CD13" s="618" t="s">
        <v>252</v>
      </c>
      <c r="CE13" s="619"/>
      <c r="CF13" s="619"/>
      <c r="CG13" s="619"/>
      <c r="CH13" s="619"/>
      <c r="CI13" s="619"/>
      <c r="CJ13" s="619"/>
      <c r="CK13" s="619"/>
      <c r="CL13" s="619"/>
      <c r="CM13" s="619"/>
      <c r="CN13" s="619"/>
      <c r="CO13" s="619"/>
      <c r="CP13" s="619"/>
      <c r="CQ13" s="620"/>
      <c r="CR13" s="621">
        <v>1256073</v>
      </c>
      <c r="CS13" s="622"/>
      <c r="CT13" s="622"/>
      <c r="CU13" s="622"/>
      <c r="CV13" s="622"/>
      <c r="CW13" s="622"/>
      <c r="CX13" s="622"/>
      <c r="CY13" s="623"/>
      <c r="CZ13" s="659">
        <v>16.600000000000001</v>
      </c>
      <c r="DA13" s="659"/>
      <c r="DB13" s="659"/>
      <c r="DC13" s="659"/>
      <c r="DD13" s="627">
        <v>806429</v>
      </c>
      <c r="DE13" s="622"/>
      <c r="DF13" s="622"/>
      <c r="DG13" s="622"/>
      <c r="DH13" s="622"/>
      <c r="DI13" s="622"/>
      <c r="DJ13" s="622"/>
      <c r="DK13" s="622"/>
      <c r="DL13" s="622"/>
      <c r="DM13" s="622"/>
      <c r="DN13" s="622"/>
      <c r="DO13" s="622"/>
      <c r="DP13" s="623"/>
      <c r="DQ13" s="627">
        <v>585489</v>
      </c>
      <c r="DR13" s="622"/>
      <c r="DS13" s="622"/>
      <c r="DT13" s="622"/>
      <c r="DU13" s="622"/>
      <c r="DV13" s="622"/>
      <c r="DW13" s="622"/>
      <c r="DX13" s="622"/>
      <c r="DY13" s="622"/>
      <c r="DZ13" s="622"/>
      <c r="EA13" s="622"/>
      <c r="EB13" s="622"/>
      <c r="EC13" s="658"/>
    </row>
    <row r="14" spans="2:143" ht="11.25" customHeight="1" x14ac:dyDescent="0.2">
      <c r="B14" s="618" t="s">
        <v>253</v>
      </c>
      <c r="C14" s="619"/>
      <c r="D14" s="619"/>
      <c r="E14" s="619"/>
      <c r="F14" s="619"/>
      <c r="G14" s="619"/>
      <c r="H14" s="619"/>
      <c r="I14" s="619"/>
      <c r="J14" s="619"/>
      <c r="K14" s="619"/>
      <c r="L14" s="619"/>
      <c r="M14" s="619"/>
      <c r="N14" s="619"/>
      <c r="O14" s="619"/>
      <c r="P14" s="619"/>
      <c r="Q14" s="620"/>
      <c r="R14" s="621">
        <v>110</v>
      </c>
      <c r="S14" s="622"/>
      <c r="T14" s="622"/>
      <c r="U14" s="622"/>
      <c r="V14" s="622"/>
      <c r="W14" s="622"/>
      <c r="X14" s="622"/>
      <c r="Y14" s="623"/>
      <c r="Z14" s="659">
        <v>0</v>
      </c>
      <c r="AA14" s="659"/>
      <c r="AB14" s="659"/>
      <c r="AC14" s="659"/>
      <c r="AD14" s="660">
        <v>110</v>
      </c>
      <c r="AE14" s="660"/>
      <c r="AF14" s="660"/>
      <c r="AG14" s="660"/>
      <c r="AH14" s="660"/>
      <c r="AI14" s="660"/>
      <c r="AJ14" s="660"/>
      <c r="AK14" s="660"/>
      <c r="AL14" s="624">
        <v>0</v>
      </c>
      <c r="AM14" s="625"/>
      <c r="AN14" s="625"/>
      <c r="AO14" s="661"/>
      <c r="AP14" s="618" t="s">
        <v>254</v>
      </c>
      <c r="AQ14" s="619"/>
      <c r="AR14" s="619"/>
      <c r="AS14" s="619"/>
      <c r="AT14" s="619"/>
      <c r="AU14" s="619"/>
      <c r="AV14" s="619"/>
      <c r="AW14" s="619"/>
      <c r="AX14" s="619"/>
      <c r="AY14" s="619"/>
      <c r="AZ14" s="619"/>
      <c r="BA14" s="619"/>
      <c r="BB14" s="619"/>
      <c r="BC14" s="619"/>
      <c r="BD14" s="619"/>
      <c r="BE14" s="619"/>
      <c r="BF14" s="620"/>
      <c r="BG14" s="621">
        <v>41887</v>
      </c>
      <c r="BH14" s="622"/>
      <c r="BI14" s="622"/>
      <c r="BJ14" s="622"/>
      <c r="BK14" s="622"/>
      <c r="BL14" s="622"/>
      <c r="BM14" s="622"/>
      <c r="BN14" s="623"/>
      <c r="BO14" s="659">
        <v>1.1000000000000001</v>
      </c>
      <c r="BP14" s="659"/>
      <c r="BQ14" s="659"/>
      <c r="BR14" s="659"/>
      <c r="BS14" s="660" t="s">
        <v>173</v>
      </c>
      <c r="BT14" s="660"/>
      <c r="BU14" s="660"/>
      <c r="BV14" s="660"/>
      <c r="BW14" s="660"/>
      <c r="BX14" s="660"/>
      <c r="BY14" s="660"/>
      <c r="BZ14" s="660"/>
      <c r="CA14" s="660"/>
      <c r="CB14" s="698"/>
      <c r="CD14" s="618" t="s">
        <v>255</v>
      </c>
      <c r="CE14" s="619"/>
      <c r="CF14" s="619"/>
      <c r="CG14" s="619"/>
      <c r="CH14" s="619"/>
      <c r="CI14" s="619"/>
      <c r="CJ14" s="619"/>
      <c r="CK14" s="619"/>
      <c r="CL14" s="619"/>
      <c r="CM14" s="619"/>
      <c r="CN14" s="619"/>
      <c r="CO14" s="619"/>
      <c r="CP14" s="619"/>
      <c r="CQ14" s="620"/>
      <c r="CR14" s="621">
        <v>449291</v>
      </c>
      <c r="CS14" s="622"/>
      <c r="CT14" s="622"/>
      <c r="CU14" s="622"/>
      <c r="CV14" s="622"/>
      <c r="CW14" s="622"/>
      <c r="CX14" s="622"/>
      <c r="CY14" s="623"/>
      <c r="CZ14" s="659">
        <v>5.9</v>
      </c>
      <c r="DA14" s="659"/>
      <c r="DB14" s="659"/>
      <c r="DC14" s="659"/>
      <c r="DD14" s="627">
        <v>175670</v>
      </c>
      <c r="DE14" s="622"/>
      <c r="DF14" s="622"/>
      <c r="DG14" s="622"/>
      <c r="DH14" s="622"/>
      <c r="DI14" s="622"/>
      <c r="DJ14" s="622"/>
      <c r="DK14" s="622"/>
      <c r="DL14" s="622"/>
      <c r="DM14" s="622"/>
      <c r="DN14" s="622"/>
      <c r="DO14" s="622"/>
      <c r="DP14" s="623"/>
      <c r="DQ14" s="627">
        <v>443634</v>
      </c>
      <c r="DR14" s="622"/>
      <c r="DS14" s="622"/>
      <c r="DT14" s="622"/>
      <c r="DU14" s="622"/>
      <c r="DV14" s="622"/>
      <c r="DW14" s="622"/>
      <c r="DX14" s="622"/>
      <c r="DY14" s="622"/>
      <c r="DZ14" s="622"/>
      <c r="EA14" s="622"/>
      <c r="EB14" s="622"/>
      <c r="EC14" s="658"/>
    </row>
    <row r="15" spans="2:143" ht="11.25" customHeight="1" x14ac:dyDescent="0.2">
      <c r="B15" s="618" t="s">
        <v>256</v>
      </c>
      <c r="C15" s="619"/>
      <c r="D15" s="619"/>
      <c r="E15" s="619"/>
      <c r="F15" s="619"/>
      <c r="G15" s="619"/>
      <c r="H15" s="619"/>
      <c r="I15" s="619"/>
      <c r="J15" s="619"/>
      <c r="K15" s="619"/>
      <c r="L15" s="619"/>
      <c r="M15" s="619"/>
      <c r="N15" s="619"/>
      <c r="O15" s="619"/>
      <c r="P15" s="619"/>
      <c r="Q15" s="620"/>
      <c r="R15" s="621" t="s">
        <v>173</v>
      </c>
      <c r="S15" s="622"/>
      <c r="T15" s="622"/>
      <c r="U15" s="622"/>
      <c r="V15" s="622"/>
      <c r="W15" s="622"/>
      <c r="X15" s="622"/>
      <c r="Y15" s="623"/>
      <c r="Z15" s="659" t="s">
        <v>173</v>
      </c>
      <c r="AA15" s="659"/>
      <c r="AB15" s="659"/>
      <c r="AC15" s="659"/>
      <c r="AD15" s="660" t="s">
        <v>173</v>
      </c>
      <c r="AE15" s="660"/>
      <c r="AF15" s="660"/>
      <c r="AG15" s="660"/>
      <c r="AH15" s="660"/>
      <c r="AI15" s="660"/>
      <c r="AJ15" s="660"/>
      <c r="AK15" s="660"/>
      <c r="AL15" s="624" t="s">
        <v>173</v>
      </c>
      <c r="AM15" s="625"/>
      <c r="AN15" s="625"/>
      <c r="AO15" s="661"/>
      <c r="AP15" s="618" t="s">
        <v>257</v>
      </c>
      <c r="AQ15" s="619"/>
      <c r="AR15" s="619"/>
      <c r="AS15" s="619"/>
      <c r="AT15" s="619"/>
      <c r="AU15" s="619"/>
      <c r="AV15" s="619"/>
      <c r="AW15" s="619"/>
      <c r="AX15" s="619"/>
      <c r="AY15" s="619"/>
      <c r="AZ15" s="619"/>
      <c r="BA15" s="619"/>
      <c r="BB15" s="619"/>
      <c r="BC15" s="619"/>
      <c r="BD15" s="619"/>
      <c r="BE15" s="619"/>
      <c r="BF15" s="620"/>
      <c r="BG15" s="621">
        <v>87247</v>
      </c>
      <c r="BH15" s="622"/>
      <c r="BI15" s="622"/>
      <c r="BJ15" s="622"/>
      <c r="BK15" s="622"/>
      <c r="BL15" s="622"/>
      <c r="BM15" s="622"/>
      <c r="BN15" s="623"/>
      <c r="BO15" s="659">
        <v>2.4</v>
      </c>
      <c r="BP15" s="659"/>
      <c r="BQ15" s="659"/>
      <c r="BR15" s="659"/>
      <c r="BS15" s="660" t="s">
        <v>173</v>
      </c>
      <c r="BT15" s="660"/>
      <c r="BU15" s="660"/>
      <c r="BV15" s="660"/>
      <c r="BW15" s="660"/>
      <c r="BX15" s="660"/>
      <c r="BY15" s="660"/>
      <c r="BZ15" s="660"/>
      <c r="CA15" s="660"/>
      <c r="CB15" s="698"/>
      <c r="CD15" s="618" t="s">
        <v>258</v>
      </c>
      <c r="CE15" s="619"/>
      <c r="CF15" s="619"/>
      <c r="CG15" s="619"/>
      <c r="CH15" s="619"/>
      <c r="CI15" s="619"/>
      <c r="CJ15" s="619"/>
      <c r="CK15" s="619"/>
      <c r="CL15" s="619"/>
      <c r="CM15" s="619"/>
      <c r="CN15" s="619"/>
      <c r="CO15" s="619"/>
      <c r="CP15" s="619"/>
      <c r="CQ15" s="620"/>
      <c r="CR15" s="621">
        <v>675218</v>
      </c>
      <c r="CS15" s="622"/>
      <c r="CT15" s="622"/>
      <c r="CU15" s="622"/>
      <c r="CV15" s="622"/>
      <c r="CW15" s="622"/>
      <c r="CX15" s="622"/>
      <c r="CY15" s="623"/>
      <c r="CZ15" s="659">
        <v>8.9</v>
      </c>
      <c r="DA15" s="659"/>
      <c r="DB15" s="659"/>
      <c r="DC15" s="659"/>
      <c r="DD15" s="627">
        <v>30303</v>
      </c>
      <c r="DE15" s="622"/>
      <c r="DF15" s="622"/>
      <c r="DG15" s="622"/>
      <c r="DH15" s="622"/>
      <c r="DI15" s="622"/>
      <c r="DJ15" s="622"/>
      <c r="DK15" s="622"/>
      <c r="DL15" s="622"/>
      <c r="DM15" s="622"/>
      <c r="DN15" s="622"/>
      <c r="DO15" s="622"/>
      <c r="DP15" s="623"/>
      <c r="DQ15" s="627">
        <v>571800</v>
      </c>
      <c r="DR15" s="622"/>
      <c r="DS15" s="622"/>
      <c r="DT15" s="622"/>
      <c r="DU15" s="622"/>
      <c r="DV15" s="622"/>
      <c r="DW15" s="622"/>
      <c r="DX15" s="622"/>
      <c r="DY15" s="622"/>
      <c r="DZ15" s="622"/>
      <c r="EA15" s="622"/>
      <c r="EB15" s="622"/>
      <c r="EC15" s="658"/>
    </row>
    <row r="16" spans="2:143" ht="11.25" customHeight="1" x14ac:dyDescent="0.2">
      <c r="B16" s="618" t="s">
        <v>259</v>
      </c>
      <c r="C16" s="619"/>
      <c r="D16" s="619"/>
      <c r="E16" s="619"/>
      <c r="F16" s="619"/>
      <c r="G16" s="619"/>
      <c r="H16" s="619"/>
      <c r="I16" s="619"/>
      <c r="J16" s="619"/>
      <c r="K16" s="619"/>
      <c r="L16" s="619"/>
      <c r="M16" s="619"/>
      <c r="N16" s="619"/>
      <c r="O16" s="619"/>
      <c r="P16" s="619"/>
      <c r="Q16" s="620"/>
      <c r="R16" s="621">
        <v>7066</v>
      </c>
      <c r="S16" s="622"/>
      <c r="T16" s="622"/>
      <c r="U16" s="622"/>
      <c r="V16" s="622"/>
      <c r="W16" s="622"/>
      <c r="X16" s="622"/>
      <c r="Y16" s="623"/>
      <c r="Z16" s="659">
        <v>0.1</v>
      </c>
      <c r="AA16" s="659"/>
      <c r="AB16" s="659"/>
      <c r="AC16" s="659"/>
      <c r="AD16" s="660">
        <v>7066</v>
      </c>
      <c r="AE16" s="660"/>
      <c r="AF16" s="660"/>
      <c r="AG16" s="660"/>
      <c r="AH16" s="660"/>
      <c r="AI16" s="660"/>
      <c r="AJ16" s="660"/>
      <c r="AK16" s="660"/>
      <c r="AL16" s="624">
        <v>0.1</v>
      </c>
      <c r="AM16" s="625"/>
      <c r="AN16" s="625"/>
      <c r="AO16" s="661"/>
      <c r="AP16" s="618" t="s">
        <v>260</v>
      </c>
      <c r="AQ16" s="619"/>
      <c r="AR16" s="619"/>
      <c r="AS16" s="619"/>
      <c r="AT16" s="619"/>
      <c r="AU16" s="619"/>
      <c r="AV16" s="619"/>
      <c r="AW16" s="619"/>
      <c r="AX16" s="619"/>
      <c r="AY16" s="619"/>
      <c r="AZ16" s="619"/>
      <c r="BA16" s="619"/>
      <c r="BB16" s="619"/>
      <c r="BC16" s="619"/>
      <c r="BD16" s="619"/>
      <c r="BE16" s="619"/>
      <c r="BF16" s="620"/>
      <c r="BG16" s="621" t="s">
        <v>173</v>
      </c>
      <c r="BH16" s="622"/>
      <c r="BI16" s="622"/>
      <c r="BJ16" s="622"/>
      <c r="BK16" s="622"/>
      <c r="BL16" s="622"/>
      <c r="BM16" s="622"/>
      <c r="BN16" s="623"/>
      <c r="BO16" s="659" t="s">
        <v>173</v>
      </c>
      <c r="BP16" s="659"/>
      <c r="BQ16" s="659"/>
      <c r="BR16" s="659"/>
      <c r="BS16" s="660" t="s">
        <v>136</v>
      </c>
      <c r="BT16" s="660"/>
      <c r="BU16" s="660"/>
      <c r="BV16" s="660"/>
      <c r="BW16" s="660"/>
      <c r="BX16" s="660"/>
      <c r="BY16" s="660"/>
      <c r="BZ16" s="660"/>
      <c r="CA16" s="660"/>
      <c r="CB16" s="698"/>
      <c r="CD16" s="618" t="s">
        <v>261</v>
      </c>
      <c r="CE16" s="619"/>
      <c r="CF16" s="619"/>
      <c r="CG16" s="619"/>
      <c r="CH16" s="619"/>
      <c r="CI16" s="619"/>
      <c r="CJ16" s="619"/>
      <c r="CK16" s="619"/>
      <c r="CL16" s="619"/>
      <c r="CM16" s="619"/>
      <c r="CN16" s="619"/>
      <c r="CO16" s="619"/>
      <c r="CP16" s="619"/>
      <c r="CQ16" s="620"/>
      <c r="CR16" s="621" t="s">
        <v>136</v>
      </c>
      <c r="CS16" s="622"/>
      <c r="CT16" s="622"/>
      <c r="CU16" s="622"/>
      <c r="CV16" s="622"/>
      <c r="CW16" s="622"/>
      <c r="CX16" s="622"/>
      <c r="CY16" s="623"/>
      <c r="CZ16" s="659" t="s">
        <v>173</v>
      </c>
      <c r="DA16" s="659"/>
      <c r="DB16" s="659"/>
      <c r="DC16" s="659"/>
      <c r="DD16" s="627" t="s">
        <v>173</v>
      </c>
      <c r="DE16" s="622"/>
      <c r="DF16" s="622"/>
      <c r="DG16" s="622"/>
      <c r="DH16" s="622"/>
      <c r="DI16" s="622"/>
      <c r="DJ16" s="622"/>
      <c r="DK16" s="622"/>
      <c r="DL16" s="622"/>
      <c r="DM16" s="622"/>
      <c r="DN16" s="622"/>
      <c r="DO16" s="622"/>
      <c r="DP16" s="623"/>
      <c r="DQ16" s="627" t="s">
        <v>173</v>
      </c>
      <c r="DR16" s="622"/>
      <c r="DS16" s="622"/>
      <c r="DT16" s="622"/>
      <c r="DU16" s="622"/>
      <c r="DV16" s="622"/>
      <c r="DW16" s="622"/>
      <c r="DX16" s="622"/>
      <c r="DY16" s="622"/>
      <c r="DZ16" s="622"/>
      <c r="EA16" s="622"/>
      <c r="EB16" s="622"/>
      <c r="EC16" s="658"/>
    </row>
    <row r="17" spans="2:133" ht="11.25" customHeight="1" x14ac:dyDescent="0.2">
      <c r="B17" s="618" t="s">
        <v>262</v>
      </c>
      <c r="C17" s="619"/>
      <c r="D17" s="619"/>
      <c r="E17" s="619"/>
      <c r="F17" s="619"/>
      <c r="G17" s="619"/>
      <c r="H17" s="619"/>
      <c r="I17" s="619"/>
      <c r="J17" s="619"/>
      <c r="K17" s="619"/>
      <c r="L17" s="619"/>
      <c r="M17" s="619"/>
      <c r="N17" s="619"/>
      <c r="O17" s="619"/>
      <c r="P17" s="619"/>
      <c r="Q17" s="620"/>
      <c r="R17" s="621">
        <v>69257</v>
      </c>
      <c r="S17" s="622"/>
      <c r="T17" s="622"/>
      <c r="U17" s="622"/>
      <c r="V17" s="622"/>
      <c r="W17" s="622"/>
      <c r="X17" s="622"/>
      <c r="Y17" s="623"/>
      <c r="Z17" s="659">
        <v>0.9</v>
      </c>
      <c r="AA17" s="659"/>
      <c r="AB17" s="659"/>
      <c r="AC17" s="659"/>
      <c r="AD17" s="660">
        <v>69257</v>
      </c>
      <c r="AE17" s="660"/>
      <c r="AF17" s="660"/>
      <c r="AG17" s="660"/>
      <c r="AH17" s="660"/>
      <c r="AI17" s="660"/>
      <c r="AJ17" s="660"/>
      <c r="AK17" s="660"/>
      <c r="AL17" s="624">
        <v>1.5</v>
      </c>
      <c r="AM17" s="625"/>
      <c r="AN17" s="625"/>
      <c r="AO17" s="661"/>
      <c r="AP17" s="618" t="s">
        <v>263</v>
      </c>
      <c r="AQ17" s="619"/>
      <c r="AR17" s="619"/>
      <c r="AS17" s="619"/>
      <c r="AT17" s="619"/>
      <c r="AU17" s="619"/>
      <c r="AV17" s="619"/>
      <c r="AW17" s="619"/>
      <c r="AX17" s="619"/>
      <c r="AY17" s="619"/>
      <c r="AZ17" s="619"/>
      <c r="BA17" s="619"/>
      <c r="BB17" s="619"/>
      <c r="BC17" s="619"/>
      <c r="BD17" s="619"/>
      <c r="BE17" s="619"/>
      <c r="BF17" s="620"/>
      <c r="BG17" s="621" t="s">
        <v>173</v>
      </c>
      <c r="BH17" s="622"/>
      <c r="BI17" s="622"/>
      <c r="BJ17" s="622"/>
      <c r="BK17" s="622"/>
      <c r="BL17" s="622"/>
      <c r="BM17" s="622"/>
      <c r="BN17" s="623"/>
      <c r="BO17" s="659" t="s">
        <v>173</v>
      </c>
      <c r="BP17" s="659"/>
      <c r="BQ17" s="659"/>
      <c r="BR17" s="659"/>
      <c r="BS17" s="660" t="s">
        <v>173</v>
      </c>
      <c r="BT17" s="660"/>
      <c r="BU17" s="660"/>
      <c r="BV17" s="660"/>
      <c r="BW17" s="660"/>
      <c r="BX17" s="660"/>
      <c r="BY17" s="660"/>
      <c r="BZ17" s="660"/>
      <c r="CA17" s="660"/>
      <c r="CB17" s="698"/>
      <c r="CD17" s="618" t="s">
        <v>264</v>
      </c>
      <c r="CE17" s="619"/>
      <c r="CF17" s="619"/>
      <c r="CG17" s="619"/>
      <c r="CH17" s="619"/>
      <c r="CI17" s="619"/>
      <c r="CJ17" s="619"/>
      <c r="CK17" s="619"/>
      <c r="CL17" s="619"/>
      <c r="CM17" s="619"/>
      <c r="CN17" s="619"/>
      <c r="CO17" s="619"/>
      <c r="CP17" s="619"/>
      <c r="CQ17" s="620"/>
      <c r="CR17" s="621">
        <v>421798</v>
      </c>
      <c r="CS17" s="622"/>
      <c r="CT17" s="622"/>
      <c r="CU17" s="622"/>
      <c r="CV17" s="622"/>
      <c r="CW17" s="622"/>
      <c r="CX17" s="622"/>
      <c r="CY17" s="623"/>
      <c r="CZ17" s="659">
        <v>5.6</v>
      </c>
      <c r="DA17" s="659"/>
      <c r="DB17" s="659"/>
      <c r="DC17" s="659"/>
      <c r="DD17" s="627" t="s">
        <v>173</v>
      </c>
      <c r="DE17" s="622"/>
      <c r="DF17" s="622"/>
      <c r="DG17" s="622"/>
      <c r="DH17" s="622"/>
      <c r="DI17" s="622"/>
      <c r="DJ17" s="622"/>
      <c r="DK17" s="622"/>
      <c r="DL17" s="622"/>
      <c r="DM17" s="622"/>
      <c r="DN17" s="622"/>
      <c r="DO17" s="622"/>
      <c r="DP17" s="623"/>
      <c r="DQ17" s="627">
        <v>421798</v>
      </c>
      <c r="DR17" s="622"/>
      <c r="DS17" s="622"/>
      <c r="DT17" s="622"/>
      <c r="DU17" s="622"/>
      <c r="DV17" s="622"/>
      <c r="DW17" s="622"/>
      <c r="DX17" s="622"/>
      <c r="DY17" s="622"/>
      <c r="DZ17" s="622"/>
      <c r="EA17" s="622"/>
      <c r="EB17" s="622"/>
      <c r="EC17" s="658"/>
    </row>
    <row r="18" spans="2:133" ht="11.25" customHeight="1" x14ac:dyDescent="0.2">
      <c r="B18" s="618" t="s">
        <v>265</v>
      </c>
      <c r="C18" s="619"/>
      <c r="D18" s="619"/>
      <c r="E18" s="619"/>
      <c r="F18" s="619"/>
      <c r="G18" s="619"/>
      <c r="H18" s="619"/>
      <c r="I18" s="619"/>
      <c r="J18" s="619"/>
      <c r="K18" s="619"/>
      <c r="L18" s="619"/>
      <c r="M18" s="619"/>
      <c r="N18" s="619"/>
      <c r="O18" s="619"/>
      <c r="P18" s="619"/>
      <c r="Q18" s="620"/>
      <c r="R18" s="621">
        <v>12359</v>
      </c>
      <c r="S18" s="622"/>
      <c r="T18" s="622"/>
      <c r="U18" s="622"/>
      <c r="V18" s="622"/>
      <c r="W18" s="622"/>
      <c r="X18" s="622"/>
      <c r="Y18" s="623"/>
      <c r="Z18" s="659">
        <v>0.2</v>
      </c>
      <c r="AA18" s="659"/>
      <c r="AB18" s="659"/>
      <c r="AC18" s="659"/>
      <c r="AD18" s="660">
        <v>12359</v>
      </c>
      <c r="AE18" s="660"/>
      <c r="AF18" s="660"/>
      <c r="AG18" s="660"/>
      <c r="AH18" s="660"/>
      <c r="AI18" s="660"/>
      <c r="AJ18" s="660"/>
      <c r="AK18" s="660"/>
      <c r="AL18" s="624">
        <v>0.3</v>
      </c>
      <c r="AM18" s="625"/>
      <c r="AN18" s="625"/>
      <c r="AO18" s="661"/>
      <c r="AP18" s="618" t="s">
        <v>266</v>
      </c>
      <c r="AQ18" s="619"/>
      <c r="AR18" s="619"/>
      <c r="AS18" s="619"/>
      <c r="AT18" s="619"/>
      <c r="AU18" s="619"/>
      <c r="AV18" s="619"/>
      <c r="AW18" s="619"/>
      <c r="AX18" s="619"/>
      <c r="AY18" s="619"/>
      <c r="AZ18" s="619"/>
      <c r="BA18" s="619"/>
      <c r="BB18" s="619"/>
      <c r="BC18" s="619"/>
      <c r="BD18" s="619"/>
      <c r="BE18" s="619"/>
      <c r="BF18" s="620"/>
      <c r="BG18" s="621" t="s">
        <v>173</v>
      </c>
      <c r="BH18" s="622"/>
      <c r="BI18" s="622"/>
      <c r="BJ18" s="622"/>
      <c r="BK18" s="622"/>
      <c r="BL18" s="622"/>
      <c r="BM18" s="622"/>
      <c r="BN18" s="623"/>
      <c r="BO18" s="659" t="s">
        <v>173</v>
      </c>
      <c r="BP18" s="659"/>
      <c r="BQ18" s="659"/>
      <c r="BR18" s="659"/>
      <c r="BS18" s="660" t="s">
        <v>173</v>
      </c>
      <c r="BT18" s="660"/>
      <c r="BU18" s="660"/>
      <c r="BV18" s="660"/>
      <c r="BW18" s="660"/>
      <c r="BX18" s="660"/>
      <c r="BY18" s="660"/>
      <c r="BZ18" s="660"/>
      <c r="CA18" s="660"/>
      <c r="CB18" s="698"/>
      <c r="CD18" s="618" t="s">
        <v>267</v>
      </c>
      <c r="CE18" s="619"/>
      <c r="CF18" s="619"/>
      <c r="CG18" s="619"/>
      <c r="CH18" s="619"/>
      <c r="CI18" s="619"/>
      <c r="CJ18" s="619"/>
      <c r="CK18" s="619"/>
      <c r="CL18" s="619"/>
      <c r="CM18" s="619"/>
      <c r="CN18" s="619"/>
      <c r="CO18" s="619"/>
      <c r="CP18" s="619"/>
      <c r="CQ18" s="620"/>
      <c r="CR18" s="621" t="s">
        <v>173</v>
      </c>
      <c r="CS18" s="622"/>
      <c r="CT18" s="622"/>
      <c r="CU18" s="622"/>
      <c r="CV18" s="622"/>
      <c r="CW18" s="622"/>
      <c r="CX18" s="622"/>
      <c r="CY18" s="623"/>
      <c r="CZ18" s="659" t="s">
        <v>173</v>
      </c>
      <c r="DA18" s="659"/>
      <c r="DB18" s="659"/>
      <c r="DC18" s="659"/>
      <c r="DD18" s="627" t="s">
        <v>173</v>
      </c>
      <c r="DE18" s="622"/>
      <c r="DF18" s="622"/>
      <c r="DG18" s="622"/>
      <c r="DH18" s="622"/>
      <c r="DI18" s="622"/>
      <c r="DJ18" s="622"/>
      <c r="DK18" s="622"/>
      <c r="DL18" s="622"/>
      <c r="DM18" s="622"/>
      <c r="DN18" s="622"/>
      <c r="DO18" s="622"/>
      <c r="DP18" s="623"/>
      <c r="DQ18" s="627" t="s">
        <v>173</v>
      </c>
      <c r="DR18" s="622"/>
      <c r="DS18" s="622"/>
      <c r="DT18" s="622"/>
      <c r="DU18" s="622"/>
      <c r="DV18" s="622"/>
      <c r="DW18" s="622"/>
      <c r="DX18" s="622"/>
      <c r="DY18" s="622"/>
      <c r="DZ18" s="622"/>
      <c r="EA18" s="622"/>
      <c r="EB18" s="622"/>
      <c r="EC18" s="658"/>
    </row>
    <row r="19" spans="2:133" ht="11.25" customHeight="1" x14ac:dyDescent="0.2">
      <c r="B19" s="618" t="s">
        <v>268</v>
      </c>
      <c r="C19" s="619"/>
      <c r="D19" s="619"/>
      <c r="E19" s="619"/>
      <c r="F19" s="619"/>
      <c r="G19" s="619"/>
      <c r="H19" s="619"/>
      <c r="I19" s="619"/>
      <c r="J19" s="619"/>
      <c r="K19" s="619"/>
      <c r="L19" s="619"/>
      <c r="M19" s="619"/>
      <c r="N19" s="619"/>
      <c r="O19" s="619"/>
      <c r="P19" s="619"/>
      <c r="Q19" s="620"/>
      <c r="R19" s="621">
        <v>12359</v>
      </c>
      <c r="S19" s="622"/>
      <c r="T19" s="622"/>
      <c r="U19" s="622"/>
      <c r="V19" s="622"/>
      <c r="W19" s="622"/>
      <c r="X19" s="622"/>
      <c r="Y19" s="623"/>
      <c r="Z19" s="659">
        <v>0.2</v>
      </c>
      <c r="AA19" s="659"/>
      <c r="AB19" s="659"/>
      <c r="AC19" s="659"/>
      <c r="AD19" s="660">
        <v>12359</v>
      </c>
      <c r="AE19" s="660"/>
      <c r="AF19" s="660"/>
      <c r="AG19" s="660"/>
      <c r="AH19" s="660"/>
      <c r="AI19" s="660"/>
      <c r="AJ19" s="660"/>
      <c r="AK19" s="660"/>
      <c r="AL19" s="624">
        <v>0.3</v>
      </c>
      <c r="AM19" s="625"/>
      <c r="AN19" s="625"/>
      <c r="AO19" s="661"/>
      <c r="AP19" s="618" t="s">
        <v>269</v>
      </c>
      <c r="AQ19" s="619"/>
      <c r="AR19" s="619"/>
      <c r="AS19" s="619"/>
      <c r="AT19" s="619"/>
      <c r="AU19" s="619"/>
      <c r="AV19" s="619"/>
      <c r="AW19" s="619"/>
      <c r="AX19" s="619"/>
      <c r="AY19" s="619"/>
      <c r="AZ19" s="619"/>
      <c r="BA19" s="619"/>
      <c r="BB19" s="619"/>
      <c r="BC19" s="619"/>
      <c r="BD19" s="619"/>
      <c r="BE19" s="619"/>
      <c r="BF19" s="620"/>
      <c r="BG19" s="621" t="s">
        <v>173</v>
      </c>
      <c r="BH19" s="622"/>
      <c r="BI19" s="622"/>
      <c r="BJ19" s="622"/>
      <c r="BK19" s="622"/>
      <c r="BL19" s="622"/>
      <c r="BM19" s="622"/>
      <c r="BN19" s="623"/>
      <c r="BO19" s="659" t="s">
        <v>173</v>
      </c>
      <c r="BP19" s="659"/>
      <c r="BQ19" s="659"/>
      <c r="BR19" s="659"/>
      <c r="BS19" s="660" t="s">
        <v>173</v>
      </c>
      <c r="BT19" s="660"/>
      <c r="BU19" s="660"/>
      <c r="BV19" s="660"/>
      <c r="BW19" s="660"/>
      <c r="BX19" s="660"/>
      <c r="BY19" s="660"/>
      <c r="BZ19" s="660"/>
      <c r="CA19" s="660"/>
      <c r="CB19" s="698"/>
      <c r="CD19" s="618" t="s">
        <v>270</v>
      </c>
      <c r="CE19" s="619"/>
      <c r="CF19" s="619"/>
      <c r="CG19" s="619"/>
      <c r="CH19" s="619"/>
      <c r="CI19" s="619"/>
      <c r="CJ19" s="619"/>
      <c r="CK19" s="619"/>
      <c r="CL19" s="619"/>
      <c r="CM19" s="619"/>
      <c r="CN19" s="619"/>
      <c r="CO19" s="619"/>
      <c r="CP19" s="619"/>
      <c r="CQ19" s="620"/>
      <c r="CR19" s="621" t="s">
        <v>173</v>
      </c>
      <c r="CS19" s="622"/>
      <c r="CT19" s="622"/>
      <c r="CU19" s="622"/>
      <c r="CV19" s="622"/>
      <c r="CW19" s="622"/>
      <c r="CX19" s="622"/>
      <c r="CY19" s="623"/>
      <c r="CZ19" s="659" t="s">
        <v>136</v>
      </c>
      <c r="DA19" s="659"/>
      <c r="DB19" s="659"/>
      <c r="DC19" s="659"/>
      <c r="DD19" s="627" t="s">
        <v>173</v>
      </c>
      <c r="DE19" s="622"/>
      <c r="DF19" s="622"/>
      <c r="DG19" s="622"/>
      <c r="DH19" s="622"/>
      <c r="DI19" s="622"/>
      <c r="DJ19" s="622"/>
      <c r="DK19" s="622"/>
      <c r="DL19" s="622"/>
      <c r="DM19" s="622"/>
      <c r="DN19" s="622"/>
      <c r="DO19" s="622"/>
      <c r="DP19" s="623"/>
      <c r="DQ19" s="627" t="s">
        <v>173</v>
      </c>
      <c r="DR19" s="622"/>
      <c r="DS19" s="622"/>
      <c r="DT19" s="622"/>
      <c r="DU19" s="622"/>
      <c r="DV19" s="622"/>
      <c r="DW19" s="622"/>
      <c r="DX19" s="622"/>
      <c r="DY19" s="622"/>
      <c r="DZ19" s="622"/>
      <c r="EA19" s="622"/>
      <c r="EB19" s="622"/>
      <c r="EC19" s="658"/>
    </row>
    <row r="20" spans="2:133" ht="11.25" customHeight="1" x14ac:dyDescent="0.2">
      <c r="B20" s="688" t="s">
        <v>271</v>
      </c>
      <c r="C20" s="689"/>
      <c r="D20" s="689"/>
      <c r="E20" s="689"/>
      <c r="F20" s="689"/>
      <c r="G20" s="689"/>
      <c r="H20" s="689"/>
      <c r="I20" s="689"/>
      <c r="J20" s="689"/>
      <c r="K20" s="689"/>
      <c r="L20" s="689"/>
      <c r="M20" s="689"/>
      <c r="N20" s="689"/>
      <c r="O20" s="689"/>
      <c r="P20" s="689"/>
      <c r="Q20" s="690"/>
      <c r="R20" s="621" t="s">
        <v>173</v>
      </c>
      <c r="S20" s="622"/>
      <c r="T20" s="622"/>
      <c r="U20" s="622"/>
      <c r="V20" s="622"/>
      <c r="W20" s="622"/>
      <c r="X20" s="622"/>
      <c r="Y20" s="623"/>
      <c r="Z20" s="659" t="s">
        <v>173</v>
      </c>
      <c r="AA20" s="659"/>
      <c r="AB20" s="659"/>
      <c r="AC20" s="659"/>
      <c r="AD20" s="660" t="s">
        <v>173</v>
      </c>
      <c r="AE20" s="660"/>
      <c r="AF20" s="660"/>
      <c r="AG20" s="660"/>
      <c r="AH20" s="660"/>
      <c r="AI20" s="660"/>
      <c r="AJ20" s="660"/>
      <c r="AK20" s="660"/>
      <c r="AL20" s="624" t="s">
        <v>173</v>
      </c>
      <c r="AM20" s="625"/>
      <c r="AN20" s="625"/>
      <c r="AO20" s="661"/>
      <c r="AP20" s="618" t="s">
        <v>272</v>
      </c>
      <c r="AQ20" s="619"/>
      <c r="AR20" s="619"/>
      <c r="AS20" s="619"/>
      <c r="AT20" s="619"/>
      <c r="AU20" s="619"/>
      <c r="AV20" s="619"/>
      <c r="AW20" s="619"/>
      <c r="AX20" s="619"/>
      <c r="AY20" s="619"/>
      <c r="AZ20" s="619"/>
      <c r="BA20" s="619"/>
      <c r="BB20" s="619"/>
      <c r="BC20" s="619"/>
      <c r="BD20" s="619"/>
      <c r="BE20" s="619"/>
      <c r="BF20" s="620"/>
      <c r="BG20" s="621" t="s">
        <v>173</v>
      </c>
      <c r="BH20" s="622"/>
      <c r="BI20" s="622"/>
      <c r="BJ20" s="622"/>
      <c r="BK20" s="622"/>
      <c r="BL20" s="622"/>
      <c r="BM20" s="622"/>
      <c r="BN20" s="623"/>
      <c r="BO20" s="659" t="s">
        <v>173</v>
      </c>
      <c r="BP20" s="659"/>
      <c r="BQ20" s="659"/>
      <c r="BR20" s="659"/>
      <c r="BS20" s="660" t="s">
        <v>136</v>
      </c>
      <c r="BT20" s="660"/>
      <c r="BU20" s="660"/>
      <c r="BV20" s="660"/>
      <c r="BW20" s="660"/>
      <c r="BX20" s="660"/>
      <c r="BY20" s="660"/>
      <c r="BZ20" s="660"/>
      <c r="CA20" s="660"/>
      <c r="CB20" s="698"/>
      <c r="CD20" s="618" t="s">
        <v>273</v>
      </c>
      <c r="CE20" s="619"/>
      <c r="CF20" s="619"/>
      <c r="CG20" s="619"/>
      <c r="CH20" s="619"/>
      <c r="CI20" s="619"/>
      <c r="CJ20" s="619"/>
      <c r="CK20" s="619"/>
      <c r="CL20" s="619"/>
      <c r="CM20" s="619"/>
      <c r="CN20" s="619"/>
      <c r="CO20" s="619"/>
      <c r="CP20" s="619"/>
      <c r="CQ20" s="620"/>
      <c r="CR20" s="621">
        <v>7587974</v>
      </c>
      <c r="CS20" s="622"/>
      <c r="CT20" s="622"/>
      <c r="CU20" s="622"/>
      <c r="CV20" s="622"/>
      <c r="CW20" s="622"/>
      <c r="CX20" s="622"/>
      <c r="CY20" s="623"/>
      <c r="CZ20" s="659">
        <v>100</v>
      </c>
      <c r="DA20" s="659"/>
      <c r="DB20" s="659"/>
      <c r="DC20" s="659"/>
      <c r="DD20" s="627">
        <v>1136372</v>
      </c>
      <c r="DE20" s="622"/>
      <c r="DF20" s="622"/>
      <c r="DG20" s="622"/>
      <c r="DH20" s="622"/>
      <c r="DI20" s="622"/>
      <c r="DJ20" s="622"/>
      <c r="DK20" s="622"/>
      <c r="DL20" s="622"/>
      <c r="DM20" s="622"/>
      <c r="DN20" s="622"/>
      <c r="DO20" s="622"/>
      <c r="DP20" s="623"/>
      <c r="DQ20" s="627">
        <v>5893020</v>
      </c>
      <c r="DR20" s="622"/>
      <c r="DS20" s="622"/>
      <c r="DT20" s="622"/>
      <c r="DU20" s="622"/>
      <c r="DV20" s="622"/>
      <c r="DW20" s="622"/>
      <c r="DX20" s="622"/>
      <c r="DY20" s="622"/>
      <c r="DZ20" s="622"/>
      <c r="EA20" s="622"/>
      <c r="EB20" s="622"/>
      <c r="EC20" s="658"/>
    </row>
    <row r="21" spans="2:133" ht="11.25" customHeight="1" x14ac:dyDescent="0.2">
      <c r="B21" s="618" t="s">
        <v>274</v>
      </c>
      <c r="C21" s="619"/>
      <c r="D21" s="619"/>
      <c r="E21" s="619"/>
      <c r="F21" s="619"/>
      <c r="G21" s="619"/>
      <c r="H21" s="619"/>
      <c r="I21" s="619"/>
      <c r="J21" s="619"/>
      <c r="K21" s="619"/>
      <c r="L21" s="619"/>
      <c r="M21" s="619"/>
      <c r="N21" s="619"/>
      <c r="O21" s="619"/>
      <c r="P21" s="619"/>
      <c r="Q21" s="620"/>
      <c r="R21" s="621">
        <v>658517</v>
      </c>
      <c r="S21" s="622"/>
      <c r="T21" s="622"/>
      <c r="U21" s="622"/>
      <c r="V21" s="622"/>
      <c r="W21" s="622"/>
      <c r="X21" s="622"/>
      <c r="Y21" s="623"/>
      <c r="Z21" s="659">
        <v>8.1999999999999993</v>
      </c>
      <c r="AA21" s="659"/>
      <c r="AB21" s="659"/>
      <c r="AC21" s="659"/>
      <c r="AD21" s="660">
        <v>580675</v>
      </c>
      <c r="AE21" s="660"/>
      <c r="AF21" s="660"/>
      <c r="AG21" s="660"/>
      <c r="AH21" s="660"/>
      <c r="AI21" s="660"/>
      <c r="AJ21" s="660"/>
      <c r="AK21" s="660"/>
      <c r="AL21" s="624">
        <v>12.3</v>
      </c>
      <c r="AM21" s="625"/>
      <c r="AN21" s="625"/>
      <c r="AO21" s="661"/>
      <c r="AP21" s="618" t="s">
        <v>275</v>
      </c>
      <c r="AQ21" s="699"/>
      <c r="AR21" s="699"/>
      <c r="AS21" s="699"/>
      <c r="AT21" s="699"/>
      <c r="AU21" s="699"/>
      <c r="AV21" s="699"/>
      <c r="AW21" s="699"/>
      <c r="AX21" s="699"/>
      <c r="AY21" s="699"/>
      <c r="AZ21" s="699"/>
      <c r="BA21" s="699"/>
      <c r="BB21" s="699"/>
      <c r="BC21" s="699"/>
      <c r="BD21" s="699"/>
      <c r="BE21" s="699"/>
      <c r="BF21" s="700"/>
      <c r="BG21" s="621" t="s">
        <v>173</v>
      </c>
      <c r="BH21" s="622"/>
      <c r="BI21" s="622"/>
      <c r="BJ21" s="622"/>
      <c r="BK21" s="622"/>
      <c r="BL21" s="622"/>
      <c r="BM21" s="622"/>
      <c r="BN21" s="623"/>
      <c r="BO21" s="659" t="s">
        <v>173</v>
      </c>
      <c r="BP21" s="659"/>
      <c r="BQ21" s="659"/>
      <c r="BR21" s="659"/>
      <c r="BS21" s="660" t="s">
        <v>173</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276</v>
      </c>
      <c r="C22" s="619"/>
      <c r="D22" s="619"/>
      <c r="E22" s="619"/>
      <c r="F22" s="619"/>
      <c r="G22" s="619"/>
      <c r="H22" s="619"/>
      <c r="I22" s="619"/>
      <c r="J22" s="619"/>
      <c r="K22" s="619"/>
      <c r="L22" s="619"/>
      <c r="M22" s="619"/>
      <c r="N22" s="619"/>
      <c r="O22" s="619"/>
      <c r="P22" s="619"/>
      <c r="Q22" s="620"/>
      <c r="R22" s="621">
        <v>580675</v>
      </c>
      <c r="S22" s="622"/>
      <c r="T22" s="622"/>
      <c r="U22" s="622"/>
      <c r="V22" s="622"/>
      <c r="W22" s="622"/>
      <c r="X22" s="622"/>
      <c r="Y22" s="623"/>
      <c r="Z22" s="659">
        <v>7.2</v>
      </c>
      <c r="AA22" s="659"/>
      <c r="AB22" s="659"/>
      <c r="AC22" s="659"/>
      <c r="AD22" s="660">
        <v>580675</v>
      </c>
      <c r="AE22" s="660"/>
      <c r="AF22" s="660"/>
      <c r="AG22" s="660"/>
      <c r="AH22" s="660"/>
      <c r="AI22" s="660"/>
      <c r="AJ22" s="660"/>
      <c r="AK22" s="660"/>
      <c r="AL22" s="624">
        <v>12.3</v>
      </c>
      <c r="AM22" s="625"/>
      <c r="AN22" s="625"/>
      <c r="AO22" s="661"/>
      <c r="AP22" s="618" t="s">
        <v>277</v>
      </c>
      <c r="AQ22" s="699"/>
      <c r="AR22" s="699"/>
      <c r="AS22" s="699"/>
      <c r="AT22" s="699"/>
      <c r="AU22" s="699"/>
      <c r="AV22" s="699"/>
      <c r="AW22" s="699"/>
      <c r="AX22" s="699"/>
      <c r="AY22" s="699"/>
      <c r="AZ22" s="699"/>
      <c r="BA22" s="699"/>
      <c r="BB22" s="699"/>
      <c r="BC22" s="699"/>
      <c r="BD22" s="699"/>
      <c r="BE22" s="699"/>
      <c r="BF22" s="700"/>
      <c r="BG22" s="621" t="s">
        <v>173</v>
      </c>
      <c r="BH22" s="622"/>
      <c r="BI22" s="622"/>
      <c r="BJ22" s="622"/>
      <c r="BK22" s="622"/>
      <c r="BL22" s="622"/>
      <c r="BM22" s="622"/>
      <c r="BN22" s="623"/>
      <c r="BO22" s="659" t="s">
        <v>173</v>
      </c>
      <c r="BP22" s="659"/>
      <c r="BQ22" s="659"/>
      <c r="BR22" s="659"/>
      <c r="BS22" s="660" t="s">
        <v>173</v>
      </c>
      <c r="BT22" s="660"/>
      <c r="BU22" s="660"/>
      <c r="BV22" s="660"/>
      <c r="BW22" s="660"/>
      <c r="BX22" s="660"/>
      <c r="BY22" s="660"/>
      <c r="BZ22" s="660"/>
      <c r="CA22" s="660"/>
      <c r="CB22" s="698"/>
      <c r="CD22" s="673" t="s">
        <v>278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279</v>
      </c>
      <c r="C23" s="619"/>
      <c r="D23" s="619"/>
      <c r="E23" s="619"/>
      <c r="F23" s="619"/>
      <c r="G23" s="619"/>
      <c r="H23" s="619"/>
      <c r="I23" s="619"/>
      <c r="J23" s="619"/>
      <c r="K23" s="619"/>
      <c r="L23" s="619"/>
      <c r="M23" s="619"/>
      <c r="N23" s="619"/>
      <c r="O23" s="619"/>
      <c r="P23" s="619"/>
      <c r="Q23" s="620"/>
      <c r="R23" s="621">
        <v>77842</v>
      </c>
      <c r="S23" s="622"/>
      <c r="T23" s="622"/>
      <c r="U23" s="622"/>
      <c r="V23" s="622"/>
      <c r="W23" s="622"/>
      <c r="X23" s="622"/>
      <c r="Y23" s="623"/>
      <c r="Z23" s="659">
        <v>1</v>
      </c>
      <c r="AA23" s="659"/>
      <c r="AB23" s="659"/>
      <c r="AC23" s="659"/>
      <c r="AD23" s="660" t="s">
        <v>173</v>
      </c>
      <c r="AE23" s="660"/>
      <c r="AF23" s="660"/>
      <c r="AG23" s="660"/>
      <c r="AH23" s="660"/>
      <c r="AI23" s="660"/>
      <c r="AJ23" s="660"/>
      <c r="AK23" s="660"/>
      <c r="AL23" s="624" t="s">
        <v>173</v>
      </c>
      <c r="AM23" s="625"/>
      <c r="AN23" s="625"/>
      <c r="AO23" s="661"/>
      <c r="AP23" s="618" t="s">
        <v>280</v>
      </c>
      <c r="AQ23" s="699"/>
      <c r="AR23" s="699"/>
      <c r="AS23" s="699"/>
      <c r="AT23" s="699"/>
      <c r="AU23" s="699"/>
      <c r="AV23" s="699"/>
      <c r="AW23" s="699"/>
      <c r="AX23" s="699"/>
      <c r="AY23" s="699"/>
      <c r="AZ23" s="699"/>
      <c r="BA23" s="699"/>
      <c r="BB23" s="699"/>
      <c r="BC23" s="699"/>
      <c r="BD23" s="699"/>
      <c r="BE23" s="699"/>
      <c r="BF23" s="700"/>
      <c r="BG23" s="621" t="s">
        <v>173</v>
      </c>
      <c r="BH23" s="622"/>
      <c r="BI23" s="622"/>
      <c r="BJ23" s="622"/>
      <c r="BK23" s="622"/>
      <c r="BL23" s="622"/>
      <c r="BM23" s="622"/>
      <c r="BN23" s="623"/>
      <c r="BO23" s="659" t="s">
        <v>136</v>
      </c>
      <c r="BP23" s="659"/>
      <c r="BQ23" s="659"/>
      <c r="BR23" s="659"/>
      <c r="BS23" s="660" t="s">
        <v>173</v>
      </c>
      <c r="BT23" s="660"/>
      <c r="BU23" s="660"/>
      <c r="BV23" s="660"/>
      <c r="BW23" s="660"/>
      <c r="BX23" s="660"/>
      <c r="BY23" s="660"/>
      <c r="BZ23" s="660"/>
      <c r="CA23" s="660"/>
      <c r="CB23" s="698"/>
      <c r="CD23" s="673" t="s">
        <v>220</v>
      </c>
      <c r="CE23" s="674"/>
      <c r="CF23" s="674"/>
      <c r="CG23" s="674"/>
      <c r="CH23" s="674"/>
      <c r="CI23" s="674"/>
      <c r="CJ23" s="674"/>
      <c r="CK23" s="674"/>
      <c r="CL23" s="674"/>
      <c r="CM23" s="674"/>
      <c r="CN23" s="674"/>
      <c r="CO23" s="674"/>
      <c r="CP23" s="674"/>
      <c r="CQ23" s="675"/>
      <c r="CR23" s="673" t="s">
        <v>281</v>
      </c>
      <c r="CS23" s="674"/>
      <c r="CT23" s="674"/>
      <c r="CU23" s="674"/>
      <c r="CV23" s="674"/>
      <c r="CW23" s="674"/>
      <c r="CX23" s="674"/>
      <c r="CY23" s="675"/>
      <c r="CZ23" s="673" t="s">
        <v>282</v>
      </c>
      <c r="DA23" s="674"/>
      <c r="DB23" s="674"/>
      <c r="DC23" s="675"/>
      <c r="DD23" s="673" t="s">
        <v>283</v>
      </c>
      <c r="DE23" s="674"/>
      <c r="DF23" s="674"/>
      <c r="DG23" s="674"/>
      <c r="DH23" s="674"/>
      <c r="DI23" s="674"/>
      <c r="DJ23" s="674"/>
      <c r="DK23" s="675"/>
      <c r="DL23" s="711" t="s">
        <v>284</v>
      </c>
      <c r="DM23" s="712"/>
      <c r="DN23" s="712"/>
      <c r="DO23" s="712"/>
      <c r="DP23" s="712"/>
      <c r="DQ23" s="712"/>
      <c r="DR23" s="712"/>
      <c r="DS23" s="712"/>
      <c r="DT23" s="712"/>
      <c r="DU23" s="712"/>
      <c r="DV23" s="713"/>
      <c r="DW23" s="673" t="s">
        <v>285</v>
      </c>
      <c r="DX23" s="674"/>
      <c r="DY23" s="674"/>
      <c r="DZ23" s="674"/>
      <c r="EA23" s="674"/>
      <c r="EB23" s="674"/>
      <c r="EC23" s="675"/>
    </row>
    <row r="24" spans="2:133" ht="11.25" customHeight="1" x14ac:dyDescent="0.2">
      <c r="B24" s="618" t="s">
        <v>286</v>
      </c>
      <c r="C24" s="619"/>
      <c r="D24" s="619"/>
      <c r="E24" s="619"/>
      <c r="F24" s="619"/>
      <c r="G24" s="619"/>
      <c r="H24" s="619"/>
      <c r="I24" s="619"/>
      <c r="J24" s="619"/>
      <c r="K24" s="619"/>
      <c r="L24" s="619"/>
      <c r="M24" s="619"/>
      <c r="N24" s="619"/>
      <c r="O24" s="619"/>
      <c r="P24" s="619"/>
      <c r="Q24" s="620"/>
      <c r="R24" s="621" t="s">
        <v>173</v>
      </c>
      <c r="S24" s="622"/>
      <c r="T24" s="622"/>
      <c r="U24" s="622"/>
      <c r="V24" s="622"/>
      <c r="W24" s="622"/>
      <c r="X24" s="622"/>
      <c r="Y24" s="623"/>
      <c r="Z24" s="659" t="s">
        <v>173</v>
      </c>
      <c r="AA24" s="659"/>
      <c r="AB24" s="659"/>
      <c r="AC24" s="659"/>
      <c r="AD24" s="660" t="s">
        <v>173</v>
      </c>
      <c r="AE24" s="660"/>
      <c r="AF24" s="660"/>
      <c r="AG24" s="660"/>
      <c r="AH24" s="660"/>
      <c r="AI24" s="660"/>
      <c r="AJ24" s="660"/>
      <c r="AK24" s="660"/>
      <c r="AL24" s="624" t="s">
        <v>173</v>
      </c>
      <c r="AM24" s="625"/>
      <c r="AN24" s="625"/>
      <c r="AO24" s="661"/>
      <c r="AP24" s="618" t="s">
        <v>287</v>
      </c>
      <c r="AQ24" s="699"/>
      <c r="AR24" s="699"/>
      <c r="AS24" s="699"/>
      <c r="AT24" s="699"/>
      <c r="AU24" s="699"/>
      <c r="AV24" s="699"/>
      <c r="AW24" s="699"/>
      <c r="AX24" s="699"/>
      <c r="AY24" s="699"/>
      <c r="AZ24" s="699"/>
      <c r="BA24" s="699"/>
      <c r="BB24" s="699"/>
      <c r="BC24" s="699"/>
      <c r="BD24" s="699"/>
      <c r="BE24" s="699"/>
      <c r="BF24" s="700"/>
      <c r="BG24" s="621" t="s">
        <v>136</v>
      </c>
      <c r="BH24" s="622"/>
      <c r="BI24" s="622"/>
      <c r="BJ24" s="622"/>
      <c r="BK24" s="622"/>
      <c r="BL24" s="622"/>
      <c r="BM24" s="622"/>
      <c r="BN24" s="623"/>
      <c r="BO24" s="659" t="s">
        <v>173</v>
      </c>
      <c r="BP24" s="659"/>
      <c r="BQ24" s="659"/>
      <c r="BR24" s="659"/>
      <c r="BS24" s="660" t="s">
        <v>173</v>
      </c>
      <c r="BT24" s="660"/>
      <c r="BU24" s="660"/>
      <c r="BV24" s="660"/>
      <c r="BW24" s="660"/>
      <c r="BX24" s="660"/>
      <c r="BY24" s="660"/>
      <c r="BZ24" s="660"/>
      <c r="CA24" s="660"/>
      <c r="CB24" s="698"/>
      <c r="CD24" s="679" t="s">
        <v>288</v>
      </c>
      <c r="CE24" s="680"/>
      <c r="CF24" s="680"/>
      <c r="CG24" s="680"/>
      <c r="CH24" s="680"/>
      <c r="CI24" s="680"/>
      <c r="CJ24" s="680"/>
      <c r="CK24" s="680"/>
      <c r="CL24" s="680"/>
      <c r="CM24" s="680"/>
      <c r="CN24" s="680"/>
      <c r="CO24" s="680"/>
      <c r="CP24" s="680"/>
      <c r="CQ24" s="681"/>
      <c r="CR24" s="676">
        <v>2287215</v>
      </c>
      <c r="CS24" s="677"/>
      <c r="CT24" s="677"/>
      <c r="CU24" s="677"/>
      <c r="CV24" s="677"/>
      <c r="CW24" s="677"/>
      <c r="CX24" s="677"/>
      <c r="CY24" s="702"/>
      <c r="CZ24" s="703">
        <v>30.1</v>
      </c>
      <c r="DA24" s="685"/>
      <c r="DB24" s="685"/>
      <c r="DC24" s="705"/>
      <c r="DD24" s="701">
        <v>1769721</v>
      </c>
      <c r="DE24" s="677"/>
      <c r="DF24" s="677"/>
      <c r="DG24" s="677"/>
      <c r="DH24" s="677"/>
      <c r="DI24" s="677"/>
      <c r="DJ24" s="677"/>
      <c r="DK24" s="702"/>
      <c r="DL24" s="701">
        <v>1764398</v>
      </c>
      <c r="DM24" s="677"/>
      <c r="DN24" s="677"/>
      <c r="DO24" s="677"/>
      <c r="DP24" s="677"/>
      <c r="DQ24" s="677"/>
      <c r="DR24" s="677"/>
      <c r="DS24" s="677"/>
      <c r="DT24" s="677"/>
      <c r="DU24" s="677"/>
      <c r="DV24" s="702"/>
      <c r="DW24" s="703">
        <v>36.700000000000003</v>
      </c>
      <c r="DX24" s="685"/>
      <c r="DY24" s="685"/>
      <c r="DZ24" s="685"/>
      <c r="EA24" s="685"/>
      <c r="EB24" s="685"/>
      <c r="EC24" s="704"/>
    </row>
    <row r="25" spans="2:133" ht="11.25" customHeight="1" x14ac:dyDescent="0.2">
      <c r="B25" s="618" t="s">
        <v>289</v>
      </c>
      <c r="C25" s="619"/>
      <c r="D25" s="619"/>
      <c r="E25" s="619"/>
      <c r="F25" s="619"/>
      <c r="G25" s="619"/>
      <c r="H25" s="619"/>
      <c r="I25" s="619"/>
      <c r="J25" s="619"/>
      <c r="K25" s="619"/>
      <c r="L25" s="619"/>
      <c r="M25" s="619"/>
      <c r="N25" s="619"/>
      <c r="O25" s="619"/>
      <c r="P25" s="619"/>
      <c r="Q25" s="620"/>
      <c r="R25" s="621">
        <v>4792566</v>
      </c>
      <c r="S25" s="622"/>
      <c r="T25" s="622"/>
      <c r="U25" s="622"/>
      <c r="V25" s="622"/>
      <c r="W25" s="622"/>
      <c r="X25" s="622"/>
      <c r="Y25" s="623"/>
      <c r="Z25" s="659">
        <v>59.6</v>
      </c>
      <c r="AA25" s="659"/>
      <c r="AB25" s="659"/>
      <c r="AC25" s="659"/>
      <c r="AD25" s="660">
        <v>4714724</v>
      </c>
      <c r="AE25" s="660"/>
      <c r="AF25" s="660"/>
      <c r="AG25" s="660"/>
      <c r="AH25" s="660"/>
      <c r="AI25" s="660"/>
      <c r="AJ25" s="660"/>
      <c r="AK25" s="660"/>
      <c r="AL25" s="624">
        <v>99.8</v>
      </c>
      <c r="AM25" s="625"/>
      <c r="AN25" s="625"/>
      <c r="AO25" s="661"/>
      <c r="AP25" s="618" t="s">
        <v>290</v>
      </c>
      <c r="AQ25" s="699"/>
      <c r="AR25" s="699"/>
      <c r="AS25" s="699"/>
      <c r="AT25" s="699"/>
      <c r="AU25" s="699"/>
      <c r="AV25" s="699"/>
      <c r="AW25" s="699"/>
      <c r="AX25" s="699"/>
      <c r="AY25" s="699"/>
      <c r="AZ25" s="699"/>
      <c r="BA25" s="699"/>
      <c r="BB25" s="699"/>
      <c r="BC25" s="699"/>
      <c r="BD25" s="699"/>
      <c r="BE25" s="699"/>
      <c r="BF25" s="700"/>
      <c r="BG25" s="621" t="s">
        <v>173</v>
      </c>
      <c r="BH25" s="622"/>
      <c r="BI25" s="622"/>
      <c r="BJ25" s="622"/>
      <c r="BK25" s="622"/>
      <c r="BL25" s="622"/>
      <c r="BM25" s="622"/>
      <c r="BN25" s="623"/>
      <c r="BO25" s="659" t="s">
        <v>173</v>
      </c>
      <c r="BP25" s="659"/>
      <c r="BQ25" s="659"/>
      <c r="BR25" s="659"/>
      <c r="BS25" s="660" t="s">
        <v>173</v>
      </c>
      <c r="BT25" s="660"/>
      <c r="BU25" s="660"/>
      <c r="BV25" s="660"/>
      <c r="BW25" s="660"/>
      <c r="BX25" s="660"/>
      <c r="BY25" s="660"/>
      <c r="BZ25" s="660"/>
      <c r="CA25" s="660"/>
      <c r="CB25" s="698"/>
      <c r="CD25" s="618" t="s">
        <v>291</v>
      </c>
      <c r="CE25" s="619"/>
      <c r="CF25" s="619"/>
      <c r="CG25" s="619"/>
      <c r="CH25" s="619"/>
      <c r="CI25" s="619"/>
      <c r="CJ25" s="619"/>
      <c r="CK25" s="619"/>
      <c r="CL25" s="619"/>
      <c r="CM25" s="619"/>
      <c r="CN25" s="619"/>
      <c r="CO25" s="619"/>
      <c r="CP25" s="619"/>
      <c r="CQ25" s="620"/>
      <c r="CR25" s="621">
        <v>1217578</v>
      </c>
      <c r="CS25" s="634"/>
      <c r="CT25" s="634"/>
      <c r="CU25" s="634"/>
      <c r="CV25" s="634"/>
      <c r="CW25" s="634"/>
      <c r="CX25" s="634"/>
      <c r="CY25" s="635"/>
      <c r="CZ25" s="624">
        <v>16</v>
      </c>
      <c r="DA25" s="636"/>
      <c r="DB25" s="636"/>
      <c r="DC25" s="637"/>
      <c r="DD25" s="627">
        <v>1151353</v>
      </c>
      <c r="DE25" s="634"/>
      <c r="DF25" s="634"/>
      <c r="DG25" s="634"/>
      <c r="DH25" s="634"/>
      <c r="DI25" s="634"/>
      <c r="DJ25" s="634"/>
      <c r="DK25" s="635"/>
      <c r="DL25" s="627">
        <v>1149153</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2">
      <c r="B26" s="618" t="s">
        <v>292</v>
      </c>
      <c r="C26" s="619"/>
      <c r="D26" s="619"/>
      <c r="E26" s="619"/>
      <c r="F26" s="619"/>
      <c r="G26" s="619"/>
      <c r="H26" s="619"/>
      <c r="I26" s="619"/>
      <c r="J26" s="619"/>
      <c r="K26" s="619"/>
      <c r="L26" s="619"/>
      <c r="M26" s="619"/>
      <c r="N26" s="619"/>
      <c r="O26" s="619"/>
      <c r="P26" s="619"/>
      <c r="Q26" s="620"/>
      <c r="R26" s="621">
        <v>1824</v>
      </c>
      <c r="S26" s="622"/>
      <c r="T26" s="622"/>
      <c r="U26" s="622"/>
      <c r="V26" s="622"/>
      <c r="W26" s="622"/>
      <c r="X26" s="622"/>
      <c r="Y26" s="623"/>
      <c r="Z26" s="659">
        <v>0</v>
      </c>
      <c r="AA26" s="659"/>
      <c r="AB26" s="659"/>
      <c r="AC26" s="659"/>
      <c r="AD26" s="660">
        <v>1824</v>
      </c>
      <c r="AE26" s="660"/>
      <c r="AF26" s="660"/>
      <c r="AG26" s="660"/>
      <c r="AH26" s="660"/>
      <c r="AI26" s="660"/>
      <c r="AJ26" s="660"/>
      <c r="AK26" s="660"/>
      <c r="AL26" s="624">
        <v>0</v>
      </c>
      <c r="AM26" s="625"/>
      <c r="AN26" s="625"/>
      <c r="AO26" s="661"/>
      <c r="AP26" s="618" t="s">
        <v>293</v>
      </c>
      <c r="AQ26" s="699"/>
      <c r="AR26" s="699"/>
      <c r="AS26" s="699"/>
      <c r="AT26" s="699"/>
      <c r="AU26" s="699"/>
      <c r="AV26" s="699"/>
      <c r="AW26" s="699"/>
      <c r="AX26" s="699"/>
      <c r="AY26" s="699"/>
      <c r="AZ26" s="699"/>
      <c r="BA26" s="699"/>
      <c r="BB26" s="699"/>
      <c r="BC26" s="699"/>
      <c r="BD26" s="699"/>
      <c r="BE26" s="699"/>
      <c r="BF26" s="700"/>
      <c r="BG26" s="621" t="s">
        <v>173</v>
      </c>
      <c r="BH26" s="622"/>
      <c r="BI26" s="622"/>
      <c r="BJ26" s="622"/>
      <c r="BK26" s="622"/>
      <c r="BL26" s="622"/>
      <c r="BM26" s="622"/>
      <c r="BN26" s="623"/>
      <c r="BO26" s="659" t="s">
        <v>136</v>
      </c>
      <c r="BP26" s="659"/>
      <c r="BQ26" s="659"/>
      <c r="BR26" s="659"/>
      <c r="BS26" s="660" t="s">
        <v>173</v>
      </c>
      <c r="BT26" s="660"/>
      <c r="BU26" s="660"/>
      <c r="BV26" s="660"/>
      <c r="BW26" s="660"/>
      <c r="BX26" s="660"/>
      <c r="BY26" s="660"/>
      <c r="BZ26" s="660"/>
      <c r="CA26" s="660"/>
      <c r="CB26" s="698"/>
      <c r="CD26" s="618" t="s">
        <v>294</v>
      </c>
      <c r="CE26" s="619"/>
      <c r="CF26" s="619"/>
      <c r="CG26" s="619"/>
      <c r="CH26" s="619"/>
      <c r="CI26" s="619"/>
      <c r="CJ26" s="619"/>
      <c r="CK26" s="619"/>
      <c r="CL26" s="619"/>
      <c r="CM26" s="619"/>
      <c r="CN26" s="619"/>
      <c r="CO26" s="619"/>
      <c r="CP26" s="619"/>
      <c r="CQ26" s="620"/>
      <c r="CR26" s="621">
        <v>663872</v>
      </c>
      <c r="CS26" s="622"/>
      <c r="CT26" s="622"/>
      <c r="CU26" s="622"/>
      <c r="CV26" s="622"/>
      <c r="CW26" s="622"/>
      <c r="CX26" s="622"/>
      <c r="CY26" s="623"/>
      <c r="CZ26" s="624">
        <v>8.6999999999999993</v>
      </c>
      <c r="DA26" s="636"/>
      <c r="DB26" s="636"/>
      <c r="DC26" s="637"/>
      <c r="DD26" s="627">
        <v>637645</v>
      </c>
      <c r="DE26" s="622"/>
      <c r="DF26" s="622"/>
      <c r="DG26" s="622"/>
      <c r="DH26" s="622"/>
      <c r="DI26" s="622"/>
      <c r="DJ26" s="622"/>
      <c r="DK26" s="623"/>
      <c r="DL26" s="627" t="s">
        <v>173</v>
      </c>
      <c r="DM26" s="622"/>
      <c r="DN26" s="622"/>
      <c r="DO26" s="622"/>
      <c r="DP26" s="622"/>
      <c r="DQ26" s="622"/>
      <c r="DR26" s="622"/>
      <c r="DS26" s="622"/>
      <c r="DT26" s="622"/>
      <c r="DU26" s="622"/>
      <c r="DV26" s="623"/>
      <c r="DW26" s="624" t="s">
        <v>136</v>
      </c>
      <c r="DX26" s="636"/>
      <c r="DY26" s="636"/>
      <c r="DZ26" s="636"/>
      <c r="EA26" s="636"/>
      <c r="EB26" s="636"/>
      <c r="EC26" s="648"/>
    </row>
    <row r="27" spans="2:133" ht="11.25" customHeight="1" x14ac:dyDescent="0.2">
      <c r="B27" s="618" t="s">
        <v>295</v>
      </c>
      <c r="C27" s="619"/>
      <c r="D27" s="619"/>
      <c r="E27" s="619"/>
      <c r="F27" s="619"/>
      <c r="G27" s="619"/>
      <c r="H27" s="619"/>
      <c r="I27" s="619"/>
      <c r="J27" s="619"/>
      <c r="K27" s="619"/>
      <c r="L27" s="619"/>
      <c r="M27" s="619"/>
      <c r="N27" s="619"/>
      <c r="O27" s="619"/>
      <c r="P27" s="619"/>
      <c r="Q27" s="620"/>
      <c r="R27" s="621">
        <v>100382</v>
      </c>
      <c r="S27" s="622"/>
      <c r="T27" s="622"/>
      <c r="U27" s="622"/>
      <c r="V27" s="622"/>
      <c r="W27" s="622"/>
      <c r="X27" s="622"/>
      <c r="Y27" s="623"/>
      <c r="Z27" s="659">
        <v>1.2</v>
      </c>
      <c r="AA27" s="659"/>
      <c r="AB27" s="659"/>
      <c r="AC27" s="659"/>
      <c r="AD27" s="660" t="s">
        <v>173</v>
      </c>
      <c r="AE27" s="660"/>
      <c r="AF27" s="660"/>
      <c r="AG27" s="660"/>
      <c r="AH27" s="660"/>
      <c r="AI27" s="660"/>
      <c r="AJ27" s="660"/>
      <c r="AK27" s="660"/>
      <c r="AL27" s="624" t="s">
        <v>173</v>
      </c>
      <c r="AM27" s="625"/>
      <c r="AN27" s="625"/>
      <c r="AO27" s="661"/>
      <c r="AP27" s="618" t="s">
        <v>296</v>
      </c>
      <c r="AQ27" s="619"/>
      <c r="AR27" s="619"/>
      <c r="AS27" s="619"/>
      <c r="AT27" s="619"/>
      <c r="AU27" s="619"/>
      <c r="AV27" s="619"/>
      <c r="AW27" s="619"/>
      <c r="AX27" s="619"/>
      <c r="AY27" s="619"/>
      <c r="AZ27" s="619"/>
      <c r="BA27" s="619"/>
      <c r="BB27" s="619"/>
      <c r="BC27" s="619"/>
      <c r="BD27" s="619"/>
      <c r="BE27" s="619"/>
      <c r="BF27" s="620"/>
      <c r="BG27" s="621">
        <v>3672325</v>
      </c>
      <c r="BH27" s="622"/>
      <c r="BI27" s="622"/>
      <c r="BJ27" s="622"/>
      <c r="BK27" s="622"/>
      <c r="BL27" s="622"/>
      <c r="BM27" s="622"/>
      <c r="BN27" s="623"/>
      <c r="BO27" s="659">
        <v>100</v>
      </c>
      <c r="BP27" s="659"/>
      <c r="BQ27" s="659"/>
      <c r="BR27" s="659"/>
      <c r="BS27" s="660" t="s">
        <v>173</v>
      </c>
      <c r="BT27" s="660"/>
      <c r="BU27" s="660"/>
      <c r="BV27" s="660"/>
      <c r="BW27" s="660"/>
      <c r="BX27" s="660"/>
      <c r="BY27" s="660"/>
      <c r="BZ27" s="660"/>
      <c r="CA27" s="660"/>
      <c r="CB27" s="698"/>
      <c r="CD27" s="618" t="s">
        <v>297</v>
      </c>
      <c r="CE27" s="619"/>
      <c r="CF27" s="619"/>
      <c r="CG27" s="619"/>
      <c r="CH27" s="619"/>
      <c r="CI27" s="619"/>
      <c r="CJ27" s="619"/>
      <c r="CK27" s="619"/>
      <c r="CL27" s="619"/>
      <c r="CM27" s="619"/>
      <c r="CN27" s="619"/>
      <c r="CO27" s="619"/>
      <c r="CP27" s="619"/>
      <c r="CQ27" s="620"/>
      <c r="CR27" s="621">
        <v>647839</v>
      </c>
      <c r="CS27" s="634"/>
      <c r="CT27" s="634"/>
      <c r="CU27" s="634"/>
      <c r="CV27" s="634"/>
      <c r="CW27" s="634"/>
      <c r="CX27" s="634"/>
      <c r="CY27" s="635"/>
      <c r="CZ27" s="624">
        <v>8.5</v>
      </c>
      <c r="DA27" s="636"/>
      <c r="DB27" s="636"/>
      <c r="DC27" s="637"/>
      <c r="DD27" s="627">
        <v>196570</v>
      </c>
      <c r="DE27" s="634"/>
      <c r="DF27" s="634"/>
      <c r="DG27" s="634"/>
      <c r="DH27" s="634"/>
      <c r="DI27" s="634"/>
      <c r="DJ27" s="634"/>
      <c r="DK27" s="635"/>
      <c r="DL27" s="627">
        <v>193447</v>
      </c>
      <c r="DM27" s="634"/>
      <c r="DN27" s="634"/>
      <c r="DO27" s="634"/>
      <c r="DP27" s="634"/>
      <c r="DQ27" s="634"/>
      <c r="DR27" s="634"/>
      <c r="DS27" s="634"/>
      <c r="DT27" s="634"/>
      <c r="DU27" s="634"/>
      <c r="DV27" s="635"/>
      <c r="DW27" s="624">
        <v>4</v>
      </c>
      <c r="DX27" s="636"/>
      <c r="DY27" s="636"/>
      <c r="DZ27" s="636"/>
      <c r="EA27" s="636"/>
      <c r="EB27" s="636"/>
      <c r="EC27" s="648"/>
    </row>
    <row r="28" spans="2:133" ht="11.25" customHeight="1" x14ac:dyDescent="0.2">
      <c r="B28" s="618" t="s">
        <v>298</v>
      </c>
      <c r="C28" s="619"/>
      <c r="D28" s="619"/>
      <c r="E28" s="619"/>
      <c r="F28" s="619"/>
      <c r="G28" s="619"/>
      <c r="H28" s="619"/>
      <c r="I28" s="619"/>
      <c r="J28" s="619"/>
      <c r="K28" s="619"/>
      <c r="L28" s="619"/>
      <c r="M28" s="619"/>
      <c r="N28" s="619"/>
      <c r="O28" s="619"/>
      <c r="P28" s="619"/>
      <c r="Q28" s="620"/>
      <c r="R28" s="621">
        <v>46532</v>
      </c>
      <c r="S28" s="622"/>
      <c r="T28" s="622"/>
      <c r="U28" s="622"/>
      <c r="V28" s="622"/>
      <c r="W28" s="622"/>
      <c r="X28" s="622"/>
      <c r="Y28" s="623"/>
      <c r="Z28" s="659">
        <v>0.6</v>
      </c>
      <c r="AA28" s="659"/>
      <c r="AB28" s="659"/>
      <c r="AC28" s="659"/>
      <c r="AD28" s="660">
        <v>2497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299</v>
      </c>
      <c r="CE28" s="619"/>
      <c r="CF28" s="619"/>
      <c r="CG28" s="619"/>
      <c r="CH28" s="619"/>
      <c r="CI28" s="619"/>
      <c r="CJ28" s="619"/>
      <c r="CK28" s="619"/>
      <c r="CL28" s="619"/>
      <c r="CM28" s="619"/>
      <c r="CN28" s="619"/>
      <c r="CO28" s="619"/>
      <c r="CP28" s="619"/>
      <c r="CQ28" s="620"/>
      <c r="CR28" s="621">
        <v>421798</v>
      </c>
      <c r="CS28" s="622"/>
      <c r="CT28" s="622"/>
      <c r="CU28" s="622"/>
      <c r="CV28" s="622"/>
      <c r="CW28" s="622"/>
      <c r="CX28" s="622"/>
      <c r="CY28" s="623"/>
      <c r="CZ28" s="624">
        <v>5.6</v>
      </c>
      <c r="DA28" s="636"/>
      <c r="DB28" s="636"/>
      <c r="DC28" s="637"/>
      <c r="DD28" s="627">
        <v>421798</v>
      </c>
      <c r="DE28" s="622"/>
      <c r="DF28" s="622"/>
      <c r="DG28" s="622"/>
      <c r="DH28" s="622"/>
      <c r="DI28" s="622"/>
      <c r="DJ28" s="622"/>
      <c r="DK28" s="623"/>
      <c r="DL28" s="627">
        <v>421798</v>
      </c>
      <c r="DM28" s="622"/>
      <c r="DN28" s="622"/>
      <c r="DO28" s="622"/>
      <c r="DP28" s="622"/>
      <c r="DQ28" s="622"/>
      <c r="DR28" s="622"/>
      <c r="DS28" s="622"/>
      <c r="DT28" s="622"/>
      <c r="DU28" s="622"/>
      <c r="DV28" s="623"/>
      <c r="DW28" s="624">
        <v>8.8000000000000007</v>
      </c>
      <c r="DX28" s="636"/>
      <c r="DY28" s="636"/>
      <c r="DZ28" s="636"/>
      <c r="EA28" s="636"/>
      <c r="EB28" s="636"/>
      <c r="EC28" s="648"/>
    </row>
    <row r="29" spans="2:133" ht="11.25" customHeight="1" x14ac:dyDescent="0.2">
      <c r="B29" s="618" t="s">
        <v>300</v>
      </c>
      <c r="C29" s="619"/>
      <c r="D29" s="619"/>
      <c r="E29" s="619"/>
      <c r="F29" s="619"/>
      <c r="G29" s="619"/>
      <c r="H29" s="619"/>
      <c r="I29" s="619"/>
      <c r="J29" s="619"/>
      <c r="K29" s="619"/>
      <c r="L29" s="619"/>
      <c r="M29" s="619"/>
      <c r="N29" s="619"/>
      <c r="O29" s="619"/>
      <c r="P29" s="619"/>
      <c r="Q29" s="620"/>
      <c r="R29" s="621">
        <v>11562</v>
      </c>
      <c r="S29" s="622"/>
      <c r="T29" s="622"/>
      <c r="U29" s="622"/>
      <c r="V29" s="622"/>
      <c r="W29" s="622"/>
      <c r="X29" s="622"/>
      <c r="Y29" s="623"/>
      <c r="Z29" s="659">
        <v>0.1</v>
      </c>
      <c r="AA29" s="659"/>
      <c r="AB29" s="659"/>
      <c r="AC29" s="659"/>
      <c r="AD29" s="660" t="s">
        <v>173</v>
      </c>
      <c r="AE29" s="660"/>
      <c r="AF29" s="660"/>
      <c r="AG29" s="660"/>
      <c r="AH29" s="660"/>
      <c r="AI29" s="660"/>
      <c r="AJ29" s="660"/>
      <c r="AK29" s="660"/>
      <c r="AL29" s="624" t="s">
        <v>173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301</v>
      </c>
      <c r="CE29" s="641"/>
      <c r="CF29" s="618" t="s">
        <v>71</v>
      </c>
      <c r="CG29" s="619"/>
      <c r="CH29" s="619"/>
      <c r="CI29" s="619"/>
      <c r="CJ29" s="619"/>
      <c r="CK29" s="619"/>
      <c r="CL29" s="619"/>
      <c r="CM29" s="619"/>
      <c r="CN29" s="619"/>
      <c r="CO29" s="619"/>
      <c r="CP29" s="619"/>
      <c r="CQ29" s="620"/>
      <c r="CR29" s="621">
        <v>421798</v>
      </c>
      <c r="CS29" s="634"/>
      <c r="CT29" s="634"/>
      <c r="CU29" s="634"/>
      <c r="CV29" s="634"/>
      <c r="CW29" s="634"/>
      <c r="CX29" s="634"/>
      <c r="CY29" s="635"/>
      <c r="CZ29" s="624">
        <v>5.6</v>
      </c>
      <c r="DA29" s="636"/>
      <c r="DB29" s="636"/>
      <c r="DC29" s="637"/>
      <c r="DD29" s="627">
        <v>421798</v>
      </c>
      <c r="DE29" s="634"/>
      <c r="DF29" s="634"/>
      <c r="DG29" s="634"/>
      <c r="DH29" s="634"/>
      <c r="DI29" s="634"/>
      <c r="DJ29" s="634"/>
      <c r="DK29" s="635"/>
      <c r="DL29" s="627">
        <v>421798</v>
      </c>
      <c r="DM29" s="634"/>
      <c r="DN29" s="634"/>
      <c r="DO29" s="634"/>
      <c r="DP29" s="634"/>
      <c r="DQ29" s="634"/>
      <c r="DR29" s="634"/>
      <c r="DS29" s="634"/>
      <c r="DT29" s="634"/>
      <c r="DU29" s="634"/>
      <c r="DV29" s="635"/>
      <c r="DW29" s="624">
        <v>8.8000000000000007</v>
      </c>
      <c r="DX29" s="636"/>
      <c r="DY29" s="636"/>
      <c r="DZ29" s="636"/>
      <c r="EA29" s="636"/>
      <c r="EB29" s="636"/>
      <c r="EC29" s="648"/>
    </row>
    <row r="30" spans="2:133" ht="11.25" customHeight="1" x14ac:dyDescent="0.2">
      <c r="B30" s="618" t="s">
        <v>302</v>
      </c>
      <c r="C30" s="619"/>
      <c r="D30" s="619"/>
      <c r="E30" s="619"/>
      <c r="F30" s="619"/>
      <c r="G30" s="619"/>
      <c r="H30" s="619"/>
      <c r="I30" s="619"/>
      <c r="J30" s="619"/>
      <c r="K30" s="619"/>
      <c r="L30" s="619"/>
      <c r="M30" s="619"/>
      <c r="N30" s="619"/>
      <c r="O30" s="619"/>
      <c r="P30" s="619"/>
      <c r="Q30" s="620"/>
      <c r="R30" s="621">
        <v>739856</v>
      </c>
      <c r="S30" s="622"/>
      <c r="T30" s="622"/>
      <c r="U30" s="622"/>
      <c r="V30" s="622"/>
      <c r="W30" s="622"/>
      <c r="X30" s="622"/>
      <c r="Y30" s="623"/>
      <c r="Z30" s="659">
        <v>9.1999999999999993</v>
      </c>
      <c r="AA30" s="659"/>
      <c r="AB30" s="659"/>
      <c r="AC30" s="659"/>
      <c r="AD30" s="660" t="s">
        <v>173</v>
      </c>
      <c r="AE30" s="660"/>
      <c r="AF30" s="660"/>
      <c r="AG30" s="660"/>
      <c r="AH30" s="660"/>
      <c r="AI30" s="660"/>
      <c r="AJ30" s="660"/>
      <c r="AK30" s="660"/>
      <c r="AL30" s="624" t="s">
        <v>173</v>
      </c>
      <c r="AM30" s="625"/>
      <c r="AN30" s="625"/>
      <c r="AO30" s="661"/>
      <c r="AP30" s="673" t="s">
        <v>220</v>
      </c>
      <c r="AQ30" s="674"/>
      <c r="AR30" s="674"/>
      <c r="AS30" s="674"/>
      <c r="AT30" s="674"/>
      <c r="AU30" s="674"/>
      <c r="AV30" s="674"/>
      <c r="AW30" s="674"/>
      <c r="AX30" s="674"/>
      <c r="AY30" s="674"/>
      <c r="AZ30" s="674"/>
      <c r="BA30" s="674"/>
      <c r="BB30" s="674"/>
      <c r="BC30" s="674"/>
      <c r="BD30" s="674"/>
      <c r="BE30" s="674"/>
      <c r="BF30" s="675"/>
      <c r="BG30" s="673" t="s">
        <v>303</v>
      </c>
      <c r="BH30" s="696"/>
      <c r="BI30" s="696"/>
      <c r="BJ30" s="696"/>
      <c r="BK30" s="696"/>
      <c r="BL30" s="696"/>
      <c r="BM30" s="696"/>
      <c r="BN30" s="696"/>
      <c r="BO30" s="696"/>
      <c r="BP30" s="696"/>
      <c r="BQ30" s="697"/>
      <c r="BR30" s="673" t="s">
        <v>304</v>
      </c>
      <c r="BS30" s="696"/>
      <c r="BT30" s="696"/>
      <c r="BU30" s="696"/>
      <c r="BV30" s="696"/>
      <c r="BW30" s="696"/>
      <c r="BX30" s="696"/>
      <c r="BY30" s="696"/>
      <c r="BZ30" s="696"/>
      <c r="CA30" s="696"/>
      <c r="CB30" s="697"/>
      <c r="CD30" s="642"/>
      <c r="CE30" s="643"/>
      <c r="CF30" s="618" t="s">
        <v>305</v>
      </c>
      <c r="CG30" s="619"/>
      <c r="CH30" s="619"/>
      <c r="CI30" s="619"/>
      <c r="CJ30" s="619"/>
      <c r="CK30" s="619"/>
      <c r="CL30" s="619"/>
      <c r="CM30" s="619"/>
      <c r="CN30" s="619"/>
      <c r="CO30" s="619"/>
      <c r="CP30" s="619"/>
      <c r="CQ30" s="620"/>
      <c r="CR30" s="621">
        <v>408716</v>
      </c>
      <c r="CS30" s="622"/>
      <c r="CT30" s="622"/>
      <c r="CU30" s="622"/>
      <c r="CV30" s="622"/>
      <c r="CW30" s="622"/>
      <c r="CX30" s="622"/>
      <c r="CY30" s="623"/>
      <c r="CZ30" s="624">
        <v>5.4</v>
      </c>
      <c r="DA30" s="636"/>
      <c r="DB30" s="636"/>
      <c r="DC30" s="637"/>
      <c r="DD30" s="627">
        <v>408716</v>
      </c>
      <c r="DE30" s="622"/>
      <c r="DF30" s="622"/>
      <c r="DG30" s="622"/>
      <c r="DH30" s="622"/>
      <c r="DI30" s="622"/>
      <c r="DJ30" s="622"/>
      <c r="DK30" s="623"/>
      <c r="DL30" s="627">
        <v>408716</v>
      </c>
      <c r="DM30" s="622"/>
      <c r="DN30" s="622"/>
      <c r="DO30" s="622"/>
      <c r="DP30" s="622"/>
      <c r="DQ30" s="622"/>
      <c r="DR30" s="622"/>
      <c r="DS30" s="622"/>
      <c r="DT30" s="622"/>
      <c r="DU30" s="622"/>
      <c r="DV30" s="623"/>
      <c r="DW30" s="624">
        <v>8.5</v>
      </c>
      <c r="DX30" s="636"/>
      <c r="DY30" s="636"/>
      <c r="DZ30" s="636"/>
      <c r="EA30" s="636"/>
      <c r="EB30" s="636"/>
      <c r="EC30" s="648"/>
    </row>
    <row r="31" spans="2:133" ht="11.25" customHeight="1" x14ac:dyDescent="0.2">
      <c r="B31" s="688" t="s">
        <v>306</v>
      </c>
      <c r="C31" s="689"/>
      <c r="D31" s="689"/>
      <c r="E31" s="689"/>
      <c r="F31" s="689"/>
      <c r="G31" s="689"/>
      <c r="H31" s="689"/>
      <c r="I31" s="689"/>
      <c r="J31" s="689"/>
      <c r="K31" s="689"/>
      <c r="L31" s="689"/>
      <c r="M31" s="689"/>
      <c r="N31" s="689"/>
      <c r="O31" s="689"/>
      <c r="P31" s="689"/>
      <c r="Q31" s="690"/>
      <c r="R31" s="621" t="s">
        <v>173</v>
      </c>
      <c r="S31" s="622"/>
      <c r="T31" s="622"/>
      <c r="U31" s="622"/>
      <c r="V31" s="622"/>
      <c r="W31" s="622"/>
      <c r="X31" s="622"/>
      <c r="Y31" s="623"/>
      <c r="Z31" s="659" t="s">
        <v>173</v>
      </c>
      <c r="AA31" s="659"/>
      <c r="AB31" s="659"/>
      <c r="AC31" s="659"/>
      <c r="AD31" s="660" t="s">
        <v>173</v>
      </c>
      <c r="AE31" s="660"/>
      <c r="AF31" s="660"/>
      <c r="AG31" s="660"/>
      <c r="AH31" s="660"/>
      <c r="AI31" s="660"/>
      <c r="AJ31" s="660"/>
      <c r="AK31" s="660"/>
      <c r="AL31" s="624" t="s">
        <v>173</v>
      </c>
      <c r="AM31" s="625"/>
      <c r="AN31" s="625"/>
      <c r="AO31" s="661"/>
      <c r="AP31" s="691" t="s">
        <v>307</v>
      </c>
      <c r="AQ31" s="692"/>
      <c r="AR31" s="692"/>
      <c r="AS31" s="692"/>
      <c r="AT31" s="693" t="s">
        <v>308</v>
      </c>
      <c r="AU31" s="218"/>
      <c r="AV31" s="218"/>
      <c r="AW31" s="218"/>
      <c r="AX31" s="679" t="s">
        <v>185</v>
      </c>
      <c r="AY31" s="680"/>
      <c r="AZ31" s="680"/>
      <c r="BA31" s="680"/>
      <c r="BB31" s="680"/>
      <c r="BC31" s="680"/>
      <c r="BD31" s="680"/>
      <c r="BE31" s="680"/>
      <c r="BF31" s="681"/>
      <c r="BG31" s="683">
        <v>99.8</v>
      </c>
      <c r="BH31" s="684"/>
      <c r="BI31" s="684"/>
      <c r="BJ31" s="684"/>
      <c r="BK31" s="684"/>
      <c r="BL31" s="684"/>
      <c r="BM31" s="685">
        <v>99.5</v>
      </c>
      <c r="BN31" s="684"/>
      <c r="BO31" s="684"/>
      <c r="BP31" s="684"/>
      <c r="BQ31" s="686"/>
      <c r="BR31" s="683">
        <v>99.7</v>
      </c>
      <c r="BS31" s="684"/>
      <c r="BT31" s="684"/>
      <c r="BU31" s="684"/>
      <c r="BV31" s="684"/>
      <c r="BW31" s="684"/>
      <c r="BX31" s="685">
        <v>99.2</v>
      </c>
      <c r="BY31" s="684"/>
      <c r="BZ31" s="684"/>
      <c r="CA31" s="684"/>
      <c r="CB31" s="686"/>
      <c r="CD31" s="642"/>
      <c r="CE31" s="643"/>
      <c r="CF31" s="618" t="s">
        <v>309</v>
      </c>
      <c r="CG31" s="619"/>
      <c r="CH31" s="619"/>
      <c r="CI31" s="619"/>
      <c r="CJ31" s="619"/>
      <c r="CK31" s="619"/>
      <c r="CL31" s="619"/>
      <c r="CM31" s="619"/>
      <c r="CN31" s="619"/>
      <c r="CO31" s="619"/>
      <c r="CP31" s="619"/>
      <c r="CQ31" s="620"/>
      <c r="CR31" s="621">
        <v>13082</v>
      </c>
      <c r="CS31" s="634"/>
      <c r="CT31" s="634"/>
      <c r="CU31" s="634"/>
      <c r="CV31" s="634"/>
      <c r="CW31" s="634"/>
      <c r="CX31" s="634"/>
      <c r="CY31" s="635"/>
      <c r="CZ31" s="624">
        <v>0.2</v>
      </c>
      <c r="DA31" s="636"/>
      <c r="DB31" s="636"/>
      <c r="DC31" s="637"/>
      <c r="DD31" s="627">
        <v>13082</v>
      </c>
      <c r="DE31" s="634"/>
      <c r="DF31" s="634"/>
      <c r="DG31" s="634"/>
      <c r="DH31" s="634"/>
      <c r="DI31" s="634"/>
      <c r="DJ31" s="634"/>
      <c r="DK31" s="635"/>
      <c r="DL31" s="627">
        <v>13082</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310</v>
      </c>
      <c r="C32" s="619"/>
      <c r="D32" s="619"/>
      <c r="E32" s="619"/>
      <c r="F32" s="619"/>
      <c r="G32" s="619"/>
      <c r="H32" s="619"/>
      <c r="I32" s="619"/>
      <c r="J32" s="619"/>
      <c r="K32" s="619"/>
      <c r="L32" s="619"/>
      <c r="M32" s="619"/>
      <c r="N32" s="619"/>
      <c r="O32" s="619"/>
      <c r="P32" s="619"/>
      <c r="Q32" s="620"/>
      <c r="R32" s="621">
        <v>339885</v>
      </c>
      <c r="S32" s="622"/>
      <c r="T32" s="622"/>
      <c r="U32" s="622"/>
      <c r="V32" s="622"/>
      <c r="W32" s="622"/>
      <c r="X32" s="622"/>
      <c r="Y32" s="623"/>
      <c r="Z32" s="659">
        <v>4.2</v>
      </c>
      <c r="AA32" s="659"/>
      <c r="AB32" s="659"/>
      <c r="AC32" s="659"/>
      <c r="AD32" s="660" t="s">
        <v>173</v>
      </c>
      <c r="AE32" s="660"/>
      <c r="AF32" s="660"/>
      <c r="AG32" s="660"/>
      <c r="AH32" s="660"/>
      <c r="AI32" s="660"/>
      <c r="AJ32" s="660"/>
      <c r="AK32" s="660"/>
      <c r="AL32" s="624" t="s">
        <v>136</v>
      </c>
      <c r="AM32" s="625"/>
      <c r="AN32" s="625"/>
      <c r="AO32" s="661"/>
      <c r="AP32" s="662"/>
      <c r="AQ32" s="663"/>
      <c r="AR32" s="663"/>
      <c r="AS32" s="663"/>
      <c r="AT32" s="694"/>
      <c r="AU32" s="214" t="s">
        <v>311</v>
      </c>
      <c r="AX32" s="618" t="s">
        <v>312</v>
      </c>
      <c r="AY32" s="619"/>
      <c r="AZ32" s="619"/>
      <c r="BA32" s="619"/>
      <c r="BB32" s="619"/>
      <c r="BC32" s="619"/>
      <c r="BD32" s="619"/>
      <c r="BE32" s="619"/>
      <c r="BF32" s="620"/>
      <c r="BG32" s="687">
        <v>99.8</v>
      </c>
      <c r="BH32" s="634"/>
      <c r="BI32" s="634"/>
      <c r="BJ32" s="634"/>
      <c r="BK32" s="634"/>
      <c r="BL32" s="634"/>
      <c r="BM32" s="625">
        <v>99.6</v>
      </c>
      <c r="BN32" s="634"/>
      <c r="BO32" s="634"/>
      <c r="BP32" s="634"/>
      <c r="BQ32" s="657"/>
      <c r="BR32" s="687">
        <v>99.7</v>
      </c>
      <c r="BS32" s="634"/>
      <c r="BT32" s="634"/>
      <c r="BU32" s="634"/>
      <c r="BV32" s="634"/>
      <c r="BW32" s="634"/>
      <c r="BX32" s="625">
        <v>99.1</v>
      </c>
      <c r="BY32" s="634"/>
      <c r="BZ32" s="634"/>
      <c r="CA32" s="634"/>
      <c r="CB32" s="657"/>
      <c r="CD32" s="644"/>
      <c r="CE32" s="645"/>
      <c r="CF32" s="618" t="s">
        <v>313</v>
      </c>
      <c r="CG32" s="619"/>
      <c r="CH32" s="619"/>
      <c r="CI32" s="619"/>
      <c r="CJ32" s="619"/>
      <c r="CK32" s="619"/>
      <c r="CL32" s="619"/>
      <c r="CM32" s="619"/>
      <c r="CN32" s="619"/>
      <c r="CO32" s="619"/>
      <c r="CP32" s="619"/>
      <c r="CQ32" s="620"/>
      <c r="CR32" s="621" t="s">
        <v>173</v>
      </c>
      <c r="CS32" s="622"/>
      <c r="CT32" s="622"/>
      <c r="CU32" s="622"/>
      <c r="CV32" s="622"/>
      <c r="CW32" s="622"/>
      <c r="CX32" s="622"/>
      <c r="CY32" s="623"/>
      <c r="CZ32" s="624" t="s">
        <v>173</v>
      </c>
      <c r="DA32" s="636"/>
      <c r="DB32" s="636"/>
      <c r="DC32" s="637"/>
      <c r="DD32" s="627" t="s">
        <v>173</v>
      </c>
      <c r="DE32" s="622"/>
      <c r="DF32" s="622"/>
      <c r="DG32" s="622"/>
      <c r="DH32" s="622"/>
      <c r="DI32" s="622"/>
      <c r="DJ32" s="622"/>
      <c r="DK32" s="623"/>
      <c r="DL32" s="627" t="s">
        <v>173</v>
      </c>
      <c r="DM32" s="622"/>
      <c r="DN32" s="622"/>
      <c r="DO32" s="622"/>
      <c r="DP32" s="622"/>
      <c r="DQ32" s="622"/>
      <c r="DR32" s="622"/>
      <c r="DS32" s="622"/>
      <c r="DT32" s="622"/>
      <c r="DU32" s="622"/>
      <c r="DV32" s="623"/>
      <c r="DW32" s="624" t="s">
        <v>136</v>
      </c>
      <c r="DX32" s="636"/>
      <c r="DY32" s="636"/>
      <c r="DZ32" s="636"/>
      <c r="EA32" s="636"/>
      <c r="EB32" s="636"/>
      <c r="EC32" s="648"/>
    </row>
    <row r="33" spans="2:133" ht="11.25" customHeight="1" x14ac:dyDescent="0.2">
      <c r="B33" s="618" t="s">
        <v>314</v>
      </c>
      <c r="C33" s="619"/>
      <c r="D33" s="619"/>
      <c r="E33" s="619"/>
      <c r="F33" s="619"/>
      <c r="G33" s="619"/>
      <c r="H33" s="619"/>
      <c r="I33" s="619"/>
      <c r="J33" s="619"/>
      <c r="K33" s="619"/>
      <c r="L33" s="619"/>
      <c r="M33" s="619"/>
      <c r="N33" s="619"/>
      <c r="O33" s="619"/>
      <c r="P33" s="619"/>
      <c r="Q33" s="620"/>
      <c r="R33" s="621">
        <v>143271</v>
      </c>
      <c r="S33" s="622"/>
      <c r="T33" s="622"/>
      <c r="U33" s="622"/>
      <c r="V33" s="622"/>
      <c r="W33" s="622"/>
      <c r="X33" s="622"/>
      <c r="Y33" s="623"/>
      <c r="Z33" s="659">
        <v>1.8</v>
      </c>
      <c r="AA33" s="659"/>
      <c r="AB33" s="659"/>
      <c r="AC33" s="659"/>
      <c r="AD33" s="660">
        <v>1502</v>
      </c>
      <c r="AE33" s="660"/>
      <c r="AF33" s="660"/>
      <c r="AG33" s="660"/>
      <c r="AH33" s="660"/>
      <c r="AI33" s="660"/>
      <c r="AJ33" s="660"/>
      <c r="AK33" s="660"/>
      <c r="AL33" s="624">
        <v>0</v>
      </c>
      <c r="AM33" s="625"/>
      <c r="AN33" s="625"/>
      <c r="AO33" s="661"/>
      <c r="AP33" s="664"/>
      <c r="AQ33" s="665"/>
      <c r="AR33" s="665"/>
      <c r="AS33" s="665"/>
      <c r="AT33" s="695"/>
      <c r="AU33" s="219"/>
      <c r="AV33" s="219"/>
      <c r="AW33" s="219"/>
      <c r="AX33" s="602" t="s">
        <v>315</v>
      </c>
      <c r="AY33" s="603"/>
      <c r="AZ33" s="603"/>
      <c r="BA33" s="603"/>
      <c r="BB33" s="603"/>
      <c r="BC33" s="603"/>
      <c r="BD33" s="603"/>
      <c r="BE33" s="603"/>
      <c r="BF33" s="604"/>
      <c r="BG33" s="682">
        <v>99.8</v>
      </c>
      <c r="BH33" s="606"/>
      <c r="BI33" s="606"/>
      <c r="BJ33" s="606"/>
      <c r="BK33" s="606"/>
      <c r="BL33" s="606"/>
      <c r="BM33" s="652">
        <v>99.4</v>
      </c>
      <c r="BN33" s="606"/>
      <c r="BO33" s="606"/>
      <c r="BP33" s="606"/>
      <c r="BQ33" s="669"/>
      <c r="BR33" s="682">
        <v>99.8</v>
      </c>
      <c r="BS33" s="606"/>
      <c r="BT33" s="606"/>
      <c r="BU33" s="606"/>
      <c r="BV33" s="606"/>
      <c r="BW33" s="606"/>
      <c r="BX33" s="652">
        <v>99.3</v>
      </c>
      <c r="BY33" s="606"/>
      <c r="BZ33" s="606"/>
      <c r="CA33" s="606"/>
      <c r="CB33" s="669"/>
      <c r="CD33" s="618" t="s">
        <v>316</v>
      </c>
      <c r="CE33" s="619"/>
      <c r="CF33" s="619"/>
      <c r="CG33" s="619"/>
      <c r="CH33" s="619"/>
      <c r="CI33" s="619"/>
      <c r="CJ33" s="619"/>
      <c r="CK33" s="619"/>
      <c r="CL33" s="619"/>
      <c r="CM33" s="619"/>
      <c r="CN33" s="619"/>
      <c r="CO33" s="619"/>
      <c r="CP33" s="619"/>
      <c r="CQ33" s="620"/>
      <c r="CR33" s="621">
        <v>4164387</v>
      </c>
      <c r="CS33" s="634"/>
      <c r="CT33" s="634"/>
      <c r="CU33" s="634"/>
      <c r="CV33" s="634"/>
      <c r="CW33" s="634"/>
      <c r="CX33" s="634"/>
      <c r="CY33" s="635"/>
      <c r="CZ33" s="624">
        <v>54.9</v>
      </c>
      <c r="DA33" s="636"/>
      <c r="DB33" s="636"/>
      <c r="DC33" s="637"/>
      <c r="DD33" s="627">
        <v>3738200</v>
      </c>
      <c r="DE33" s="634"/>
      <c r="DF33" s="634"/>
      <c r="DG33" s="634"/>
      <c r="DH33" s="634"/>
      <c r="DI33" s="634"/>
      <c r="DJ33" s="634"/>
      <c r="DK33" s="635"/>
      <c r="DL33" s="627">
        <v>1821682</v>
      </c>
      <c r="DM33" s="634"/>
      <c r="DN33" s="634"/>
      <c r="DO33" s="634"/>
      <c r="DP33" s="634"/>
      <c r="DQ33" s="634"/>
      <c r="DR33" s="634"/>
      <c r="DS33" s="634"/>
      <c r="DT33" s="634"/>
      <c r="DU33" s="634"/>
      <c r="DV33" s="635"/>
      <c r="DW33" s="624">
        <v>37.9</v>
      </c>
      <c r="DX33" s="636"/>
      <c r="DY33" s="636"/>
      <c r="DZ33" s="636"/>
      <c r="EA33" s="636"/>
      <c r="EB33" s="636"/>
      <c r="EC33" s="648"/>
    </row>
    <row r="34" spans="2:133" ht="11.25" customHeight="1" x14ac:dyDescent="0.2">
      <c r="B34" s="618" t="s">
        <v>317</v>
      </c>
      <c r="C34" s="619"/>
      <c r="D34" s="619"/>
      <c r="E34" s="619"/>
      <c r="F34" s="619"/>
      <c r="G34" s="619"/>
      <c r="H34" s="619"/>
      <c r="I34" s="619"/>
      <c r="J34" s="619"/>
      <c r="K34" s="619"/>
      <c r="L34" s="619"/>
      <c r="M34" s="619"/>
      <c r="N34" s="619"/>
      <c r="O34" s="619"/>
      <c r="P34" s="619"/>
      <c r="Q34" s="620"/>
      <c r="R34" s="621">
        <v>278267</v>
      </c>
      <c r="S34" s="622"/>
      <c r="T34" s="622"/>
      <c r="U34" s="622"/>
      <c r="V34" s="622"/>
      <c r="W34" s="622"/>
      <c r="X34" s="622"/>
      <c r="Y34" s="623"/>
      <c r="Z34" s="659">
        <v>3.5</v>
      </c>
      <c r="AA34" s="659"/>
      <c r="AB34" s="659"/>
      <c r="AC34" s="659"/>
      <c r="AD34" s="660" t="s">
        <v>136</v>
      </c>
      <c r="AE34" s="660"/>
      <c r="AF34" s="660"/>
      <c r="AG34" s="660"/>
      <c r="AH34" s="660"/>
      <c r="AI34" s="660"/>
      <c r="AJ34" s="660"/>
      <c r="AK34" s="660"/>
      <c r="AL34" s="624" t="s">
        <v>173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318</v>
      </c>
      <c r="CE34" s="619"/>
      <c r="CF34" s="619"/>
      <c r="CG34" s="619"/>
      <c r="CH34" s="619"/>
      <c r="CI34" s="619"/>
      <c r="CJ34" s="619"/>
      <c r="CK34" s="619"/>
      <c r="CL34" s="619"/>
      <c r="CM34" s="619"/>
      <c r="CN34" s="619"/>
      <c r="CO34" s="619"/>
      <c r="CP34" s="619"/>
      <c r="CQ34" s="620"/>
      <c r="CR34" s="621">
        <v>897272</v>
      </c>
      <c r="CS34" s="622"/>
      <c r="CT34" s="622"/>
      <c r="CU34" s="622"/>
      <c r="CV34" s="622"/>
      <c r="CW34" s="622"/>
      <c r="CX34" s="622"/>
      <c r="CY34" s="623"/>
      <c r="CZ34" s="624">
        <v>11.8</v>
      </c>
      <c r="DA34" s="636"/>
      <c r="DB34" s="636"/>
      <c r="DC34" s="637"/>
      <c r="DD34" s="627">
        <v>692195</v>
      </c>
      <c r="DE34" s="622"/>
      <c r="DF34" s="622"/>
      <c r="DG34" s="622"/>
      <c r="DH34" s="622"/>
      <c r="DI34" s="622"/>
      <c r="DJ34" s="622"/>
      <c r="DK34" s="623"/>
      <c r="DL34" s="627">
        <v>646784</v>
      </c>
      <c r="DM34" s="622"/>
      <c r="DN34" s="622"/>
      <c r="DO34" s="622"/>
      <c r="DP34" s="622"/>
      <c r="DQ34" s="622"/>
      <c r="DR34" s="622"/>
      <c r="DS34" s="622"/>
      <c r="DT34" s="622"/>
      <c r="DU34" s="622"/>
      <c r="DV34" s="623"/>
      <c r="DW34" s="624">
        <v>13.5</v>
      </c>
      <c r="DX34" s="636"/>
      <c r="DY34" s="636"/>
      <c r="DZ34" s="636"/>
      <c r="EA34" s="636"/>
      <c r="EB34" s="636"/>
      <c r="EC34" s="648"/>
    </row>
    <row r="35" spans="2:133" ht="11.25" customHeight="1" x14ac:dyDescent="0.2">
      <c r="B35" s="618" t="s">
        <v>319</v>
      </c>
      <c r="C35" s="619"/>
      <c r="D35" s="619"/>
      <c r="E35" s="619"/>
      <c r="F35" s="619"/>
      <c r="G35" s="619"/>
      <c r="H35" s="619"/>
      <c r="I35" s="619"/>
      <c r="J35" s="619"/>
      <c r="K35" s="619"/>
      <c r="L35" s="619"/>
      <c r="M35" s="619"/>
      <c r="N35" s="619"/>
      <c r="O35" s="619"/>
      <c r="P35" s="619"/>
      <c r="Q35" s="620"/>
      <c r="R35" s="621">
        <v>189828</v>
      </c>
      <c r="S35" s="622"/>
      <c r="T35" s="622"/>
      <c r="U35" s="622"/>
      <c r="V35" s="622"/>
      <c r="W35" s="622"/>
      <c r="X35" s="622"/>
      <c r="Y35" s="623"/>
      <c r="Z35" s="659">
        <v>2.4</v>
      </c>
      <c r="AA35" s="659"/>
      <c r="AB35" s="659"/>
      <c r="AC35" s="659"/>
      <c r="AD35" s="660" t="s">
        <v>173</v>
      </c>
      <c r="AE35" s="660"/>
      <c r="AF35" s="660"/>
      <c r="AG35" s="660"/>
      <c r="AH35" s="660"/>
      <c r="AI35" s="660"/>
      <c r="AJ35" s="660"/>
      <c r="AK35" s="660"/>
      <c r="AL35" s="624" t="s">
        <v>173</v>
      </c>
      <c r="AM35" s="625"/>
      <c r="AN35" s="625"/>
      <c r="AO35" s="661"/>
      <c r="AP35" s="222"/>
      <c r="AQ35" s="673" t="s">
        <v>320</v>
      </c>
      <c r="AR35" s="674"/>
      <c r="AS35" s="674"/>
      <c r="AT35" s="674"/>
      <c r="AU35" s="674"/>
      <c r="AV35" s="674"/>
      <c r="AW35" s="674"/>
      <c r="AX35" s="674"/>
      <c r="AY35" s="674"/>
      <c r="AZ35" s="674"/>
      <c r="BA35" s="674"/>
      <c r="BB35" s="674"/>
      <c r="BC35" s="674"/>
      <c r="BD35" s="674"/>
      <c r="BE35" s="674"/>
      <c r="BF35" s="675"/>
      <c r="BG35" s="673" t="s">
        <v>321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322</v>
      </c>
      <c r="CE35" s="619"/>
      <c r="CF35" s="619"/>
      <c r="CG35" s="619"/>
      <c r="CH35" s="619"/>
      <c r="CI35" s="619"/>
      <c r="CJ35" s="619"/>
      <c r="CK35" s="619"/>
      <c r="CL35" s="619"/>
      <c r="CM35" s="619"/>
      <c r="CN35" s="619"/>
      <c r="CO35" s="619"/>
      <c r="CP35" s="619"/>
      <c r="CQ35" s="620"/>
      <c r="CR35" s="621">
        <v>94441</v>
      </c>
      <c r="CS35" s="634"/>
      <c r="CT35" s="634"/>
      <c r="CU35" s="634"/>
      <c r="CV35" s="634"/>
      <c r="CW35" s="634"/>
      <c r="CX35" s="634"/>
      <c r="CY35" s="635"/>
      <c r="CZ35" s="624">
        <v>1.2</v>
      </c>
      <c r="DA35" s="636"/>
      <c r="DB35" s="636"/>
      <c r="DC35" s="637"/>
      <c r="DD35" s="627">
        <v>90408</v>
      </c>
      <c r="DE35" s="634"/>
      <c r="DF35" s="634"/>
      <c r="DG35" s="634"/>
      <c r="DH35" s="634"/>
      <c r="DI35" s="634"/>
      <c r="DJ35" s="634"/>
      <c r="DK35" s="635"/>
      <c r="DL35" s="627">
        <v>90408</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2">
      <c r="B36" s="618" t="s">
        <v>323</v>
      </c>
      <c r="C36" s="619"/>
      <c r="D36" s="619"/>
      <c r="E36" s="619"/>
      <c r="F36" s="619"/>
      <c r="G36" s="619"/>
      <c r="H36" s="619"/>
      <c r="I36" s="619"/>
      <c r="J36" s="619"/>
      <c r="K36" s="619"/>
      <c r="L36" s="619"/>
      <c r="M36" s="619"/>
      <c r="N36" s="619"/>
      <c r="O36" s="619"/>
      <c r="P36" s="619"/>
      <c r="Q36" s="620"/>
      <c r="R36" s="621">
        <v>466935</v>
      </c>
      <c r="S36" s="622"/>
      <c r="T36" s="622"/>
      <c r="U36" s="622"/>
      <c r="V36" s="622"/>
      <c r="W36" s="622"/>
      <c r="X36" s="622"/>
      <c r="Y36" s="623"/>
      <c r="Z36" s="659">
        <v>5.8</v>
      </c>
      <c r="AA36" s="659"/>
      <c r="AB36" s="659"/>
      <c r="AC36" s="659"/>
      <c r="AD36" s="660" t="s">
        <v>173</v>
      </c>
      <c r="AE36" s="660"/>
      <c r="AF36" s="660"/>
      <c r="AG36" s="660"/>
      <c r="AH36" s="660"/>
      <c r="AI36" s="660"/>
      <c r="AJ36" s="660"/>
      <c r="AK36" s="660"/>
      <c r="AL36" s="624" t="s">
        <v>173</v>
      </c>
      <c r="AM36" s="625"/>
      <c r="AN36" s="625"/>
      <c r="AO36" s="661"/>
      <c r="AP36" s="222"/>
      <c r="AQ36" s="670" t="s">
        <v>324</v>
      </c>
      <c r="AR36" s="671"/>
      <c r="AS36" s="671"/>
      <c r="AT36" s="671"/>
      <c r="AU36" s="671"/>
      <c r="AV36" s="671"/>
      <c r="AW36" s="671"/>
      <c r="AX36" s="671"/>
      <c r="AY36" s="672"/>
      <c r="AZ36" s="676">
        <v>683955</v>
      </c>
      <c r="BA36" s="677"/>
      <c r="BB36" s="677"/>
      <c r="BC36" s="677"/>
      <c r="BD36" s="677"/>
      <c r="BE36" s="677"/>
      <c r="BF36" s="678"/>
      <c r="BG36" s="679" t="s">
        <v>325</v>
      </c>
      <c r="BH36" s="680"/>
      <c r="BI36" s="680"/>
      <c r="BJ36" s="680"/>
      <c r="BK36" s="680"/>
      <c r="BL36" s="680"/>
      <c r="BM36" s="680"/>
      <c r="BN36" s="680"/>
      <c r="BO36" s="680"/>
      <c r="BP36" s="680"/>
      <c r="BQ36" s="680"/>
      <c r="BR36" s="680"/>
      <c r="BS36" s="680"/>
      <c r="BT36" s="680"/>
      <c r="BU36" s="681"/>
      <c r="BV36" s="676">
        <v>324265</v>
      </c>
      <c r="BW36" s="677"/>
      <c r="BX36" s="677"/>
      <c r="BY36" s="677"/>
      <c r="BZ36" s="677"/>
      <c r="CA36" s="677"/>
      <c r="CB36" s="678"/>
      <c r="CD36" s="618" t="s">
        <v>326</v>
      </c>
      <c r="CE36" s="619"/>
      <c r="CF36" s="619"/>
      <c r="CG36" s="619"/>
      <c r="CH36" s="619"/>
      <c r="CI36" s="619"/>
      <c r="CJ36" s="619"/>
      <c r="CK36" s="619"/>
      <c r="CL36" s="619"/>
      <c r="CM36" s="619"/>
      <c r="CN36" s="619"/>
      <c r="CO36" s="619"/>
      <c r="CP36" s="619"/>
      <c r="CQ36" s="620"/>
      <c r="CR36" s="621">
        <v>767422</v>
      </c>
      <c r="CS36" s="622"/>
      <c r="CT36" s="622"/>
      <c r="CU36" s="622"/>
      <c r="CV36" s="622"/>
      <c r="CW36" s="622"/>
      <c r="CX36" s="622"/>
      <c r="CY36" s="623"/>
      <c r="CZ36" s="624">
        <v>10.1</v>
      </c>
      <c r="DA36" s="636"/>
      <c r="DB36" s="636"/>
      <c r="DC36" s="637"/>
      <c r="DD36" s="627">
        <v>687170</v>
      </c>
      <c r="DE36" s="622"/>
      <c r="DF36" s="622"/>
      <c r="DG36" s="622"/>
      <c r="DH36" s="622"/>
      <c r="DI36" s="622"/>
      <c r="DJ36" s="622"/>
      <c r="DK36" s="623"/>
      <c r="DL36" s="627">
        <v>536726</v>
      </c>
      <c r="DM36" s="622"/>
      <c r="DN36" s="622"/>
      <c r="DO36" s="622"/>
      <c r="DP36" s="622"/>
      <c r="DQ36" s="622"/>
      <c r="DR36" s="622"/>
      <c r="DS36" s="622"/>
      <c r="DT36" s="622"/>
      <c r="DU36" s="622"/>
      <c r="DV36" s="623"/>
      <c r="DW36" s="624">
        <v>11.2</v>
      </c>
      <c r="DX36" s="636"/>
      <c r="DY36" s="636"/>
      <c r="DZ36" s="636"/>
      <c r="EA36" s="636"/>
      <c r="EB36" s="636"/>
      <c r="EC36" s="648"/>
    </row>
    <row r="37" spans="2:133" ht="11.25" customHeight="1" x14ac:dyDescent="0.2">
      <c r="B37" s="618" t="s">
        <v>327</v>
      </c>
      <c r="C37" s="619"/>
      <c r="D37" s="619"/>
      <c r="E37" s="619"/>
      <c r="F37" s="619"/>
      <c r="G37" s="619"/>
      <c r="H37" s="619"/>
      <c r="I37" s="619"/>
      <c r="J37" s="619"/>
      <c r="K37" s="619"/>
      <c r="L37" s="619"/>
      <c r="M37" s="619"/>
      <c r="N37" s="619"/>
      <c r="O37" s="619"/>
      <c r="P37" s="619"/>
      <c r="Q37" s="620"/>
      <c r="R37" s="621">
        <v>622348</v>
      </c>
      <c r="S37" s="622"/>
      <c r="T37" s="622"/>
      <c r="U37" s="622"/>
      <c r="V37" s="622"/>
      <c r="W37" s="622"/>
      <c r="X37" s="622"/>
      <c r="Y37" s="623"/>
      <c r="Z37" s="659">
        <v>7.7</v>
      </c>
      <c r="AA37" s="659"/>
      <c r="AB37" s="659"/>
      <c r="AC37" s="659"/>
      <c r="AD37" s="660">
        <v>5625</v>
      </c>
      <c r="AE37" s="660"/>
      <c r="AF37" s="660"/>
      <c r="AG37" s="660"/>
      <c r="AH37" s="660"/>
      <c r="AI37" s="660"/>
      <c r="AJ37" s="660"/>
      <c r="AK37" s="660"/>
      <c r="AL37" s="624">
        <v>0.1</v>
      </c>
      <c r="AM37" s="625"/>
      <c r="AN37" s="625"/>
      <c r="AO37" s="661"/>
      <c r="AQ37" s="654" t="s">
        <v>328</v>
      </c>
      <c r="AR37" s="655"/>
      <c r="AS37" s="655"/>
      <c r="AT37" s="655"/>
      <c r="AU37" s="655"/>
      <c r="AV37" s="655"/>
      <c r="AW37" s="655"/>
      <c r="AX37" s="655"/>
      <c r="AY37" s="656"/>
      <c r="AZ37" s="621">
        <v>249486</v>
      </c>
      <c r="BA37" s="622"/>
      <c r="BB37" s="622"/>
      <c r="BC37" s="622"/>
      <c r="BD37" s="634"/>
      <c r="BE37" s="634"/>
      <c r="BF37" s="657"/>
      <c r="BG37" s="618" t="s">
        <v>329</v>
      </c>
      <c r="BH37" s="619"/>
      <c r="BI37" s="619"/>
      <c r="BJ37" s="619"/>
      <c r="BK37" s="619"/>
      <c r="BL37" s="619"/>
      <c r="BM37" s="619"/>
      <c r="BN37" s="619"/>
      <c r="BO37" s="619"/>
      <c r="BP37" s="619"/>
      <c r="BQ37" s="619"/>
      <c r="BR37" s="619"/>
      <c r="BS37" s="619"/>
      <c r="BT37" s="619"/>
      <c r="BU37" s="620"/>
      <c r="BV37" s="621">
        <v>319406</v>
      </c>
      <c r="BW37" s="622"/>
      <c r="BX37" s="622"/>
      <c r="BY37" s="622"/>
      <c r="BZ37" s="622"/>
      <c r="CA37" s="622"/>
      <c r="CB37" s="658"/>
      <c r="CD37" s="618" t="s">
        <v>330</v>
      </c>
      <c r="CE37" s="619"/>
      <c r="CF37" s="619"/>
      <c r="CG37" s="619"/>
      <c r="CH37" s="619"/>
      <c r="CI37" s="619"/>
      <c r="CJ37" s="619"/>
      <c r="CK37" s="619"/>
      <c r="CL37" s="619"/>
      <c r="CM37" s="619"/>
      <c r="CN37" s="619"/>
      <c r="CO37" s="619"/>
      <c r="CP37" s="619"/>
      <c r="CQ37" s="620"/>
      <c r="CR37" s="621">
        <v>385808</v>
      </c>
      <c r="CS37" s="634"/>
      <c r="CT37" s="634"/>
      <c r="CU37" s="634"/>
      <c r="CV37" s="634"/>
      <c r="CW37" s="634"/>
      <c r="CX37" s="634"/>
      <c r="CY37" s="635"/>
      <c r="CZ37" s="624">
        <v>5.0999999999999996</v>
      </c>
      <c r="DA37" s="636"/>
      <c r="DB37" s="636"/>
      <c r="DC37" s="637"/>
      <c r="DD37" s="627">
        <v>379184</v>
      </c>
      <c r="DE37" s="634"/>
      <c r="DF37" s="634"/>
      <c r="DG37" s="634"/>
      <c r="DH37" s="634"/>
      <c r="DI37" s="634"/>
      <c r="DJ37" s="634"/>
      <c r="DK37" s="635"/>
      <c r="DL37" s="627">
        <v>369188</v>
      </c>
      <c r="DM37" s="634"/>
      <c r="DN37" s="634"/>
      <c r="DO37" s="634"/>
      <c r="DP37" s="634"/>
      <c r="DQ37" s="634"/>
      <c r="DR37" s="634"/>
      <c r="DS37" s="634"/>
      <c r="DT37" s="634"/>
      <c r="DU37" s="634"/>
      <c r="DV37" s="635"/>
      <c r="DW37" s="624">
        <v>7.7</v>
      </c>
      <c r="DX37" s="636"/>
      <c r="DY37" s="636"/>
      <c r="DZ37" s="636"/>
      <c r="EA37" s="636"/>
      <c r="EB37" s="636"/>
      <c r="EC37" s="648"/>
    </row>
    <row r="38" spans="2:133" ht="11.25" customHeight="1" x14ac:dyDescent="0.2">
      <c r="B38" s="618" t="s">
        <v>331</v>
      </c>
      <c r="C38" s="619"/>
      <c r="D38" s="619"/>
      <c r="E38" s="619"/>
      <c r="F38" s="619"/>
      <c r="G38" s="619"/>
      <c r="H38" s="619"/>
      <c r="I38" s="619"/>
      <c r="J38" s="619"/>
      <c r="K38" s="619"/>
      <c r="L38" s="619"/>
      <c r="M38" s="619"/>
      <c r="N38" s="619"/>
      <c r="O38" s="619"/>
      <c r="P38" s="619"/>
      <c r="Q38" s="620"/>
      <c r="R38" s="621">
        <v>303900</v>
      </c>
      <c r="S38" s="622"/>
      <c r="T38" s="622"/>
      <c r="U38" s="622"/>
      <c r="V38" s="622"/>
      <c r="W38" s="622"/>
      <c r="X38" s="622"/>
      <c r="Y38" s="623"/>
      <c r="Z38" s="659">
        <v>3.8</v>
      </c>
      <c r="AA38" s="659"/>
      <c r="AB38" s="659"/>
      <c r="AC38" s="659"/>
      <c r="AD38" s="660" t="s">
        <v>173</v>
      </c>
      <c r="AE38" s="660"/>
      <c r="AF38" s="660"/>
      <c r="AG38" s="660"/>
      <c r="AH38" s="660"/>
      <c r="AI38" s="660"/>
      <c r="AJ38" s="660"/>
      <c r="AK38" s="660"/>
      <c r="AL38" s="624" t="s">
        <v>173</v>
      </c>
      <c r="AM38" s="625"/>
      <c r="AN38" s="625"/>
      <c r="AO38" s="661"/>
      <c r="AQ38" s="654" t="s">
        <v>332</v>
      </c>
      <c r="AR38" s="655"/>
      <c r="AS38" s="655"/>
      <c r="AT38" s="655"/>
      <c r="AU38" s="655"/>
      <c r="AV38" s="655"/>
      <c r="AW38" s="655"/>
      <c r="AX38" s="655"/>
      <c r="AY38" s="656"/>
      <c r="AZ38" s="621">
        <v>50701</v>
      </c>
      <c r="BA38" s="622"/>
      <c r="BB38" s="622"/>
      <c r="BC38" s="622"/>
      <c r="BD38" s="634"/>
      <c r="BE38" s="634"/>
      <c r="BF38" s="657"/>
      <c r="BG38" s="618" t="s">
        <v>333</v>
      </c>
      <c r="BH38" s="619"/>
      <c r="BI38" s="619"/>
      <c r="BJ38" s="619"/>
      <c r="BK38" s="619"/>
      <c r="BL38" s="619"/>
      <c r="BM38" s="619"/>
      <c r="BN38" s="619"/>
      <c r="BO38" s="619"/>
      <c r="BP38" s="619"/>
      <c r="BQ38" s="619"/>
      <c r="BR38" s="619"/>
      <c r="BS38" s="619"/>
      <c r="BT38" s="619"/>
      <c r="BU38" s="620"/>
      <c r="BV38" s="621">
        <v>1503</v>
      </c>
      <c r="BW38" s="622"/>
      <c r="BX38" s="622"/>
      <c r="BY38" s="622"/>
      <c r="BZ38" s="622"/>
      <c r="CA38" s="622"/>
      <c r="CB38" s="658"/>
      <c r="CD38" s="618" t="s">
        <v>334</v>
      </c>
      <c r="CE38" s="619"/>
      <c r="CF38" s="619"/>
      <c r="CG38" s="619"/>
      <c r="CH38" s="619"/>
      <c r="CI38" s="619"/>
      <c r="CJ38" s="619"/>
      <c r="CK38" s="619"/>
      <c r="CL38" s="619"/>
      <c r="CM38" s="619"/>
      <c r="CN38" s="619"/>
      <c r="CO38" s="619"/>
      <c r="CP38" s="619"/>
      <c r="CQ38" s="620"/>
      <c r="CR38" s="621">
        <v>633254</v>
      </c>
      <c r="CS38" s="622"/>
      <c r="CT38" s="622"/>
      <c r="CU38" s="622"/>
      <c r="CV38" s="622"/>
      <c r="CW38" s="622"/>
      <c r="CX38" s="622"/>
      <c r="CY38" s="623"/>
      <c r="CZ38" s="624">
        <v>8.3000000000000007</v>
      </c>
      <c r="DA38" s="636"/>
      <c r="DB38" s="636"/>
      <c r="DC38" s="637"/>
      <c r="DD38" s="627">
        <v>555982</v>
      </c>
      <c r="DE38" s="622"/>
      <c r="DF38" s="622"/>
      <c r="DG38" s="622"/>
      <c r="DH38" s="622"/>
      <c r="DI38" s="622"/>
      <c r="DJ38" s="622"/>
      <c r="DK38" s="623"/>
      <c r="DL38" s="627">
        <v>547764</v>
      </c>
      <c r="DM38" s="622"/>
      <c r="DN38" s="622"/>
      <c r="DO38" s="622"/>
      <c r="DP38" s="622"/>
      <c r="DQ38" s="622"/>
      <c r="DR38" s="622"/>
      <c r="DS38" s="622"/>
      <c r="DT38" s="622"/>
      <c r="DU38" s="622"/>
      <c r="DV38" s="623"/>
      <c r="DW38" s="624">
        <v>11.4</v>
      </c>
      <c r="DX38" s="636"/>
      <c r="DY38" s="636"/>
      <c r="DZ38" s="636"/>
      <c r="EA38" s="636"/>
      <c r="EB38" s="636"/>
      <c r="EC38" s="648"/>
    </row>
    <row r="39" spans="2:133" ht="11.25" customHeight="1" x14ac:dyDescent="0.2">
      <c r="B39" s="618" t="s">
        <v>335</v>
      </c>
      <c r="C39" s="619"/>
      <c r="D39" s="619"/>
      <c r="E39" s="619"/>
      <c r="F39" s="619"/>
      <c r="G39" s="619"/>
      <c r="H39" s="619"/>
      <c r="I39" s="619"/>
      <c r="J39" s="619"/>
      <c r="K39" s="619"/>
      <c r="L39" s="619"/>
      <c r="M39" s="619"/>
      <c r="N39" s="619"/>
      <c r="O39" s="619"/>
      <c r="P39" s="619"/>
      <c r="Q39" s="620"/>
      <c r="R39" s="621" t="s">
        <v>173</v>
      </c>
      <c r="S39" s="622"/>
      <c r="T39" s="622"/>
      <c r="U39" s="622"/>
      <c r="V39" s="622"/>
      <c r="W39" s="622"/>
      <c r="X39" s="622"/>
      <c r="Y39" s="623"/>
      <c r="Z39" s="659" t="s">
        <v>173</v>
      </c>
      <c r="AA39" s="659"/>
      <c r="AB39" s="659"/>
      <c r="AC39" s="659"/>
      <c r="AD39" s="660" t="s">
        <v>173</v>
      </c>
      <c r="AE39" s="660"/>
      <c r="AF39" s="660"/>
      <c r="AG39" s="660"/>
      <c r="AH39" s="660"/>
      <c r="AI39" s="660"/>
      <c r="AJ39" s="660"/>
      <c r="AK39" s="660"/>
      <c r="AL39" s="624" t="s">
        <v>173</v>
      </c>
      <c r="AM39" s="625"/>
      <c r="AN39" s="625"/>
      <c r="AO39" s="661"/>
      <c r="AQ39" s="654" t="s">
        <v>336</v>
      </c>
      <c r="AR39" s="655"/>
      <c r="AS39" s="655"/>
      <c r="AT39" s="655"/>
      <c r="AU39" s="655"/>
      <c r="AV39" s="655"/>
      <c r="AW39" s="655"/>
      <c r="AX39" s="655"/>
      <c r="AY39" s="656"/>
      <c r="AZ39" s="621" t="s">
        <v>173</v>
      </c>
      <c r="BA39" s="622"/>
      <c r="BB39" s="622"/>
      <c r="BC39" s="622"/>
      <c r="BD39" s="634"/>
      <c r="BE39" s="634"/>
      <c r="BF39" s="657"/>
      <c r="BG39" s="618" t="s">
        <v>337</v>
      </c>
      <c r="BH39" s="619"/>
      <c r="BI39" s="619"/>
      <c r="BJ39" s="619"/>
      <c r="BK39" s="619"/>
      <c r="BL39" s="619"/>
      <c r="BM39" s="619"/>
      <c r="BN39" s="619"/>
      <c r="BO39" s="619"/>
      <c r="BP39" s="619"/>
      <c r="BQ39" s="619"/>
      <c r="BR39" s="619"/>
      <c r="BS39" s="619"/>
      <c r="BT39" s="619"/>
      <c r="BU39" s="620"/>
      <c r="BV39" s="621">
        <v>2363</v>
      </c>
      <c r="BW39" s="622"/>
      <c r="BX39" s="622"/>
      <c r="BY39" s="622"/>
      <c r="BZ39" s="622"/>
      <c r="CA39" s="622"/>
      <c r="CB39" s="658"/>
      <c r="CD39" s="618" t="s">
        <v>338</v>
      </c>
      <c r="CE39" s="619"/>
      <c r="CF39" s="619"/>
      <c r="CG39" s="619"/>
      <c r="CH39" s="619"/>
      <c r="CI39" s="619"/>
      <c r="CJ39" s="619"/>
      <c r="CK39" s="619"/>
      <c r="CL39" s="619"/>
      <c r="CM39" s="619"/>
      <c r="CN39" s="619"/>
      <c r="CO39" s="619"/>
      <c r="CP39" s="619"/>
      <c r="CQ39" s="620"/>
      <c r="CR39" s="621">
        <v>1750689</v>
      </c>
      <c r="CS39" s="634"/>
      <c r="CT39" s="634"/>
      <c r="CU39" s="634"/>
      <c r="CV39" s="634"/>
      <c r="CW39" s="634"/>
      <c r="CX39" s="634"/>
      <c r="CY39" s="635"/>
      <c r="CZ39" s="624">
        <v>23.1</v>
      </c>
      <c r="DA39" s="636"/>
      <c r="DB39" s="636"/>
      <c r="DC39" s="637"/>
      <c r="DD39" s="627">
        <v>1698456</v>
      </c>
      <c r="DE39" s="634"/>
      <c r="DF39" s="634"/>
      <c r="DG39" s="634"/>
      <c r="DH39" s="634"/>
      <c r="DI39" s="634"/>
      <c r="DJ39" s="634"/>
      <c r="DK39" s="635"/>
      <c r="DL39" s="627" t="s">
        <v>173</v>
      </c>
      <c r="DM39" s="634"/>
      <c r="DN39" s="634"/>
      <c r="DO39" s="634"/>
      <c r="DP39" s="634"/>
      <c r="DQ39" s="634"/>
      <c r="DR39" s="634"/>
      <c r="DS39" s="634"/>
      <c r="DT39" s="634"/>
      <c r="DU39" s="634"/>
      <c r="DV39" s="635"/>
      <c r="DW39" s="624" t="s">
        <v>173</v>
      </c>
      <c r="DX39" s="636"/>
      <c r="DY39" s="636"/>
      <c r="DZ39" s="636"/>
      <c r="EA39" s="636"/>
      <c r="EB39" s="636"/>
      <c r="EC39" s="648"/>
    </row>
    <row r="40" spans="2:133" ht="11.25" customHeight="1" x14ac:dyDescent="0.2">
      <c r="B40" s="618" t="s">
        <v>339</v>
      </c>
      <c r="C40" s="619"/>
      <c r="D40" s="619"/>
      <c r="E40" s="619"/>
      <c r="F40" s="619"/>
      <c r="G40" s="619"/>
      <c r="H40" s="619"/>
      <c r="I40" s="619"/>
      <c r="J40" s="619"/>
      <c r="K40" s="619"/>
      <c r="L40" s="619"/>
      <c r="M40" s="619"/>
      <c r="N40" s="619"/>
      <c r="O40" s="619"/>
      <c r="P40" s="619"/>
      <c r="Q40" s="620"/>
      <c r="R40" s="621">
        <v>78000</v>
      </c>
      <c r="S40" s="622"/>
      <c r="T40" s="622"/>
      <c r="U40" s="622"/>
      <c r="V40" s="622"/>
      <c r="W40" s="622"/>
      <c r="X40" s="622"/>
      <c r="Y40" s="623"/>
      <c r="Z40" s="659">
        <v>1</v>
      </c>
      <c r="AA40" s="659"/>
      <c r="AB40" s="659"/>
      <c r="AC40" s="659"/>
      <c r="AD40" s="660" t="s">
        <v>173</v>
      </c>
      <c r="AE40" s="660"/>
      <c r="AF40" s="660"/>
      <c r="AG40" s="660"/>
      <c r="AH40" s="660"/>
      <c r="AI40" s="660"/>
      <c r="AJ40" s="660"/>
      <c r="AK40" s="660"/>
      <c r="AL40" s="624" t="s">
        <v>173</v>
      </c>
      <c r="AM40" s="625"/>
      <c r="AN40" s="625"/>
      <c r="AO40" s="661"/>
      <c r="AQ40" s="654" t="s">
        <v>340</v>
      </c>
      <c r="AR40" s="655"/>
      <c r="AS40" s="655"/>
      <c r="AT40" s="655"/>
      <c r="AU40" s="655"/>
      <c r="AV40" s="655"/>
      <c r="AW40" s="655"/>
      <c r="AX40" s="655"/>
      <c r="AY40" s="656"/>
      <c r="AZ40" s="621" t="s">
        <v>173</v>
      </c>
      <c r="BA40" s="622"/>
      <c r="BB40" s="622"/>
      <c r="BC40" s="622"/>
      <c r="BD40" s="634"/>
      <c r="BE40" s="634"/>
      <c r="BF40" s="657"/>
      <c r="BG40" s="662" t="s">
        <v>341</v>
      </c>
      <c r="BH40" s="663"/>
      <c r="BI40" s="663"/>
      <c r="BJ40" s="663"/>
      <c r="BK40" s="663"/>
      <c r="BL40" s="223"/>
      <c r="BM40" s="619" t="s">
        <v>342</v>
      </c>
      <c r="BN40" s="619"/>
      <c r="BO40" s="619"/>
      <c r="BP40" s="619"/>
      <c r="BQ40" s="619"/>
      <c r="BR40" s="619"/>
      <c r="BS40" s="619"/>
      <c r="BT40" s="619"/>
      <c r="BU40" s="620"/>
      <c r="BV40" s="621">
        <v>100</v>
      </c>
      <c r="BW40" s="622"/>
      <c r="BX40" s="622"/>
      <c r="BY40" s="622"/>
      <c r="BZ40" s="622"/>
      <c r="CA40" s="622"/>
      <c r="CB40" s="658"/>
      <c r="CD40" s="618" t="s">
        <v>343</v>
      </c>
      <c r="CE40" s="619"/>
      <c r="CF40" s="619"/>
      <c r="CG40" s="619"/>
      <c r="CH40" s="619"/>
      <c r="CI40" s="619"/>
      <c r="CJ40" s="619"/>
      <c r="CK40" s="619"/>
      <c r="CL40" s="619"/>
      <c r="CM40" s="619"/>
      <c r="CN40" s="619"/>
      <c r="CO40" s="619"/>
      <c r="CP40" s="619"/>
      <c r="CQ40" s="620"/>
      <c r="CR40" s="621">
        <v>21309</v>
      </c>
      <c r="CS40" s="622"/>
      <c r="CT40" s="622"/>
      <c r="CU40" s="622"/>
      <c r="CV40" s="622"/>
      <c r="CW40" s="622"/>
      <c r="CX40" s="622"/>
      <c r="CY40" s="623"/>
      <c r="CZ40" s="624">
        <v>0.3</v>
      </c>
      <c r="DA40" s="636"/>
      <c r="DB40" s="636"/>
      <c r="DC40" s="637"/>
      <c r="DD40" s="627">
        <v>13989</v>
      </c>
      <c r="DE40" s="622"/>
      <c r="DF40" s="622"/>
      <c r="DG40" s="622"/>
      <c r="DH40" s="622"/>
      <c r="DI40" s="622"/>
      <c r="DJ40" s="622"/>
      <c r="DK40" s="623"/>
      <c r="DL40" s="627" t="s">
        <v>136</v>
      </c>
      <c r="DM40" s="622"/>
      <c r="DN40" s="622"/>
      <c r="DO40" s="622"/>
      <c r="DP40" s="622"/>
      <c r="DQ40" s="622"/>
      <c r="DR40" s="622"/>
      <c r="DS40" s="622"/>
      <c r="DT40" s="622"/>
      <c r="DU40" s="622"/>
      <c r="DV40" s="623"/>
      <c r="DW40" s="624" t="s">
        <v>173</v>
      </c>
      <c r="DX40" s="636"/>
      <c r="DY40" s="636"/>
      <c r="DZ40" s="636"/>
      <c r="EA40" s="636"/>
      <c r="EB40" s="636"/>
      <c r="EC40" s="648"/>
    </row>
    <row r="41" spans="2:133" ht="11.25" customHeight="1" x14ac:dyDescent="0.2">
      <c r="B41" s="602" t="s">
        <v>344</v>
      </c>
      <c r="C41" s="603"/>
      <c r="D41" s="603"/>
      <c r="E41" s="603"/>
      <c r="F41" s="603"/>
      <c r="G41" s="603"/>
      <c r="H41" s="603"/>
      <c r="I41" s="603"/>
      <c r="J41" s="603"/>
      <c r="K41" s="603"/>
      <c r="L41" s="603"/>
      <c r="M41" s="603"/>
      <c r="N41" s="603"/>
      <c r="O41" s="603"/>
      <c r="P41" s="603"/>
      <c r="Q41" s="604"/>
      <c r="R41" s="605">
        <v>8037156</v>
      </c>
      <c r="S41" s="646"/>
      <c r="T41" s="646"/>
      <c r="U41" s="646"/>
      <c r="V41" s="646"/>
      <c r="W41" s="646"/>
      <c r="X41" s="646"/>
      <c r="Y41" s="649"/>
      <c r="Z41" s="650">
        <v>100</v>
      </c>
      <c r="AA41" s="650"/>
      <c r="AB41" s="650"/>
      <c r="AC41" s="650"/>
      <c r="AD41" s="651">
        <v>4726172</v>
      </c>
      <c r="AE41" s="651"/>
      <c r="AF41" s="651"/>
      <c r="AG41" s="651"/>
      <c r="AH41" s="651"/>
      <c r="AI41" s="651"/>
      <c r="AJ41" s="651"/>
      <c r="AK41" s="651"/>
      <c r="AL41" s="608">
        <v>100</v>
      </c>
      <c r="AM41" s="652"/>
      <c r="AN41" s="652"/>
      <c r="AO41" s="653"/>
      <c r="AQ41" s="654" t="s">
        <v>345</v>
      </c>
      <c r="AR41" s="655"/>
      <c r="AS41" s="655"/>
      <c r="AT41" s="655"/>
      <c r="AU41" s="655"/>
      <c r="AV41" s="655"/>
      <c r="AW41" s="655"/>
      <c r="AX41" s="655"/>
      <c r="AY41" s="656"/>
      <c r="AZ41" s="621">
        <v>90706</v>
      </c>
      <c r="BA41" s="622"/>
      <c r="BB41" s="622"/>
      <c r="BC41" s="622"/>
      <c r="BD41" s="634"/>
      <c r="BE41" s="634"/>
      <c r="BF41" s="657"/>
      <c r="BG41" s="662"/>
      <c r="BH41" s="663"/>
      <c r="BI41" s="663"/>
      <c r="BJ41" s="663"/>
      <c r="BK41" s="663"/>
      <c r="BL41" s="223"/>
      <c r="BM41" s="619" t="s">
        <v>346</v>
      </c>
      <c r="BN41" s="619"/>
      <c r="BO41" s="619"/>
      <c r="BP41" s="619"/>
      <c r="BQ41" s="619"/>
      <c r="BR41" s="619"/>
      <c r="BS41" s="619"/>
      <c r="BT41" s="619"/>
      <c r="BU41" s="620"/>
      <c r="BV41" s="621" t="s">
        <v>173</v>
      </c>
      <c r="BW41" s="622"/>
      <c r="BX41" s="622"/>
      <c r="BY41" s="622"/>
      <c r="BZ41" s="622"/>
      <c r="CA41" s="622"/>
      <c r="CB41" s="658"/>
      <c r="CD41" s="618" t="s">
        <v>347</v>
      </c>
      <c r="CE41" s="619"/>
      <c r="CF41" s="619"/>
      <c r="CG41" s="619"/>
      <c r="CH41" s="619"/>
      <c r="CI41" s="619"/>
      <c r="CJ41" s="619"/>
      <c r="CK41" s="619"/>
      <c r="CL41" s="619"/>
      <c r="CM41" s="619"/>
      <c r="CN41" s="619"/>
      <c r="CO41" s="619"/>
      <c r="CP41" s="619"/>
      <c r="CQ41" s="620"/>
      <c r="CR41" s="621" t="s">
        <v>173</v>
      </c>
      <c r="CS41" s="634"/>
      <c r="CT41" s="634"/>
      <c r="CU41" s="634"/>
      <c r="CV41" s="634"/>
      <c r="CW41" s="634"/>
      <c r="CX41" s="634"/>
      <c r="CY41" s="635"/>
      <c r="CZ41" s="624" t="s">
        <v>348</v>
      </c>
      <c r="DA41" s="636"/>
      <c r="DB41" s="636"/>
      <c r="DC41" s="637"/>
      <c r="DD41" s="627" t="s">
        <v>173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349</v>
      </c>
      <c r="AR42" s="667"/>
      <c r="AS42" s="667"/>
      <c r="AT42" s="667"/>
      <c r="AU42" s="667"/>
      <c r="AV42" s="667"/>
      <c r="AW42" s="667"/>
      <c r="AX42" s="667"/>
      <c r="AY42" s="668"/>
      <c r="AZ42" s="605">
        <v>293062</v>
      </c>
      <c r="BA42" s="646"/>
      <c r="BB42" s="646"/>
      <c r="BC42" s="646"/>
      <c r="BD42" s="606"/>
      <c r="BE42" s="606"/>
      <c r="BF42" s="669"/>
      <c r="BG42" s="664"/>
      <c r="BH42" s="665"/>
      <c r="BI42" s="665"/>
      <c r="BJ42" s="665"/>
      <c r="BK42" s="665"/>
      <c r="BL42" s="224"/>
      <c r="BM42" s="603" t="s">
        <v>350</v>
      </c>
      <c r="BN42" s="603"/>
      <c r="BO42" s="603"/>
      <c r="BP42" s="603"/>
      <c r="BQ42" s="603"/>
      <c r="BR42" s="603"/>
      <c r="BS42" s="603"/>
      <c r="BT42" s="603"/>
      <c r="BU42" s="604"/>
      <c r="BV42" s="605">
        <v>220</v>
      </c>
      <c r="BW42" s="646"/>
      <c r="BX42" s="646"/>
      <c r="BY42" s="646"/>
      <c r="BZ42" s="646"/>
      <c r="CA42" s="646"/>
      <c r="CB42" s="647"/>
      <c r="CD42" s="618" t="s">
        <v>351</v>
      </c>
      <c r="CE42" s="619"/>
      <c r="CF42" s="619"/>
      <c r="CG42" s="619"/>
      <c r="CH42" s="619"/>
      <c r="CI42" s="619"/>
      <c r="CJ42" s="619"/>
      <c r="CK42" s="619"/>
      <c r="CL42" s="619"/>
      <c r="CM42" s="619"/>
      <c r="CN42" s="619"/>
      <c r="CO42" s="619"/>
      <c r="CP42" s="619"/>
      <c r="CQ42" s="620"/>
      <c r="CR42" s="621">
        <v>1136372</v>
      </c>
      <c r="CS42" s="634"/>
      <c r="CT42" s="634"/>
      <c r="CU42" s="634"/>
      <c r="CV42" s="634"/>
      <c r="CW42" s="634"/>
      <c r="CX42" s="634"/>
      <c r="CY42" s="635"/>
      <c r="CZ42" s="624">
        <v>15</v>
      </c>
      <c r="DA42" s="636"/>
      <c r="DB42" s="636"/>
      <c r="DC42" s="637"/>
      <c r="DD42" s="627">
        <v>385099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352</v>
      </c>
      <c r="CD43" s="618" t="s">
        <v>353</v>
      </c>
      <c r="CE43" s="619"/>
      <c r="CF43" s="619"/>
      <c r="CG43" s="619"/>
      <c r="CH43" s="619"/>
      <c r="CI43" s="619"/>
      <c r="CJ43" s="619"/>
      <c r="CK43" s="619"/>
      <c r="CL43" s="619"/>
      <c r="CM43" s="619"/>
      <c r="CN43" s="619"/>
      <c r="CO43" s="619"/>
      <c r="CP43" s="619"/>
      <c r="CQ43" s="620"/>
      <c r="CR43" s="621">
        <v>12476</v>
      </c>
      <c r="CS43" s="634"/>
      <c r="CT43" s="634"/>
      <c r="CU43" s="634"/>
      <c r="CV43" s="634"/>
      <c r="CW43" s="634"/>
      <c r="CX43" s="634"/>
      <c r="CY43" s="635"/>
      <c r="CZ43" s="624">
        <v>0.2</v>
      </c>
      <c r="DA43" s="636"/>
      <c r="DB43" s="636"/>
      <c r="DC43" s="637"/>
      <c r="DD43" s="627">
        <v>12476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301</v>
      </c>
      <c r="CE44" s="641"/>
      <c r="CF44" s="618" t="s">
        <v>355</v>
      </c>
      <c r="CG44" s="619"/>
      <c r="CH44" s="619"/>
      <c r="CI44" s="619"/>
      <c r="CJ44" s="619"/>
      <c r="CK44" s="619"/>
      <c r="CL44" s="619"/>
      <c r="CM44" s="619"/>
      <c r="CN44" s="619"/>
      <c r="CO44" s="619"/>
      <c r="CP44" s="619"/>
      <c r="CQ44" s="620"/>
      <c r="CR44" s="621">
        <v>1136372</v>
      </c>
      <c r="CS44" s="622"/>
      <c r="CT44" s="622"/>
      <c r="CU44" s="622"/>
      <c r="CV44" s="622"/>
      <c r="CW44" s="622"/>
      <c r="CX44" s="622"/>
      <c r="CY44" s="623"/>
      <c r="CZ44" s="624">
        <v>15</v>
      </c>
      <c r="DA44" s="625"/>
      <c r="DB44" s="625"/>
      <c r="DC44" s="626"/>
      <c r="DD44" s="627">
        <v>385099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357</v>
      </c>
      <c r="CG45" s="619"/>
      <c r="CH45" s="619"/>
      <c r="CI45" s="619"/>
      <c r="CJ45" s="619"/>
      <c r="CK45" s="619"/>
      <c r="CL45" s="619"/>
      <c r="CM45" s="619"/>
      <c r="CN45" s="619"/>
      <c r="CO45" s="619"/>
      <c r="CP45" s="619"/>
      <c r="CQ45" s="620"/>
      <c r="CR45" s="621">
        <v>469219</v>
      </c>
      <c r="CS45" s="634"/>
      <c r="CT45" s="634"/>
      <c r="CU45" s="634"/>
      <c r="CV45" s="634"/>
      <c r="CW45" s="634"/>
      <c r="CX45" s="634"/>
      <c r="CY45" s="635"/>
      <c r="CZ45" s="624">
        <v>6.2</v>
      </c>
      <c r="DA45" s="636"/>
      <c r="DB45" s="636"/>
      <c r="DC45" s="637"/>
      <c r="DD45" s="627">
        <v>29061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358</v>
      </c>
      <c r="CG46" s="619"/>
      <c r="CH46" s="619"/>
      <c r="CI46" s="619"/>
      <c r="CJ46" s="619"/>
      <c r="CK46" s="619"/>
      <c r="CL46" s="619"/>
      <c r="CM46" s="619"/>
      <c r="CN46" s="619"/>
      <c r="CO46" s="619"/>
      <c r="CP46" s="619"/>
      <c r="CQ46" s="620"/>
      <c r="CR46" s="621">
        <v>565308</v>
      </c>
      <c r="CS46" s="622"/>
      <c r="CT46" s="622"/>
      <c r="CU46" s="622"/>
      <c r="CV46" s="622"/>
      <c r="CW46" s="622"/>
      <c r="CX46" s="622"/>
      <c r="CY46" s="623"/>
      <c r="CZ46" s="624">
        <v>7.5</v>
      </c>
      <c r="DA46" s="625"/>
      <c r="DB46" s="625"/>
      <c r="DC46" s="626"/>
      <c r="DD46" s="627">
        <v>354193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359</v>
      </c>
      <c r="CG47" s="619"/>
      <c r="CH47" s="619"/>
      <c r="CI47" s="619"/>
      <c r="CJ47" s="619"/>
      <c r="CK47" s="619"/>
      <c r="CL47" s="619"/>
      <c r="CM47" s="619"/>
      <c r="CN47" s="619"/>
      <c r="CO47" s="619"/>
      <c r="CP47" s="619"/>
      <c r="CQ47" s="620"/>
      <c r="CR47" s="621" t="s">
        <v>348</v>
      </c>
      <c r="CS47" s="634"/>
      <c r="CT47" s="634"/>
      <c r="CU47" s="634"/>
      <c r="CV47" s="634"/>
      <c r="CW47" s="634"/>
      <c r="CX47" s="634"/>
      <c r="CY47" s="635"/>
      <c r="CZ47" s="624" t="s">
        <v>348</v>
      </c>
      <c r="DA47" s="636"/>
      <c r="DB47" s="636"/>
      <c r="DC47" s="637"/>
      <c r="DD47" s="627" t="s">
        <v>173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360</v>
      </c>
      <c r="CG48" s="619"/>
      <c r="CH48" s="619"/>
      <c r="CI48" s="619"/>
      <c r="CJ48" s="619"/>
      <c r="CK48" s="619"/>
      <c r="CL48" s="619"/>
      <c r="CM48" s="619"/>
      <c r="CN48" s="619"/>
      <c r="CO48" s="619"/>
      <c r="CP48" s="619"/>
      <c r="CQ48" s="620"/>
      <c r="CR48" s="621" t="s">
        <v>173</v>
      </c>
      <c r="CS48" s="622"/>
      <c r="CT48" s="622"/>
      <c r="CU48" s="622"/>
      <c r="CV48" s="622"/>
      <c r="CW48" s="622"/>
      <c r="CX48" s="622"/>
      <c r="CY48" s="623"/>
      <c r="CZ48" s="624" t="s">
        <v>348</v>
      </c>
      <c r="DA48" s="625"/>
      <c r="DB48" s="625"/>
      <c r="DC48" s="626"/>
      <c r="DD48" s="627" t="s">
        <v>173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361</v>
      </c>
      <c r="CE49" s="603"/>
      <c r="CF49" s="603"/>
      <c r="CG49" s="603"/>
      <c r="CH49" s="603"/>
      <c r="CI49" s="603"/>
      <c r="CJ49" s="603"/>
      <c r="CK49" s="603"/>
      <c r="CL49" s="603"/>
      <c r="CM49" s="603"/>
      <c r="CN49" s="603"/>
      <c r="CO49" s="603"/>
      <c r="CP49" s="603"/>
      <c r="CQ49" s="604"/>
      <c r="CR49" s="605">
        <v>7587974</v>
      </c>
      <c r="CS49" s="606"/>
      <c r="CT49" s="606"/>
      <c r="CU49" s="606"/>
      <c r="CV49" s="606"/>
      <c r="CW49" s="606"/>
      <c r="CX49" s="606"/>
      <c r="CY49" s="607"/>
      <c r="CZ49" s="608">
        <v>100</v>
      </c>
      <c r="DA49" s="609"/>
      <c r="DB49" s="609"/>
      <c r="DC49" s="610"/>
      <c r="DD49" s="611">
        <v>5893020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e+mQvN/lOV+phYLAE9OhbBA29R6owx4i5+hq66XCRBjT1QQbm9Y1xI0P8LoQia42NnVuqOT2M/poAfy4WxHaQ==" saltValue="fyzMMas4r4tyAdobPa9I9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363</v>
      </c>
      <c r="DK2" s="1092"/>
      <c r="DL2" s="1092"/>
      <c r="DM2" s="1092"/>
      <c r="DN2" s="1092"/>
      <c r="DO2" s="1093"/>
      <c r="DP2" s="228"/>
      <c r="DQ2" s="1091" t="s">
        <v>364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367</v>
      </c>
      <c r="B5" s="996"/>
      <c r="C5" s="996"/>
      <c r="D5" s="996"/>
      <c r="E5" s="996"/>
      <c r="F5" s="996"/>
      <c r="G5" s="996"/>
      <c r="H5" s="996"/>
      <c r="I5" s="996"/>
      <c r="J5" s="996"/>
      <c r="K5" s="996"/>
      <c r="L5" s="996"/>
      <c r="M5" s="996"/>
      <c r="N5" s="996"/>
      <c r="O5" s="996"/>
      <c r="P5" s="997"/>
      <c r="Q5" s="1001" t="s">
        <v>368</v>
      </c>
      <c r="R5" s="1002"/>
      <c r="S5" s="1002"/>
      <c r="T5" s="1002"/>
      <c r="U5" s="1003"/>
      <c r="V5" s="1001" t="s">
        <v>369</v>
      </c>
      <c r="W5" s="1002"/>
      <c r="X5" s="1002"/>
      <c r="Y5" s="1002"/>
      <c r="Z5" s="1003"/>
      <c r="AA5" s="1001" t="s">
        <v>370</v>
      </c>
      <c r="AB5" s="1002"/>
      <c r="AC5" s="1002"/>
      <c r="AD5" s="1002"/>
      <c r="AE5" s="1002"/>
      <c r="AF5" s="1094" t="s">
        <v>371</v>
      </c>
      <c r="AG5" s="1002"/>
      <c r="AH5" s="1002"/>
      <c r="AI5" s="1002"/>
      <c r="AJ5" s="1015"/>
      <c r="AK5" s="1002" t="s">
        <v>372</v>
      </c>
      <c r="AL5" s="1002"/>
      <c r="AM5" s="1002"/>
      <c r="AN5" s="1002"/>
      <c r="AO5" s="1003"/>
      <c r="AP5" s="1001" t="s">
        <v>373</v>
      </c>
      <c r="AQ5" s="1002"/>
      <c r="AR5" s="1002"/>
      <c r="AS5" s="1002"/>
      <c r="AT5" s="1003"/>
      <c r="AU5" s="1001" t="s">
        <v>374</v>
      </c>
      <c r="AV5" s="1002"/>
      <c r="AW5" s="1002"/>
      <c r="AX5" s="1002"/>
      <c r="AY5" s="1015"/>
      <c r="AZ5" s="232"/>
      <c r="BA5" s="232"/>
      <c r="BB5" s="232"/>
      <c r="BC5" s="232"/>
      <c r="BD5" s="232"/>
      <c r="BE5" s="233"/>
      <c r="BF5" s="233"/>
      <c r="BG5" s="233"/>
      <c r="BH5" s="233"/>
      <c r="BI5" s="233"/>
      <c r="BJ5" s="233"/>
      <c r="BK5" s="233"/>
      <c r="BL5" s="233"/>
      <c r="BM5" s="233"/>
      <c r="BN5" s="233"/>
      <c r="BO5" s="233"/>
      <c r="BP5" s="233"/>
      <c r="BQ5" s="995" t="s">
        <v>375</v>
      </c>
      <c r="BR5" s="996"/>
      <c r="BS5" s="996"/>
      <c r="BT5" s="996"/>
      <c r="BU5" s="996"/>
      <c r="BV5" s="996"/>
      <c r="BW5" s="996"/>
      <c r="BX5" s="996"/>
      <c r="BY5" s="996"/>
      <c r="BZ5" s="996"/>
      <c r="CA5" s="996"/>
      <c r="CB5" s="996"/>
      <c r="CC5" s="996"/>
      <c r="CD5" s="996"/>
      <c r="CE5" s="996"/>
      <c r="CF5" s="996"/>
      <c r="CG5" s="997"/>
      <c r="CH5" s="1001" t="s">
        <v>376</v>
      </c>
      <c r="CI5" s="1002"/>
      <c r="CJ5" s="1002"/>
      <c r="CK5" s="1002"/>
      <c r="CL5" s="1003"/>
      <c r="CM5" s="1001" t="s">
        <v>377</v>
      </c>
      <c r="CN5" s="1002"/>
      <c r="CO5" s="1002"/>
      <c r="CP5" s="1002"/>
      <c r="CQ5" s="1003"/>
      <c r="CR5" s="1001" t="s">
        <v>378</v>
      </c>
      <c r="CS5" s="1002"/>
      <c r="CT5" s="1002"/>
      <c r="CU5" s="1002"/>
      <c r="CV5" s="1003"/>
      <c r="CW5" s="1001" t="s">
        <v>379</v>
      </c>
      <c r="CX5" s="1002"/>
      <c r="CY5" s="1002"/>
      <c r="CZ5" s="1002"/>
      <c r="DA5" s="1003"/>
      <c r="DB5" s="1001" t="s">
        <v>380</v>
      </c>
      <c r="DC5" s="1002"/>
      <c r="DD5" s="1002"/>
      <c r="DE5" s="1002"/>
      <c r="DF5" s="1003"/>
      <c r="DG5" s="1084" t="s">
        <v>381</v>
      </c>
      <c r="DH5" s="1085"/>
      <c r="DI5" s="1085"/>
      <c r="DJ5" s="1085"/>
      <c r="DK5" s="1086"/>
      <c r="DL5" s="1084" t="s">
        <v>382</v>
      </c>
      <c r="DM5" s="1085"/>
      <c r="DN5" s="1085"/>
      <c r="DO5" s="1085"/>
      <c r="DP5" s="1086"/>
      <c r="DQ5" s="1001" t="s">
        <v>383</v>
      </c>
      <c r="DR5" s="1002"/>
      <c r="DS5" s="1002"/>
      <c r="DT5" s="1002"/>
      <c r="DU5" s="1003"/>
      <c r="DV5" s="1001" t="s">
        <v>374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384</v>
      </c>
      <c r="C7" s="1048"/>
      <c r="D7" s="1048"/>
      <c r="E7" s="1048"/>
      <c r="F7" s="1048"/>
      <c r="G7" s="1048"/>
      <c r="H7" s="1048"/>
      <c r="I7" s="1048"/>
      <c r="J7" s="1048"/>
      <c r="K7" s="1048"/>
      <c r="L7" s="1048"/>
      <c r="M7" s="1048"/>
      <c r="N7" s="1048"/>
      <c r="O7" s="1048"/>
      <c r="P7" s="1049"/>
      <c r="Q7" s="1102">
        <v>8044</v>
      </c>
      <c r="R7" s="1103"/>
      <c r="S7" s="1103"/>
      <c r="T7" s="1103"/>
      <c r="U7" s="1103"/>
      <c r="V7" s="1103">
        <v>7594</v>
      </c>
      <c r="W7" s="1103"/>
      <c r="X7" s="1103"/>
      <c r="Y7" s="1103"/>
      <c r="Z7" s="1103"/>
      <c r="AA7" s="1103">
        <v>449</v>
      </c>
      <c r="AB7" s="1103"/>
      <c r="AC7" s="1103"/>
      <c r="AD7" s="1103"/>
      <c r="AE7" s="1104"/>
      <c r="AF7" s="1105">
        <v>254</v>
      </c>
      <c r="AG7" s="1106"/>
      <c r="AH7" s="1106"/>
      <c r="AI7" s="1106"/>
      <c r="AJ7" s="1107"/>
      <c r="AK7" s="1108">
        <v>188</v>
      </c>
      <c r="AL7" s="1109"/>
      <c r="AM7" s="1109"/>
      <c r="AN7" s="1109"/>
      <c r="AO7" s="1109"/>
      <c r="AP7" s="1109">
        <v>4204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586</v>
      </c>
      <c r="BS7" s="1099" t="s">
        <v>584</v>
      </c>
      <c r="BT7" s="1100"/>
      <c r="BU7" s="1100"/>
      <c r="BV7" s="1100"/>
      <c r="BW7" s="1100"/>
      <c r="BX7" s="1100"/>
      <c r="BY7" s="1100"/>
      <c r="BZ7" s="1100"/>
      <c r="CA7" s="1100"/>
      <c r="CB7" s="1100"/>
      <c r="CC7" s="1100"/>
      <c r="CD7" s="1100"/>
      <c r="CE7" s="1100"/>
      <c r="CF7" s="1100"/>
      <c r="CG7" s="1112"/>
      <c r="CH7" s="1096">
        <v>-1101</v>
      </c>
      <c r="CI7" s="1097"/>
      <c r="CJ7" s="1097"/>
      <c r="CK7" s="1097"/>
      <c r="CL7" s="1098"/>
      <c r="CM7" s="1096">
        <v>1882</v>
      </c>
      <c r="CN7" s="1097"/>
      <c r="CO7" s="1097"/>
      <c r="CP7" s="1097"/>
      <c r="CQ7" s="1098"/>
      <c r="CR7" s="1096">
        <v>5</v>
      </c>
      <c r="CS7" s="1097"/>
      <c r="CT7" s="1097"/>
      <c r="CU7" s="1097"/>
      <c r="CV7" s="1098"/>
      <c r="CW7" s="1096" t="s">
        <v>587</v>
      </c>
      <c r="CX7" s="1097"/>
      <c r="CY7" s="1097"/>
      <c r="CZ7" s="1097"/>
      <c r="DA7" s="1098"/>
      <c r="DB7" s="1096" t="s">
        <v>587</v>
      </c>
      <c r="DC7" s="1097"/>
      <c r="DD7" s="1097"/>
      <c r="DE7" s="1097"/>
      <c r="DF7" s="1098"/>
      <c r="DG7" s="1096" t="s">
        <v>587</v>
      </c>
      <c r="DH7" s="1097"/>
      <c r="DI7" s="1097"/>
      <c r="DJ7" s="1097"/>
      <c r="DK7" s="1098"/>
      <c r="DL7" s="1096">
        <v>2400</v>
      </c>
      <c r="DM7" s="1097"/>
      <c r="DN7" s="1097"/>
      <c r="DO7" s="1097"/>
      <c r="DP7" s="1098"/>
      <c r="DQ7" s="1096">
        <v>1315</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12</v>
      </c>
      <c r="CI8" s="990"/>
      <c r="CJ8" s="990"/>
      <c r="CK8" s="990"/>
      <c r="CL8" s="991"/>
      <c r="CM8" s="989">
        <v>349</v>
      </c>
      <c r="CN8" s="990"/>
      <c r="CO8" s="990"/>
      <c r="CP8" s="990"/>
      <c r="CQ8" s="991"/>
      <c r="CR8" s="989">
        <v>100</v>
      </c>
      <c r="CS8" s="990"/>
      <c r="CT8" s="990"/>
      <c r="CU8" s="990"/>
      <c r="CV8" s="991"/>
      <c r="CW8" s="989" t="s">
        <v>587</v>
      </c>
      <c r="CX8" s="990"/>
      <c r="CY8" s="990"/>
      <c r="CZ8" s="990"/>
      <c r="DA8" s="991"/>
      <c r="DB8" s="989" t="s">
        <v>587</v>
      </c>
      <c r="DC8" s="990"/>
      <c r="DD8" s="990"/>
      <c r="DE8" s="990"/>
      <c r="DF8" s="991"/>
      <c r="DG8" s="989" t="s">
        <v>587</v>
      </c>
      <c r="DH8" s="990"/>
      <c r="DI8" s="990"/>
      <c r="DJ8" s="990"/>
      <c r="DK8" s="991"/>
      <c r="DL8" s="989" t="s">
        <v>587</v>
      </c>
      <c r="DM8" s="990"/>
      <c r="DN8" s="990"/>
      <c r="DO8" s="990"/>
      <c r="DP8" s="991"/>
      <c r="DQ8" s="989" t="s">
        <v>587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386</v>
      </c>
      <c r="B23" s="937" t="s">
        <v>387</v>
      </c>
      <c r="C23" s="938"/>
      <c r="D23" s="938"/>
      <c r="E23" s="938"/>
      <c r="F23" s="938"/>
      <c r="G23" s="938"/>
      <c r="H23" s="938"/>
      <c r="I23" s="938"/>
      <c r="J23" s="938"/>
      <c r="K23" s="938"/>
      <c r="L23" s="938"/>
      <c r="M23" s="938"/>
      <c r="N23" s="938"/>
      <c r="O23" s="938"/>
      <c r="P23" s="948"/>
      <c r="Q23" s="1067">
        <v>8044</v>
      </c>
      <c r="R23" s="1061"/>
      <c r="S23" s="1061"/>
      <c r="T23" s="1061"/>
      <c r="U23" s="1061"/>
      <c r="V23" s="1061">
        <v>7594</v>
      </c>
      <c r="W23" s="1061"/>
      <c r="X23" s="1061"/>
      <c r="Y23" s="1061"/>
      <c r="Z23" s="1061"/>
      <c r="AA23" s="1061">
        <v>449</v>
      </c>
      <c r="AB23" s="1061"/>
      <c r="AC23" s="1061"/>
      <c r="AD23" s="1061"/>
      <c r="AE23" s="1068"/>
      <c r="AF23" s="1069">
        <v>254</v>
      </c>
      <c r="AG23" s="1061"/>
      <c r="AH23" s="1061"/>
      <c r="AI23" s="1061"/>
      <c r="AJ23" s="1070"/>
      <c r="AK23" s="1071"/>
      <c r="AL23" s="1072"/>
      <c r="AM23" s="1072"/>
      <c r="AN23" s="1072"/>
      <c r="AO23" s="1072"/>
      <c r="AP23" s="1061">
        <v>4204</v>
      </c>
      <c r="AQ23" s="1061"/>
      <c r="AR23" s="1061"/>
      <c r="AS23" s="1061"/>
      <c r="AT23" s="1061"/>
      <c r="AU23" s="1062"/>
      <c r="AV23" s="1062"/>
      <c r="AW23" s="1062"/>
      <c r="AX23" s="1062"/>
      <c r="AY23" s="1063"/>
      <c r="AZ23" s="1064" t="s">
        <v>388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389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367</v>
      </c>
      <c r="B26" s="996"/>
      <c r="C26" s="996"/>
      <c r="D26" s="996"/>
      <c r="E26" s="996"/>
      <c r="F26" s="996"/>
      <c r="G26" s="996"/>
      <c r="H26" s="996"/>
      <c r="I26" s="996"/>
      <c r="J26" s="996"/>
      <c r="K26" s="996"/>
      <c r="L26" s="996"/>
      <c r="M26" s="996"/>
      <c r="N26" s="996"/>
      <c r="O26" s="996"/>
      <c r="P26" s="997"/>
      <c r="Q26" s="1001" t="s">
        <v>391</v>
      </c>
      <c r="R26" s="1002"/>
      <c r="S26" s="1002"/>
      <c r="T26" s="1002"/>
      <c r="U26" s="1003"/>
      <c r="V26" s="1001" t="s">
        <v>392</v>
      </c>
      <c r="W26" s="1002"/>
      <c r="X26" s="1002"/>
      <c r="Y26" s="1002"/>
      <c r="Z26" s="1003"/>
      <c r="AA26" s="1001" t="s">
        <v>393</v>
      </c>
      <c r="AB26" s="1002"/>
      <c r="AC26" s="1002"/>
      <c r="AD26" s="1002"/>
      <c r="AE26" s="1002"/>
      <c r="AF26" s="1055" t="s">
        <v>394</v>
      </c>
      <c r="AG26" s="1008"/>
      <c r="AH26" s="1008"/>
      <c r="AI26" s="1008"/>
      <c r="AJ26" s="1056"/>
      <c r="AK26" s="1002" t="s">
        <v>395</v>
      </c>
      <c r="AL26" s="1002"/>
      <c r="AM26" s="1002"/>
      <c r="AN26" s="1002"/>
      <c r="AO26" s="1003"/>
      <c r="AP26" s="1001" t="s">
        <v>396</v>
      </c>
      <c r="AQ26" s="1002"/>
      <c r="AR26" s="1002"/>
      <c r="AS26" s="1002"/>
      <c r="AT26" s="1003"/>
      <c r="AU26" s="1001" t="s">
        <v>397</v>
      </c>
      <c r="AV26" s="1002"/>
      <c r="AW26" s="1002"/>
      <c r="AX26" s="1002"/>
      <c r="AY26" s="1003"/>
      <c r="AZ26" s="1001" t="s">
        <v>398</v>
      </c>
      <c r="BA26" s="1002"/>
      <c r="BB26" s="1002"/>
      <c r="BC26" s="1002"/>
      <c r="BD26" s="1003"/>
      <c r="BE26" s="1001" t="s">
        <v>374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399</v>
      </c>
      <c r="C28" s="1048"/>
      <c r="D28" s="1048"/>
      <c r="E28" s="1048"/>
      <c r="F28" s="1048"/>
      <c r="G28" s="1048"/>
      <c r="H28" s="1048"/>
      <c r="I28" s="1048"/>
      <c r="J28" s="1048"/>
      <c r="K28" s="1048"/>
      <c r="L28" s="1048"/>
      <c r="M28" s="1048"/>
      <c r="N28" s="1048"/>
      <c r="O28" s="1048"/>
      <c r="P28" s="1049"/>
      <c r="Q28" s="1050">
        <v>1258</v>
      </c>
      <c r="R28" s="1051"/>
      <c r="S28" s="1051"/>
      <c r="T28" s="1051"/>
      <c r="U28" s="1051"/>
      <c r="V28" s="1051">
        <v>1234</v>
      </c>
      <c r="W28" s="1051"/>
      <c r="X28" s="1051"/>
      <c r="Y28" s="1051"/>
      <c r="Z28" s="1051"/>
      <c r="AA28" s="1051">
        <v>24</v>
      </c>
      <c r="AB28" s="1051"/>
      <c r="AC28" s="1051"/>
      <c r="AD28" s="1051"/>
      <c r="AE28" s="1052"/>
      <c r="AF28" s="1053">
        <v>24</v>
      </c>
      <c r="AG28" s="1051"/>
      <c r="AH28" s="1051"/>
      <c r="AI28" s="1051"/>
      <c r="AJ28" s="1054"/>
      <c r="AK28" s="1042" t="s">
        <v>587</v>
      </c>
      <c r="AL28" s="1043"/>
      <c r="AM28" s="1043"/>
      <c r="AN28" s="1043"/>
      <c r="AO28" s="1043"/>
      <c r="AP28" s="1043" t="s">
        <v>587</v>
      </c>
      <c r="AQ28" s="1043"/>
      <c r="AR28" s="1043"/>
      <c r="AS28" s="1043"/>
      <c r="AT28" s="1043"/>
      <c r="AU28" s="1043" t="s">
        <v>587</v>
      </c>
      <c r="AV28" s="1043"/>
      <c r="AW28" s="1043"/>
      <c r="AX28" s="1043"/>
      <c r="AY28" s="1043"/>
      <c r="AZ28" s="1044" t="s">
        <v>587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400</v>
      </c>
      <c r="C29" s="1031"/>
      <c r="D29" s="1031"/>
      <c r="E29" s="1031"/>
      <c r="F29" s="1031"/>
      <c r="G29" s="1031"/>
      <c r="H29" s="1031"/>
      <c r="I29" s="1031"/>
      <c r="J29" s="1031"/>
      <c r="K29" s="1031"/>
      <c r="L29" s="1031"/>
      <c r="M29" s="1031"/>
      <c r="N29" s="1031"/>
      <c r="O29" s="1031"/>
      <c r="P29" s="1032"/>
      <c r="Q29" s="1038">
        <v>1019</v>
      </c>
      <c r="R29" s="1039"/>
      <c r="S29" s="1039"/>
      <c r="T29" s="1039"/>
      <c r="U29" s="1039"/>
      <c r="V29" s="1039">
        <v>950</v>
      </c>
      <c r="W29" s="1039"/>
      <c r="X29" s="1039"/>
      <c r="Y29" s="1039"/>
      <c r="Z29" s="1039"/>
      <c r="AA29" s="1039">
        <v>69</v>
      </c>
      <c r="AB29" s="1039"/>
      <c r="AC29" s="1039"/>
      <c r="AD29" s="1039"/>
      <c r="AE29" s="1040"/>
      <c r="AF29" s="1035">
        <v>69</v>
      </c>
      <c r="AG29" s="1036"/>
      <c r="AH29" s="1036"/>
      <c r="AI29" s="1036"/>
      <c r="AJ29" s="1037"/>
      <c r="AK29" s="980" t="s">
        <v>587</v>
      </c>
      <c r="AL29" s="971"/>
      <c r="AM29" s="971"/>
      <c r="AN29" s="971"/>
      <c r="AO29" s="971"/>
      <c r="AP29" s="971" t="s">
        <v>587</v>
      </c>
      <c r="AQ29" s="971"/>
      <c r="AR29" s="971"/>
      <c r="AS29" s="971"/>
      <c r="AT29" s="971"/>
      <c r="AU29" s="971" t="s">
        <v>587</v>
      </c>
      <c r="AV29" s="971"/>
      <c r="AW29" s="971"/>
      <c r="AX29" s="971"/>
      <c r="AY29" s="971"/>
      <c r="AZ29" s="1041" t="s">
        <v>587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401</v>
      </c>
      <c r="C30" s="1031"/>
      <c r="D30" s="1031"/>
      <c r="E30" s="1031"/>
      <c r="F30" s="1031"/>
      <c r="G30" s="1031"/>
      <c r="H30" s="1031"/>
      <c r="I30" s="1031"/>
      <c r="J30" s="1031"/>
      <c r="K30" s="1031"/>
      <c r="L30" s="1031"/>
      <c r="M30" s="1031"/>
      <c r="N30" s="1031"/>
      <c r="O30" s="1031"/>
      <c r="P30" s="1032"/>
      <c r="Q30" s="1038">
        <v>140</v>
      </c>
      <c r="R30" s="1039"/>
      <c r="S30" s="1039"/>
      <c r="T30" s="1039"/>
      <c r="U30" s="1039"/>
      <c r="V30" s="1039">
        <v>139</v>
      </c>
      <c r="W30" s="1039"/>
      <c r="X30" s="1039"/>
      <c r="Y30" s="1039"/>
      <c r="Z30" s="1039"/>
      <c r="AA30" s="1039">
        <v>1</v>
      </c>
      <c r="AB30" s="1039"/>
      <c r="AC30" s="1039"/>
      <c r="AD30" s="1039"/>
      <c r="AE30" s="1040"/>
      <c r="AF30" s="1035">
        <v>1</v>
      </c>
      <c r="AG30" s="1036"/>
      <c r="AH30" s="1036"/>
      <c r="AI30" s="1036"/>
      <c r="AJ30" s="1037"/>
      <c r="AK30" s="980" t="s">
        <v>587</v>
      </c>
      <c r="AL30" s="971"/>
      <c r="AM30" s="971"/>
      <c r="AN30" s="971"/>
      <c r="AO30" s="971"/>
      <c r="AP30" s="971" t="s">
        <v>587</v>
      </c>
      <c r="AQ30" s="971"/>
      <c r="AR30" s="971"/>
      <c r="AS30" s="971"/>
      <c r="AT30" s="971"/>
      <c r="AU30" s="971" t="s">
        <v>587</v>
      </c>
      <c r="AV30" s="971"/>
      <c r="AW30" s="971"/>
      <c r="AX30" s="971"/>
      <c r="AY30" s="971"/>
      <c r="AZ30" s="1041" t="s">
        <v>587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402</v>
      </c>
      <c r="C31" s="1031"/>
      <c r="D31" s="1031"/>
      <c r="E31" s="1031"/>
      <c r="F31" s="1031"/>
      <c r="G31" s="1031"/>
      <c r="H31" s="1031"/>
      <c r="I31" s="1031"/>
      <c r="J31" s="1031"/>
      <c r="K31" s="1031"/>
      <c r="L31" s="1031"/>
      <c r="M31" s="1031"/>
      <c r="N31" s="1031"/>
      <c r="O31" s="1031"/>
      <c r="P31" s="1032"/>
      <c r="Q31" s="1038">
        <v>501</v>
      </c>
      <c r="R31" s="1039"/>
      <c r="S31" s="1039"/>
      <c r="T31" s="1039"/>
      <c r="U31" s="1039"/>
      <c r="V31" s="1039">
        <v>496</v>
      </c>
      <c r="W31" s="1039"/>
      <c r="X31" s="1039"/>
      <c r="Y31" s="1039"/>
      <c r="Z31" s="1039"/>
      <c r="AA31" s="1039">
        <v>5</v>
      </c>
      <c r="AB31" s="1039"/>
      <c r="AC31" s="1039"/>
      <c r="AD31" s="1039"/>
      <c r="AE31" s="1040"/>
      <c r="AF31" s="1035">
        <v>5</v>
      </c>
      <c r="AG31" s="1036"/>
      <c r="AH31" s="1036"/>
      <c r="AI31" s="1036"/>
      <c r="AJ31" s="1037"/>
      <c r="AK31" s="980">
        <v>250</v>
      </c>
      <c r="AL31" s="971"/>
      <c r="AM31" s="971"/>
      <c r="AN31" s="971"/>
      <c r="AO31" s="971"/>
      <c r="AP31" s="971">
        <v>3286</v>
      </c>
      <c r="AQ31" s="971"/>
      <c r="AR31" s="971"/>
      <c r="AS31" s="971"/>
      <c r="AT31" s="971"/>
      <c r="AU31" s="971">
        <v>2948</v>
      </c>
      <c r="AV31" s="971"/>
      <c r="AW31" s="971"/>
      <c r="AX31" s="971"/>
      <c r="AY31" s="971"/>
      <c r="AZ31" s="1041" t="s">
        <v>587</v>
      </c>
      <c r="BA31" s="1041"/>
      <c r="BB31" s="1041"/>
      <c r="BC31" s="1041"/>
      <c r="BD31" s="1041"/>
      <c r="BE31" s="972" t="s">
        <v>403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386</v>
      </c>
      <c r="B63" s="937" t="s">
        <v>405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99</v>
      </c>
      <c r="AG63" s="959"/>
      <c r="AH63" s="959"/>
      <c r="AI63" s="959"/>
      <c r="AJ63" s="1022"/>
      <c r="AK63" s="1023"/>
      <c r="AL63" s="963"/>
      <c r="AM63" s="963"/>
      <c r="AN63" s="963"/>
      <c r="AO63" s="963"/>
      <c r="AP63" s="959">
        <v>3286</v>
      </c>
      <c r="AQ63" s="959"/>
      <c r="AR63" s="959"/>
      <c r="AS63" s="959"/>
      <c r="AT63" s="959"/>
      <c r="AU63" s="959">
        <v>2948</v>
      </c>
      <c r="AV63" s="959"/>
      <c r="AW63" s="959"/>
      <c r="AX63" s="959"/>
      <c r="AY63" s="959"/>
      <c r="AZ63" s="1017"/>
      <c r="BA63" s="1017"/>
      <c r="BB63" s="1017"/>
      <c r="BC63" s="1017"/>
      <c r="BD63" s="1017"/>
      <c r="BE63" s="960"/>
      <c r="BF63" s="960"/>
      <c r="BG63" s="960"/>
      <c r="BH63" s="960"/>
      <c r="BI63" s="961"/>
      <c r="BJ63" s="1018" t="s">
        <v>406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408</v>
      </c>
      <c r="B66" s="996"/>
      <c r="C66" s="996"/>
      <c r="D66" s="996"/>
      <c r="E66" s="996"/>
      <c r="F66" s="996"/>
      <c r="G66" s="996"/>
      <c r="H66" s="996"/>
      <c r="I66" s="996"/>
      <c r="J66" s="996"/>
      <c r="K66" s="996"/>
      <c r="L66" s="996"/>
      <c r="M66" s="996"/>
      <c r="N66" s="996"/>
      <c r="O66" s="996"/>
      <c r="P66" s="997"/>
      <c r="Q66" s="1001" t="s">
        <v>409</v>
      </c>
      <c r="R66" s="1002"/>
      <c r="S66" s="1002"/>
      <c r="T66" s="1002"/>
      <c r="U66" s="1003"/>
      <c r="V66" s="1001" t="s">
        <v>410</v>
      </c>
      <c r="W66" s="1002"/>
      <c r="X66" s="1002"/>
      <c r="Y66" s="1002"/>
      <c r="Z66" s="1003"/>
      <c r="AA66" s="1001" t="s">
        <v>411</v>
      </c>
      <c r="AB66" s="1002"/>
      <c r="AC66" s="1002"/>
      <c r="AD66" s="1002"/>
      <c r="AE66" s="1003"/>
      <c r="AF66" s="1007" t="s">
        <v>394</v>
      </c>
      <c r="AG66" s="1008"/>
      <c r="AH66" s="1008"/>
      <c r="AI66" s="1008"/>
      <c r="AJ66" s="1009"/>
      <c r="AK66" s="1001" t="s">
        <v>412</v>
      </c>
      <c r="AL66" s="996"/>
      <c r="AM66" s="996"/>
      <c r="AN66" s="996"/>
      <c r="AO66" s="997"/>
      <c r="AP66" s="1001" t="s">
        <v>413</v>
      </c>
      <c r="AQ66" s="1002"/>
      <c r="AR66" s="1002"/>
      <c r="AS66" s="1002"/>
      <c r="AT66" s="1003"/>
      <c r="AU66" s="1001" t="s">
        <v>414</v>
      </c>
      <c r="AV66" s="1002"/>
      <c r="AW66" s="1002"/>
      <c r="AX66" s="1002"/>
      <c r="AY66" s="1003"/>
      <c r="AZ66" s="1001" t="s">
        <v>374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576</v>
      </c>
      <c r="C68" s="986"/>
      <c r="D68" s="986"/>
      <c r="E68" s="986"/>
      <c r="F68" s="986"/>
      <c r="G68" s="986"/>
      <c r="H68" s="986"/>
      <c r="I68" s="986"/>
      <c r="J68" s="986"/>
      <c r="K68" s="986"/>
      <c r="L68" s="986"/>
      <c r="M68" s="986"/>
      <c r="N68" s="986"/>
      <c r="O68" s="986"/>
      <c r="P68" s="987"/>
      <c r="Q68" s="988">
        <v>2555</v>
      </c>
      <c r="R68" s="982"/>
      <c r="S68" s="982"/>
      <c r="T68" s="982"/>
      <c r="U68" s="982"/>
      <c r="V68" s="982">
        <v>2391</v>
      </c>
      <c r="W68" s="982"/>
      <c r="X68" s="982"/>
      <c r="Y68" s="982"/>
      <c r="Z68" s="982"/>
      <c r="AA68" s="982">
        <v>164</v>
      </c>
      <c r="AB68" s="982"/>
      <c r="AC68" s="982"/>
      <c r="AD68" s="982"/>
      <c r="AE68" s="982"/>
      <c r="AF68" s="982">
        <v>164</v>
      </c>
      <c r="AG68" s="982"/>
      <c r="AH68" s="982"/>
      <c r="AI68" s="982"/>
      <c r="AJ68" s="982"/>
      <c r="AK68" s="982">
        <v>30</v>
      </c>
      <c r="AL68" s="982"/>
      <c r="AM68" s="982"/>
      <c r="AN68" s="982"/>
      <c r="AO68" s="982"/>
      <c r="AP68" s="982">
        <v>2555</v>
      </c>
      <c r="AQ68" s="982"/>
      <c r="AR68" s="982"/>
      <c r="AS68" s="982"/>
      <c r="AT68" s="982"/>
      <c r="AU68" s="982">
        <v>269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577</v>
      </c>
      <c r="C69" s="975"/>
      <c r="D69" s="975"/>
      <c r="E69" s="975"/>
      <c r="F69" s="975"/>
      <c r="G69" s="975"/>
      <c r="H69" s="975"/>
      <c r="I69" s="975"/>
      <c r="J69" s="975"/>
      <c r="K69" s="975"/>
      <c r="L69" s="975"/>
      <c r="M69" s="975"/>
      <c r="N69" s="975"/>
      <c r="O69" s="975"/>
      <c r="P69" s="976"/>
      <c r="Q69" s="977">
        <v>9704</v>
      </c>
      <c r="R69" s="971"/>
      <c r="S69" s="971"/>
      <c r="T69" s="971"/>
      <c r="U69" s="971"/>
      <c r="V69" s="971">
        <v>9171</v>
      </c>
      <c r="W69" s="971"/>
      <c r="X69" s="971"/>
      <c r="Y69" s="971"/>
      <c r="Z69" s="971"/>
      <c r="AA69" s="971">
        <v>533</v>
      </c>
      <c r="AB69" s="971"/>
      <c r="AC69" s="971"/>
      <c r="AD69" s="971"/>
      <c r="AE69" s="971"/>
      <c r="AF69" s="971">
        <v>3447</v>
      </c>
      <c r="AG69" s="971"/>
      <c r="AH69" s="971"/>
      <c r="AI69" s="971"/>
      <c r="AJ69" s="971"/>
      <c r="AK69" s="971" t="s">
        <v>587</v>
      </c>
      <c r="AL69" s="971"/>
      <c r="AM69" s="971"/>
      <c r="AN69" s="971"/>
      <c r="AO69" s="971"/>
      <c r="AP69" s="971">
        <v>6796</v>
      </c>
      <c r="AQ69" s="971"/>
      <c r="AR69" s="971"/>
      <c r="AS69" s="971"/>
      <c r="AT69" s="971"/>
      <c r="AU69" s="971">
        <v>204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578</v>
      </c>
      <c r="C70" s="975"/>
      <c r="D70" s="975"/>
      <c r="E70" s="975"/>
      <c r="F70" s="975"/>
      <c r="G70" s="975"/>
      <c r="H70" s="975"/>
      <c r="I70" s="975"/>
      <c r="J70" s="975"/>
      <c r="K70" s="975"/>
      <c r="L70" s="975"/>
      <c r="M70" s="975"/>
      <c r="N70" s="975"/>
      <c r="O70" s="975"/>
      <c r="P70" s="976"/>
      <c r="Q70" s="977">
        <v>2878</v>
      </c>
      <c r="R70" s="971"/>
      <c r="S70" s="971"/>
      <c r="T70" s="971"/>
      <c r="U70" s="971"/>
      <c r="V70" s="971">
        <v>2827</v>
      </c>
      <c r="W70" s="971"/>
      <c r="X70" s="971"/>
      <c r="Y70" s="971"/>
      <c r="Z70" s="971"/>
      <c r="AA70" s="971">
        <v>51</v>
      </c>
      <c r="AB70" s="971"/>
      <c r="AC70" s="971"/>
      <c r="AD70" s="971"/>
      <c r="AE70" s="971"/>
      <c r="AF70" s="971">
        <v>44</v>
      </c>
      <c r="AG70" s="971"/>
      <c r="AH70" s="971"/>
      <c r="AI70" s="971"/>
      <c r="AJ70" s="971"/>
      <c r="AK70" s="971">
        <v>45</v>
      </c>
      <c r="AL70" s="971"/>
      <c r="AM70" s="971"/>
      <c r="AN70" s="971"/>
      <c r="AO70" s="971"/>
      <c r="AP70" s="971">
        <v>5066</v>
      </c>
      <c r="AQ70" s="971"/>
      <c r="AR70" s="971"/>
      <c r="AS70" s="971"/>
      <c r="AT70" s="971"/>
      <c r="AU70" s="971">
        <v>551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579</v>
      </c>
      <c r="C71" s="975"/>
      <c r="D71" s="975"/>
      <c r="E71" s="975"/>
      <c r="F71" s="975"/>
      <c r="G71" s="975"/>
      <c r="H71" s="975"/>
      <c r="I71" s="975"/>
      <c r="J71" s="975"/>
      <c r="K71" s="975"/>
      <c r="L71" s="975"/>
      <c r="M71" s="975"/>
      <c r="N71" s="975"/>
      <c r="O71" s="975"/>
      <c r="P71" s="976"/>
      <c r="Q71" s="977">
        <v>159</v>
      </c>
      <c r="R71" s="971"/>
      <c r="S71" s="971"/>
      <c r="T71" s="971"/>
      <c r="U71" s="971"/>
      <c r="V71" s="971">
        <v>134</v>
      </c>
      <c r="W71" s="971"/>
      <c r="X71" s="971"/>
      <c r="Y71" s="971"/>
      <c r="Z71" s="971"/>
      <c r="AA71" s="971">
        <v>24</v>
      </c>
      <c r="AB71" s="971"/>
      <c r="AC71" s="971"/>
      <c r="AD71" s="971"/>
      <c r="AE71" s="971"/>
      <c r="AF71" s="971">
        <v>24</v>
      </c>
      <c r="AG71" s="971"/>
      <c r="AH71" s="971"/>
      <c r="AI71" s="971"/>
      <c r="AJ71" s="971"/>
      <c r="AK71" s="971">
        <v>9</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580</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v>609</v>
      </c>
      <c r="AB72" s="971"/>
      <c r="AC72" s="971"/>
      <c r="AD72" s="971"/>
      <c r="AE72" s="971"/>
      <c r="AF72" s="971">
        <v>609</v>
      </c>
      <c r="AG72" s="971"/>
      <c r="AH72" s="971"/>
      <c r="AI72" s="971"/>
      <c r="AJ72" s="971"/>
      <c r="AK72" s="971">
        <v>5</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581</v>
      </c>
      <c r="C73" s="975"/>
      <c r="D73" s="975"/>
      <c r="E73" s="975"/>
      <c r="F73" s="975"/>
      <c r="G73" s="975"/>
      <c r="H73" s="975"/>
      <c r="I73" s="975"/>
      <c r="J73" s="975"/>
      <c r="K73" s="975"/>
      <c r="L73" s="975"/>
      <c r="M73" s="975"/>
      <c r="N73" s="975"/>
      <c r="O73" s="975"/>
      <c r="P73" s="976"/>
      <c r="Q73" s="977">
        <v>91</v>
      </c>
      <c r="R73" s="971"/>
      <c r="S73" s="971"/>
      <c r="T73" s="971"/>
      <c r="U73" s="971"/>
      <c r="V73" s="971">
        <v>85</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582</v>
      </c>
      <c r="C74" s="975"/>
      <c r="D74" s="975"/>
      <c r="E74" s="975"/>
      <c r="F74" s="975"/>
      <c r="G74" s="975"/>
      <c r="H74" s="975"/>
      <c r="I74" s="975"/>
      <c r="J74" s="975"/>
      <c r="K74" s="975"/>
      <c r="L74" s="975"/>
      <c r="M74" s="975"/>
      <c r="N74" s="975"/>
      <c r="O74" s="975"/>
      <c r="P74" s="976"/>
      <c r="Q74" s="977">
        <v>258426</v>
      </c>
      <c r="R74" s="971"/>
      <c r="S74" s="971"/>
      <c r="T74" s="971"/>
      <c r="U74" s="971"/>
      <c r="V74" s="971">
        <v>253681</v>
      </c>
      <c r="W74" s="971"/>
      <c r="X74" s="971"/>
      <c r="Y74" s="971"/>
      <c r="Z74" s="971"/>
      <c r="AA74" s="971">
        <v>4745</v>
      </c>
      <c r="AB74" s="971"/>
      <c r="AC74" s="971"/>
      <c r="AD74" s="971"/>
      <c r="AE74" s="971"/>
      <c r="AF74" s="971">
        <v>4745</v>
      </c>
      <c r="AG74" s="971"/>
      <c r="AH74" s="971"/>
      <c r="AI74" s="971"/>
      <c r="AJ74" s="971"/>
      <c r="AK74" s="971">
        <v>1906</v>
      </c>
      <c r="AL74" s="971"/>
      <c r="AM74" s="971"/>
      <c r="AN74" s="971"/>
      <c r="AO74" s="971"/>
      <c r="AP74" s="971" t="s">
        <v>587</v>
      </c>
      <c r="AQ74" s="971"/>
      <c r="AR74" s="971"/>
      <c r="AS74" s="971"/>
      <c r="AT74" s="971"/>
      <c r="AU74" s="971" t="s">
        <v>587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583</v>
      </c>
      <c r="C75" s="975"/>
      <c r="D75" s="975"/>
      <c r="E75" s="975"/>
      <c r="F75" s="975"/>
      <c r="G75" s="975"/>
      <c r="H75" s="975"/>
      <c r="I75" s="975"/>
      <c r="J75" s="975"/>
      <c r="K75" s="975"/>
      <c r="L75" s="975"/>
      <c r="M75" s="975"/>
      <c r="N75" s="975"/>
      <c r="O75" s="975"/>
      <c r="P75" s="976"/>
      <c r="Q75" s="978">
        <v>9909</v>
      </c>
      <c r="R75" s="979"/>
      <c r="S75" s="979"/>
      <c r="T75" s="979"/>
      <c r="U75" s="980"/>
      <c r="V75" s="981">
        <v>8882</v>
      </c>
      <c r="W75" s="979"/>
      <c r="X75" s="979"/>
      <c r="Y75" s="979"/>
      <c r="Z75" s="980"/>
      <c r="AA75" s="981">
        <v>1026</v>
      </c>
      <c r="AB75" s="979"/>
      <c r="AC75" s="979"/>
      <c r="AD75" s="979"/>
      <c r="AE75" s="980"/>
      <c r="AF75" s="981">
        <v>5892</v>
      </c>
      <c r="AG75" s="979"/>
      <c r="AH75" s="979"/>
      <c r="AI75" s="979"/>
      <c r="AJ75" s="980"/>
      <c r="AK75" s="981" t="s">
        <v>587</v>
      </c>
      <c r="AL75" s="979"/>
      <c r="AM75" s="979"/>
      <c r="AN75" s="979"/>
      <c r="AO75" s="980"/>
      <c r="AP75" s="981" t="s">
        <v>587</v>
      </c>
      <c r="AQ75" s="979"/>
      <c r="AR75" s="979"/>
      <c r="AS75" s="979"/>
      <c r="AT75" s="980"/>
      <c r="AU75" s="981" t="s">
        <v>587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386</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14932</v>
      </c>
      <c r="AG88" s="959"/>
      <c r="AH88" s="959"/>
      <c r="AI88" s="959"/>
      <c r="AJ88" s="959"/>
      <c r="AK88" s="963"/>
      <c r="AL88" s="963"/>
      <c r="AM88" s="963"/>
      <c r="AN88" s="963"/>
      <c r="AO88" s="963"/>
      <c r="AP88" s="959">
        <v>14417</v>
      </c>
      <c r="AQ88" s="959"/>
      <c r="AR88" s="959"/>
      <c r="AS88" s="959"/>
      <c r="AT88" s="959"/>
      <c r="AU88" s="959">
        <v>1024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386</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v>2400</v>
      </c>
      <c r="DM102" s="953"/>
      <c r="DN102" s="953"/>
      <c r="DO102" s="953"/>
      <c r="DP102" s="954"/>
      <c r="DQ102" s="952">
        <v>1315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303</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303</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303</v>
      </c>
      <c r="DR109" s="896"/>
      <c r="DS109" s="896"/>
      <c r="DT109" s="896"/>
      <c r="DU109" s="897"/>
      <c r="DV109" s="898" t="s">
        <v>426</v>
      </c>
      <c r="DW109" s="896"/>
      <c r="DX109" s="896"/>
      <c r="DY109" s="896"/>
      <c r="DZ109" s="929"/>
    </row>
    <row r="110" spans="1:131" s="230" customFormat="1" ht="26.25" customHeight="1" x14ac:dyDescent="0.2">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407107</v>
      </c>
      <c r="AB110" s="889"/>
      <c r="AC110" s="889"/>
      <c r="AD110" s="889"/>
      <c r="AE110" s="890"/>
      <c r="AF110" s="891">
        <v>415337</v>
      </c>
      <c r="AG110" s="889"/>
      <c r="AH110" s="889"/>
      <c r="AI110" s="889"/>
      <c r="AJ110" s="890"/>
      <c r="AK110" s="891">
        <v>421798</v>
      </c>
      <c r="AL110" s="889"/>
      <c r="AM110" s="889"/>
      <c r="AN110" s="889"/>
      <c r="AO110" s="890"/>
      <c r="AP110" s="892">
        <v>13.1</v>
      </c>
      <c r="AQ110" s="893"/>
      <c r="AR110" s="893"/>
      <c r="AS110" s="893"/>
      <c r="AT110" s="894"/>
      <c r="AU110" s="930" t="s">
        <v>74</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4129346</v>
      </c>
      <c r="BR110" s="842"/>
      <c r="BS110" s="842"/>
      <c r="BT110" s="842"/>
      <c r="BU110" s="842"/>
      <c r="BV110" s="842">
        <v>4308676</v>
      </c>
      <c r="BW110" s="842"/>
      <c r="BX110" s="842"/>
      <c r="BY110" s="842"/>
      <c r="BZ110" s="842"/>
      <c r="CA110" s="842">
        <v>4203859</v>
      </c>
      <c r="CB110" s="842"/>
      <c r="CC110" s="842"/>
      <c r="CD110" s="842"/>
      <c r="CE110" s="842"/>
      <c r="CF110" s="866">
        <v>130.4</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388</v>
      </c>
      <c r="DH110" s="842"/>
      <c r="DI110" s="842"/>
      <c r="DJ110" s="842"/>
      <c r="DK110" s="842"/>
      <c r="DL110" s="842" t="s">
        <v>388</v>
      </c>
      <c r="DM110" s="842"/>
      <c r="DN110" s="842"/>
      <c r="DO110" s="842"/>
      <c r="DP110" s="842"/>
      <c r="DQ110" s="842" t="s">
        <v>388</v>
      </c>
      <c r="DR110" s="842"/>
      <c r="DS110" s="842"/>
      <c r="DT110" s="842"/>
      <c r="DU110" s="842"/>
      <c r="DV110" s="843" t="s">
        <v>388</v>
      </c>
      <c r="DW110" s="843"/>
      <c r="DX110" s="843"/>
      <c r="DY110" s="843"/>
      <c r="DZ110" s="844"/>
    </row>
    <row r="111" spans="1:131" s="230" customFormat="1" ht="26.25" customHeight="1" x14ac:dyDescent="0.2">
      <c r="A111" s="774" t="s">
        <v>432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433</v>
      </c>
      <c r="AB111" s="919"/>
      <c r="AC111" s="919"/>
      <c r="AD111" s="919"/>
      <c r="AE111" s="920"/>
      <c r="AF111" s="921" t="s">
        <v>433</v>
      </c>
      <c r="AG111" s="919"/>
      <c r="AH111" s="919"/>
      <c r="AI111" s="919"/>
      <c r="AJ111" s="920"/>
      <c r="AK111" s="921" t="s">
        <v>433</v>
      </c>
      <c r="AL111" s="919"/>
      <c r="AM111" s="919"/>
      <c r="AN111" s="919"/>
      <c r="AO111" s="920"/>
      <c r="AP111" s="922" t="s">
        <v>433</v>
      </c>
      <c r="AQ111" s="923"/>
      <c r="AR111" s="923"/>
      <c r="AS111" s="923"/>
      <c r="AT111" s="924"/>
      <c r="AU111" s="932"/>
      <c r="AV111" s="933"/>
      <c r="AW111" s="933"/>
      <c r="AX111" s="933"/>
      <c r="AY111" s="933"/>
      <c r="AZ111" s="815" t="s">
        <v>434</v>
      </c>
      <c r="BA111" s="752"/>
      <c r="BB111" s="752"/>
      <c r="BC111" s="752"/>
      <c r="BD111" s="752"/>
      <c r="BE111" s="752"/>
      <c r="BF111" s="752"/>
      <c r="BG111" s="752"/>
      <c r="BH111" s="752"/>
      <c r="BI111" s="752"/>
      <c r="BJ111" s="752"/>
      <c r="BK111" s="752"/>
      <c r="BL111" s="752"/>
      <c r="BM111" s="752"/>
      <c r="BN111" s="752"/>
      <c r="BO111" s="752"/>
      <c r="BP111" s="753"/>
      <c r="BQ111" s="816" t="s">
        <v>435</v>
      </c>
      <c r="BR111" s="817"/>
      <c r="BS111" s="817"/>
      <c r="BT111" s="817"/>
      <c r="BU111" s="817"/>
      <c r="BV111" s="817" t="s">
        <v>435</v>
      </c>
      <c r="BW111" s="817"/>
      <c r="BX111" s="817"/>
      <c r="BY111" s="817"/>
      <c r="BZ111" s="817"/>
      <c r="CA111" s="817" t="s">
        <v>435</v>
      </c>
      <c r="CB111" s="817"/>
      <c r="CC111" s="817"/>
      <c r="CD111" s="817"/>
      <c r="CE111" s="817"/>
      <c r="CF111" s="875" t="s">
        <v>435</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435</v>
      </c>
      <c r="DH111" s="817"/>
      <c r="DI111" s="817"/>
      <c r="DJ111" s="817"/>
      <c r="DK111" s="817"/>
      <c r="DL111" s="817" t="s">
        <v>435</v>
      </c>
      <c r="DM111" s="817"/>
      <c r="DN111" s="817"/>
      <c r="DO111" s="817"/>
      <c r="DP111" s="817"/>
      <c r="DQ111" s="817" t="s">
        <v>435</v>
      </c>
      <c r="DR111" s="817"/>
      <c r="DS111" s="817"/>
      <c r="DT111" s="817"/>
      <c r="DU111" s="817"/>
      <c r="DV111" s="794" t="s">
        <v>433</v>
      </c>
      <c r="DW111" s="794"/>
      <c r="DX111" s="794"/>
      <c r="DY111" s="794"/>
      <c r="DZ111" s="795"/>
    </row>
    <row r="112" spans="1:131" s="230" customFormat="1" ht="26.25" customHeight="1" x14ac:dyDescent="0.2">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433</v>
      </c>
      <c r="AB112" s="780"/>
      <c r="AC112" s="780"/>
      <c r="AD112" s="780"/>
      <c r="AE112" s="781"/>
      <c r="AF112" s="782" t="s">
        <v>433</v>
      </c>
      <c r="AG112" s="780"/>
      <c r="AH112" s="780"/>
      <c r="AI112" s="780"/>
      <c r="AJ112" s="781"/>
      <c r="AK112" s="782" t="s">
        <v>433</v>
      </c>
      <c r="AL112" s="780"/>
      <c r="AM112" s="780"/>
      <c r="AN112" s="780"/>
      <c r="AO112" s="781"/>
      <c r="AP112" s="824" t="s">
        <v>433</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2955434</v>
      </c>
      <c r="BR112" s="817"/>
      <c r="BS112" s="817"/>
      <c r="BT112" s="817"/>
      <c r="BU112" s="817"/>
      <c r="BV112" s="817">
        <v>2927423</v>
      </c>
      <c r="BW112" s="817"/>
      <c r="BX112" s="817"/>
      <c r="BY112" s="817"/>
      <c r="BZ112" s="817"/>
      <c r="CA112" s="817">
        <v>2947550</v>
      </c>
      <c r="CB112" s="817"/>
      <c r="CC112" s="817"/>
      <c r="CD112" s="817"/>
      <c r="CE112" s="817"/>
      <c r="CF112" s="875">
        <v>91.4</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433</v>
      </c>
      <c r="DH112" s="817"/>
      <c r="DI112" s="817"/>
      <c r="DJ112" s="817"/>
      <c r="DK112" s="817"/>
      <c r="DL112" s="817" t="s">
        <v>433</v>
      </c>
      <c r="DM112" s="817"/>
      <c r="DN112" s="817"/>
      <c r="DO112" s="817"/>
      <c r="DP112" s="817"/>
      <c r="DQ112" s="817" t="s">
        <v>433</v>
      </c>
      <c r="DR112" s="817"/>
      <c r="DS112" s="817"/>
      <c r="DT112" s="817"/>
      <c r="DU112" s="817"/>
      <c r="DV112" s="794" t="s">
        <v>433</v>
      </c>
      <c r="DW112" s="794"/>
      <c r="DX112" s="794"/>
      <c r="DY112" s="794"/>
      <c r="DZ112" s="795"/>
    </row>
    <row r="113" spans="1:130" s="230" customFormat="1" ht="26.25" customHeight="1" x14ac:dyDescent="0.2">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221249</v>
      </c>
      <c r="AB113" s="919"/>
      <c r="AC113" s="919"/>
      <c r="AD113" s="919"/>
      <c r="AE113" s="920"/>
      <c r="AF113" s="921">
        <v>219276</v>
      </c>
      <c r="AG113" s="919"/>
      <c r="AH113" s="919"/>
      <c r="AI113" s="919"/>
      <c r="AJ113" s="920"/>
      <c r="AK113" s="921">
        <v>234807</v>
      </c>
      <c r="AL113" s="919"/>
      <c r="AM113" s="919"/>
      <c r="AN113" s="919"/>
      <c r="AO113" s="920"/>
      <c r="AP113" s="922">
        <v>7.3</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1053331</v>
      </c>
      <c r="BR113" s="817"/>
      <c r="BS113" s="817"/>
      <c r="BT113" s="817"/>
      <c r="BU113" s="817"/>
      <c r="BV113" s="817">
        <v>976704</v>
      </c>
      <c r="BW113" s="817"/>
      <c r="BX113" s="817"/>
      <c r="BY113" s="817"/>
      <c r="BZ113" s="817"/>
      <c r="CA113" s="817">
        <v>1023531</v>
      </c>
      <c r="CB113" s="817"/>
      <c r="CC113" s="817"/>
      <c r="CD113" s="817"/>
      <c r="CE113" s="817"/>
      <c r="CF113" s="875">
        <v>31.8</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433</v>
      </c>
      <c r="DH113" s="780"/>
      <c r="DI113" s="780"/>
      <c r="DJ113" s="780"/>
      <c r="DK113" s="781"/>
      <c r="DL113" s="782" t="s">
        <v>433</v>
      </c>
      <c r="DM113" s="780"/>
      <c r="DN113" s="780"/>
      <c r="DO113" s="780"/>
      <c r="DP113" s="781"/>
      <c r="DQ113" s="782" t="s">
        <v>433</v>
      </c>
      <c r="DR113" s="780"/>
      <c r="DS113" s="780"/>
      <c r="DT113" s="780"/>
      <c r="DU113" s="781"/>
      <c r="DV113" s="824" t="s">
        <v>433</v>
      </c>
      <c r="DW113" s="825"/>
      <c r="DX113" s="825"/>
      <c r="DY113" s="825"/>
      <c r="DZ113" s="826"/>
    </row>
    <row r="114" spans="1:130" s="230" customFormat="1" ht="26.25" customHeight="1" x14ac:dyDescent="0.2">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98613</v>
      </c>
      <c r="AB114" s="780"/>
      <c r="AC114" s="780"/>
      <c r="AD114" s="780"/>
      <c r="AE114" s="781"/>
      <c r="AF114" s="782">
        <v>102506</v>
      </c>
      <c r="AG114" s="780"/>
      <c r="AH114" s="780"/>
      <c r="AI114" s="780"/>
      <c r="AJ114" s="781"/>
      <c r="AK114" s="782">
        <v>103420</v>
      </c>
      <c r="AL114" s="780"/>
      <c r="AM114" s="780"/>
      <c r="AN114" s="780"/>
      <c r="AO114" s="781"/>
      <c r="AP114" s="824">
        <v>3.2</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337885</v>
      </c>
      <c r="BR114" s="817"/>
      <c r="BS114" s="817"/>
      <c r="BT114" s="817"/>
      <c r="BU114" s="817"/>
      <c r="BV114" s="817">
        <v>264188</v>
      </c>
      <c r="BW114" s="817"/>
      <c r="BX114" s="817"/>
      <c r="BY114" s="817"/>
      <c r="BZ114" s="817"/>
      <c r="CA114" s="817" t="s">
        <v>433</v>
      </c>
      <c r="CB114" s="817"/>
      <c r="CC114" s="817"/>
      <c r="CD114" s="817"/>
      <c r="CE114" s="817"/>
      <c r="CF114" s="875" t="s">
        <v>433</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433</v>
      </c>
      <c r="DH114" s="780"/>
      <c r="DI114" s="780"/>
      <c r="DJ114" s="780"/>
      <c r="DK114" s="781"/>
      <c r="DL114" s="782" t="s">
        <v>433</v>
      </c>
      <c r="DM114" s="780"/>
      <c r="DN114" s="780"/>
      <c r="DO114" s="780"/>
      <c r="DP114" s="781"/>
      <c r="DQ114" s="782" t="s">
        <v>433</v>
      </c>
      <c r="DR114" s="780"/>
      <c r="DS114" s="780"/>
      <c r="DT114" s="780"/>
      <c r="DU114" s="781"/>
      <c r="DV114" s="824" t="s">
        <v>433</v>
      </c>
      <c r="DW114" s="825"/>
      <c r="DX114" s="825"/>
      <c r="DY114" s="825"/>
      <c r="DZ114" s="826"/>
    </row>
    <row r="115" spans="1:130" s="230" customFormat="1" ht="26.25" customHeight="1" x14ac:dyDescent="0.2">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77</v>
      </c>
      <c r="AB115" s="919"/>
      <c r="AC115" s="919"/>
      <c r="AD115" s="919"/>
      <c r="AE115" s="920"/>
      <c r="AF115" s="921">
        <v>222</v>
      </c>
      <c r="AG115" s="919"/>
      <c r="AH115" s="919"/>
      <c r="AI115" s="919"/>
      <c r="AJ115" s="920"/>
      <c r="AK115" s="921">
        <v>252</v>
      </c>
      <c r="AL115" s="919"/>
      <c r="AM115" s="919"/>
      <c r="AN115" s="919"/>
      <c r="AO115" s="920"/>
      <c r="AP115" s="922">
        <v>0</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v>1504059</v>
      </c>
      <c r="BR115" s="817"/>
      <c r="BS115" s="817"/>
      <c r="BT115" s="817"/>
      <c r="BU115" s="817"/>
      <c r="BV115" s="817">
        <v>845858</v>
      </c>
      <c r="BW115" s="817"/>
      <c r="BX115" s="817"/>
      <c r="BY115" s="817"/>
      <c r="BZ115" s="817"/>
      <c r="CA115" s="817">
        <v>1314898</v>
      </c>
      <c r="CB115" s="817"/>
      <c r="CC115" s="817"/>
      <c r="CD115" s="817"/>
      <c r="CE115" s="817"/>
      <c r="CF115" s="875">
        <v>40.799999999999997</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433</v>
      </c>
      <c r="DH115" s="780"/>
      <c r="DI115" s="780"/>
      <c r="DJ115" s="780"/>
      <c r="DK115" s="781"/>
      <c r="DL115" s="782" t="s">
        <v>435</v>
      </c>
      <c r="DM115" s="780"/>
      <c r="DN115" s="780"/>
      <c r="DO115" s="780"/>
      <c r="DP115" s="781"/>
      <c r="DQ115" s="782" t="s">
        <v>433</v>
      </c>
      <c r="DR115" s="780"/>
      <c r="DS115" s="780"/>
      <c r="DT115" s="780"/>
      <c r="DU115" s="781"/>
      <c r="DV115" s="824" t="s">
        <v>433</v>
      </c>
      <c r="DW115" s="825"/>
      <c r="DX115" s="825"/>
      <c r="DY115" s="825"/>
      <c r="DZ115" s="826"/>
    </row>
    <row r="116" spans="1:130" s="230" customFormat="1" ht="26.25" customHeight="1" x14ac:dyDescent="0.2">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433</v>
      </c>
      <c r="AB116" s="780"/>
      <c r="AC116" s="780"/>
      <c r="AD116" s="780"/>
      <c r="AE116" s="781"/>
      <c r="AF116" s="782" t="s">
        <v>433</v>
      </c>
      <c r="AG116" s="780"/>
      <c r="AH116" s="780"/>
      <c r="AI116" s="780"/>
      <c r="AJ116" s="781"/>
      <c r="AK116" s="782" t="s">
        <v>433</v>
      </c>
      <c r="AL116" s="780"/>
      <c r="AM116" s="780"/>
      <c r="AN116" s="780"/>
      <c r="AO116" s="781"/>
      <c r="AP116" s="824" t="s">
        <v>433</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433</v>
      </c>
      <c r="BR116" s="817"/>
      <c r="BS116" s="817"/>
      <c r="BT116" s="817"/>
      <c r="BU116" s="817"/>
      <c r="BV116" s="817" t="s">
        <v>433</v>
      </c>
      <c r="BW116" s="817"/>
      <c r="BX116" s="817"/>
      <c r="BY116" s="817"/>
      <c r="BZ116" s="817"/>
      <c r="CA116" s="817" t="s">
        <v>433</v>
      </c>
      <c r="CB116" s="817"/>
      <c r="CC116" s="817"/>
      <c r="CD116" s="817"/>
      <c r="CE116" s="817"/>
      <c r="CF116" s="875" t="s">
        <v>433</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433</v>
      </c>
      <c r="DH116" s="780"/>
      <c r="DI116" s="780"/>
      <c r="DJ116" s="780"/>
      <c r="DK116" s="781"/>
      <c r="DL116" s="782" t="s">
        <v>435</v>
      </c>
      <c r="DM116" s="780"/>
      <c r="DN116" s="780"/>
      <c r="DO116" s="780"/>
      <c r="DP116" s="781"/>
      <c r="DQ116" s="782" t="s">
        <v>433</v>
      </c>
      <c r="DR116" s="780"/>
      <c r="DS116" s="780"/>
      <c r="DT116" s="780"/>
      <c r="DU116" s="781"/>
      <c r="DV116" s="824" t="s">
        <v>433</v>
      </c>
      <c r="DW116" s="825"/>
      <c r="DX116" s="825"/>
      <c r="DY116" s="825"/>
      <c r="DZ116" s="826"/>
    </row>
    <row r="117" spans="1:130" s="230" customFormat="1" ht="26.25" customHeight="1" x14ac:dyDescent="0.2">
      <c r="A117" s="895" t="s">
        <v>185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727046</v>
      </c>
      <c r="AB117" s="903"/>
      <c r="AC117" s="903"/>
      <c r="AD117" s="903"/>
      <c r="AE117" s="904"/>
      <c r="AF117" s="905">
        <v>737341</v>
      </c>
      <c r="AG117" s="903"/>
      <c r="AH117" s="903"/>
      <c r="AI117" s="903"/>
      <c r="AJ117" s="904"/>
      <c r="AK117" s="905">
        <v>760277</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455</v>
      </c>
      <c r="BR117" s="817"/>
      <c r="BS117" s="817"/>
      <c r="BT117" s="817"/>
      <c r="BU117" s="817"/>
      <c r="BV117" s="817" t="s">
        <v>435</v>
      </c>
      <c r="BW117" s="817"/>
      <c r="BX117" s="817"/>
      <c r="BY117" s="817"/>
      <c r="BZ117" s="817"/>
      <c r="CA117" s="817" t="s">
        <v>388</v>
      </c>
      <c r="CB117" s="817"/>
      <c r="CC117" s="817"/>
      <c r="CD117" s="817"/>
      <c r="CE117" s="817"/>
      <c r="CF117" s="875" t="s">
        <v>388</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457</v>
      </c>
      <c r="DH117" s="780"/>
      <c r="DI117" s="780"/>
      <c r="DJ117" s="780"/>
      <c r="DK117" s="781"/>
      <c r="DL117" s="782" t="s">
        <v>455</v>
      </c>
      <c r="DM117" s="780"/>
      <c r="DN117" s="780"/>
      <c r="DO117" s="780"/>
      <c r="DP117" s="781"/>
      <c r="DQ117" s="782" t="s">
        <v>388</v>
      </c>
      <c r="DR117" s="780"/>
      <c r="DS117" s="780"/>
      <c r="DT117" s="780"/>
      <c r="DU117" s="781"/>
      <c r="DV117" s="824" t="s">
        <v>435</v>
      </c>
      <c r="DW117" s="825"/>
      <c r="DX117" s="825"/>
      <c r="DY117" s="825"/>
      <c r="DZ117" s="826"/>
    </row>
    <row r="118" spans="1:130" s="230" customFormat="1" ht="26.25" customHeight="1" x14ac:dyDescent="0.2">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303</v>
      </c>
      <c r="AL118" s="896"/>
      <c r="AM118" s="896"/>
      <c r="AN118" s="896"/>
      <c r="AO118" s="897"/>
      <c r="AP118" s="899" t="s">
        <v>426</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459</v>
      </c>
      <c r="BR118" s="845"/>
      <c r="BS118" s="845"/>
      <c r="BT118" s="845"/>
      <c r="BU118" s="845"/>
      <c r="BV118" s="845" t="s">
        <v>388</v>
      </c>
      <c r="BW118" s="845"/>
      <c r="BX118" s="845"/>
      <c r="BY118" s="845"/>
      <c r="BZ118" s="845"/>
      <c r="CA118" s="845" t="s">
        <v>459</v>
      </c>
      <c r="CB118" s="845"/>
      <c r="CC118" s="845"/>
      <c r="CD118" s="845"/>
      <c r="CE118" s="845"/>
      <c r="CF118" s="875" t="s">
        <v>455</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455</v>
      </c>
      <c r="DH118" s="780"/>
      <c r="DI118" s="780"/>
      <c r="DJ118" s="780"/>
      <c r="DK118" s="781"/>
      <c r="DL118" s="782" t="s">
        <v>435</v>
      </c>
      <c r="DM118" s="780"/>
      <c r="DN118" s="780"/>
      <c r="DO118" s="780"/>
      <c r="DP118" s="781"/>
      <c r="DQ118" s="782" t="s">
        <v>435</v>
      </c>
      <c r="DR118" s="780"/>
      <c r="DS118" s="780"/>
      <c r="DT118" s="780"/>
      <c r="DU118" s="781"/>
      <c r="DV118" s="824" t="s">
        <v>457</v>
      </c>
      <c r="DW118" s="825"/>
      <c r="DX118" s="825"/>
      <c r="DY118" s="825"/>
      <c r="DZ118" s="826"/>
    </row>
    <row r="119" spans="1:130" s="230" customFormat="1" ht="26.25" customHeight="1" x14ac:dyDescent="0.2">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461</v>
      </c>
      <c r="AB119" s="889"/>
      <c r="AC119" s="889"/>
      <c r="AD119" s="889"/>
      <c r="AE119" s="890"/>
      <c r="AF119" s="891" t="s">
        <v>462</v>
      </c>
      <c r="AG119" s="889"/>
      <c r="AH119" s="889"/>
      <c r="AI119" s="889"/>
      <c r="AJ119" s="890"/>
      <c r="AK119" s="891" t="s">
        <v>461</v>
      </c>
      <c r="AL119" s="889"/>
      <c r="AM119" s="889"/>
      <c r="AN119" s="889"/>
      <c r="AO119" s="890"/>
      <c r="AP119" s="892" t="s">
        <v>435</v>
      </c>
      <c r="AQ119" s="893"/>
      <c r="AR119" s="893"/>
      <c r="AS119" s="893"/>
      <c r="AT119" s="894"/>
      <c r="AU119" s="934"/>
      <c r="AV119" s="935"/>
      <c r="AW119" s="935"/>
      <c r="AX119" s="935"/>
      <c r="AY119" s="935"/>
      <c r="AZ119" s="251" t="s">
        <v>185</v>
      </c>
      <c r="BA119" s="251"/>
      <c r="BB119" s="251"/>
      <c r="BC119" s="251"/>
      <c r="BD119" s="251"/>
      <c r="BE119" s="251"/>
      <c r="BF119" s="251"/>
      <c r="BG119" s="251"/>
      <c r="BH119" s="251"/>
      <c r="BI119" s="251"/>
      <c r="BJ119" s="251"/>
      <c r="BK119" s="251"/>
      <c r="BL119" s="251"/>
      <c r="BM119" s="251"/>
      <c r="BN119" s="251"/>
      <c r="BO119" s="877" t="s">
        <v>463</v>
      </c>
      <c r="BP119" s="878"/>
      <c r="BQ119" s="879">
        <v>9980055</v>
      </c>
      <c r="BR119" s="845"/>
      <c r="BS119" s="845"/>
      <c r="BT119" s="845"/>
      <c r="BU119" s="845"/>
      <c r="BV119" s="845">
        <v>9322849</v>
      </c>
      <c r="BW119" s="845"/>
      <c r="BX119" s="845"/>
      <c r="BY119" s="845"/>
      <c r="BZ119" s="845"/>
      <c r="CA119" s="845">
        <v>9489838</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435</v>
      </c>
      <c r="DH119" s="764"/>
      <c r="DI119" s="764"/>
      <c r="DJ119" s="764"/>
      <c r="DK119" s="765"/>
      <c r="DL119" s="766" t="s">
        <v>455</v>
      </c>
      <c r="DM119" s="764"/>
      <c r="DN119" s="764"/>
      <c r="DO119" s="764"/>
      <c r="DP119" s="765"/>
      <c r="DQ119" s="766" t="s">
        <v>457</v>
      </c>
      <c r="DR119" s="764"/>
      <c r="DS119" s="764"/>
      <c r="DT119" s="764"/>
      <c r="DU119" s="765"/>
      <c r="DV119" s="848" t="s">
        <v>455</v>
      </c>
      <c r="DW119" s="849"/>
      <c r="DX119" s="849"/>
      <c r="DY119" s="849"/>
      <c r="DZ119" s="850"/>
    </row>
    <row r="120" spans="1:130" s="230" customFormat="1" ht="26.25" customHeight="1" x14ac:dyDescent="0.2">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435</v>
      </c>
      <c r="AB120" s="780"/>
      <c r="AC120" s="780"/>
      <c r="AD120" s="780"/>
      <c r="AE120" s="781"/>
      <c r="AF120" s="782" t="s">
        <v>465</v>
      </c>
      <c r="AG120" s="780"/>
      <c r="AH120" s="780"/>
      <c r="AI120" s="780"/>
      <c r="AJ120" s="781"/>
      <c r="AK120" s="782" t="s">
        <v>435</v>
      </c>
      <c r="AL120" s="780"/>
      <c r="AM120" s="780"/>
      <c r="AN120" s="780"/>
      <c r="AO120" s="781"/>
      <c r="AP120" s="824" t="s">
        <v>466</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2650878</v>
      </c>
      <c r="BR120" s="842"/>
      <c r="BS120" s="842"/>
      <c r="BT120" s="842"/>
      <c r="BU120" s="842"/>
      <c r="BV120" s="842">
        <v>2570286</v>
      </c>
      <c r="BW120" s="842"/>
      <c r="BX120" s="842"/>
      <c r="BY120" s="842"/>
      <c r="BZ120" s="842"/>
      <c r="CA120" s="842">
        <v>4209186</v>
      </c>
      <c r="CB120" s="842"/>
      <c r="CC120" s="842"/>
      <c r="CD120" s="842"/>
      <c r="CE120" s="842"/>
      <c r="CF120" s="866">
        <v>130.6</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2955434</v>
      </c>
      <c r="DH120" s="842"/>
      <c r="DI120" s="842"/>
      <c r="DJ120" s="842"/>
      <c r="DK120" s="842"/>
      <c r="DL120" s="842">
        <v>2927423</v>
      </c>
      <c r="DM120" s="842"/>
      <c r="DN120" s="842"/>
      <c r="DO120" s="842"/>
      <c r="DP120" s="842"/>
      <c r="DQ120" s="842">
        <v>2947550</v>
      </c>
      <c r="DR120" s="842"/>
      <c r="DS120" s="842"/>
      <c r="DT120" s="842"/>
      <c r="DU120" s="842"/>
      <c r="DV120" s="843">
        <v>91.4</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462</v>
      </c>
      <c r="AG121" s="780"/>
      <c r="AH121" s="780"/>
      <c r="AI121" s="780"/>
      <c r="AJ121" s="781"/>
      <c r="AK121" s="782" t="s">
        <v>435</v>
      </c>
      <c r="AL121" s="780"/>
      <c r="AM121" s="780"/>
      <c r="AN121" s="780"/>
      <c r="AO121" s="781"/>
      <c r="AP121" s="824" t="s">
        <v>455</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t="s">
        <v>435</v>
      </c>
      <c r="BR121" s="817"/>
      <c r="BS121" s="817"/>
      <c r="BT121" s="817"/>
      <c r="BU121" s="817"/>
      <c r="BV121" s="817" t="s">
        <v>455</v>
      </c>
      <c r="BW121" s="817"/>
      <c r="BX121" s="817"/>
      <c r="BY121" s="817"/>
      <c r="BZ121" s="817"/>
      <c r="CA121" s="817" t="s">
        <v>435</v>
      </c>
      <c r="CB121" s="817"/>
      <c r="CC121" s="817"/>
      <c r="CD121" s="817"/>
      <c r="CE121" s="817"/>
      <c r="CF121" s="875" t="s">
        <v>388</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t="s">
        <v>435</v>
      </c>
      <c r="DH121" s="817"/>
      <c r="DI121" s="817"/>
      <c r="DJ121" s="817"/>
      <c r="DK121" s="817"/>
      <c r="DL121" s="817" t="s">
        <v>435</v>
      </c>
      <c r="DM121" s="817"/>
      <c r="DN121" s="817"/>
      <c r="DO121" s="817"/>
      <c r="DP121" s="817"/>
      <c r="DQ121" s="817" t="s">
        <v>388</v>
      </c>
      <c r="DR121" s="817"/>
      <c r="DS121" s="817"/>
      <c r="DT121" s="817"/>
      <c r="DU121" s="817"/>
      <c r="DV121" s="794" t="s">
        <v>455</v>
      </c>
      <c r="DW121" s="794"/>
      <c r="DX121" s="794"/>
      <c r="DY121" s="794"/>
      <c r="DZ121" s="795"/>
    </row>
    <row r="122" spans="1:130" s="230" customFormat="1" ht="26.25" customHeight="1" x14ac:dyDescent="0.2">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457</v>
      </c>
      <c r="AB122" s="780"/>
      <c r="AC122" s="780"/>
      <c r="AD122" s="780"/>
      <c r="AE122" s="781"/>
      <c r="AF122" s="782" t="s">
        <v>388</v>
      </c>
      <c r="AG122" s="780"/>
      <c r="AH122" s="780"/>
      <c r="AI122" s="780"/>
      <c r="AJ122" s="781"/>
      <c r="AK122" s="782" t="s">
        <v>462</v>
      </c>
      <c r="AL122" s="780"/>
      <c r="AM122" s="780"/>
      <c r="AN122" s="780"/>
      <c r="AO122" s="781"/>
      <c r="AP122" s="824" t="s">
        <v>474</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5505395</v>
      </c>
      <c r="BR122" s="845"/>
      <c r="BS122" s="845"/>
      <c r="BT122" s="845"/>
      <c r="BU122" s="845"/>
      <c r="BV122" s="845">
        <v>5415525</v>
      </c>
      <c r="BW122" s="845"/>
      <c r="BX122" s="845"/>
      <c r="BY122" s="845"/>
      <c r="BZ122" s="845"/>
      <c r="CA122" s="845">
        <v>5238711</v>
      </c>
      <c r="CB122" s="845"/>
      <c r="CC122" s="845"/>
      <c r="CD122" s="845"/>
      <c r="CE122" s="845"/>
      <c r="CF122" s="846">
        <v>162.5</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455</v>
      </c>
      <c r="DH122" s="817"/>
      <c r="DI122" s="817"/>
      <c r="DJ122" s="817"/>
      <c r="DK122" s="817"/>
      <c r="DL122" s="817" t="s">
        <v>388</v>
      </c>
      <c r="DM122" s="817"/>
      <c r="DN122" s="817"/>
      <c r="DO122" s="817"/>
      <c r="DP122" s="817"/>
      <c r="DQ122" s="817" t="s">
        <v>455</v>
      </c>
      <c r="DR122" s="817"/>
      <c r="DS122" s="817"/>
      <c r="DT122" s="817"/>
      <c r="DU122" s="817"/>
      <c r="DV122" s="794" t="s">
        <v>388</v>
      </c>
      <c r="DW122" s="794"/>
      <c r="DX122" s="794"/>
      <c r="DY122" s="794"/>
      <c r="DZ122" s="795"/>
    </row>
    <row r="123" spans="1:130" s="230" customFormat="1" ht="26.25" customHeight="1" x14ac:dyDescent="0.2">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474</v>
      </c>
      <c r="AG123" s="780"/>
      <c r="AH123" s="780"/>
      <c r="AI123" s="780"/>
      <c r="AJ123" s="781"/>
      <c r="AK123" s="782" t="s">
        <v>388</v>
      </c>
      <c r="AL123" s="780"/>
      <c r="AM123" s="780"/>
      <c r="AN123" s="780"/>
      <c r="AO123" s="781"/>
      <c r="AP123" s="824" t="s">
        <v>465</v>
      </c>
      <c r="AQ123" s="825"/>
      <c r="AR123" s="825"/>
      <c r="AS123" s="825"/>
      <c r="AT123" s="826"/>
      <c r="AU123" s="886"/>
      <c r="AV123" s="887"/>
      <c r="AW123" s="887"/>
      <c r="AX123" s="887"/>
      <c r="AY123" s="887"/>
      <c r="AZ123" s="251" t="s">
        <v>185</v>
      </c>
      <c r="BA123" s="251"/>
      <c r="BB123" s="251"/>
      <c r="BC123" s="251"/>
      <c r="BD123" s="251"/>
      <c r="BE123" s="251"/>
      <c r="BF123" s="251"/>
      <c r="BG123" s="251"/>
      <c r="BH123" s="251"/>
      <c r="BI123" s="251"/>
      <c r="BJ123" s="251"/>
      <c r="BK123" s="251"/>
      <c r="BL123" s="251"/>
      <c r="BM123" s="251"/>
      <c r="BN123" s="251"/>
      <c r="BO123" s="877" t="s">
        <v>477</v>
      </c>
      <c r="BP123" s="878"/>
      <c r="BQ123" s="832">
        <v>8156273</v>
      </c>
      <c r="BR123" s="833"/>
      <c r="BS123" s="833"/>
      <c r="BT123" s="833"/>
      <c r="BU123" s="833"/>
      <c r="BV123" s="833">
        <v>7985811</v>
      </c>
      <c r="BW123" s="833"/>
      <c r="BX123" s="833"/>
      <c r="BY123" s="833"/>
      <c r="BZ123" s="833"/>
      <c r="CA123" s="833">
        <v>9447897</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457</v>
      </c>
      <c r="DH123" s="780"/>
      <c r="DI123" s="780"/>
      <c r="DJ123" s="780"/>
      <c r="DK123" s="781"/>
      <c r="DL123" s="782" t="s">
        <v>435</v>
      </c>
      <c r="DM123" s="780"/>
      <c r="DN123" s="780"/>
      <c r="DO123" s="780"/>
      <c r="DP123" s="781"/>
      <c r="DQ123" s="782" t="s">
        <v>461</v>
      </c>
      <c r="DR123" s="780"/>
      <c r="DS123" s="780"/>
      <c r="DT123" s="780"/>
      <c r="DU123" s="781"/>
      <c r="DV123" s="824" t="s">
        <v>457</v>
      </c>
      <c r="DW123" s="825"/>
      <c r="DX123" s="825"/>
      <c r="DY123" s="825"/>
      <c r="DZ123" s="826"/>
    </row>
    <row r="124" spans="1:130" s="230" customFormat="1" ht="26.25" customHeight="1" thickBot="1" x14ac:dyDescent="0.25">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466</v>
      </c>
      <c r="AB124" s="780"/>
      <c r="AC124" s="780"/>
      <c r="AD124" s="780"/>
      <c r="AE124" s="781"/>
      <c r="AF124" s="782" t="s">
        <v>465</v>
      </c>
      <c r="AG124" s="780"/>
      <c r="AH124" s="780"/>
      <c r="AI124" s="780"/>
      <c r="AJ124" s="781"/>
      <c r="AK124" s="782" t="s">
        <v>466</v>
      </c>
      <c r="AL124" s="780"/>
      <c r="AM124" s="780"/>
      <c r="AN124" s="780"/>
      <c r="AO124" s="781"/>
      <c r="AP124" s="824" t="s">
        <v>455</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57.9</v>
      </c>
      <c r="BR124" s="831"/>
      <c r="BS124" s="831"/>
      <c r="BT124" s="831"/>
      <c r="BU124" s="831"/>
      <c r="BV124" s="831">
        <v>40.700000000000003</v>
      </c>
      <c r="BW124" s="831"/>
      <c r="BX124" s="831"/>
      <c r="BY124" s="831"/>
      <c r="BZ124" s="831"/>
      <c r="CA124" s="831">
        <v>1.3</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457</v>
      </c>
      <c r="DH124" s="764"/>
      <c r="DI124" s="764"/>
      <c r="DJ124" s="764"/>
      <c r="DK124" s="765"/>
      <c r="DL124" s="766" t="s">
        <v>466</v>
      </c>
      <c r="DM124" s="764"/>
      <c r="DN124" s="764"/>
      <c r="DO124" s="764"/>
      <c r="DP124" s="765"/>
      <c r="DQ124" s="766" t="s">
        <v>435</v>
      </c>
      <c r="DR124" s="764"/>
      <c r="DS124" s="764"/>
      <c r="DT124" s="764"/>
      <c r="DU124" s="765"/>
      <c r="DV124" s="848" t="s">
        <v>435</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455</v>
      </c>
      <c r="AB125" s="780"/>
      <c r="AC125" s="780"/>
      <c r="AD125" s="780"/>
      <c r="AE125" s="781"/>
      <c r="AF125" s="782" t="s">
        <v>435</v>
      </c>
      <c r="AG125" s="780"/>
      <c r="AH125" s="780"/>
      <c r="AI125" s="780"/>
      <c r="AJ125" s="781"/>
      <c r="AK125" s="782" t="s">
        <v>466</v>
      </c>
      <c r="AL125" s="780"/>
      <c r="AM125" s="780"/>
      <c r="AN125" s="780"/>
      <c r="AO125" s="781"/>
      <c r="AP125" s="824" t="s">
        <v>466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455</v>
      </c>
      <c r="DH125" s="842"/>
      <c r="DI125" s="842"/>
      <c r="DJ125" s="842"/>
      <c r="DK125" s="842"/>
      <c r="DL125" s="842" t="s">
        <v>388</v>
      </c>
      <c r="DM125" s="842"/>
      <c r="DN125" s="842"/>
      <c r="DO125" s="842"/>
      <c r="DP125" s="842"/>
      <c r="DQ125" s="842" t="s">
        <v>466</v>
      </c>
      <c r="DR125" s="842"/>
      <c r="DS125" s="842"/>
      <c r="DT125" s="842"/>
      <c r="DU125" s="842"/>
      <c r="DV125" s="843" t="s">
        <v>435</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435</v>
      </c>
      <c r="AB126" s="780"/>
      <c r="AC126" s="780"/>
      <c r="AD126" s="780"/>
      <c r="AE126" s="781"/>
      <c r="AF126" s="782" t="s">
        <v>466</v>
      </c>
      <c r="AG126" s="780"/>
      <c r="AH126" s="780"/>
      <c r="AI126" s="780"/>
      <c r="AJ126" s="781"/>
      <c r="AK126" s="782" t="s">
        <v>388</v>
      </c>
      <c r="AL126" s="780"/>
      <c r="AM126" s="780"/>
      <c r="AN126" s="780"/>
      <c r="AO126" s="781"/>
      <c r="AP126" s="824" t="s">
        <v>466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v>1501603</v>
      </c>
      <c r="DH126" s="817"/>
      <c r="DI126" s="817"/>
      <c r="DJ126" s="817"/>
      <c r="DK126" s="817"/>
      <c r="DL126" s="817">
        <v>845858</v>
      </c>
      <c r="DM126" s="817"/>
      <c r="DN126" s="817"/>
      <c r="DO126" s="817"/>
      <c r="DP126" s="817"/>
      <c r="DQ126" s="817">
        <v>1314898</v>
      </c>
      <c r="DR126" s="817"/>
      <c r="DS126" s="817"/>
      <c r="DT126" s="817"/>
      <c r="DU126" s="817"/>
      <c r="DV126" s="794">
        <v>40.799999999999997</v>
      </c>
      <c r="DW126" s="794"/>
      <c r="DX126" s="794"/>
      <c r="DY126" s="794"/>
      <c r="DZ126" s="795"/>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77</v>
      </c>
      <c r="AB127" s="780"/>
      <c r="AC127" s="780"/>
      <c r="AD127" s="780"/>
      <c r="AE127" s="781"/>
      <c r="AF127" s="782">
        <v>222</v>
      </c>
      <c r="AG127" s="780"/>
      <c r="AH127" s="780"/>
      <c r="AI127" s="780"/>
      <c r="AJ127" s="781"/>
      <c r="AK127" s="782">
        <v>252</v>
      </c>
      <c r="AL127" s="780"/>
      <c r="AM127" s="780"/>
      <c r="AN127" s="780"/>
      <c r="AO127" s="781"/>
      <c r="AP127" s="824">
        <v>0</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462</v>
      </c>
      <c r="DH127" s="817"/>
      <c r="DI127" s="817"/>
      <c r="DJ127" s="817"/>
      <c r="DK127" s="817"/>
      <c r="DL127" s="817" t="s">
        <v>461</v>
      </c>
      <c r="DM127" s="817"/>
      <c r="DN127" s="817"/>
      <c r="DO127" s="817"/>
      <c r="DP127" s="817"/>
      <c r="DQ127" s="817" t="s">
        <v>435</v>
      </c>
      <c r="DR127" s="817"/>
      <c r="DS127" s="817"/>
      <c r="DT127" s="817"/>
      <c r="DU127" s="817"/>
      <c r="DV127" s="794" t="s">
        <v>462</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t="s">
        <v>388</v>
      </c>
      <c r="AB128" s="801"/>
      <c r="AC128" s="801"/>
      <c r="AD128" s="801"/>
      <c r="AE128" s="802"/>
      <c r="AF128" s="803" t="s">
        <v>435</v>
      </c>
      <c r="AG128" s="801"/>
      <c r="AH128" s="801"/>
      <c r="AI128" s="801"/>
      <c r="AJ128" s="802"/>
      <c r="AK128" s="803" t="s">
        <v>492</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457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2456</v>
      </c>
      <c r="DH128" s="791"/>
      <c r="DI128" s="791"/>
      <c r="DJ128" s="791"/>
      <c r="DK128" s="791"/>
      <c r="DL128" s="791" t="s">
        <v>465</v>
      </c>
      <c r="DM128" s="791"/>
      <c r="DN128" s="791"/>
      <c r="DO128" s="791"/>
      <c r="DP128" s="791"/>
      <c r="DQ128" s="791" t="s">
        <v>461</v>
      </c>
      <c r="DR128" s="791"/>
      <c r="DS128" s="791"/>
      <c r="DT128" s="791"/>
      <c r="DU128" s="791"/>
      <c r="DV128" s="792" t="s">
        <v>457</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3593779</v>
      </c>
      <c r="AB129" s="780"/>
      <c r="AC129" s="780"/>
      <c r="AD129" s="780"/>
      <c r="AE129" s="781"/>
      <c r="AF129" s="782">
        <v>3737048</v>
      </c>
      <c r="AG129" s="780"/>
      <c r="AH129" s="780"/>
      <c r="AI129" s="780"/>
      <c r="AJ129" s="781"/>
      <c r="AK129" s="782">
        <v>3681907</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461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448450</v>
      </c>
      <c r="AB130" s="780"/>
      <c r="AC130" s="780"/>
      <c r="AD130" s="780"/>
      <c r="AE130" s="781"/>
      <c r="AF130" s="782">
        <v>455925</v>
      </c>
      <c r="AG130" s="780"/>
      <c r="AH130" s="780"/>
      <c r="AI130" s="780"/>
      <c r="AJ130" s="781"/>
      <c r="AK130" s="782">
        <v>458757</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8.9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3145329</v>
      </c>
      <c r="AB131" s="764"/>
      <c r="AC131" s="764"/>
      <c r="AD131" s="764"/>
      <c r="AE131" s="765"/>
      <c r="AF131" s="766">
        <v>3281123</v>
      </c>
      <c r="AG131" s="764"/>
      <c r="AH131" s="764"/>
      <c r="AI131" s="764"/>
      <c r="AJ131" s="765"/>
      <c r="AK131" s="766">
        <v>3223150</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8.8574517959999994</v>
      </c>
      <c r="AB132" s="745"/>
      <c r="AC132" s="745"/>
      <c r="AD132" s="745"/>
      <c r="AE132" s="746"/>
      <c r="AF132" s="747">
        <v>8.5768195830000007</v>
      </c>
      <c r="AG132" s="745"/>
      <c r="AH132" s="745"/>
      <c r="AI132" s="745"/>
      <c r="AJ132" s="746"/>
      <c r="AK132" s="747">
        <v>9.3548236970000005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7.6</v>
      </c>
      <c r="AB133" s="724"/>
      <c r="AC133" s="724"/>
      <c r="AD133" s="724"/>
      <c r="AE133" s="725"/>
      <c r="AF133" s="723">
        <v>8.3000000000000007</v>
      </c>
      <c r="AG133" s="724"/>
      <c r="AH133" s="724"/>
      <c r="AI133" s="724"/>
      <c r="AJ133" s="725"/>
      <c r="AK133" s="723">
        <v>8.9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hosSMUHttBPXWTkKYIq/oz9b+ksat9+U/BDmXahIwAAZIv8dJjnTnsHly5pvOSUY7HjrGxkURjvb7c4xn264Q==" saltValue="NRoIGGBUgwdTl9NHmjNt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0B379-A136-4873-95C3-68B300E755D8}">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ZhLMtLVg1nAi9hSvLZ0f+5itVTFULWxTHWgO9tDLSR/LFVDTbvOW6/qlz8LuXITIkZDY9BiBBXHKKWm25Bc5Q==" saltValue="48AiiUq7vONdO8REINieN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ZNcw1YY18k7KYDlYs/AN0eOFXmokt2VQh7oK1zuTdjQm+kwkeWqCi1BPUgnaKQf9Qqx5mXjtQpipM2vtFiNQ==" saltValue="0ynGjgR0dD7MkxNk+LWX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1217578</v>
      </c>
      <c r="AP9" s="281">
        <v>111961</v>
      </c>
      <c r="AQ9" s="282">
        <v>104296</v>
      </c>
      <c r="AR9" s="283">
        <v>7.3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170737</v>
      </c>
      <c r="AP10" s="284">
        <v>15700</v>
      </c>
      <c r="AQ10" s="285">
        <v>16614</v>
      </c>
      <c r="AR10" s="286">
        <v>-5.5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t="s">
        <v>516</v>
      </c>
      <c r="AP11" s="284" t="s">
        <v>516</v>
      </c>
      <c r="AQ11" s="285">
        <v>799</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74343</v>
      </c>
      <c r="AP13" s="284">
        <v>6836</v>
      </c>
      <c r="AQ13" s="285">
        <v>4504</v>
      </c>
      <c r="AR13" s="286">
        <v>51.8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12476</v>
      </c>
      <c r="AP14" s="284">
        <v>1147</v>
      </c>
      <c r="AQ14" s="285">
        <v>2125</v>
      </c>
      <c r="AR14" s="286">
        <v>-46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-72629</v>
      </c>
      <c r="AP15" s="284">
        <v>-6679</v>
      </c>
      <c r="AQ15" s="285">
        <v>-7352</v>
      </c>
      <c r="AR15" s="286">
        <v>-9.1999999999999993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185</v>
      </c>
      <c r="AL16" s="1134"/>
      <c r="AM16" s="1134"/>
      <c r="AN16" s="1135"/>
      <c r="AO16" s="284">
        <v>1402505</v>
      </c>
      <c r="AP16" s="284">
        <v>128966</v>
      </c>
      <c r="AQ16" s="285">
        <v>120986</v>
      </c>
      <c r="AR16" s="286">
        <v>6.6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10.85</v>
      </c>
      <c r="AP21" s="298">
        <v>10.56</v>
      </c>
      <c r="AQ21" s="299">
        <v>0.28999999999999998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96.8</v>
      </c>
      <c r="AP22" s="303">
        <v>96.8</v>
      </c>
      <c r="AQ22" s="304">
        <v>0</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421798</v>
      </c>
      <c r="AP32" s="312">
        <v>38786</v>
      </c>
      <c r="AQ32" s="313">
        <v>60627</v>
      </c>
      <c r="AR32" s="314">
        <v>-36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234807</v>
      </c>
      <c r="AP35" s="312">
        <v>21591</v>
      </c>
      <c r="AQ35" s="313">
        <v>21887</v>
      </c>
      <c r="AR35" s="314">
        <v>-1.4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103420</v>
      </c>
      <c r="AP36" s="312">
        <v>9510</v>
      </c>
      <c r="AQ36" s="313">
        <v>5351</v>
      </c>
      <c r="AR36" s="314">
        <v>77.7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252</v>
      </c>
      <c r="AP37" s="312">
        <v>23</v>
      </c>
      <c r="AQ37" s="313">
        <v>569</v>
      </c>
      <c r="AR37" s="314">
        <v>-96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516</v>
      </c>
      <c r="AP38" s="315" t="s">
        <v>516</v>
      </c>
      <c r="AQ38" s="316">
        <v>12</v>
      </c>
      <c r="AR38" s="304" t="s">
        <v>516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t="s">
        <v>516</v>
      </c>
      <c r="AP39" s="312" t="s">
        <v>516</v>
      </c>
      <c r="AQ39" s="313">
        <v>-1532</v>
      </c>
      <c r="AR39" s="314" t="s">
        <v>516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-458757</v>
      </c>
      <c r="AP40" s="312">
        <v>-42185</v>
      </c>
      <c r="AQ40" s="313">
        <v>-57744</v>
      </c>
      <c r="AR40" s="314">
        <v>-26.9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296</v>
      </c>
      <c r="AL41" s="1127"/>
      <c r="AM41" s="1127"/>
      <c r="AN41" s="1128"/>
      <c r="AO41" s="312">
        <v>301520</v>
      </c>
      <c r="AP41" s="312">
        <v>27726</v>
      </c>
      <c r="AQ41" s="313">
        <v>29170</v>
      </c>
      <c r="AR41" s="314">
        <v>-5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701656</v>
      </c>
      <c r="AN51" s="334">
        <v>62022</v>
      </c>
      <c r="AO51" s="335">
        <v>-20.3</v>
      </c>
      <c r="AP51" s="336">
        <v>108252</v>
      </c>
      <c r="AQ51" s="337">
        <v>30.4</v>
      </c>
      <c r="AR51" s="338">
        <v>-50.7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440088</v>
      </c>
      <c r="AN52" s="342">
        <v>38901</v>
      </c>
      <c r="AO52" s="343">
        <v>-10.6</v>
      </c>
      <c r="AP52" s="344">
        <v>50321</v>
      </c>
      <c r="AQ52" s="345">
        <v>7.6</v>
      </c>
      <c r="AR52" s="346">
        <v>-18.2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594367</v>
      </c>
      <c r="AN53" s="334">
        <v>52744</v>
      </c>
      <c r="AO53" s="335">
        <v>-15</v>
      </c>
      <c r="AP53" s="336">
        <v>93492</v>
      </c>
      <c r="AQ53" s="337">
        <v>-13.6</v>
      </c>
      <c r="AR53" s="338">
        <v>-1.4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332496</v>
      </c>
      <c r="AN54" s="342">
        <v>29505</v>
      </c>
      <c r="AO54" s="343">
        <v>-24.2</v>
      </c>
      <c r="AP54" s="344">
        <v>53316</v>
      </c>
      <c r="AQ54" s="345">
        <v>6</v>
      </c>
      <c r="AR54" s="346">
        <v>-30.2</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1162644</v>
      </c>
      <c r="AN55" s="334">
        <v>104856</v>
      </c>
      <c r="AO55" s="335">
        <v>98.8</v>
      </c>
      <c r="AP55" s="336">
        <v>94796</v>
      </c>
      <c r="AQ55" s="337">
        <v>1.4</v>
      </c>
      <c r="AR55" s="338">
        <v>97.4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402392</v>
      </c>
      <c r="AN56" s="342">
        <v>36291</v>
      </c>
      <c r="AO56" s="343">
        <v>23</v>
      </c>
      <c r="AP56" s="344">
        <v>55781</v>
      </c>
      <c r="AQ56" s="345">
        <v>4.5999999999999996</v>
      </c>
      <c r="AR56" s="346">
        <v>18.399999999999999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1090629</v>
      </c>
      <c r="AN57" s="334">
        <v>99574</v>
      </c>
      <c r="AO57" s="335">
        <v>-5</v>
      </c>
      <c r="AP57" s="336">
        <v>85942</v>
      </c>
      <c r="AQ57" s="337">
        <v>-9.3000000000000007</v>
      </c>
      <c r="AR57" s="338">
        <v>4.3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380775</v>
      </c>
      <c r="AN58" s="342">
        <v>34764</v>
      </c>
      <c r="AO58" s="343">
        <v>-4.2</v>
      </c>
      <c r="AP58" s="344">
        <v>48630</v>
      </c>
      <c r="AQ58" s="345">
        <v>-12.8</v>
      </c>
      <c r="AR58" s="346">
        <v>8.6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1136372</v>
      </c>
      <c r="AN59" s="334">
        <v>104494</v>
      </c>
      <c r="AO59" s="335">
        <v>4.9000000000000004</v>
      </c>
      <c r="AP59" s="336">
        <v>95007</v>
      </c>
      <c r="AQ59" s="337">
        <v>10.5</v>
      </c>
      <c r="AR59" s="338">
        <v>-5.6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565308</v>
      </c>
      <c r="AN60" s="342">
        <v>51982</v>
      </c>
      <c r="AO60" s="343">
        <v>49.5</v>
      </c>
      <c r="AP60" s="344">
        <v>48509</v>
      </c>
      <c r="AQ60" s="345">
        <v>-0.2</v>
      </c>
      <c r="AR60" s="346">
        <v>49.7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937134</v>
      </c>
      <c r="AN61" s="349">
        <v>84738</v>
      </c>
      <c r="AO61" s="350">
        <v>12.7</v>
      </c>
      <c r="AP61" s="351">
        <v>95498</v>
      </c>
      <c r="AQ61" s="352">
        <v>3.9</v>
      </c>
      <c r="AR61" s="338">
        <v>8.8000000000000007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424212</v>
      </c>
      <c r="AN62" s="342">
        <v>38289</v>
      </c>
      <c r="AO62" s="343">
        <v>6.7</v>
      </c>
      <c r="AP62" s="344">
        <v>51311</v>
      </c>
      <c r="AQ62" s="345">
        <v>1</v>
      </c>
      <c r="AR62" s="346">
        <v>5.7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6LHDBo5Kg+9cH/sfvbL5g+kGrgwy4lJIjL8s0eEsXtxvMjuDTDrHuk0fW5qEpwY2uS+N7NwnnJwoFwIoLFNjbQ==" saltValue="8f13NsF0e3eAA/1Rjiw5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EZFoYjl9DJ8NbDlxYYrY8YWTPhZ4Pv2nlka2MDLUDeZsEOQgr9KsryjPX41mjFaur2PziC0yR4W0RtevZ0XRww==" saltValue="IZXxRAFHkb5y4HorEgOd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00EBA-D87A-4543-93DE-3A99F8C696F2}">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505</v>
      </c>
    </row>
  </sheetData>
  <sheetProtection algorithmName="SHA-512" hashValue="SgRjcLH7OJ8fi0YXlyfmQV781eWhzj6R39vuRWkL+da0uvXrkbHgzkHEpT7Mk9MfqrVwk/1CPVbKrDh6gMwJYg==" saltValue="YJ/ig4vezdVm5U9RRuXA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46.65</v>
      </c>
      <c r="G47" s="12">
        <v>63.67</v>
      </c>
      <c r="H47" s="12">
        <v>44.28</v>
      </c>
      <c r="I47" s="12">
        <v>38.58</v>
      </c>
      <c r="J47" s="13">
        <v>50.41</v>
      </c>
    </row>
    <row r="48" spans="2:10" ht="57.75" customHeight="1" x14ac:dyDescent="0.2">
      <c r="B48" s="14"/>
      <c r="C48" s="1141" t="s">
        <v>4</v>
      </c>
      <c r="D48" s="1141"/>
      <c r="E48" s="1142"/>
      <c r="F48" s="15">
        <v>9.57</v>
      </c>
      <c r="G48" s="16">
        <v>9.2899999999999991</v>
      </c>
      <c r="H48" s="16">
        <v>3</v>
      </c>
      <c r="I48" s="16">
        <v>10.02</v>
      </c>
      <c r="J48" s="17">
        <v>6.9</v>
      </c>
    </row>
    <row r="49" spans="2:10" ht="57.75" customHeight="1" thickBot="1" x14ac:dyDescent="0.25">
      <c r="B49" s="18"/>
      <c r="C49" s="1143" t="s">
        <v>5</v>
      </c>
      <c r="D49" s="1143"/>
      <c r="E49" s="1144"/>
      <c r="F49" s="19">
        <v>0.48</v>
      </c>
      <c r="G49" s="20">
        <v>16.89</v>
      </c>
      <c r="H49" s="20" t="s">
        <v>562</v>
      </c>
      <c r="I49" s="20">
        <v>3.13</v>
      </c>
      <c r="J49" s="21">
        <v>7.99</v>
      </c>
    </row>
    <row r="50" spans="2:10" ht="13" x14ac:dyDescent="0.2"/>
  </sheetData>
  <sheetProtection algorithmName="SHA-512" hashValue="lIzYJHRQpdwHaYIQrMH+kQ9OWCFZp4SlHiMB0BzIX0TOXNwa8Tv7nByyolDI4P4z9/8hK4Cwo3UOVg9GX/bhwQ==" saltValue="ADJJAlxyASpxlkmZhHyn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2024-03-15T10:39:51Z</cp:lastPrinted>
  <dcterms:created xsi:type="dcterms:W3CDTF">2024-02-05T00:32:07Z</dcterms:created>
  <dcterms:modified xsi:type="dcterms:W3CDTF">2024-03-15T10:42:12Z</dcterms:modified>
  <cp:category/>
</cp:coreProperties>
</file>