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24226"/>
  <xr:revisionPtr revIDLastSave="0" documentId="13_ncr:1_{10878BC0-5494-41AE-90DF-CAB6E34A183C}" xr6:coauthVersionLast="47" xr6:coauthVersionMax="47" xr10:uidLastSave="{00000000-0000-0000-0000-000000000000}"/>
  <bookViews>
    <workbookView xWindow="-120" yWindow="-120" windowWidth="29040" windowHeight="15840" tabRatio="845" activeTab="4" xr2:uid="{00000000-000D-0000-FFFF-FFFF00000000}"/>
  </bookViews>
  <sheets>
    <sheet name="入力シート" sheetId="17" r:id="rId1"/>
    <sheet name="第８号様式【交付申請書（兼）実績報告書】" sheetId="29" r:id="rId2"/>
    <sheet name="第６号様式【交付決定前着手届】" sheetId="26" r:id="rId3"/>
    <sheet name="暴力団排除に関する誓約書" sheetId="28" r:id="rId4"/>
    <sheet name="別紙１事業計画書" sheetId="23" r:id="rId5"/>
    <sheet name="別紙２所要額調書" sheetId="24" r:id="rId6"/>
    <sheet name="別紙３所要額明細書" sheetId="25" r:id="rId7"/>
    <sheet name="別紙４個人防護具内訳明細書" sheetId="30" r:id="rId8"/>
    <sheet name="別紙４記入例" sheetId="32" r:id="rId9"/>
  </sheets>
  <definedNames>
    <definedName name="_xlnm._FilterDatabase" localSheetId="0" hidden="1">入力シート!#REF!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2" i="23" l="1"/>
  <c r="E13" i="25"/>
  <c r="F11" i="25"/>
  <c r="C24" i="17"/>
  <c r="D13" i="25" s="1"/>
  <c r="F36" i="30"/>
  <c r="E36" i="30"/>
  <c r="D43" i="30"/>
  <c r="D49" i="32"/>
  <c r="D48" i="32"/>
  <c r="D47" i="32"/>
  <c r="D46" i="32"/>
  <c r="D45" i="32"/>
  <c r="D44" i="32"/>
  <c r="D40" i="32"/>
  <c r="G11" i="32"/>
  <c r="G10" i="32"/>
  <c r="G9" i="32"/>
  <c r="G8" i="32"/>
  <c r="G7" i="32"/>
  <c r="F33" i="32"/>
  <c r="E33" i="32"/>
  <c r="E22" i="32"/>
  <c r="F4" i="26"/>
  <c r="F4" i="23"/>
  <c r="F4" i="24"/>
  <c r="F4" i="25"/>
  <c r="F4" i="30"/>
  <c r="E14" i="24"/>
  <c r="E16" i="24" s="1"/>
  <c r="H14" i="29"/>
  <c r="H12" i="29"/>
  <c r="H10" i="29"/>
  <c r="I4" i="29"/>
  <c r="D44" i="29"/>
  <c r="D45" i="29"/>
  <c r="D46" i="29"/>
  <c r="D47" i="29"/>
  <c r="D43" i="29"/>
  <c r="D40" i="29"/>
  <c r="G22" i="30"/>
  <c r="C23" i="17" s="1"/>
  <c r="E22" i="30"/>
  <c r="C22" i="17" s="1"/>
  <c r="D22" i="23" s="1"/>
  <c r="H14" i="24" l="1"/>
  <c r="H16" i="24" s="1"/>
  <c r="D52" i="30"/>
  <c r="D47" i="30"/>
  <c r="D48" i="30"/>
  <c r="D49" i="30"/>
  <c r="D50" i="30"/>
  <c r="D51" i="30"/>
  <c r="G22" i="32"/>
  <c r="E27" i="23"/>
  <c r="D14" i="24"/>
  <c r="G14" i="24"/>
  <c r="J11" i="25"/>
  <c r="E22" i="23"/>
  <c r="F14" i="24" l="1"/>
  <c r="F16" i="24" s="1"/>
  <c r="D16" i="24"/>
  <c r="J18" i="25"/>
  <c r="K11" i="25"/>
  <c r="K18" i="25"/>
  <c r="G16" i="24"/>
  <c r="I14" i="24"/>
  <c r="F4" i="28"/>
  <c r="F14" i="28"/>
  <c r="F11" i="28"/>
  <c r="F9" i="28"/>
  <c r="J14" i="24" l="1"/>
  <c r="I16" i="24"/>
  <c r="B14" i="24"/>
  <c r="J3" i="25"/>
  <c r="J16" i="24" l="1"/>
  <c r="K14" i="24"/>
  <c r="C22" i="23"/>
  <c r="B46" i="26"/>
  <c r="J7" i="24"/>
  <c r="J6" i="24"/>
  <c r="J5" i="24"/>
  <c r="J4" i="24"/>
  <c r="E42" i="26"/>
  <c r="I6" i="26"/>
  <c r="E40" i="26"/>
  <c r="D36" i="26"/>
  <c r="H16" i="26"/>
  <c r="H14" i="26"/>
  <c r="H12" i="26"/>
  <c r="C8" i="23"/>
  <c r="C6" i="23"/>
  <c r="K16" i="24" l="1"/>
  <c r="F34" i="24"/>
  <c r="F32" i="25"/>
  <c r="F37" i="30"/>
  <c r="F34" i="29"/>
  <c r="D38" i="26"/>
</calcChain>
</file>

<file path=xl/sharedStrings.xml><?xml version="1.0" encoding="utf-8"?>
<sst xmlns="http://schemas.openxmlformats.org/spreadsheetml/2006/main" count="340" uniqueCount="252">
  <si>
    <t>基準額</t>
    <rPh sb="0" eb="2">
      <t>キジュン</t>
    </rPh>
    <rPh sb="2" eb="3">
      <t>ガク</t>
    </rPh>
    <phoneticPr fontId="3"/>
  </si>
  <si>
    <t>対象経費支出予定額</t>
    <rPh sb="0" eb="2">
      <t>タイショウ</t>
    </rPh>
    <rPh sb="2" eb="4">
      <t>ケイヒ</t>
    </rPh>
    <rPh sb="4" eb="6">
      <t>シシュツ</t>
    </rPh>
    <rPh sb="6" eb="8">
      <t>ヨテイ</t>
    </rPh>
    <rPh sb="8" eb="9">
      <t>ガク</t>
    </rPh>
    <phoneticPr fontId="3"/>
  </si>
  <si>
    <t>金額</t>
    <rPh sb="0" eb="2">
      <t>キンガク</t>
    </rPh>
    <phoneticPr fontId="3"/>
  </si>
  <si>
    <t>規格
（型式）</t>
    <rPh sb="0" eb="2">
      <t>キカク</t>
    </rPh>
    <rPh sb="4" eb="6">
      <t>カタシキ</t>
    </rPh>
    <phoneticPr fontId="3"/>
  </si>
  <si>
    <t>数量</t>
    <rPh sb="0" eb="2">
      <t>スウリョウ</t>
    </rPh>
    <phoneticPr fontId="3"/>
  </si>
  <si>
    <t>計</t>
    <rPh sb="0" eb="1">
      <t>ケイ</t>
    </rPh>
    <phoneticPr fontId="3"/>
  </si>
  <si>
    <t>選定額</t>
    <rPh sb="0" eb="2">
      <t>センテイ</t>
    </rPh>
    <rPh sb="2" eb="3">
      <t>ガク</t>
    </rPh>
    <phoneticPr fontId="1"/>
  </si>
  <si>
    <t>　　　　　　　　</t>
    <phoneticPr fontId="3"/>
  </si>
  <si>
    <t>単価（税込み）</t>
    <rPh sb="0" eb="2">
      <t>タンカ</t>
    </rPh>
    <rPh sb="3" eb="5">
      <t>ゼイコ</t>
    </rPh>
    <phoneticPr fontId="3"/>
  </si>
  <si>
    <t>金額（税込み）</t>
    <rPh sb="0" eb="2">
      <t>キンガク</t>
    </rPh>
    <rPh sb="3" eb="5">
      <t>ゼイコ</t>
    </rPh>
    <phoneticPr fontId="3"/>
  </si>
  <si>
    <t xml:space="preserve">   所属部課・担当者名</t>
    <rPh sb="3" eb="5">
      <t>ショゾク</t>
    </rPh>
    <rPh sb="5" eb="6">
      <t>ブ</t>
    </rPh>
    <rPh sb="6" eb="7">
      <t>カ</t>
    </rPh>
    <rPh sb="8" eb="11">
      <t>タントウシャ</t>
    </rPh>
    <rPh sb="11" eb="12">
      <t>メイ</t>
    </rPh>
    <phoneticPr fontId="3"/>
  </si>
  <si>
    <t xml:space="preserve">   電話番号</t>
    <rPh sb="3" eb="5">
      <t>デンワ</t>
    </rPh>
    <rPh sb="5" eb="7">
      <t>バンゴウ</t>
    </rPh>
    <phoneticPr fontId="3"/>
  </si>
  <si>
    <t xml:space="preserve">   メールアドレス</t>
    <phoneticPr fontId="3"/>
  </si>
  <si>
    <t>総事業費</t>
    <rPh sb="0" eb="1">
      <t>ソウ</t>
    </rPh>
    <rPh sb="1" eb="4">
      <t>ジギョウヒ</t>
    </rPh>
    <phoneticPr fontId="3"/>
  </si>
  <si>
    <t>寄附金その
他の収入額</t>
    <rPh sb="0" eb="3">
      <t>キフキン</t>
    </rPh>
    <rPh sb="6" eb="7">
      <t>タ</t>
    </rPh>
    <rPh sb="8" eb="11">
      <t>シュウニュウガク</t>
    </rPh>
    <phoneticPr fontId="3"/>
  </si>
  <si>
    <t>差引事業費
((A)－(B))</t>
    <rPh sb="0" eb="2">
      <t>サシヒキ</t>
    </rPh>
    <rPh sb="2" eb="5">
      <t>ジギョウヒ</t>
    </rPh>
    <phoneticPr fontId="3"/>
  </si>
  <si>
    <t>基準額</t>
    <rPh sb="0" eb="3">
      <t>キジュンガク</t>
    </rPh>
    <phoneticPr fontId="3"/>
  </si>
  <si>
    <t>選定額</t>
    <rPh sb="0" eb="2">
      <t>センテイ</t>
    </rPh>
    <rPh sb="2" eb="3">
      <t>ガク</t>
    </rPh>
    <phoneticPr fontId="3"/>
  </si>
  <si>
    <t>県補助
交付決定額</t>
    <rPh sb="0" eb="1">
      <t>ケン</t>
    </rPh>
    <rPh sb="1" eb="3">
      <t>ホジョ</t>
    </rPh>
    <rPh sb="4" eb="6">
      <t>コウフ</t>
    </rPh>
    <rPh sb="6" eb="9">
      <t>ケッテイガク</t>
    </rPh>
    <phoneticPr fontId="3"/>
  </si>
  <si>
    <t>（Ａ）</t>
    <phoneticPr fontId="3"/>
  </si>
  <si>
    <t>（Ｂ）</t>
    <phoneticPr fontId="3"/>
  </si>
  <si>
    <t>（Ｃ）</t>
    <phoneticPr fontId="3"/>
  </si>
  <si>
    <t>（Ｄ）</t>
    <phoneticPr fontId="3"/>
  </si>
  <si>
    <t>（Ｅ）</t>
    <phoneticPr fontId="3"/>
  </si>
  <si>
    <t>（Ｆ）</t>
    <phoneticPr fontId="3"/>
  </si>
  <si>
    <t>（Ｇ）</t>
    <phoneticPr fontId="3"/>
  </si>
  <si>
    <t>（Ｈ）</t>
    <phoneticPr fontId="3"/>
  </si>
  <si>
    <t>（注）１　「総事業費」欄には、当該事業に係る部分のみを記入すること。</t>
    <rPh sb="1" eb="2">
      <t>チュウ</t>
    </rPh>
    <phoneticPr fontId="3"/>
  </si>
  <si>
    <t>　　　　　ただし、算定された額に1,000円未満の端数を生じた場合は、これを切り捨てるものとする。</t>
    <phoneticPr fontId="3"/>
  </si>
  <si>
    <t>（単位：円）</t>
    <rPh sb="1" eb="3">
      <t>タンイ</t>
    </rPh>
    <rPh sb="4" eb="5">
      <t>エン</t>
    </rPh>
    <phoneticPr fontId="1"/>
  </si>
  <si>
    <t>代表者名</t>
  </si>
  <si>
    <t>設備名</t>
    <rPh sb="0" eb="2">
      <t>セツビ</t>
    </rPh>
    <rPh sb="2" eb="3">
      <t>メイ</t>
    </rPh>
    <phoneticPr fontId="1"/>
  </si>
  <si>
    <t>所要額</t>
    <rPh sb="0" eb="2">
      <t>ショヨウ</t>
    </rPh>
    <rPh sb="2" eb="3">
      <t>ガク</t>
    </rPh>
    <phoneticPr fontId="1"/>
  </si>
  <si>
    <t>納品予定時期</t>
    <rPh sb="0" eb="2">
      <t>ノウヒン</t>
    </rPh>
    <rPh sb="2" eb="4">
      <t>ヨテイ</t>
    </rPh>
    <rPh sb="4" eb="6">
      <t>ジキ</t>
    </rPh>
    <phoneticPr fontId="1"/>
  </si>
  <si>
    <t>総額</t>
    <rPh sb="0" eb="2">
      <t>ソウガク</t>
    </rPh>
    <phoneticPr fontId="1"/>
  </si>
  <si>
    <t>規格</t>
    <phoneticPr fontId="1"/>
  </si>
  <si>
    <t>合計額</t>
    <rPh sb="0" eb="2">
      <t>ゴウケイ</t>
    </rPh>
    <rPh sb="2" eb="3">
      <t>ガク</t>
    </rPh>
    <phoneticPr fontId="1"/>
  </si>
  <si>
    <t>対象経費の
支出予定額</t>
    <rPh sb="0" eb="2">
      <t>タイショウ</t>
    </rPh>
    <rPh sb="2" eb="4">
      <t>ケイヒ</t>
    </rPh>
    <rPh sb="6" eb="8">
      <t>シシュツ</t>
    </rPh>
    <rPh sb="8" eb="10">
      <t>ヨテイ</t>
    </rPh>
    <rPh sb="10" eb="11">
      <t>ガク</t>
    </rPh>
    <phoneticPr fontId="3"/>
  </si>
  <si>
    <t>補助金
所要額</t>
    <phoneticPr fontId="3"/>
  </si>
  <si>
    <t>必要数</t>
    <phoneticPr fontId="1"/>
  </si>
  <si>
    <t>個人防護具</t>
    <rPh sb="0" eb="2">
      <t>コジン</t>
    </rPh>
    <rPh sb="2" eb="4">
      <t>ボウゴ</t>
    </rPh>
    <rPh sb="4" eb="5">
      <t>グ</t>
    </rPh>
    <phoneticPr fontId="1"/>
  </si>
  <si>
    <t>簡易ベッド</t>
    <rPh sb="0" eb="2">
      <t>カンイ</t>
    </rPh>
    <phoneticPr fontId="1"/>
  </si>
  <si>
    <t>HEPAフィルター付き空気清浄機</t>
    <rPh sb="9" eb="10">
      <t>ツ</t>
    </rPh>
    <rPh sb="11" eb="13">
      <t>クウキ</t>
    </rPh>
    <rPh sb="13" eb="16">
      <t>セイジョウキ</t>
    </rPh>
    <phoneticPr fontId="1"/>
  </si>
  <si>
    <t>HEPAフィルター付き空気清浄機</t>
    <phoneticPr fontId="1"/>
  </si>
  <si>
    <t>簡易診療室及び付帯する備品</t>
    <phoneticPr fontId="1"/>
  </si>
  <si>
    <t>　　　３　「補助金所要額」欄には、「選定額」と「差引事業費」とを比較して少ない方の額に、補助率を乗じて得た額を記入すること。</t>
    <rPh sb="6" eb="12">
      <t>ホジョキンショヨウガク</t>
    </rPh>
    <rPh sb="13" eb="14">
      <t>ラン</t>
    </rPh>
    <rPh sb="18" eb="20">
      <t>センテイ</t>
    </rPh>
    <rPh sb="20" eb="21">
      <t>ガク</t>
    </rPh>
    <rPh sb="24" eb="26">
      <t>サシヒキ</t>
    </rPh>
    <rPh sb="26" eb="29">
      <t>ジギョウヒ</t>
    </rPh>
    <rPh sb="32" eb="34">
      <t>ヒカク</t>
    </rPh>
    <rPh sb="36" eb="37">
      <t>スク</t>
    </rPh>
    <rPh sb="39" eb="40">
      <t>ホウ</t>
    </rPh>
    <rPh sb="41" eb="42">
      <t>ガク</t>
    </rPh>
    <rPh sb="44" eb="47">
      <t>ホジョリツ</t>
    </rPh>
    <rPh sb="48" eb="49">
      <t>ジョウ</t>
    </rPh>
    <rPh sb="51" eb="52">
      <t>エ</t>
    </rPh>
    <rPh sb="53" eb="54">
      <t>ガク</t>
    </rPh>
    <rPh sb="55" eb="57">
      <t>キニュウ</t>
    </rPh>
    <phoneticPr fontId="3"/>
  </si>
  <si>
    <t>医療機関名</t>
    <rPh sb="0" eb="2">
      <t>イリョウ</t>
    </rPh>
    <rPh sb="2" eb="4">
      <t>キカン</t>
    </rPh>
    <phoneticPr fontId="1"/>
  </si>
  <si>
    <t xml:space="preserve">   医療機関名</t>
    <rPh sb="3" eb="5">
      <t>イリョウ</t>
    </rPh>
    <rPh sb="5" eb="7">
      <t>キカン</t>
    </rPh>
    <rPh sb="7" eb="8">
      <t>メイ</t>
    </rPh>
    <phoneticPr fontId="3"/>
  </si>
  <si>
    <t>医療機関名</t>
    <rPh sb="0" eb="2">
      <t>イリョウ</t>
    </rPh>
    <rPh sb="2" eb="4">
      <t>キカン</t>
    </rPh>
    <rPh sb="4" eb="5">
      <t>メイ</t>
    </rPh>
    <phoneticPr fontId="1"/>
  </si>
  <si>
    <t>医療機関名</t>
    <rPh sb="0" eb="2">
      <t>イリョウ</t>
    </rPh>
    <rPh sb="2" eb="4">
      <t>キカン</t>
    </rPh>
    <rPh sb="4" eb="5">
      <t>メイ</t>
    </rPh>
    <phoneticPr fontId="3"/>
  </si>
  <si>
    <t>注意事項</t>
    <rPh sb="0" eb="2">
      <t>チュウイ</t>
    </rPh>
    <rPh sb="2" eb="4">
      <t>ジコウ</t>
    </rPh>
    <phoneticPr fontId="3"/>
  </si>
  <si>
    <t>品　目</t>
    <rPh sb="0" eb="1">
      <t>ヒン</t>
    </rPh>
    <rPh sb="2" eb="3">
      <t>メ</t>
    </rPh>
    <phoneticPr fontId="3"/>
  </si>
  <si>
    <t>単価（税込）</t>
    <rPh sb="0" eb="2">
      <t>タンカ</t>
    </rPh>
    <rPh sb="3" eb="5">
      <t>ゼイコ</t>
    </rPh>
    <phoneticPr fontId="3"/>
  </si>
  <si>
    <t>　　　２　「選定額」欄には、別紙３と同額を記載すること</t>
    <rPh sb="6" eb="8">
      <t>センテイ</t>
    </rPh>
    <rPh sb="8" eb="9">
      <t>ガク</t>
    </rPh>
    <rPh sb="10" eb="11">
      <t>ラン</t>
    </rPh>
    <rPh sb="14" eb="16">
      <t>ベッシ</t>
    </rPh>
    <rPh sb="18" eb="20">
      <t>ドウガク</t>
    </rPh>
    <rPh sb="21" eb="23">
      <t>キサイ</t>
    </rPh>
    <phoneticPr fontId="3"/>
  </si>
  <si>
    <t>１　医療機関の設備整備計画</t>
    <phoneticPr fontId="1"/>
  </si>
  <si>
    <t>（１） 整備台数等</t>
    <rPh sb="4" eb="6">
      <t>セイビ</t>
    </rPh>
    <rPh sb="6" eb="8">
      <t>ダイスウ</t>
    </rPh>
    <rPh sb="8" eb="9">
      <t>トウ</t>
    </rPh>
    <phoneticPr fontId="1"/>
  </si>
  <si>
    <t>（２）必要理由</t>
    <phoneticPr fontId="1"/>
  </si>
  <si>
    <t>２．添付書類</t>
    <phoneticPr fontId="1"/>
  </si>
  <si>
    <t>　　（注）品目及び数量を記入するとともに、必要に応じて「規格」欄には商品名や仕様・規格など参考となる事項を具体的に記入すること。</t>
    <rPh sb="28" eb="30">
      <t>キカク</t>
    </rPh>
    <rPh sb="31" eb="32">
      <t>ラン</t>
    </rPh>
    <rPh sb="34" eb="37">
      <t>ショウヒンメイ</t>
    </rPh>
    <rPh sb="38" eb="40">
      <t>シヨウ</t>
    </rPh>
    <rPh sb="41" eb="43">
      <t>キカク</t>
    </rPh>
    <rPh sb="45" eb="47">
      <t>サンコウ</t>
    </rPh>
    <phoneticPr fontId="3"/>
  </si>
  <si>
    <t>群馬県知事　あて</t>
    <rPh sb="0" eb="3">
      <t>グンマケン</t>
    </rPh>
    <rPh sb="3" eb="5">
      <t>チジ</t>
    </rPh>
    <phoneticPr fontId="3"/>
  </si>
  <si>
    <t>第　　　　　号</t>
    <rPh sb="0" eb="1">
      <t>ダイ</t>
    </rPh>
    <phoneticPr fontId="1"/>
  </si>
  <si>
    <t>申請者</t>
    <rPh sb="0" eb="3">
      <t>シンセイシャ</t>
    </rPh>
    <phoneticPr fontId="3"/>
  </si>
  <si>
    <t>所 在 地</t>
    <rPh sb="0" eb="1">
      <t>ショ</t>
    </rPh>
    <rPh sb="2" eb="3">
      <t>ザイ</t>
    </rPh>
    <rPh sb="4" eb="5">
      <t>チ</t>
    </rPh>
    <phoneticPr fontId="1"/>
  </si>
  <si>
    <t>代表者名</t>
    <rPh sb="0" eb="3">
      <t>ダイヒョウシャ</t>
    </rPh>
    <rPh sb="3" eb="4">
      <t>メイ</t>
    </rPh>
    <phoneticPr fontId="1"/>
  </si>
  <si>
    <t>円</t>
    <rPh sb="0" eb="1">
      <t>エン</t>
    </rPh>
    <phoneticPr fontId="1"/>
  </si>
  <si>
    <t>記</t>
    <rPh sb="0" eb="1">
      <t>シル</t>
    </rPh>
    <phoneticPr fontId="1"/>
  </si>
  <si>
    <t>　 代表者役職・氏名</t>
    <rPh sb="2" eb="5">
      <t>ダイヒョウシャ</t>
    </rPh>
    <rPh sb="5" eb="7">
      <t>ヤクショク</t>
    </rPh>
    <rPh sb="8" eb="10">
      <t>シメイ</t>
    </rPh>
    <phoneticPr fontId="3"/>
  </si>
  <si>
    <t>様式第６号</t>
    <rPh sb="0" eb="2">
      <t>ヨウシキ</t>
    </rPh>
    <rPh sb="2" eb="3">
      <t>ダイ</t>
    </rPh>
    <rPh sb="4" eb="5">
      <t>ゴウ</t>
    </rPh>
    <phoneticPr fontId="3"/>
  </si>
  <si>
    <t>事業について、別記条件を了承の上、補助金交付決定前に着手したいので届け出ます。</t>
    <rPh sb="0" eb="2">
      <t>ジギョウ</t>
    </rPh>
    <rPh sb="7" eb="9">
      <t>ベッキ</t>
    </rPh>
    <rPh sb="9" eb="11">
      <t>ジョウケン</t>
    </rPh>
    <rPh sb="12" eb="14">
      <t>リョウショウ</t>
    </rPh>
    <rPh sb="15" eb="16">
      <t>ウエ</t>
    </rPh>
    <rPh sb="17" eb="20">
      <t>ホジョキン</t>
    </rPh>
    <rPh sb="20" eb="22">
      <t>コウフ</t>
    </rPh>
    <rPh sb="22" eb="24">
      <t>ケッテイ</t>
    </rPh>
    <rPh sb="24" eb="25">
      <t>マエ</t>
    </rPh>
    <rPh sb="26" eb="28">
      <t>チャクシュ</t>
    </rPh>
    <rPh sb="33" eb="34">
      <t>トド</t>
    </rPh>
    <rPh sb="35" eb="36">
      <t>デ</t>
    </rPh>
    <phoneticPr fontId="1"/>
  </si>
  <si>
    <t>１　事業名</t>
    <rPh sb="2" eb="4">
      <t>ジギョウ</t>
    </rPh>
    <rPh sb="4" eb="5">
      <t>メイ</t>
    </rPh>
    <phoneticPr fontId="3"/>
  </si>
  <si>
    <t>２　事業実施主体</t>
    <rPh sb="2" eb="4">
      <t>ジギョウ</t>
    </rPh>
    <rPh sb="4" eb="6">
      <t>ジッシ</t>
    </rPh>
    <rPh sb="6" eb="8">
      <t>シュタイ</t>
    </rPh>
    <phoneticPr fontId="3"/>
  </si>
  <si>
    <t>３　事業費</t>
    <rPh sb="2" eb="5">
      <t>ジギョウヒ</t>
    </rPh>
    <phoneticPr fontId="3"/>
  </si>
  <si>
    <t>４　着手(予定)年月日</t>
    <rPh sb="2" eb="4">
      <t>チャクシュ</t>
    </rPh>
    <rPh sb="5" eb="7">
      <t>ヨテイ</t>
    </rPh>
    <rPh sb="8" eb="11">
      <t>ネンガッピ</t>
    </rPh>
    <phoneticPr fontId="3"/>
  </si>
  <si>
    <t>５　完了予定年月日</t>
    <rPh sb="2" eb="4">
      <t>カンリョウ</t>
    </rPh>
    <rPh sb="4" eb="6">
      <t>ヨテイ</t>
    </rPh>
    <rPh sb="6" eb="9">
      <t>ネンガッピ</t>
    </rPh>
    <phoneticPr fontId="3"/>
  </si>
  <si>
    <t>６　交付決定前着手を必要とする理由</t>
    <rPh sb="2" eb="4">
      <t>コウフ</t>
    </rPh>
    <rPh sb="4" eb="6">
      <t>ケッテイ</t>
    </rPh>
    <rPh sb="6" eb="7">
      <t>マエ</t>
    </rPh>
    <rPh sb="7" eb="9">
      <t>チャクシュ</t>
    </rPh>
    <rPh sb="10" eb="12">
      <t>ヒツヨウ</t>
    </rPh>
    <rPh sb="15" eb="17">
      <t>リユウ</t>
    </rPh>
    <phoneticPr fontId="3"/>
  </si>
  <si>
    <t>（例：事業計画上、○月から患者を受け入れる必要があるため）</t>
    <rPh sb="1" eb="2">
      <t>レイ</t>
    </rPh>
    <rPh sb="3" eb="5">
      <t>ジギョウ</t>
    </rPh>
    <rPh sb="5" eb="8">
      <t>ケイカクジョウ</t>
    </rPh>
    <rPh sb="10" eb="11">
      <t>ガツ</t>
    </rPh>
    <rPh sb="13" eb="15">
      <t>カンジャ</t>
    </rPh>
    <rPh sb="16" eb="17">
      <t>ウ</t>
    </rPh>
    <rPh sb="18" eb="19">
      <t>イ</t>
    </rPh>
    <rPh sb="21" eb="23">
      <t>ヒツヨウ</t>
    </rPh>
    <phoneticPr fontId="1"/>
  </si>
  <si>
    <t>別記条件</t>
  </si>
  <si>
    <t>１　補助金交付決定を受けるまでの期間内に、天災地変等の事由によって実施した事業に損失を生じた場合、これらの損失は、事業実施主体が負担するものとする。</t>
  </si>
  <si>
    <t>２　補助金交付決定を受けた補助金額が交付申請額又は交付申請予定額に達しない場合においても、異議がないこと。</t>
  </si>
  <si>
    <t>３　当該事業については、着手から交付決定を受ける期間内においては、計画変更を行わないこと。</t>
  </si>
  <si>
    <t>HEPAフィルター付きパーテーション</t>
    <rPh sb="9" eb="10">
      <t>ツ</t>
    </rPh>
    <phoneticPr fontId="1"/>
  </si>
  <si>
    <t>簡易診療室</t>
    <rPh sb="0" eb="2">
      <t>カンイ</t>
    </rPh>
    <rPh sb="2" eb="4">
      <t>シンリョウ</t>
    </rPh>
    <rPh sb="4" eb="5">
      <t>シツ</t>
    </rPh>
    <phoneticPr fontId="1"/>
  </si>
  <si>
    <t>医療従事者数</t>
    <rPh sb="0" eb="2">
      <t>イリョウ</t>
    </rPh>
    <rPh sb="2" eb="5">
      <t>ジュウジシャ</t>
    </rPh>
    <rPh sb="5" eb="6">
      <t>スウ</t>
    </rPh>
    <phoneticPr fontId="1"/>
  </si>
  <si>
    <t xml:space="preserve">
付帯する備品
</t>
    <rPh sb="1" eb="3">
      <t>フタイ</t>
    </rPh>
    <rPh sb="5" eb="7">
      <t>ビヒン</t>
    </rPh>
    <phoneticPr fontId="1"/>
  </si>
  <si>
    <t xml:space="preserve"> 　所在地（住所）</t>
    <rPh sb="2" eb="5">
      <t>ショザイチ</t>
    </rPh>
    <rPh sb="6" eb="8">
      <t>ジュウショ</t>
    </rPh>
    <phoneticPr fontId="3"/>
  </si>
  <si>
    <t xml:space="preserve"> 　提出日</t>
    <rPh sb="2" eb="5">
      <t>テイシュツビ</t>
    </rPh>
    <phoneticPr fontId="3"/>
  </si>
  <si>
    <t>（１）基本情報</t>
    <rPh sb="3" eb="5">
      <t>キホン</t>
    </rPh>
    <rPh sb="5" eb="7">
      <t>ジョウホウ</t>
    </rPh>
    <phoneticPr fontId="1"/>
  </si>
  <si>
    <t>　寄附金その他の収入額
　※あればご記入ください。</t>
    <rPh sb="18" eb="20">
      <t>キニュウ</t>
    </rPh>
    <phoneticPr fontId="1"/>
  </si>
  <si>
    <t>（別紙３）</t>
    <rPh sb="1" eb="3">
      <t>ベッシ</t>
    </rPh>
    <phoneticPr fontId="3"/>
  </si>
  <si>
    <t>（別紙２）</t>
    <rPh sb="1" eb="3">
      <t>ベッシ</t>
    </rPh>
    <phoneticPr fontId="3"/>
  </si>
  <si>
    <t>（別紙１）</t>
    <rPh sb="1" eb="3">
      <t>ベッシ</t>
    </rPh>
    <phoneticPr fontId="1"/>
  </si>
  <si>
    <t>簡易診療室及び
付帯する備品</t>
    <rPh sb="0" eb="2">
      <t>カンイ</t>
    </rPh>
    <rPh sb="2" eb="5">
      <t>シンリョウシツ</t>
    </rPh>
    <rPh sb="5" eb="6">
      <t>オヨ</t>
    </rPh>
    <rPh sb="8" eb="10">
      <t>フタイ</t>
    </rPh>
    <rPh sb="12" eb="14">
      <t>ビヒン</t>
    </rPh>
    <phoneticPr fontId="1"/>
  </si>
  <si>
    <t>　固定電話・携帯電話いずれも可です。</t>
    <rPh sb="1" eb="3">
      <t>コテイ</t>
    </rPh>
    <rPh sb="3" eb="5">
      <t>デンワ</t>
    </rPh>
    <rPh sb="6" eb="8">
      <t>ケイタイ</t>
    </rPh>
    <rPh sb="8" eb="10">
      <t>デンワ</t>
    </rPh>
    <rPh sb="14" eb="15">
      <t>カ</t>
    </rPh>
    <phoneticPr fontId="1"/>
  </si>
  <si>
    <r>
      <t xml:space="preserve">　役職と氏名をご記入ください。
</t>
    </r>
    <r>
      <rPr>
        <sz val="10"/>
        <color theme="1"/>
        <rFont val="ＭＳ ゴシック"/>
        <family val="3"/>
        <charset val="128"/>
      </rPr>
      <t>　（例：理事長・院長　大手　一郎）</t>
    </r>
    <rPh sb="1" eb="3">
      <t>ヤクショク</t>
    </rPh>
    <rPh sb="4" eb="6">
      <t>シメイ</t>
    </rPh>
    <rPh sb="8" eb="10">
      <t>キニュウ</t>
    </rPh>
    <rPh sb="18" eb="19">
      <t>レイ</t>
    </rPh>
    <rPh sb="20" eb="23">
      <t>リジチョウ</t>
    </rPh>
    <rPh sb="24" eb="26">
      <t>インチョウ</t>
    </rPh>
    <rPh sb="27" eb="29">
      <t>オオテ</t>
    </rPh>
    <rPh sb="30" eb="32">
      <t>イチロウ</t>
    </rPh>
    <phoneticPr fontId="1"/>
  </si>
  <si>
    <r>
      <t>　役職と氏名をご記入ください。
　</t>
    </r>
    <r>
      <rPr>
        <sz val="10"/>
        <color theme="1"/>
        <rFont val="ＭＳ ゴシック"/>
        <family val="3"/>
        <charset val="128"/>
      </rPr>
      <t>（例：事務　群馬　花子）</t>
    </r>
    <rPh sb="1" eb="3">
      <t>ヤクショク</t>
    </rPh>
    <rPh sb="4" eb="6">
      <t>シメイ</t>
    </rPh>
    <rPh sb="8" eb="10">
      <t>キニュウ</t>
    </rPh>
    <rPh sb="18" eb="19">
      <t>レイ</t>
    </rPh>
    <rPh sb="20" eb="22">
      <t>ジム</t>
    </rPh>
    <rPh sb="23" eb="25">
      <t>グンマ</t>
    </rPh>
    <rPh sb="26" eb="28">
      <t>ハナコ</t>
    </rPh>
    <phoneticPr fontId="1"/>
  </si>
  <si>
    <r>
      <t>　市町村名からご記入ください。
　</t>
    </r>
    <r>
      <rPr>
        <sz val="10"/>
        <color theme="1"/>
        <rFont val="ＭＳ ゴシック"/>
        <family val="3"/>
        <charset val="128"/>
      </rPr>
      <t>（例：前橋市大手町1-1-1）</t>
    </r>
    <rPh sb="1" eb="4">
      <t>シチョウソン</t>
    </rPh>
    <rPh sb="4" eb="5">
      <t>メイ</t>
    </rPh>
    <rPh sb="8" eb="10">
      <t>キニュウ</t>
    </rPh>
    <rPh sb="18" eb="19">
      <t>レイ</t>
    </rPh>
    <rPh sb="20" eb="23">
      <t>マエバシシ</t>
    </rPh>
    <rPh sb="23" eb="26">
      <t>オオテマチ</t>
    </rPh>
    <phoneticPr fontId="1"/>
  </si>
  <si>
    <t>　（例：医療法人　ぐんま病院）</t>
    <rPh sb="2" eb="3">
      <t>レイ</t>
    </rPh>
    <rPh sb="4" eb="6">
      <t>イリョウ</t>
    </rPh>
    <rPh sb="6" eb="8">
      <t>ホウジン</t>
    </rPh>
    <rPh sb="12" eb="14">
      <t>ビョウイン</t>
    </rPh>
    <phoneticPr fontId="1"/>
  </si>
  <si>
    <t>　着手(予定)年月日</t>
    <phoneticPr fontId="1"/>
  </si>
  <si>
    <t>　完了予定年月日</t>
    <phoneticPr fontId="1"/>
  </si>
  <si>
    <t>　交付決定前着手を
　必要とする理由</t>
    <phoneticPr fontId="1"/>
  </si>
  <si>
    <t>　群馬県外来対応医療機関設備整備事業費補助金交付要綱第１０の規定により、下記</t>
    <rPh sb="1" eb="4">
      <t>グンマケン</t>
    </rPh>
    <rPh sb="4" eb="12">
      <t>ガイライタイオウイリョウキカン</t>
    </rPh>
    <rPh sb="12" eb="14">
      <t>セツビ</t>
    </rPh>
    <rPh sb="14" eb="16">
      <t>セイビ</t>
    </rPh>
    <rPh sb="16" eb="19">
      <t>ジギョウヒ</t>
    </rPh>
    <rPh sb="19" eb="22">
      <t>ホジョキン</t>
    </rPh>
    <rPh sb="22" eb="24">
      <t>コウフ</t>
    </rPh>
    <rPh sb="24" eb="26">
      <t>ヨウコウ</t>
    </rPh>
    <rPh sb="26" eb="27">
      <t>ダイ</t>
    </rPh>
    <rPh sb="30" eb="32">
      <t>キテイ</t>
    </rPh>
    <rPh sb="36" eb="38">
      <t>カキ</t>
    </rPh>
    <phoneticPr fontId="3"/>
  </si>
  <si>
    <t>　事業実施月数（か月）</t>
    <rPh sb="1" eb="3">
      <t>ジギョウ</t>
    </rPh>
    <rPh sb="3" eb="5">
      <t>ジッシ</t>
    </rPh>
    <rPh sb="5" eb="7">
      <t>ツキスウ</t>
    </rPh>
    <rPh sb="9" eb="10">
      <t>ゲツ</t>
    </rPh>
    <phoneticPr fontId="1"/>
  </si>
  <si>
    <t>　群馬県知事　　　　　　あて</t>
  </si>
  <si>
    <t>１　自己又は自己の法人その他の団体の役員等は、次のいずれにも該当する者ではありません。</t>
  </si>
  <si>
    <t>　(1) 暴力団（暴力団員による不当な行為の防止等に関する法律（平成３年法律第７７号）第２条第２号に規定する暴力団をいう。以下同じ。）</t>
  </si>
  <si>
    <t>　(2) 暴力団員（暴力団員による不当な行為の防止等に関する法律第２条第６号に規定する暴力団員をいう。以下同じ。）</t>
  </si>
  <si>
    <t>　(3) 暴力団員によりその事業活動を実質的に支配されている者</t>
  </si>
  <si>
    <t>　(4) 暴力団員によりその事業活動に実質的に関与を受けている者</t>
  </si>
  <si>
    <t>　(5) 自己、自己の法人その他の団体若しくは第三者の不正の利益を図り、又は第三者に損害を加える目的をもって、暴力団又は暴力団員を利用するなどしている者</t>
  </si>
  <si>
    <t>　(6) 暴力団又は暴力団員に対して資金を提供し、又は便宜を供与するなど直接的又は積極的に暴力団の維持又は運営に協力し、又は関与している者</t>
  </si>
  <si>
    <t>　(7) 暴力団又は暴力団員であることを知りながらこれらを不当に利用している者</t>
  </si>
  <si>
    <t>　(8) 暴力団員と密接な交友関係を有する者</t>
  </si>
  <si>
    <t>２　１(1)から(8)までに掲げるもの（以下「暴力団等」という。）を下請契約等の相手方にしません。</t>
  </si>
  <si>
    <t>４　自己、自己の法人その他の団体又は下請契約等の相手方が暴力団等から不当な要求行為を受けた場合は、群馬県知事に報告し、警察に通報します。</t>
  </si>
  <si>
    <t>　私は、下記の事項について誓約します。</t>
  </si>
  <si>
    <t>　なお、必要な場合には、群馬県警察本部に照会することについて承諾し、当該事項に関する書類の提出を群馬県知事から求められた場合には、指定された期日までに提出します。</t>
    <phoneticPr fontId="1"/>
  </si>
  <si>
    <t>暴力団排除に関する誓約書</t>
    <phoneticPr fontId="1"/>
  </si>
  <si>
    <t>所在地</t>
    <phoneticPr fontId="1"/>
  </si>
  <si>
    <t>（個人の場合は、住所）</t>
    <phoneticPr fontId="1"/>
  </si>
  <si>
    <t>代表者職氏名</t>
    <phoneticPr fontId="1"/>
  </si>
  <si>
    <t>商号又は名称</t>
    <phoneticPr fontId="1"/>
  </si>
  <si>
    <t>記</t>
    <phoneticPr fontId="1"/>
  </si>
  <si>
    <t>（個人で屋号がない場合は、</t>
    <phoneticPr fontId="1"/>
  </si>
  <si>
    <t>　記入不要）</t>
    <phoneticPr fontId="1"/>
  </si>
  <si>
    <t>（個人の場合は、氏名のみ</t>
    <phoneticPr fontId="1"/>
  </si>
  <si>
    <t>　記入）</t>
    <phoneticPr fontId="1"/>
  </si>
  <si>
    <t>３　下請契約等の相手方が暴力団等であることを知ったときは、当該下請契約等を解除します。</t>
    <phoneticPr fontId="1"/>
  </si>
  <si>
    <t>令和５年度群馬県外来対応医療機関設備整備事業費補助金交付決定前着手届</t>
    <rPh sb="0" eb="2">
      <t>レイワ</t>
    </rPh>
    <rPh sb="3" eb="5">
      <t>ネンド</t>
    </rPh>
    <rPh sb="5" eb="8">
      <t>グンマケン</t>
    </rPh>
    <rPh sb="8" eb="10">
      <t>ガイライ</t>
    </rPh>
    <rPh sb="10" eb="16">
      <t>タイオウイリョウキカン</t>
    </rPh>
    <rPh sb="16" eb="18">
      <t>セツビ</t>
    </rPh>
    <rPh sb="18" eb="20">
      <t>セイビ</t>
    </rPh>
    <rPh sb="20" eb="22">
      <t>ジギョウ</t>
    </rPh>
    <rPh sb="22" eb="23">
      <t>ヒ</t>
    </rPh>
    <rPh sb="23" eb="26">
      <t>ホジョキン</t>
    </rPh>
    <rPh sb="26" eb="28">
      <t>コウフ</t>
    </rPh>
    <rPh sb="28" eb="30">
      <t>ケッテイ</t>
    </rPh>
    <rPh sb="30" eb="31">
      <t>マエ</t>
    </rPh>
    <rPh sb="31" eb="33">
      <t>チャクシュ</t>
    </rPh>
    <rPh sb="33" eb="34">
      <t>トドケ</t>
    </rPh>
    <phoneticPr fontId="3"/>
  </si>
  <si>
    <t>名称・医療機関名</t>
    <rPh sb="0" eb="2">
      <t>メイショウ</t>
    </rPh>
    <rPh sb="3" eb="5">
      <t>イリョウ</t>
    </rPh>
    <rPh sb="5" eb="7">
      <t>キカン</t>
    </rPh>
    <rPh sb="7" eb="8">
      <t>メイ</t>
    </rPh>
    <phoneticPr fontId="1"/>
  </si>
  <si>
    <r>
      <t>令和５年度　群馬県外来対応医療機関設備整備事業費補助金</t>
    </r>
    <r>
      <rPr>
        <b/>
        <sz val="18"/>
        <color theme="1"/>
        <rFont val="ＭＳ ゴシック"/>
        <family val="3"/>
        <charset val="128"/>
      </rPr>
      <t>（個人防護具）</t>
    </r>
    <r>
      <rPr>
        <sz val="18"/>
        <color theme="1"/>
        <rFont val="ＭＳ ゴシック"/>
        <family val="3"/>
        <charset val="128"/>
      </rPr>
      <t>事業実施計画書</t>
    </r>
    <rPh sb="6" eb="9">
      <t>グンマケン</t>
    </rPh>
    <rPh sb="9" eb="11">
      <t>ガイライ</t>
    </rPh>
    <rPh sb="11" eb="17">
      <t>タイオウイリョウキカン</t>
    </rPh>
    <rPh sb="17" eb="19">
      <t>セツビ</t>
    </rPh>
    <rPh sb="19" eb="21">
      <t>セイビ</t>
    </rPh>
    <rPh sb="21" eb="23">
      <t>ジギョウ</t>
    </rPh>
    <rPh sb="23" eb="24">
      <t>ヒ</t>
    </rPh>
    <rPh sb="24" eb="27">
      <t>ホジョキン</t>
    </rPh>
    <rPh sb="28" eb="33">
      <t>コジンボウゴグ</t>
    </rPh>
    <rPh sb="34" eb="36">
      <t>ジギョウ</t>
    </rPh>
    <rPh sb="36" eb="38">
      <t>ジッシ</t>
    </rPh>
    <rPh sb="38" eb="41">
      <t>ケイカクショ</t>
    </rPh>
    <phoneticPr fontId="1"/>
  </si>
  <si>
    <t>（１）購入額のわかる書類</t>
    <rPh sb="3" eb="6">
      <t>コウニュウガク</t>
    </rPh>
    <rPh sb="10" eb="12">
      <t>ショルイ</t>
    </rPh>
    <phoneticPr fontId="1"/>
  </si>
  <si>
    <t>令和５年度群馬県外来対応医療機関設備整備費補助金（個人防護具）所要額明細書</t>
    <rPh sb="0" eb="1">
      <t>レイ</t>
    </rPh>
    <rPh sb="1" eb="2">
      <t>ワ</t>
    </rPh>
    <rPh sb="3" eb="5">
      <t>ネンド</t>
    </rPh>
    <rPh sb="5" eb="16">
      <t>グンマケンガイライタイオウイリョウキカン</t>
    </rPh>
    <rPh sb="16" eb="18">
      <t>セツビ</t>
    </rPh>
    <rPh sb="18" eb="20">
      <t>セイビ</t>
    </rPh>
    <rPh sb="20" eb="21">
      <t>ヒ</t>
    </rPh>
    <rPh sb="21" eb="24">
      <t>ホジョキン</t>
    </rPh>
    <rPh sb="25" eb="30">
      <t>コジンボウゴグ</t>
    </rPh>
    <rPh sb="31" eb="33">
      <t>ショヨウ</t>
    </rPh>
    <phoneticPr fontId="3"/>
  </si>
  <si>
    <t>患者数</t>
    <rPh sb="0" eb="3">
      <t>カンジャスウ</t>
    </rPh>
    <phoneticPr fontId="1"/>
  </si>
  <si>
    <t>別紙「個人防護具内訳明細書」のとおり</t>
    <rPh sb="0" eb="2">
      <t>ベッシ</t>
    </rPh>
    <rPh sb="3" eb="8">
      <t>コジンボウゴグ</t>
    </rPh>
    <rPh sb="8" eb="10">
      <t>ウチワケ</t>
    </rPh>
    <rPh sb="10" eb="13">
      <t>メイサイショ</t>
    </rPh>
    <phoneticPr fontId="1"/>
  </si>
  <si>
    <t>令和５年度群馬県外来対応医療機関設備整備事業（個人防護具）</t>
    <rPh sb="0" eb="2">
      <t>レイワ</t>
    </rPh>
    <rPh sb="3" eb="5">
      <t>ネンド</t>
    </rPh>
    <rPh sb="5" eb="8">
      <t>グンマケン</t>
    </rPh>
    <rPh sb="8" eb="16">
      <t>ガイライタイオウイリョウキカン</t>
    </rPh>
    <rPh sb="16" eb="18">
      <t>セツビ</t>
    </rPh>
    <rPh sb="18" eb="20">
      <t>セイビ</t>
    </rPh>
    <rPh sb="20" eb="22">
      <t>ジギョウ</t>
    </rPh>
    <rPh sb="23" eb="28">
      <t>コジンボウゴグ</t>
    </rPh>
    <phoneticPr fontId="3"/>
  </si>
  <si>
    <t>入力項目一覧</t>
    <phoneticPr fontId="1"/>
  </si>
  <si>
    <t xml:space="preserve"> </t>
    <phoneticPr fontId="1"/>
  </si>
  <si>
    <t>様式第８号</t>
    <rPh sb="0" eb="2">
      <t>ヨウシキ</t>
    </rPh>
    <rPh sb="2" eb="3">
      <t>ダイ</t>
    </rPh>
    <rPh sb="4" eb="5">
      <t>ゴウ</t>
    </rPh>
    <phoneticPr fontId="3"/>
  </si>
  <si>
    <t>群馬県外来対応医療機関設備整備事業費補助金（個人防護具）交付申請書（兼）実績報告書</t>
    <rPh sb="0" eb="3">
      <t>グンマケン</t>
    </rPh>
    <rPh sb="3" eb="11">
      <t>ガイライタイオウイリョウキカン</t>
    </rPh>
    <rPh sb="11" eb="13">
      <t>セツビ</t>
    </rPh>
    <rPh sb="13" eb="21">
      <t>セイビジギョウヒホジョキン</t>
    </rPh>
    <rPh sb="22" eb="24">
      <t>コジン</t>
    </rPh>
    <rPh sb="24" eb="26">
      <t>ボウゴ</t>
    </rPh>
    <rPh sb="26" eb="27">
      <t>グ</t>
    </rPh>
    <rPh sb="28" eb="30">
      <t>コウフ</t>
    </rPh>
    <rPh sb="30" eb="32">
      <t>シンセイ</t>
    </rPh>
    <rPh sb="32" eb="33">
      <t>ショ</t>
    </rPh>
    <rPh sb="34" eb="35">
      <t>ケン</t>
    </rPh>
    <rPh sb="36" eb="38">
      <t>ジッセキ</t>
    </rPh>
    <rPh sb="38" eb="41">
      <t>ホウコクショ</t>
    </rPh>
    <phoneticPr fontId="3"/>
  </si>
  <si>
    <t>記</t>
    <rPh sb="0" eb="1">
      <t>キ</t>
    </rPh>
    <phoneticPr fontId="1"/>
  </si>
  <si>
    <t>１　交付申請額又は実績報告額</t>
    <rPh sb="2" eb="4">
      <t>コウフ</t>
    </rPh>
    <rPh sb="4" eb="7">
      <t>シンセイガク</t>
    </rPh>
    <rPh sb="7" eb="8">
      <t>マタ</t>
    </rPh>
    <rPh sb="9" eb="11">
      <t>ジッセキ</t>
    </rPh>
    <rPh sb="11" eb="13">
      <t>ホウコク</t>
    </rPh>
    <phoneticPr fontId="3"/>
  </si>
  <si>
    <t>※積算根拠については、別紙「個人防護具内訳明細書」のとおり。</t>
    <rPh sb="1" eb="3">
      <t>セキサン</t>
    </rPh>
    <rPh sb="3" eb="5">
      <t>コンキョ</t>
    </rPh>
    <rPh sb="11" eb="13">
      <t>ベッシ</t>
    </rPh>
    <rPh sb="14" eb="19">
      <t>コジンボウゴグ</t>
    </rPh>
    <rPh sb="19" eb="24">
      <t>ウチワケメイサイショ</t>
    </rPh>
    <phoneticPr fontId="1"/>
  </si>
  <si>
    <t>２　支払口座</t>
    <rPh sb="2" eb="4">
      <t>シハライ</t>
    </rPh>
    <rPh sb="4" eb="6">
      <t>コウザ</t>
    </rPh>
    <phoneticPr fontId="3"/>
  </si>
  <si>
    <t>金融機関名</t>
    <rPh sb="0" eb="2">
      <t>キンユウ</t>
    </rPh>
    <rPh sb="2" eb="4">
      <t>キカン</t>
    </rPh>
    <rPh sb="4" eb="5">
      <t>メイ</t>
    </rPh>
    <phoneticPr fontId="1"/>
  </si>
  <si>
    <t>支店名</t>
    <rPh sb="0" eb="3">
      <t>シテンメイ</t>
    </rPh>
    <phoneticPr fontId="1"/>
  </si>
  <si>
    <t>預金種別</t>
    <rPh sb="0" eb="2">
      <t>ヨキン</t>
    </rPh>
    <rPh sb="2" eb="4">
      <t>シュベツ</t>
    </rPh>
    <phoneticPr fontId="1"/>
  </si>
  <si>
    <t>口座番号</t>
    <rPh sb="0" eb="2">
      <t>コウザ</t>
    </rPh>
    <rPh sb="2" eb="4">
      <t>バンゴウ</t>
    </rPh>
    <phoneticPr fontId="1"/>
  </si>
  <si>
    <t>口座名義カナ</t>
    <rPh sb="0" eb="2">
      <t>コウザ</t>
    </rPh>
    <rPh sb="2" eb="4">
      <t>メイギ</t>
    </rPh>
    <phoneticPr fontId="1"/>
  </si>
  <si>
    <t>口座名義</t>
    <rPh sb="0" eb="4">
      <t>コウザメイギ</t>
    </rPh>
    <phoneticPr fontId="1"/>
  </si>
  <si>
    <t>※　口座番号は右詰めで記入してください。</t>
    <rPh sb="2" eb="4">
      <t>コウザ</t>
    </rPh>
    <rPh sb="4" eb="6">
      <t>バンゴウ</t>
    </rPh>
    <rPh sb="7" eb="8">
      <t>ミギ</t>
    </rPh>
    <rPh sb="8" eb="9">
      <t>ツ</t>
    </rPh>
    <rPh sb="11" eb="13">
      <t>キニュウ</t>
    </rPh>
    <phoneticPr fontId="1"/>
  </si>
  <si>
    <t>※　口座名義はカタカナで記載してください。</t>
    <rPh sb="2" eb="4">
      <t>コウザ</t>
    </rPh>
    <rPh sb="4" eb="6">
      <t>メイギ</t>
    </rPh>
    <rPh sb="12" eb="14">
      <t>キサイ</t>
    </rPh>
    <phoneticPr fontId="1"/>
  </si>
  <si>
    <t xml:space="preserve"> 当該事業における他の収入がある場合はご記入ください。
（初期値は0です。）</t>
    <rPh sb="1" eb="3">
      <t>トウガイ</t>
    </rPh>
    <rPh sb="3" eb="5">
      <t>ジギョウ</t>
    </rPh>
    <rPh sb="9" eb="10">
      <t>タ</t>
    </rPh>
    <rPh sb="11" eb="13">
      <t>シュウニュウ</t>
    </rPh>
    <rPh sb="16" eb="18">
      <t>バアイ</t>
    </rPh>
    <rPh sb="20" eb="22">
      <t>キニュウ</t>
    </rPh>
    <rPh sb="29" eb="32">
      <t>ショキチ</t>
    </rPh>
    <phoneticPr fontId="1"/>
  </si>
  <si>
    <t>　　</t>
    <phoneticPr fontId="1"/>
  </si>
  <si>
    <r>
      <t>　作成した日付をご記入ください。
　</t>
    </r>
    <r>
      <rPr>
        <sz val="10"/>
        <color theme="1"/>
        <rFont val="ＭＳ ゴシック"/>
        <family val="3"/>
        <charset val="128"/>
      </rPr>
      <t>（例：2024/1/30)</t>
    </r>
    <rPh sb="1" eb="3">
      <t>サクセイ</t>
    </rPh>
    <rPh sb="5" eb="7">
      <t>ヒヅケ</t>
    </rPh>
    <rPh sb="9" eb="11">
      <t>キニュウ</t>
    </rPh>
    <rPh sb="19" eb="20">
      <t>レイ</t>
    </rPh>
    <phoneticPr fontId="1"/>
  </si>
  <si>
    <t xml:space="preserve">　連絡のとれるメールアドレスがあれば、ご記入ください。
</t>
    <rPh sb="1" eb="3">
      <t>レンラク</t>
    </rPh>
    <rPh sb="20" eb="22">
      <t>キニュウ</t>
    </rPh>
    <phoneticPr fontId="1"/>
  </si>
  <si>
    <r>
      <t>　</t>
    </r>
    <r>
      <rPr>
        <b/>
        <u/>
        <sz val="11"/>
        <color theme="5" tint="-0.249977111117893"/>
        <rFont val="ＭＳ ゴシック"/>
        <family val="3"/>
        <charset val="128"/>
      </rPr>
      <t>→　原則、連絡は電子メールにて行う予定です。</t>
    </r>
    <phoneticPr fontId="1"/>
  </si>
  <si>
    <t>（別紙４）</t>
    <rPh sb="1" eb="2">
      <t>ベツ</t>
    </rPh>
    <rPh sb="2" eb="3">
      <t>カミ</t>
    </rPh>
    <phoneticPr fontId="1"/>
  </si>
  <si>
    <t>個　人　防　護　具　内　訳　明　細　書</t>
    <rPh sb="0" eb="1">
      <t>コ</t>
    </rPh>
    <rPh sb="2" eb="3">
      <t>ヒト</t>
    </rPh>
    <rPh sb="4" eb="5">
      <t>ボウ</t>
    </rPh>
    <rPh sb="6" eb="7">
      <t>マモル</t>
    </rPh>
    <rPh sb="8" eb="9">
      <t>グ</t>
    </rPh>
    <rPh sb="10" eb="11">
      <t>ウチ</t>
    </rPh>
    <rPh sb="12" eb="13">
      <t>ワケ</t>
    </rPh>
    <rPh sb="14" eb="15">
      <t>アキラ</t>
    </rPh>
    <rPh sb="16" eb="17">
      <t>ホソ</t>
    </rPh>
    <rPh sb="18" eb="19">
      <t>ショ</t>
    </rPh>
    <phoneticPr fontId="1"/>
  </si>
  <si>
    <t>医療機関名：</t>
    <rPh sb="0" eb="5">
      <t>イリョウキカンメイ</t>
    </rPh>
    <phoneticPr fontId="1"/>
  </si>
  <si>
    <t>１　個人防護具使用内訳</t>
    <rPh sb="2" eb="7">
      <t>コジンボウゴグ</t>
    </rPh>
    <rPh sb="7" eb="11">
      <t>シヨウウチワケ</t>
    </rPh>
    <phoneticPr fontId="1"/>
  </si>
  <si>
    <t>番号</t>
    <rPh sb="0" eb="2">
      <t>バンゴウ</t>
    </rPh>
    <phoneticPr fontId="1"/>
  </si>
  <si>
    <t>品目</t>
    <rPh sb="0" eb="2">
      <t>ヒンモク</t>
    </rPh>
    <phoneticPr fontId="1"/>
  </si>
  <si>
    <t>商品名</t>
    <rPh sb="0" eb="3">
      <t>ショウヒンメイ</t>
    </rPh>
    <phoneticPr fontId="1"/>
  </si>
  <si>
    <r>
      <t xml:space="preserve">使用数
</t>
    </r>
    <r>
      <rPr>
        <b/>
        <sz val="9"/>
        <color theme="1"/>
        <rFont val="ＭＳ ゴシック"/>
        <family val="3"/>
        <charset val="128"/>
      </rPr>
      <t>（単位：枚）</t>
    </r>
    <rPh sb="0" eb="3">
      <t>シヨウスウ</t>
    </rPh>
    <rPh sb="5" eb="7">
      <t>タンイ</t>
    </rPh>
    <rPh sb="8" eb="9">
      <t>マイ</t>
    </rPh>
    <phoneticPr fontId="1"/>
  </si>
  <si>
    <r>
      <t xml:space="preserve">購入単価
</t>
    </r>
    <r>
      <rPr>
        <b/>
        <sz val="9"/>
        <color theme="1"/>
        <rFont val="ＭＳ ゴシック"/>
        <family val="3"/>
        <charset val="128"/>
      </rPr>
      <t>（税込）</t>
    </r>
    <rPh sb="0" eb="4">
      <t>コウニュウタンカ</t>
    </rPh>
    <rPh sb="6" eb="8">
      <t>ゼイコミ</t>
    </rPh>
    <phoneticPr fontId="1"/>
  </si>
  <si>
    <r>
      <t xml:space="preserve">金額
</t>
    </r>
    <r>
      <rPr>
        <b/>
        <sz val="9"/>
        <color theme="1"/>
        <rFont val="ＭＳ ゴシック"/>
        <family val="3"/>
        <charset val="128"/>
      </rPr>
      <t>（税込）</t>
    </r>
    <rPh sb="0" eb="2">
      <t>キンガク</t>
    </rPh>
    <rPh sb="4" eb="6">
      <t>ゼイコミ</t>
    </rPh>
    <phoneticPr fontId="1"/>
  </si>
  <si>
    <t>購入日</t>
    <rPh sb="0" eb="3">
      <t>コウニュウビ</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</si>
  <si>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</si>
  <si>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</si>
  <si>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</si>
  <si>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</si>
  <si>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</si>
  <si>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</si>
  <si>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</si>
  <si>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</si>
  <si>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</si>
  <si>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</si>
  <si>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</si>
  <si>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</si>
  <si>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</si>
  <si>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</si>
  <si>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</si>
  <si>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合　計　</t>
    <rPh sb="0" eb="1">
      <t>ゴウ</t>
    </rPh>
    <rPh sb="2" eb="3">
      <t>ケイ</t>
    </rPh>
    <phoneticPr fontId="1"/>
  </si>
  <si>
    <t>枚→（ａ）</t>
    <rPh sb="0" eb="1">
      <t>マイ</t>
    </rPh>
    <phoneticPr fontId="1"/>
  </si>
  <si>
    <t>円→（ｂ）</t>
    <rPh sb="0" eb="1">
      <t>エン</t>
    </rPh>
    <phoneticPr fontId="1"/>
  </si>
  <si>
    <t>２　期間中の疑い患者数</t>
    <rPh sb="2" eb="5">
      <t>キカンチュウ</t>
    </rPh>
    <rPh sb="6" eb="7">
      <t>ウタガ</t>
    </rPh>
    <rPh sb="8" eb="11">
      <t>カンジャスウ</t>
    </rPh>
    <phoneticPr fontId="1"/>
  </si>
  <si>
    <t>３　医療従事者数</t>
    <rPh sb="2" eb="8">
      <t>イリョウジュウジシャスウ</t>
    </rPh>
    <phoneticPr fontId="1"/>
  </si>
  <si>
    <t>従事者区分</t>
    <rPh sb="0" eb="3">
      <t>ジュウジシャ</t>
    </rPh>
    <rPh sb="3" eb="5">
      <t>クブン</t>
    </rPh>
    <phoneticPr fontId="1"/>
  </si>
  <si>
    <t>人数</t>
    <rPh sb="0" eb="2">
      <t>ニンズウ</t>
    </rPh>
    <phoneticPr fontId="1"/>
  </si>
  <si>
    <t>医師</t>
    <rPh sb="0" eb="2">
      <t>イシ</t>
    </rPh>
    <phoneticPr fontId="1"/>
  </si>
  <si>
    <t>看護師</t>
    <rPh sb="0" eb="3">
      <t>カンゴシ</t>
    </rPh>
    <phoneticPr fontId="1"/>
  </si>
  <si>
    <t>その他</t>
    <rPh sb="2" eb="3">
      <t>タ</t>
    </rPh>
    <phoneticPr fontId="1"/>
  </si>
  <si>
    <t>４　目安数量</t>
    <rPh sb="2" eb="6">
      <t>メヤススウリョウ</t>
    </rPh>
    <phoneticPr fontId="1"/>
  </si>
  <si>
    <t>枚数</t>
    <rPh sb="0" eb="2">
      <t>マイスウ</t>
    </rPh>
    <phoneticPr fontId="1"/>
  </si>
  <si>
    <t>サージカルマスク</t>
    <phoneticPr fontId="1"/>
  </si>
  <si>
    <t>N９５マスク</t>
    <phoneticPr fontId="1"/>
  </si>
  <si>
    <t>ガウン</t>
    <phoneticPr fontId="1"/>
  </si>
  <si>
    <t>グローブ</t>
    <phoneticPr fontId="1"/>
  </si>
  <si>
    <t>キャップ</t>
    <phoneticPr fontId="1"/>
  </si>
  <si>
    <t>交換シールド</t>
    <rPh sb="0" eb="2">
      <t>コウカン</t>
    </rPh>
    <phoneticPr fontId="1"/>
  </si>
  <si>
    <t>マスク</t>
    <phoneticPr fontId="1"/>
  </si>
  <si>
    <t>○○製　サージカルマスク　ABC-123</t>
    <rPh sb="2" eb="3">
      <t>セイ</t>
    </rPh>
    <phoneticPr fontId="1"/>
  </si>
  <si>
    <t>フェイスシールド</t>
    <phoneticPr fontId="1"/>
  </si>
  <si>
    <t>○○製　フェイスシールド　DEF-45</t>
    <rPh sb="2" eb="3">
      <t>セイ</t>
    </rPh>
    <phoneticPr fontId="1"/>
  </si>
  <si>
    <t>手袋</t>
    <rPh sb="0" eb="2">
      <t>テブクロ</t>
    </rPh>
    <phoneticPr fontId="1"/>
  </si>
  <si>
    <t>○○製　ニトリルグローブ　Sサイズ　GH-67</t>
    <rPh sb="2" eb="3">
      <t>セイ</t>
    </rPh>
    <phoneticPr fontId="1"/>
  </si>
  <si>
    <t>N95マスク</t>
    <phoneticPr fontId="1"/>
  </si>
  <si>
    <t>○○製　N95マスク　IJKL-8</t>
    <rPh sb="2" eb="3">
      <t>セイ</t>
    </rPh>
    <phoneticPr fontId="1"/>
  </si>
  <si>
    <t>○○製　ヘアーキャップ　MN-9</t>
    <rPh sb="2" eb="3">
      <t>セイ</t>
    </rPh>
    <phoneticPr fontId="1"/>
  </si>
  <si>
    <t>（２）補助金以外の収入状況</t>
    <rPh sb="3" eb="6">
      <t>ホジョキン</t>
    </rPh>
    <rPh sb="6" eb="8">
      <t>イガイ</t>
    </rPh>
    <rPh sb="9" eb="11">
      <t>シュウニュウ</t>
    </rPh>
    <rPh sb="11" eb="13">
      <t>ジョウキョウ</t>
    </rPh>
    <phoneticPr fontId="1"/>
  </si>
  <si>
    <t>（３）着手予定期間</t>
    <rPh sb="3" eb="5">
      <t>チャクシュ</t>
    </rPh>
    <rPh sb="5" eb="7">
      <t>ヨテイ</t>
    </rPh>
    <rPh sb="7" eb="9">
      <t>キカン</t>
    </rPh>
    <phoneticPr fontId="1"/>
  </si>
  <si>
    <t>(a)使用枚数の合計</t>
    <rPh sb="3" eb="7">
      <t>シヨウマイスウ</t>
    </rPh>
    <rPh sb="8" eb="10">
      <t>ゴウケイ</t>
    </rPh>
    <phoneticPr fontId="1"/>
  </si>
  <si>
    <t>(b)使用金額（税込）の合計</t>
    <rPh sb="3" eb="7">
      <t>シヨウキンガク</t>
    </rPh>
    <rPh sb="8" eb="10">
      <t>ゼイコミ</t>
    </rPh>
    <rPh sb="12" eb="14">
      <t>ゴウケイ</t>
    </rPh>
    <phoneticPr fontId="1"/>
  </si>
  <si>
    <t>(c)疑い患者数の合計</t>
    <rPh sb="3" eb="4">
      <t>ウタガ</t>
    </rPh>
    <rPh sb="5" eb="8">
      <t>カンジャスウ</t>
    </rPh>
    <rPh sb="9" eb="11">
      <t>ゴウケイ</t>
    </rPh>
    <phoneticPr fontId="1"/>
  </si>
  <si>
    <t>別紙「個人防護具内訳明細書」のとおり</t>
    <phoneticPr fontId="1"/>
  </si>
  <si>
    <t>（４）別紙４：個人防護具内訳明細書から自動転記</t>
    <rPh sb="3" eb="5">
      <t>ベッシ</t>
    </rPh>
    <rPh sb="7" eb="12">
      <t>コジンボウゴグ</t>
    </rPh>
    <rPh sb="12" eb="17">
      <t>ウチワケメイサイショ</t>
    </rPh>
    <rPh sb="19" eb="21">
      <t>ジドウ</t>
    </rPh>
    <rPh sb="21" eb="23">
      <t>テンキ</t>
    </rPh>
    <phoneticPr fontId="1"/>
  </si>
  <si>
    <t>（２）その他参考となる書類</t>
    <rPh sb="5" eb="6">
      <t>タ</t>
    </rPh>
    <rPh sb="6" eb="8">
      <t>サンコウ</t>
    </rPh>
    <rPh sb="11" eb="13">
      <t>ショルイ</t>
    </rPh>
    <phoneticPr fontId="1"/>
  </si>
  <si>
    <t>令和５年度群馬県外来対応医療機関設備整備費補助金（個人防護具）所要額調書</t>
    <rPh sb="5" eb="8">
      <t>グンマケン</t>
    </rPh>
    <rPh sb="8" eb="16">
      <t>ガイライタイオウイリョウキカン</t>
    </rPh>
    <rPh sb="25" eb="30">
      <t>コジンボウゴグ</t>
    </rPh>
    <rPh sb="31" eb="32">
      <t>トコロ</t>
    </rPh>
    <phoneticPr fontId="1"/>
  </si>
  <si>
    <t>（５）振込先口座情報</t>
    <rPh sb="3" eb="6">
      <t>フリコミサキ</t>
    </rPh>
    <rPh sb="6" eb="10">
      <t>コウザジョウホウ</t>
    </rPh>
    <phoneticPr fontId="1"/>
  </si>
  <si>
    <t xml:space="preserve"> 　名称・医療機関名</t>
    <rPh sb="2" eb="4">
      <t>メイショウ</t>
    </rPh>
    <rPh sb="5" eb="7">
      <t>イリョウ</t>
    </rPh>
    <rPh sb="7" eb="9">
      <t>キカン</t>
    </rPh>
    <rPh sb="9" eb="10">
      <t>メイ</t>
    </rPh>
    <phoneticPr fontId="3"/>
  </si>
  <si>
    <t>円</t>
    <rPh sb="0" eb="1">
      <t>エン</t>
    </rPh>
    <phoneticPr fontId="1"/>
  </si>
  <si>
    <t>期間①</t>
    <rPh sb="0" eb="2">
      <t>キカン</t>
    </rPh>
    <phoneticPr fontId="1"/>
  </si>
  <si>
    <t>期間②</t>
    <rPh sb="0" eb="2">
      <t>キカン</t>
    </rPh>
    <phoneticPr fontId="1"/>
  </si>
  <si>
    <t>期間③</t>
    <rPh sb="0" eb="2">
      <t>キカン</t>
    </rPh>
    <phoneticPr fontId="1"/>
  </si>
  <si>
    <t>期　　間</t>
    <rPh sb="0" eb="1">
      <t>キ</t>
    </rPh>
    <rPh sb="3" eb="4">
      <t>アイダ</t>
    </rPh>
    <phoneticPr fontId="1"/>
  </si>
  <si>
    <t>区　分</t>
    <rPh sb="0" eb="1">
      <t>ク</t>
    </rPh>
    <rPh sb="2" eb="3">
      <t>ブン</t>
    </rPh>
    <phoneticPr fontId="1"/>
  </si>
  <si>
    <t>合計（ｃ）</t>
    <rPh sb="0" eb="2">
      <t>ゴウケイ</t>
    </rPh>
    <phoneticPr fontId="1"/>
  </si>
  <si>
    <t>R6.1.17(水) ～ R6.1.23(火)</t>
    <rPh sb="8" eb="9">
      <t>スイ</t>
    </rPh>
    <rPh sb="21" eb="22">
      <t>ヒ</t>
    </rPh>
    <phoneticPr fontId="1"/>
  </si>
  <si>
    <t>R6.1.24(水) ～ R6.1.30(火)</t>
    <rPh sb="8" eb="9">
      <t>スイ</t>
    </rPh>
    <rPh sb="21" eb="22">
      <t>ヒ</t>
    </rPh>
    <phoneticPr fontId="1"/>
  </si>
  <si>
    <t>R6.1.31(水) ～ R6.2. 6(火)</t>
    <rPh sb="8" eb="9">
      <t>スイ</t>
    </rPh>
    <rPh sb="21" eb="22">
      <t>ヒ</t>
    </rPh>
    <phoneticPr fontId="1"/>
  </si>
  <si>
    <t>診療日数
小　計</t>
    <rPh sb="0" eb="4">
      <t>シンリョウニッスウ</t>
    </rPh>
    <rPh sb="5" eb="6">
      <t>コ</t>
    </rPh>
    <rPh sb="7" eb="8">
      <t>ケイ</t>
    </rPh>
    <phoneticPr fontId="1"/>
  </si>
  <si>
    <t>※期間毎の小計を記載</t>
    <rPh sb="1" eb="3">
      <t>キカン</t>
    </rPh>
    <rPh sb="3" eb="4">
      <t>ゴト</t>
    </rPh>
    <rPh sb="5" eb="7">
      <t>ショウケイ</t>
    </rPh>
    <rPh sb="8" eb="10">
      <t>キサイ</t>
    </rPh>
    <phoneticPr fontId="1"/>
  </si>
  <si>
    <t>疑い患者数
小計(単位:人)</t>
    <rPh sb="0" eb="1">
      <t>ウタガ</t>
    </rPh>
    <rPh sb="2" eb="5">
      <t>カンジャスウ</t>
    </rPh>
    <rPh sb="6" eb="8">
      <t>ショウケイ</t>
    </rPh>
    <rPh sb="9" eb="11">
      <t>タンイ</t>
    </rPh>
    <rPh sb="12" eb="13">
      <t>ニン</t>
    </rPh>
    <phoneticPr fontId="1"/>
  </si>
  <si>
    <t>医療法人○○　　●●クリニック</t>
    <phoneticPr fontId="1"/>
  </si>
  <si>
    <t>＝　３枚×疑い患者合計×医療従事者数</t>
    <rPh sb="3" eb="4">
      <t>マイ</t>
    </rPh>
    <rPh sb="5" eb="6">
      <t>ウタガ</t>
    </rPh>
    <rPh sb="7" eb="9">
      <t>カンジャ</t>
    </rPh>
    <rPh sb="9" eb="11">
      <t>ゴウケイ</t>
    </rPh>
    <rPh sb="12" eb="17">
      <t>イリョウジュウジシャ</t>
    </rPh>
    <rPh sb="17" eb="18">
      <t>スウ</t>
    </rPh>
    <phoneticPr fontId="1"/>
  </si>
  <si>
    <t>＝　１枚×疑い患者合計×医療従事者数</t>
    <rPh sb="3" eb="4">
      <t>マイ</t>
    </rPh>
    <rPh sb="5" eb="6">
      <t>ウタガ</t>
    </rPh>
    <rPh sb="7" eb="9">
      <t>カンジャ</t>
    </rPh>
    <rPh sb="9" eb="11">
      <t>ゴウケイ</t>
    </rPh>
    <rPh sb="12" eb="14">
      <t>イリョウ</t>
    </rPh>
    <rPh sb="14" eb="17">
      <t>ジュウジシャ</t>
    </rPh>
    <rPh sb="17" eb="18">
      <t>スウ</t>
    </rPh>
    <phoneticPr fontId="1"/>
  </si>
  <si>
    <t>＝　２枚×疑い患者合計×医療従事者数</t>
    <rPh sb="3" eb="4">
      <t>マイ</t>
    </rPh>
    <rPh sb="5" eb="6">
      <t>ウタガ</t>
    </rPh>
    <rPh sb="7" eb="9">
      <t>カンジャ</t>
    </rPh>
    <rPh sb="9" eb="11">
      <t>ゴウケイ</t>
    </rPh>
    <rPh sb="12" eb="14">
      <t>イリョウ</t>
    </rPh>
    <rPh sb="14" eb="17">
      <t>ジュウジシャ</t>
    </rPh>
    <rPh sb="17" eb="18">
      <t>スウ</t>
    </rPh>
    <phoneticPr fontId="1"/>
  </si>
  <si>
    <t>＝　１２枚×疑い患者合計×医療従事者数</t>
    <rPh sb="4" eb="5">
      <t>マイ</t>
    </rPh>
    <rPh sb="6" eb="7">
      <t>ウタガ</t>
    </rPh>
    <rPh sb="8" eb="10">
      <t>カンジャ</t>
    </rPh>
    <rPh sb="10" eb="12">
      <t>ゴウケイ</t>
    </rPh>
    <rPh sb="13" eb="15">
      <t>イリョウ</t>
    </rPh>
    <rPh sb="15" eb="18">
      <t>ジュウジシャ</t>
    </rPh>
    <rPh sb="18" eb="19">
      <t>スウ</t>
    </rPh>
    <phoneticPr fontId="1"/>
  </si>
  <si>
    <t>医療従事者数
（合計）</t>
    <rPh sb="0" eb="5">
      <t>イリョウジュウジシャ</t>
    </rPh>
    <rPh sb="5" eb="6">
      <t>スウ</t>
    </rPh>
    <rPh sb="8" eb="10">
      <t>ゴウケイ</t>
    </rPh>
    <phoneticPr fontId="1"/>
  </si>
  <si>
    <t>期間④</t>
    <rPh sb="0" eb="2">
      <t>キカン</t>
    </rPh>
    <phoneticPr fontId="1"/>
  </si>
  <si>
    <t>期間⑤</t>
    <rPh sb="0" eb="2">
      <t>キカン</t>
    </rPh>
    <phoneticPr fontId="1"/>
  </si>
  <si>
    <t>期間⑥</t>
    <rPh sb="0" eb="2">
      <t>キカン</t>
    </rPh>
    <phoneticPr fontId="1"/>
  </si>
  <si>
    <t>期間⑦</t>
    <rPh sb="0" eb="2">
      <t>キカン</t>
    </rPh>
    <phoneticPr fontId="1"/>
  </si>
  <si>
    <t>期間⑧</t>
    <rPh sb="0" eb="2">
      <t>キカン</t>
    </rPh>
    <phoneticPr fontId="1"/>
  </si>
  <si>
    <t>期間⑨</t>
    <rPh sb="0" eb="2">
      <t>キカン</t>
    </rPh>
    <phoneticPr fontId="1"/>
  </si>
  <si>
    <t>期間⑩</t>
    <rPh sb="0" eb="2">
      <t>キカン</t>
    </rPh>
    <phoneticPr fontId="1"/>
  </si>
  <si>
    <t>　　第１回</t>
    <rPh sb="2" eb="3">
      <t>ダイ</t>
    </rPh>
    <rPh sb="4" eb="5">
      <t>カイ</t>
    </rPh>
    <phoneticPr fontId="1"/>
  </si>
  <si>
    <t>　群馬県外来対応医療機関設備整備事業費補助金の交付について、群馬県外来対応医療機関設備整備事業費補助金交付要綱第６第２項に基づき、下記のとおり、関係書類を添えて申請（報告）します。
　なお、交付申請書及び添付している関係書類の内容に一切の虚偽がないことを誓約いたします。</t>
    <rPh sb="1" eb="4">
      <t>グンマケン</t>
    </rPh>
    <rPh sb="23" eb="25">
      <t>コウフ</t>
    </rPh>
    <rPh sb="30" eb="33">
      <t>グンマケン</t>
    </rPh>
    <rPh sb="51" eb="53">
      <t>コウフ</t>
    </rPh>
    <rPh sb="53" eb="55">
      <t>ヨウコウ</t>
    </rPh>
    <rPh sb="55" eb="56">
      <t>ダイ</t>
    </rPh>
    <rPh sb="57" eb="58">
      <t>ダイ</t>
    </rPh>
    <rPh sb="59" eb="60">
      <t>コウ</t>
    </rPh>
    <rPh sb="61" eb="62">
      <t>モト</t>
    </rPh>
    <rPh sb="65" eb="67">
      <t>カキ</t>
    </rPh>
    <rPh sb="72" eb="74">
      <t>カンケイ</t>
    </rPh>
    <rPh sb="74" eb="76">
      <t>ショルイ</t>
    </rPh>
    <rPh sb="77" eb="78">
      <t>ソ</t>
    </rPh>
    <rPh sb="80" eb="82">
      <t>シンセイ</t>
    </rPh>
    <rPh sb="83" eb="85">
      <t>ホウコク</t>
    </rPh>
    <rPh sb="95" eb="97">
      <t>コウフ</t>
    </rPh>
    <rPh sb="127" eb="129">
      <t>セイヤク</t>
    </rPh>
    <phoneticPr fontId="1"/>
  </si>
  <si>
    <t>１　補助対象期間内に使用された個人防護具のみ対象
２　令和5年10月1日から令和6年3月31日までに発注、及び　
　　納品されたものが対象</t>
    <rPh sb="2" eb="8">
      <t>ホジョタイショウキカン</t>
    </rPh>
    <rPh sb="8" eb="9">
      <t>ナイ</t>
    </rPh>
    <rPh sb="10" eb="12">
      <t>シヨウ</t>
    </rPh>
    <rPh sb="15" eb="20">
      <t>コジンボウゴグ</t>
    </rPh>
    <rPh sb="22" eb="24">
      <t>タイショウ</t>
    </rPh>
    <rPh sb="28" eb="30">
      <t>レイワ</t>
    </rPh>
    <rPh sb="31" eb="32">
      <t>ネン</t>
    </rPh>
    <rPh sb="34" eb="35">
      <t>ガツ</t>
    </rPh>
    <rPh sb="36" eb="37">
      <t>ニチ</t>
    </rPh>
    <rPh sb="39" eb="41">
      <t>レイワ</t>
    </rPh>
    <rPh sb="42" eb="43">
      <t>ネン</t>
    </rPh>
    <rPh sb="44" eb="45">
      <t>ガツ</t>
    </rPh>
    <rPh sb="47" eb="48">
      <t>ニチ</t>
    </rPh>
    <rPh sb="51" eb="53">
      <t>ハッチュウ</t>
    </rPh>
    <rPh sb="54" eb="55">
      <t>オヨ</t>
    </rPh>
    <rPh sb="60" eb="62">
      <t>ノウヒン</t>
    </rPh>
    <rPh sb="68" eb="70">
      <t>タイショウ</t>
    </rPh>
    <phoneticPr fontId="1"/>
  </si>
  <si>
    <t>病床確保における段階がⅠに移行したことにより、個人防護具を必要としたため。</t>
    <rPh sb="0" eb="4">
      <t>ビョウショウカクホ</t>
    </rPh>
    <rPh sb="8" eb="10">
      <t>ダンカイ</t>
    </rPh>
    <rPh sb="13" eb="15">
      <t>イコウ</t>
    </rPh>
    <rPh sb="23" eb="28">
      <t>コジンボウゴグ</t>
    </rPh>
    <rPh sb="29" eb="31">
      <t>ヒツヨウ</t>
    </rPh>
    <phoneticPr fontId="1"/>
  </si>
  <si>
    <t>(第1回)</t>
    <rPh sb="1" eb="2">
      <t>ダイ</t>
    </rPh>
    <rPh sb="3" eb="4">
      <t>カイ</t>
    </rPh>
    <phoneticPr fontId="1"/>
  </si>
  <si>
    <t>令和５年度群馬県外来対応医療機関設備整備事業費補助金（個人防護具） Ver.0307</t>
    <rPh sb="8" eb="16">
      <t>ガイライタイオウイリョウキカン</t>
    </rPh>
    <rPh sb="27" eb="32">
      <t>コジンボウゴグ</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</si>
</sst>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金&quot;#,##0&quot;円&quot;_ ;[Red]\-#,##0\ "/>
    <numFmt numFmtId="177" formatCode="[$-411]ggge&quot;年&quot;m&quot;月&quot;d&quot;日&quot;;@"/>
    <numFmt numFmtId="178" formatCode="#,##0_ ;[Red]\-#,##0\ "/>
  </numFmts>
  <fonts count="49"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2"/>
      <charset val="128"/>
      <scheme val="minor"/>
    </font>
    <font>
      <sz val="12"/>
      <color theme="1"/>
      <name val="ＭＳ ゴシック"/>
      <family val="3"/>
      <charset val="128"/>
    </font>
    <font>
      <sz val="18"/>
      <color theme="1"/>
      <name val="ＭＳ ゴシック"/>
      <family val="3"/>
      <charset val="128"/>
    </font>
    <font>
      <sz val="16"/>
      <color theme="1"/>
      <name val="ＭＳ ゴシック"/>
      <family val="3"/>
      <charset val="128"/>
    </font>
    <font>
      <sz val="16"/>
      <color rgb="FF000000"/>
      <name val="ＭＳ ゴシック"/>
      <family val="3"/>
      <charset val="128"/>
    </font>
    <font>
      <sz val="11"/>
      <name val="ＭＳ ゴシック"/>
      <family val="3"/>
      <charset val="128"/>
    </font>
    <font>
      <sz val="11"/>
      <color theme="1"/>
      <name val="ＭＳ ゴシック"/>
      <family val="3"/>
      <charset val="128"/>
    </font>
    <font>
      <sz val="18"/>
      <name val="ＭＳ ゴシック"/>
      <family val="3"/>
      <charset val="128"/>
    </font>
    <font>
      <sz val="12"/>
      <name val="ＭＳ ゴシック"/>
      <family val="3"/>
      <charset val="128"/>
    </font>
    <font>
      <sz val="16"/>
      <name val="ＭＳ ゴシック"/>
      <family val="3"/>
      <charset val="128"/>
    </font>
    <font>
      <b/>
      <sz val="11"/>
      <name val="ＭＳ ゴシック"/>
      <family val="3"/>
      <charset val="128"/>
    </font>
    <font>
      <sz val="26"/>
      <color theme="1"/>
      <name val="ＭＳ ゴシック"/>
      <family val="3"/>
      <charset val="128"/>
    </font>
    <font>
      <b/>
      <sz val="20"/>
      <color rgb="FFFF0000"/>
      <name val="ＭＳ ゴシック"/>
      <family val="3"/>
      <charset val="128"/>
    </font>
    <font>
      <sz val="12"/>
      <name val="ＭＳ 明朝"/>
      <family val="1"/>
      <charset val="128"/>
    </font>
    <font>
      <strike/>
      <sz val="12"/>
      <name val="ＭＳ 明朝"/>
      <family val="1"/>
      <charset val="128"/>
    </font>
    <font>
      <sz val="16"/>
      <name val="ＭＳ 明朝"/>
      <family val="1"/>
      <charset val="128"/>
    </font>
    <font>
      <sz val="8"/>
      <color theme="1"/>
      <name val="ＭＳ ゴシック"/>
      <family val="3"/>
      <charset val="128"/>
    </font>
    <font>
      <b/>
      <i/>
      <sz val="16"/>
      <name val="ＭＳ 明朝"/>
      <family val="1"/>
      <charset val="128"/>
    </font>
    <font>
      <sz val="14"/>
      <color rgb="FF000000"/>
      <name val="ＭＳ 明朝"/>
      <family val="1"/>
      <charset val="128"/>
    </font>
    <font>
      <sz val="14"/>
      <name val="ＭＳ 明朝"/>
      <family val="1"/>
      <charset val="128"/>
    </font>
    <font>
      <b/>
      <sz val="11"/>
      <color theme="1"/>
      <name val="ＭＳ ゴシック"/>
      <family val="3"/>
      <charset val="128"/>
    </font>
    <font>
      <sz val="10"/>
      <color theme="1"/>
      <name val="ＭＳ ゴシック"/>
      <family val="3"/>
      <charset val="128"/>
    </font>
    <font>
      <b/>
      <sz val="18"/>
      <color theme="1"/>
      <name val="ＭＳ ゴシック"/>
      <family val="3"/>
      <charset val="128"/>
    </font>
    <font>
      <sz val="10.5"/>
      <color rgb="FF000000"/>
      <name val="ＭＳ 明朝"/>
      <family val="1"/>
      <charset val="128"/>
    </font>
    <font>
      <sz val="9"/>
      <color rgb="FF000000"/>
      <name val="ＭＳ 明朝"/>
      <family val="1"/>
      <charset val="128"/>
    </font>
    <font>
      <sz val="7"/>
      <color rgb="FF000000"/>
      <name val="ＭＳ 明朝"/>
      <family val="1"/>
      <charset val="128"/>
    </font>
    <font>
      <sz val="10.5"/>
      <color theme="1"/>
      <name val="Times New Roman"/>
      <family val="1"/>
    </font>
    <font>
      <sz val="11"/>
      <color theme="1"/>
      <name val="ＭＳ 明朝"/>
      <family val="1"/>
      <charset val="128"/>
    </font>
    <font>
      <sz val="10"/>
      <color rgb="FF000000"/>
      <name val="ＭＳ 明朝"/>
      <family val="1"/>
      <charset val="128"/>
    </font>
    <font>
      <sz val="10"/>
      <color theme="1"/>
      <name val="Times New Roman"/>
      <family val="1"/>
    </font>
    <font>
      <sz val="11"/>
      <color rgb="FFFF0000"/>
      <name val="ＭＳ ゴシック"/>
      <family val="3"/>
      <charset val="128"/>
    </font>
    <font>
      <u/>
      <sz val="11"/>
      <color theme="10"/>
      <name val="ＭＳ Ｐゴシック"/>
      <family val="2"/>
      <charset val="128"/>
      <scheme val="minor"/>
    </font>
    <font>
      <sz val="14"/>
      <color theme="1"/>
      <name val="ＭＳ ゴシック"/>
      <family val="3"/>
      <charset val="128"/>
    </font>
    <font>
      <b/>
      <sz val="14"/>
      <color theme="5" tint="-0.249977111117893"/>
      <name val="ＭＳ ゴシック"/>
      <family val="3"/>
      <charset val="128"/>
    </font>
    <font>
      <b/>
      <sz val="11"/>
      <color theme="5" tint="-0.249977111117893"/>
      <name val="ＭＳ ゴシック"/>
      <family val="3"/>
      <charset val="128"/>
    </font>
    <font>
      <sz val="14"/>
      <name val="ＭＳ Ｐゴシック"/>
      <family val="2"/>
      <charset val="128"/>
      <scheme val="minor"/>
    </font>
    <font>
      <sz val="14"/>
      <name val="ＭＳ Ｐゴシック"/>
      <family val="3"/>
      <charset val="128"/>
      <scheme val="minor"/>
    </font>
    <font>
      <b/>
      <u/>
      <sz val="11"/>
      <color theme="5" tint="-0.249977111117893"/>
      <name val="ＭＳ ゴシック"/>
      <family val="3"/>
      <charset val="128"/>
    </font>
    <font>
      <b/>
      <sz val="14"/>
      <color theme="1"/>
      <name val="ＭＳ ゴシック"/>
      <family val="3"/>
      <charset val="128"/>
    </font>
    <font>
      <b/>
      <sz val="12"/>
      <color theme="1"/>
      <name val="ＭＳ ゴシック"/>
      <family val="3"/>
      <charset val="128"/>
    </font>
    <font>
      <b/>
      <sz val="9"/>
      <color theme="1"/>
      <name val="ＭＳ ゴシック"/>
      <family val="3"/>
      <charset val="128"/>
    </font>
    <font>
      <u/>
      <sz val="11"/>
      <color rgb="FFFF0000"/>
      <name val="ＭＳ Ｐゴシック"/>
      <family val="2"/>
      <charset val="128"/>
      <scheme val="minor"/>
    </font>
    <font>
      <b/>
      <sz val="10"/>
      <color theme="1"/>
      <name val="ＭＳ ゴシック"/>
      <family val="3"/>
      <charset val="128"/>
    </font>
    <font>
      <b/>
      <sz val="11"/>
      <color rgb="FFFF0000"/>
      <name val="ＭＳ ゴシック"/>
      <family val="3"/>
      <charset val="128"/>
    </font>
    <font>
      <b/>
      <sz val="12"/>
      <name val="ＭＳ 明朝"/>
      <family val="1"/>
      <charset val="128"/>
    </font>
  </fonts>
  <fills count="7">
    <fill>
      <patternFill patternType="none"/>
    </fill>
    <fill>
      <patternFill patternType="gray125"/>
    </fill>
    <fill>
      <patternFill patternType="solid">
        <fgColor theme="0" tint="-0.499984740745262"/>
        <bgColor indexed="64"/>
      </patternFill>
    </fill>
    <fill>
      <patternFill patternType="solid">
        <fgColor theme="0" tint="-0.34998626667073579"/>
        <bgColor indexed="64"/>
      </patternFill>
    </fill>
    <fill>
      <patternFill patternType="solid">
        <fgColor rgb="FFFFFFCC"/>
        <bgColor indexed="64"/>
      </patternFill>
    </fill>
    <fill>
      <patternFill patternType="solid">
        <fgColor theme="9" tint="0.79998168889431442"/>
        <bgColor indexed="64"/>
      </patternFill>
    </fill>
    <fill>
      <patternFill patternType="solid">
        <fgColor theme="0" tint="-4.9989318521683403E-2"/>
        <bgColor indexed="64"/>
      </patternFill>
    </fill>
  </fills>
  <borders count="88">
    <border>
      <left/>
      <right/>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style="thick">
        <color indexed="64"/>
      </left>
      <right style="thick">
        <color indexed="64"/>
      </right>
      <top/>
      <bottom style="thin">
        <color indexed="64"/>
      </bottom>
      <diagonal/>
    </border>
    <border>
      <left style="medium">
        <color rgb="FF000000"/>
      </left>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diagonalUp="1">
      <left style="thin">
        <color rgb="FF000000"/>
      </left>
      <right style="thin">
        <color rgb="FF000000"/>
      </right>
      <top style="medium">
        <color rgb="FF000000"/>
      </top>
      <bottom style="thin">
        <color rgb="FF000000"/>
      </bottom>
      <diagonal style="thin">
        <color rgb="FF000000"/>
      </diagonal>
    </border>
    <border diagonalUp="1">
      <left style="thin">
        <color rgb="FF000000"/>
      </left>
      <right style="thin">
        <color rgb="FF000000"/>
      </right>
      <top style="thin">
        <color rgb="FF000000"/>
      </top>
      <bottom style="medium">
        <color rgb="FF000000"/>
      </bottom>
      <diagonal style="thin">
        <color rgb="FF000000"/>
      </diagonal>
    </border>
    <border diagonalUp="1">
      <left style="thin">
        <color rgb="FF000000"/>
      </left>
      <right style="medium">
        <color rgb="FF000000"/>
      </right>
      <top style="medium">
        <color rgb="FF000000"/>
      </top>
      <bottom style="thin">
        <color rgb="FF000000"/>
      </bottom>
      <diagonal style="thin">
        <color rgb="FF000000"/>
      </diagonal>
    </border>
    <border diagonalUp="1">
      <left style="thin">
        <color rgb="FF000000"/>
      </left>
      <right style="medium">
        <color rgb="FF000000"/>
      </right>
      <top style="thin">
        <color rgb="FF000000"/>
      </top>
      <bottom style="medium">
        <color rgb="FF000000"/>
      </bottom>
      <diagonal style="thin">
        <color rgb="FF000000"/>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diagonal/>
    </border>
    <border>
      <left style="medium">
        <color indexed="64"/>
      </left>
      <right/>
      <top style="thin">
        <color indexed="64"/>
      </top>
      <bottom/>
      <diagonal/>
    </border>
    <border>
      <left/>
      <right style="thin">
        <color indexed="64"/>
      </right>
      <top/>
      <bottom style="medium">
        <color indexed="64"/>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rgb="FF000000"/>
      </left>
      <right style="thin">
        <color rgb="FF000000"/>
      </right>
      <top style="thin">
        <color rgb="FF000000"/>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5">
    <xf numFmtId="0" fontId="0" fillId="0" borderId="0">
      <alignment vertical="center"/>
    </xf>
    <xf numFmtId="0" fontId="2" fillId="0" borderId="0">
      <alignment vertical="center"/>
    </xf>
    <xf numFmtId="38" fontId="4" fillId="0" borderId="0" applyFont="0" applyFill="0" applyBorder="0" applyAlignment="0" applyProtection="0">
      <alignment vertical="center"/>
    </xf>
    <xf numFmtId="0" fontId="2" fillId="0" borderId="0"/>
    <xf numFmtId="0" fontId="35" fillId="0" borderId="0" applyNumberFormat="0" applyFill="0" applyBorder="0" applyAlignment="0" applyProtection="0">
      <alignment vertical="center"/>
    </xf>
  </cellStyleXfs>
  <cellXfs count="399">
    <xf numFmtId="0" fontId="0" fillId="0" borderId="0" xfId="0">
      <alignment vertical="center"/>
    </xf>
    <xf numFmtId="38" fontId="5" fillId="0" borderId="0" xfId="2" applyFont="1">
      <alignment vertical="center"/>
    </xf>
    <xf numFmtId="38" fontId="7" fillId="0" borderId="0" xfId="2" applyFont="1">
      <alignment vertical="center"/>
    </xf>
    <xf numFmtId="38" fontId="7" fillId="0" borderId="23" xfId="2" applyFont="1" applyBorder="1" applyAlignment="1">
      <alignment horizontal="center" vertical="center"/>
    </xf>
    <xf numFmtId="38" fontId="7" fillId="0" borderId="9" xfId="2" applyFont="1" applyBorder="1" applyAlignment="1">
      <alignment horizontal="center" vertical="center"/>
    </xf>
    <xf numFmtId="38" fontId="7" fillId="0" borderId="9" xfId="2" applyFont="1" applyBorder="1" applyAlignment="1">
      <alignment horizontal="center" vertical="center" wrapText="1"/>
    </xf>
    <xf numFmtId="38" fontId="7" fillId="0" borderId="24" xfId="2" applyFont="1" applyBorder="1" applyAlignment="1">
      <alignment horizontal="center" vertical="center"/>
    </xf>
    <xf numFmtId="38" fontId="7" fillId="0" borderId="0" xfId="2" applyFont="1" applyFill="1" applyAlignment="1">
      <alignment horizontal="center" vertical="center"/>
    </xf>
    <xf numFmtId="38" fontId="7" fillId="0" borderId="0" xfId="2" applyFont="1" applyFill="1" applyAlignment="1">
      <alignment vertical="center"/>
    </xf>
    <xf numFmtId="38" fontId="7" fillId="0" borderId="0" xfId="2" applyFont="1" applyAlignment="1">
      <alignment vertical="center" wrapText="1"/>
    </xf>
    <xf numFmtId="38" fontId="8" fillId="0" borderId="0" xfId="2" applyFont="1" applyAlignment="1">
      <alignment horizontal="right" vertical="center"/>
    </xf>
    <xf numFmtId="38" fontId="8" fillId="0" borderId="0" xfId="2" applyFont="1" applyAlignment="1">
      <alignment horizontal="justify" vertical="center"/>
    </xf>
    <xf numFmtId="38" fontId="9" fillId="0" borderId="0" xfId="2" applyFont="1">
      <alignment vertical="center"/>
    </xf>
    <xf numFmtId="38" fontId="10" fillId="0" borderId="0" xfId="2" applyFont="1">
      <alignment vertical="center"/>
    </xf>
    <xf numFmtId="38" fontId="12" fillId="0" borderId="0" xfId="2" applyFont="1" applyAlignment="1">
      <alignment horizontal="centerContinuous" vertical="center"/>
    </xf>
    <xf numFmtId="38" fontId="9" fillId="0" borderId="0" xfId="2" applyFont="1" applyBorder="1" applyAlignment="1">
      <alignment horizontal="left" vertical="center"/>
    </xf>
    <xf numFmtId="38" fontId="10" fillId="0" borderId="0" xfId="2" applyFont="1" applyFill="1" applyBorder="1" applyAlignment="1">
      <alignment horizontal="center" vertical="center" shrinkToFit="1"/>
    </xf>
    <xf numFmtId="38" fontId="9" fillId="0" borderId="0" xfId="2" applyFont="1" applyAlignment="1">
      <alignment horizontal="right" vertical="center"/>
    </xf>
    <xf numFmtId="38" fontId="9" fillId="0" borderId="9" xfId="2" applyFont="1" applyBorder="1" applyAlignment="1">
      <alignment horizontal="right" vertical="center"/>
    </xf>
    <xf numFmtId="38" fontId="14" fillId="0" borderId="9" xfId="2" applyFont="1" applyBorder="1" applyAlignment="1">
      <alignment horizontal="left" vertical="center"/>
    </xf>
    <xf numFmtId="38" fontId="7" fillId="0" borderId="0" xfId="2" applyFont="1" applyBorder="1">
      <alignment vertical="center"/>
    </xf>
    <xf numFmtId="38" fontId="10" fillId="0" borderId="0" xfId="2" applyFont="1" applyFill="1" applyBorder="1" applyAlignment="1">
      <alignment horizontal="center" vertical="center"/>
    </xf>
    <xf numFmtId="38" fontId="11" fillId="0" borderId="0" xfId="2" applyFont="1" applyFill="1" applyAlignment="1">
      <alignment vertical="center"/>
    </xf>
    <xf numFmtId="38" fontId="7" fillId="0" borderId="58" xfId="2" applyFont="1" applyBorder="1" applyAlignment="1">
      <alignment horizontal="left" vertical="center" wrapText="1"/>
    </xf>
    <xf numFmtId="38" fontId="16" fillId="0" borderId="0" xfId="2" applyFont="1" applyAlignment="1">
      <alignment horizontal="center" vertical="center"/>
    </xf>
    <xf numFmtId="38" fontId="8" fillId="0" borderId="0" xfId="2" applyFont="1" applyAlignment="1">
      <alignment horizontal="left" vertical="center"/>
    </xf>
    <xf numFmtId="38" fontId="7" fillId="0" borderId="0" xfId="2" applyFont="1" applyAlignment="1">
      <alignment horizontal="left" vertical="center"/>
    </xf>
    <xf numFmtId="38" fontId="6" fillId="0" borderId="0" xfId="2" applyFont="1" applyFill="1" applyAlignment="1">
      <alignment horizontal="center" vertical="center"/>
    </xf>
    <xf numFmtId="38" fontId="6" fillId="0" borderId="0" xfId="2" applyFont="1" applyAlignment="1">
      <alignment horizontal="left" vertical="center"/>
    </xf>
    <xf numFmtId="38" fontId="7" fillId="0" borderId="13" xfId="2" applyFont="1" applyBorder="1" applyAlignment="1">
      <alignment horizontal="center" vertical="center"/>
    </xf>
    <xf numFmtId="0" fontId="17" fillId="0" borderId="0" xfId="3" applyFont="1" applyAlignment="1">
      <alignment vertical="center"/>
    </xf>
    <xf numFmtId="0" fontId="18" fillId="0" borderId="0" xfId="3" applyFont="1" applyAlignment="1">
      <alignment horizontal="left" vertical="center" indent="1"/>
    </xf>
    <xf numFmtId="0" fontId="19" fillId="0" borderId="0" xfId="3" applyFont="1" applyAlignment="1">
      <alignment vertical="center"/>
    </xf>
    <xf numFmtId="0" fontId="19" fillId="0" borderId="0" xfId="3" applyFont="1" applyFill="1" applyAlignment="1">
      <alignment vertical="center"/>
    </xf>
    <xf numFmtId="0" fontId="19" fillId="0" borderId="0" xfId="3" applyFont="1" applyAlignment="1">
      <alignment horizontal="center" vertical="center"/>
    </xf>
    <xf numFmtId="0" fontId="19" fillId="0" borderId="0" xfId="3" applyFont="1" applyAlignment="1">
      <alignment horizontal="right" vertical="center"/>
    </xf>
    <xf numFmtId="0" fontId="19" fillId="0" borderId="0" xfId="3" applyFont="1" applyAlignment="1">
      <alignment horizontal="left" vertical="center" indent="1"/>
    </xf>
    <xf numFmtId="0" fontId="21" fillId="0" borderId="0" xfId="3" applyFont="1" applyFill="1" applyAlignment="1">
      <alignment vertical="center"/>
    </xf>
    <xf numFmtId="0" fontId="23" fillId="0" borderId="0" xfId="3" applyFont="1" applyAlignment="1">
      <alignment vertical="center"/>
    </xf>
    <xf numFmtId="38" fontId="7" fillId="0" borderId="10" xfId="2" applyFont="1" applyBorder="1" applyAlignment="1">
      <alignment vertical="center"/>
    </xf>
    <xf numFmtId="38" fontId="7" fillId="0" borderId="9" xfId="2" applyFont="1" applyFill="1" applyBorder="1" applyAlignment="1">
      <alignment horizontal="left" vertical="top" wrapText="1"/>
    </xf>
    <xf numFmtId="38" fontId="14" fillId="0" borderId="0" xfId="2" applyFont="1" applyFill="1" applyBorder="1" applyAlignment="1">
      <alignment horizontal="center" vertical="center" shrinkToFit="1"/>
    </xf>
    <xf numFmtId="0" fontId="10" fillId="0" borderId="0" xfId="0" applyFont="1">
      <alignment vertical="center"/>
    </xf>
    <xf numFmtId="0" fontId="24" fillId="0" borderId="9" xfId="0" applyFont="1" applyBorder="1" applyAlignment="1">
      <alignment vertical="center" wrapText="1"/>
    </xf>
    <xf numFmtId="0" fontId="24" fillId="0" borderId="0" xfId="0" applyFont="1" applyBorder="1" applyAlignment="1">
      <alignment vertical="center" wrapText="1"/>
    </xf>
    <xf numFmtId="0" fontId="24" fillId="0" borderId="9" xfId="0" applyFont="1" applyFill="1" applyBorder="1" applyAlignment="1">
      <alignment vertical="center" wrapText="1"/>
    </xf>
    <xf numFmtId="0" fontId="24" fillId="0" borderId="0" xfId="0" applyFont="1" applyFill="1" applyBorder="1" applyAlignment="1">
      <alignment vertical="center" wrapText="1"/>
    </xf>
    <xf numFmtId="0" fontId="30" fillId="0" borderId="0" xfId="0" applyFont="1">
      <alignment vertical="center"/>
    </xf>
    <xf numFmtId="0" fontId="27" fillId="0" borderId="0" xfId="0" applyFont="1" applyBorder="1" applyAlignment="1">
      <alignment horizontal="justify" vertical="center"/>
    </xf>
    <xf numFmtId="0" fontId="27" fillId="0" borderId="0" xfId="0" applyFont="1" applyBorder="1" applyAlignment="1">
      <alignment horizontal="left" vertical="top" wrapText="1"/>
    </xf>
    <xf numFmtId="0" fontId="27" fillId="0" borderId="0" xfId="0" applyFont="1" applyBorder="1" applyAlignment="1">
      <alignment horizontal="justify" vertical="top" wrapText="1"/>
    </xf>
    <xf numFmtId="0" fontId="29" fillId="0" borderId="0" xfId="0" applyFont="1" applyBorder="1" applyAlignment="1">
      <alignment horizontal="left" vertical="top" wrapText="1"/>
    </xf>
    <xf numFmtId="0" fontId="28" fillId="0" borderId="0" xfId="0" applyFont="1" applyBorder="1" applyAlignment="1">
      <alignment horizontal="left" vertical="top" wrapText="1"/>
    </xf>
    <xf numFmtId="0" fontId="29" fillId="0" borderId="0" xfId="0" applyFont="1" applyBorder="1" applyAlignment="1">
      <alignment horizontal="justify" vertical="top" wrapText="1"/>
    </xf>
    <xf numFmtId="0" fontId="28" fillId="0" borderId="0" xfId="0" applyFont="1" applyBorder="1" applyAlignment="1">
      <alignment horizontal="center" vertical="top" wrapText="1"/>
    </xf>
    <xf numFmtId="0" fontId="27" fillId="0" borderId="3" xfId="0" applyFont="1" applyBorder="1" applyAlignment="1">
      <alignment horizontal="justify" vertical="center"/>
    </xf>
    <xf numFmtId="0" fontId="27" fillId="0" borderId="4" xfId="0" applyFont="1" applyBorder="1" applyAlignment="1">
      <alignment horizontal="justify" vertical="center"/>
    </xf>
    <xf numFmtId="0" fontId="0" fillId="0" borderId="4" xfId="0" applyBorder="1">
      <alignment vertical="center"/>
    </xf>
    <xf numFmtId="0" fontId="0" fillId="0" borderId="5" xfId="0" applyBorder="1">
      <alignment vertical="center"/>
    </xf>
    <xf numFmtId="0" fontId="27" fillId="0" borderId="6" xfId="0" applyFont="1" applyBorder="1" applyAlignment="1">
      <alignment horizontal="left" vertical="top" wrapText="1"/>
    </xf>
    <xf numFmtId="0" fontId="30" fillId="0" borderId="0" xfId="0" applyFont="1" applyBorder="1">
      <alignment vertical="center"/>
    </xf>
    <xf numFmtId="0" fontId="30" fillId="0" borderId="1" xfId="0" applyFont="1" applyBorder="1">
      <alignment vertical="center"/>
    </xf>
    <xf numFmtId="0" fontId="30" fillId="0" borderId="6" xfId="0" applyFont="1" applyBorder="1">
      <alignment vertical="center"/>
    </xf>
    <xf numFmtId="0" fontId="27" fillId="0" borderId="6" xfId="0" applyFont="1" applyBorder="1" applyAlignment="1">
      <alignment horizontal="justify" vertical="center"/>
    </xf>
    <xf numFmtId="0" fontId="0" fillId="0" borderId="0" xfId="0" applyBorder="1">
      <alignment vertical="center"/>
    </xf>
    <xf numFmtId="0" fontId="0" fillId="0" borderId="1" xfId="0" applyBorder="1">
      <alignment vertical="center"/>
    </xf>
    <xf numFmtId="0" fontId="0" fillId="0" borderId="6" xfId="0" applyBorder="1">
      <alignment vertical="center"/>
    </xf>
    <xf numFmtId="0" fontId="0" fillId="0" borderId="7" xfId="0" applyBorder="1">
      <alignment vertical="center"/>
    </xf>
    <xf numFmtId="0" fontId="0" fillId="0" borderId="2" xfId="0" applyBorder="1">
      <alignment vertical="center"/>
    </xf>
    <xf numFmtId="0" fontId="0" fillId="0" borderId="8" xfId="0" applyBorder="1">
      <alignment vertical="center"/>
    </xf>
    <xf numFmtId="0" fontId="33" fillId="0" borderId="0" xfId="0" applyFont="1" applyBorder="1">
      <alignment vertical="center"/>
    </xf>
    <xf numFmtId="0" fontId="32" fillId="0" borderId="6" xfId="0" applyFont="1" applyBorder="1" applyAlignment="1">
      <alignment horizontal="justify" vertical="top" wrapText="1"/>
    </xf>
    <xf numFmtId="0" fontId="32" fillId="0" borderId="0" xfId="0" applyFont="1" applyBorder="1" applyAlignment="1">
      <alignment horizontal="justify" vertical="top" wrapText="1"/>
    </xf>
    <xf numFmtId="0" fontId="10" fillId="0" borderId="0" xfId="0" applyFont="1" applyBorder="1">
      <alignment vertical="center"/>
    </xf>
    <xf numFmtId="0" fontId="10" fillId="0" borderId="0" xfId="0" applyFont="1" applyBorder="1" applyAlignment="1">
      <alignment horizontal="center" vertical="center"/>
    </xf>
    <xf numFmtId="0" fontId="24" fillId="0" borderId="0" xfId="0" applyFont="1" applyBorder="1" applyAlignment="1">
      <alignment horizontal="left" vertical="center" wrapText="1"/>
    </xf>
    <xf numFmtId="0" fontId="10" fillId="0" borderId="0" xfId="0" applyFont="1" applyAlignment="1">
      <alignment horizontal="left" vertical="center"/>
    </xf>
    <xf numFmtId="0" fontId="10" fillId="0" borderId="18" xfId="0" applyFont="1" applyBorder="1" applyAlignment="1">
      <alignment horizontal="left" vertical="center"/>
    </xf>
    <xf numFmtId="0" fontId="10" fillId="0" borderId="0" xfId="0" applyFont="1" applyBorder="1" applyAlignment="1">
      <alignment horizontal="left" vertical="center" wrapText="1"/>
    </xf>
    <xf numFmtId="38" fontId="7" fillId="0" borderId="11" xfId="2" applyFont="1" applyFill="1" applyBorder="1" applyAlignment="1">
      <alignment horizontal="center" vertical="center"/>
    </xf>
    <xf numFmtId="0" fontId="17" fillId="0" borderId="0" xfId="3" applyFont="1" applyFill="1" applyAlignment="1">
      <alignment vertical="center"/>
    </xf>
    <xf numFmtId="38" fontId="8" fillId="3" borderId="42" xfId="2" applyFont="1" applyFill="1" applyBorder="1" applyAlignment="1">
      <alignment horizontal="center" vertical="center" wrapText="1"/>
    </xf>
    <xf numFmtId="38" fontId="8" fillId="3" borderId="43" xfId="2" applyFont="1" applyFill="1" applyBorder="1" applyAlignment="1">
      <alignment horizontal="center" vertical="center" shrinkToFit="1"/>
    </xf>
    <xf numFmtId="38" fontId="8" fillId="3" borderId="43" xfId="2" applyFont="1" applyFill="1" applyBorder="1" applyAlignment="1">
      <alignment horizontal="center" vertical="center" wrapText="1"/>
    </xf>
    <xf numFmtId="38" fontId="8" fillId="3" borderId="43" xfId="2" applyFont="1" applyFill="1" applyBorder="1" applyAlignment="1">
      <alignment horizontal="right" vertical="center" wrapText="1"/>
    </xf>
    <xf numFmtId="0" fontId="8" fillId="3" borderId="44" xfId="2" applyNumberFormat="1" applyFont="1" applyFill="1" applyBorder="1" applyAlignment="1">
      <alignment horizontal="center" vertical="center" shrinkToFit="1"/>
    </xf>
    <xf numFmtId="38" fontId="7" fillId="0" borderId="11" xfId="2" applyFont="1" applyBorder="1" applyAlignment="1">
      <alignment horizontal="center" vertical="center"/>
    </xf>
    <xf numFmtId="38" fontId="7" fillId="2" borderId="9" xfId="2" applyFont="1" applyFill="1" applyBorder="1" applyAlignment="1">
      <alignment horizontal="center" vertical="center"/>
    </xf>
    <xf numFmtId="38" fontId="7" fillId="2" borderId="9" xfId="2" applyFont="1" applyFill="1" applyBorder="1" applyAlignment="1">
      <alignment vertical="center"/>
    </xf>
    <xf numFmtId="14" fontId="34" fillId="4" borderId="9" xfId="2" applyNumberFormat="1" applyFont="1" applyFill="1" applyBorder="1" applyAlignment="1">
      <alignment horizontal="left" vertical="center" shrinkToFit="1"/>
    </xf>
    <xf numFmtId="38" fontId="34" fillId="4" borderId="9" xfId="2" applyFont="1" applyFill="1" applyBorder="1" applyAlignment="1">
      <alignment horizontal="left" vertical="center" shrinkToFit="1"/>
    </xf>
    <xf numFmtId="0" fontId="37" fillId="0" borderId="0" xfId="0" applyFont="1">
      <alignment vertical="center"/>
    </xf>
    <xf numFmtId="0" fontId="38" fillId="4" borderId="9" xfId="2" applyNumberFormat="1" applyFont="1" applyFill="1" applyBorder="1" applyAlignment="1">
      <alignment horizontal="center" vertical="center" shrinkToFit="1"/>
    </xf>
    <xf numFmtId="0" fontId="10" fillId="0" borderId="0" xfId="0" applyFont="1" applyAlignment="1">
      <alignment vertical="center"/>
    </xf>
    <xf numFmtId="0" fontId="25" fillId="0" borderId="0" xfId="0" applyFont="1" applyAlignment="1">
      <alignment vertical="top"/>
    </xf>
    <xf numFmtId="0" fontId="21" fillId="0" borderId="0" xfId="3" applyFont="1" applyAlignment="1">
      <alignment vertical="center"/>
    </xf>
    <xf numFmtId="0" fontId="19" fillId="0" borderId="0" xfId="3" applyFont="1" applyAlignment="1">
      <alignment vertical="center" shrinkToFit="1"/>
    </xf>
    <xf numFmtId="0" fontId="17" fillId="0" borderId="0" xfId="3" applyFont="1" applyAlignment="1">
      <alignment horizontal="center" vertical="center"/>
    </xf>
    <xf numFmtId="0" fontId="13" fillId="0" borderId="0" xfId="3" applyFont="1" applyAlignment="1">
      <alignment vertical="center"/>
    </xf>
    <xf numFmtId="176" fontId="19" fillId="0" borderId="0" xfId="3" applyNumberFormat="1" applyFont="1" applyAlignment="1">
      <alignment horizontal="right" vertical="center"/>
    </xf>
    <xf numFmtId="38" fontId="19" fillId="0" borderId="0" xfId="3" applyNumberFormat="1" applyFont="1" applyAlignment="1">
      <alignment vertical="center"/>
    </xf>
    <xf numFmtId="0" fontId="13" fillId="0" borderId="0" xfId="3" applyFont="1" applyAlignment="1">
      <alignment horizontal="left" vertical="center"/>
    </xf>
    <xf numFmtId="178" fontId="13" fillId="0" borderId="0" xfId="3" applyNumberFormat="1" applyFont="1" applyAlignment="1">
      <alignment horizontal="right" vertical="center" shrinkToFit="1"/>
    </xf>
    <xf numFmtId="176" fontId="13" fillId="0" borderId="0" xfId="3" applyNumberFormat="1" applyFont="1" applyAlignment="1">
      <alignment horizontal="center" vertical="center" shrinkToFit="1"/>
    </xf>
    <xf numFmtId="38" fontId="13" fillId="0" borderId="0" xfId="3" applyNumberFormat="1" applyFont="1" applyAlignment="1">
      <alignment horizontal="right" vertical="center" shrinkToFit="1"/>
    </xf>
    <xf numFmtId="3" fontId="13" fillId="0" borderId="0" xfId="3" applyNumberFormat="1" applyFont="1" applyAlignment="1">
      <alignment vertical="center"/>
    </xf>
    <xf numFmtId="0" fontId="23" fillId="0" borderId="0" xfId="3" applyFont="1" applyAlignment="1">
      <alignment horizontal="left" vertical="center" indent="1"/>
    </xf>
    <xf numFmtId="0" fontId="39" fillId="0" borderId="0" xfId="0" applyFont="1">
      <alignment vertical="center"/>
    </xf>
    <xf numFmtId="0" fontId="40" fillId="0" borderId="0" xfId="0" applyFont="1">
      <alignment vertical="center"/>
    </xf>
    <xf numFmtId="0" fontId="24" fillId="0" borderId="0" xfId="0" applyFont="1" applyAlignment="1">
      <alignment horizontal="center" vertical="center"/>
    </xf>
    <xf numFmtId="0" fontId="42" fillId="0" borderId="0" xfId="0" applyFont="1" applyAlignment="1">
      <alignment horizontal="centerContinuous" vertical="center"/>
    </xf>
    <xf numFmtId="0" fontId="10" fillId="0" borderId="0" xfId="0" applyFont="1" applyAlignment="1">
      <alignment horizontal="centerContinuous" vertical="center"/>
    </xf>
    <xf numFmtId="0" fontId="24" fillId="0" borderId="2" xfId="0" applyFont="1" applyBorder="1" applyAlignment="1">
      <alignment horizontal="center" vertical="center"/>
    </xf>
    <xf numFmtId="0" fontId="43" fillId="0" borderId="0" xfId="0" applyFont="1">
      <alignment vertical="center"/>
    </xf>
    <xf numFmtId="0" fontId="44" fillId="5" borderId="74" xfId="0" applyFont="1" applyFill="1" applyBorder="1" applyAlignment="1">
      <alignment horizontal="center" vertical="center"/>
    </xf>
    <xf numFmtId="0" fontId="24" fillId="5" borderId="75" xfId="0" applyFont="1" applyFill="1" applyBorder="1" applyAlignment="1">
      <alignment horizontal="center" vertical="center"/>
    </xf>
    <xf numFmtId="0" fontId="24" fillId="5" borderId="75" xfId="0" applyFont="1" applyFill="1" applyBorder="1" applyAlignment="1">
      <alignment horizontal="center" vertical="center" wrapText="1"/>
    </xf>
    <xf numFmtId="0" fontId="24" fillId="5" borderId="76" xfId="0" applyFont="1" applyFill="1" applyBorder="1" applyAlignment="1">
      <alignment horizontal="center" vertical="center"/>
    </xf>
    <xf numFmtId="0" fontId="24" fillId="0" borderId="77" xfId="0" applyFont="1" applyBorder="1" applyAlignment="1">
      <alignment horizontal="center" vertical="center"/>
    </xf>
    <xf numFmtId="0" fontId="10" fillId="4" borderId="12" xfId="0" applyFont="1" applyFill="1" applyBorder="1">
      <alignment vertical="center"/>
    </xf>
    <xf numFmtId="0" fontId="10" fillId="4" borderId="68" xfId="0" applyFont="1" applyFill="1" applyBorder="1">
      <alignment vertical="center"/>
    </xf>
    <xf numFmtId="0" fontId="24" fillId="0" borderId="67" xfId="0" applyFont="1" applyBorder="1" applyAlignment="1">
      <alignment horizontal="center" vertical="center"/>
    </xf>
    <xf numFmtId="0" fontId="10" fillId="4" borderId="9" xfId="0" applyFont="1" applyFill="1" applyBorder="1">
      <alignment vertical="center"/>
    </xf>
    <xf numFmtId="0" fontId="10" fillId="4" borderId="69" xfId="0" applyFont="1" applyFill="1" applyBorder="1">
      <alignment vertical="center"/>
    </xf>
    <xf numFmtId="0" fontId="24" fillId="0" borderId="78" xfId="0" applyFont="1" applyBorder="1" applyAlignment="1">
      <alignment horizontal="center" vertical="center"/>
    </xf>
    <xf numFmtId="0" fontId="10" fillId="4" borderId="49" xfId="0" applyFont="1" applyFill="1" applyBorder="1">
      <alignment vertical="center"/>
    </xf>
    <xf numFmtId="0" fontId="10" fillId="4" borderId="73" xfId="0" applyFont="1" applyFill="1" applyBorder="1">
      <alignment vertical="center"/>
    </xf>
    <xf numFmtId="0" fontId="24" fillId="0" borderId="0" xfId="0" applyFont="1" applyAlignment="1">
      <alignment horizontal="right" vertical="center"/>
    </xf>
    <xf numFmtId="0" fontId="24" fillId="0" borderId="0" xfId="0" applyFont="1">
      <alignment vertical="center"/>
    </xf>
    <xf numFmtId="0" fontId="24" fillId="0" borderId="74" xfId="0" applyFont="1" applyBorder="1" applyAlignment="1">
      <alignment horizontal="center" vertical="center"/>
    </xf>
    <xf numFmtId="0" fontId="24" fillId="0" borderId="76" xfId="0" applyFont="1" applyBorder="1" applyAlignment="1">
      <alignment horizontal="center" vertical="center"/>
    </xf>
    <xf numFmtId="0" fontId="26" fillId="0" borderId="0" xfId="0" applyFont="1" applyAlignment="1">
      <alignment horizontal="centerContinuous" vertical="center"/>
    </xf>
    <xf numFmtId="0" fontId="10" fillId="0" borderId="0" xfId="0" quotePrefix="1" applyFont="1">
      <alignment vertical="center"/>
    </xf>
    <xf numFmtId="0" fontId="10" fillId="4" borderId="12" xfId="0" applyFont="1" applyFill="1" applyBorder="1" applyAlignment="1">
      <alignment horizontal="center" vertical="center" shrinkToFit="1"/>
    </xf>
    <xf numFmtId="38" fontId="10" fillId="4" borderId="12" xfId="2" applyFont="1" applyFill="1" applyBorder="1">
      <alignment vertical="center"/>
    </xf>
    <xf numFmtId="14" fontId="10" fillId="4" borderId="68" xfId="0" applyNumberFormat="1" applyFont="1" applyFill="1" applyBorder="1">
      <alignment vertical="center"/>
    </xf>
    <xf numFmtId="0" fontId="10" fillId="4" borderId="9" xfId="0" applyFont="1" applyFill="1" applyBorder="1" applyAlignment="1">
      <alignment horizontal="center" vertical="center" shrinkToFit="1"/>
    </xf>
    <xf numFmtId="14" fontId="10" fillId="4" borderId="69" xfId="0" applyNumberFormat="1" applyFont="1" applyFill="1" applyBorder="1">
      <alignment vertical="center"/>
    </xf>
    <xf numFmtId="38" fontId="10" fillId="4" borderId="9" xfId="2" applyFont="1" applyFill="1" applyBorder="1">
      <alignment vertical="center"/>
    </xf>
    <xf numFmtId="38" fontId="9" fillId="0" borderId="69" xfId="2" applyFont="1" applyFill="1" applyBorder="1" applyAlignment="1">
      <alignment horizontal="right" vertical="center"/>
    </xf>
    <xf numFmtId="0" fontId="24" fillId="0" borderId="66" xfId="0" applyFont="1" applyBorder="1" applyAlignment="1">
      <alignment horizontal="center" vertical="center"/>
    </xf>
    <xf numFmtId="0" fontId="10" fillId="4" borderId="83" xfId="0" applyFont="1" applyFill="1" applyBorder="1">
      <alignment vertical="center"/>
    </xf>
    <xf numFmtId="38" fontId="7" fillId="4" borderId="12" xfId="2" applyFont="1" applyFill="1" applyBorder="1" applyAlignment="1">
      <alignment vertical="center"/>
    </xf>
    <xf numFmtId="38" fontId="7" fillId="4" borderId="11" xfId="2" applyFont="1" applyFill="1" applyBorder="1" applyAlignment="1">
      <alignment vertical="center"/>
    </xf>
    <xf numFmtId="49" fontId="10" fillId="4" borderId="69" xfId="0" applyNumberFormat="1" applyFont="1" applyFill="1" applyBorder="1">
      <alignment vertical="center"/>
    </xf>
    <xf numFmtId="49" fontId="45" fillId="4" borderId="9" xfId="4" applyNumberFormat="1" applyFont="1" applyFill="1" applyBorder="1">
      <alignment vertical="center"/>
    </xf>
    <xf numFmtId="0" fontId="32" fillId="0" borderId="6" xfId="0" applyFont="1" applyBorder="1" applyAlignment="1">
      <alignment horizontal="left" vertical="top" wrapText="1"/>
    </xf>
    <xf numFmtId="0" fontId="32" fillId="0" borderId="0" xfId="0" applyFont="1" applyBorder="1" applyAlignment="1">
      <alignment horizontal="left" vertical="top" wrapText="1"/>
    </xf>
    <xf numFmtId="38" fontId="10" fillId="0" borderId="0" xfId="0" applyNumberFormat="1" applyFont="1">
      <alignment vertical="center"/>
    </xf>
    <xf numFmtId="0" fontId="24" fillId="0" borderId="9" xfId="0" applyFont="1" applyBorder="1" applyAlignment="1">
      <alignment horizontal="center" vertical="center"/>
    </xf>
    <xf numFmtId="0" fontId="10" fillId="0" borderId="9" xfId="0" applyFont="1" applyFill="1" applyBorder="1" applyAlignment="1">
      <alignment horizontal="center" vertical="center"/>
    </xf>
    <xf numFmtId="0" fontId="10" fillId="0" borderId="9" xfId="0" applyFont="1" applyFill="1" applyBorder="1">
      <alignment vertical="center"/>
    </xf>
    <xf numFmtId="0" fontId="46" fillId="0" borderId="0" xfId="0" applyFont="1">
      <alignment vertical="center"/>
    </xf>
    <xf numFmtId="38" fontId="24" fillId="6" borderId="79" xfId="2" applyFont="1" applyFill="1" applyBorder="1">
      <alignment vertical="center"/>
    </xf>
    <xf numFmtId="0" fontId="42" fillId="4" borderId="68" xfId="0" applyFont="1" applyFill="1" applyBorder="1" applyAlignment="1">
      <alignment horizontal="center" vertical="center"/>
    </xf>
    <xf numFmtId="0" fontId="42" fillId="4" borderId="69" xfId="0" applyFont="1" applyFill="1" applyBorder="1" applyAlignment="1">
      <alignment horizontal="center" vertical="center"/>
    </xf>
    <xf numFmtId="0" fontId="24" fillId="0" borderId="86" xfId="0" applyFont="1" applyBorder="1" applyAlignment="1">
      <alignment horizontal="center" vertical="center"/>
    </xf>
    <xf numFmtId="0" fontId="42" fillId="4" borderId="87" xfId="0" applyFont="1" applyFill="1" applyBorder="1" applyAlignment="1">
      <alignment horizontal="center" vertical="center"/>
    </xf>
    <xf numFmtId="0" fontId="24" fillId="0" borderId="74" xfId="0" applyFont="1" applyBorder="1" applyAlignment="1">
      <alignment horizontal="center" vertical="center" wrapText="1"/>
    </xf>
    <xf numFmtId="0" fontId="42" fillId="6" borderId="76" xfId="0" applyFont="1" applyFill="1" applyBorder="1" applyAlignment="1">
      <alignment horizontal="center" vertical="center"/>
    </xf>
    <xf numFmtId="38" fontId="43" fillId="4" borderId="68" xfId="2" applyFont="1" applyFill="1" applyBorder="1" applyAlignment="1">
      <alignment horizontal="center" vertical="center"/>
    </xf>
    <xf numFmtId="38" fontId="43" fillId="4" borderId="80" xfId="2" applyFont="1" applyFill="1" applyBorder="1" applyAlignment="1">
      <alignment horizontal="center" vertical="center"/>
    </xf>
    <xf numFmtId="0" fontId="10" fillId="0" borderId="67" xfId="0" applyFont="1" applyBorder="1" applyAlignment="1">
      <alignment horizontal="center" vertical="center"/>
    </xf>
    <xf numFmtId="0" fontId="10" fillId="0" borderId="67" xfId="0" applyFont="1" applyFill="1" applyBorder="1" applyAlignment="1">
      <alignment horizontal="center" vertical="center"/>
    </xf>
    <xf numFmtId="0" fontId="10" fillId="0" borderId="86" xfId="0" applyFont="1" applyFill="1" applyBorder="1" applyAlignment="1">
      <alignment horizontal="center" vertical="center"/>
    </xf>
    <xf numFmtId="0" fontId="10" fillId="0" borderId="10" xfId="0" applyFont="1" applyFill="1" applyBorder="1">
      <alignment vertical="center"/>
    </xf>
    <xf numFmtId="0" fontId="10" fillId="4" borderId="10" xfId="0" applyFont="1" applyFill="1" applyBorder="1">
      <alignment vertical="center"/>
    </xf>
    <xf numFmtId="0" fontId="10" fillId="4" borderId="87" xfId="0" applyFont="1" applyFill="1" applyBorder="1">
      <alignment vertical="center"/>
    </xf>
    <xf numFmtId="0" fontId="24" fillId="6" borderId="75" xfId="0" applyFont="1" applyFill="1" applyBorder="1" applyAlignment="1">
      <alignment horizontal="center" vertical="center"/>
    </xf>
    <xf numFmtId="0" fontId="24" fillId="6" borderId="76" xfId="0" applyFont="1" applyFill="1" applyBorder="1" applyAlignment="1">
      <alignment horizontal="center" vertical="center"/>
    </xf>
    <xf numFmtId="0" fontId="10" fillId="0" borderId="77" xfId="0" applyFont="1" applyBorder="1" applyAlignment="1">
      <alignment horizontal="center" vertical="center"/>
    </xf>
    <xf numFmtId="0" fontId="24" fillId="0" borderId="12" xfId="0" applyFont="1" applyBorder="1" applyAlignment="1">
      <alignment horizontal="center" vertical="center"/>
    </xf>
    <xf numFmtId="0" fontId="10" fillId="0" borderId="74" xfId="0" applyFont="1" applyBorder="1" applyAlignment="1">
      <alignment horizontal="center" vertical="center"/>
    </xf>
    <xf numFmtId="0" fontId="10" fillId="0" borderId="75" xfId="0" applyFont="1" applyBorder="1" applyAlignment="1">
      <alignment horizontal="center" vertical="center"/>
    </xf>
    <xf numFmtId="0" fontId="25" fillId="0" borderId="75" xfId="0" applyFont="1" applyBorder="1" applyAlignment="1">
      <alignment horizontal="center" vertical="center" wrapText="1"/>
    </xf>
    <xf numFmtId="0" fontId="46" fillId="0" borderId="76" xfId="0" applyFont="1" applyBorder="1" applyAlignment="1">
      <alignment horizontal="center" vertical="center" wrapText="1"/>
    </xf>
    <xf numFmtId="0" fontId="10" fillId="0" borderId="86" xfId="0" applyFont="1" applyBorder="1" applyAlignment="1">
      <alignment horizontal="center" vertical="center"/>
    </xf>
    <xf numFmtId="0" fontId="24" fillId="0" borderId="10" xfId="0" applyFont="1" applyBorder="1" applyAlignment="1">
      <alignment horizontal="center" vertical="center"/>
    </xf>
    <xf numFmtId="0" fontId="10" fillId="0" borderId="78" xfId="0" applyFont="1" applyBorder="1" applyAlignment="1">
      <alignment horizontal="center" vertical="center"/>
    </xf>
    <xf numFmtId="0" fontId="24" fillId="0" borderId="49" xfId="0" applyFont="1" applyBorder="1" applyAlignment="1">
      <alignment horizontal="center" vertical="center"/>
    </xf>
    <xf numFmtId="0" fontId="10" fillId="0" borderId="2" xfId="0" applyFont="1" applyBorder="1">
      <alignment vertical="center"/>
    </xf>
    <xf numFmtId="0" fontId="46" fillId="0" borderId="7" xfId="0" applyFont="1" applyBorder="1">
      <alignment vertical="center"/>
    </xf>
    <xf numFmtId="38" fontId="38" fillId="4" borderId="9" xfId="2" applyFont="1" applyFill="1" applyBorder="1" applyAlignment="1">
      <alignment horizontal="center" vertical="center" shrinkToFit="1"/>
    </xf>
    <xf numFmtId="38" fontId="13" fillId="2" borderId="10" xfId="2" applyFont="1" applyFill="1" applyBorder="1" applyAlignment="1">
      <alignment horizontal="center" vertical="center"/>
    </xf>
    <xf numFmtId="14" fontId="47" fillId="4" borderId="9" xfId="2" applyNumberFormat="1" applyFont="1" applyFill="1" applyBorder="1" applyAlignment="1">
      <alignment horizontal="center" vertical="center" shrinkToFit="1"/>
    </xf>
    <xf numFmtId="0" fontId="47" fillId="4" borderId="9" xfId="2" applyNumberFormat="1" applyFont="1" applyFill="1" applyBorder="1" applyAlignment="1">
      <alignment horizontal="center" vertical="center" shrinkToFit="1"/>
    </xf>
    <xf numFmtId="49" fontId="47" fillId="4" borderId="9" xfId="0" applyNumberFormat="1" applyFont="1" applyFill="1" applyBorder="1" applyAlignment="1">
      <alignment horizontal="center" vertical="center" wrapText="1"/>
    </xf>
    <xf numFmtId="0" fontId="48" fillId="0" borderId="0" xfId="3" applyFont="1" applyAlignment="1">
      <alignment horizontal="center" vertical="center"/>
    </xf>
    <xf numFmtId="0" fontId="10" fillId="0" borderId="18" xfId="0" applyFont="1" applyBorder="1" applyAlignment="1">
      <alignment horizontal="left" vertical="center" wrapText="1"/>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0" xfId="0" applyFont="1" applyBorder="1" applyAlignment="1">
      <alignment horizontal="left" vertical="center" wrapText="1"/>
    </xf>
    <xf numFmtId="0" fontId="25" fillId="0" borderId="0" xfId="0" applyFont="1" applyBorder="1" applyAlignment="1">
      <alignment horizontal="center" vertical="center" wrapText="1"/>
    </xf>
    <xf numFmtId="0" fontId="39" fillId="0" borderId="67" xfId="0" applyFont="1" applyBorder="1" applyAlignment="1">
      <alignment horizontal="center" vertical="center"/>
    </xf>
    <xf numFmtId="0" fontId="39" fillId="0" borderId="9" xfId="0" applyFont="1" applyBorder="1" applyAlignment="1">
      <alignment horizontal="center" vertical="center"/>
    </xf>
    <xf numFmtId="0" fontId="39" fillId="4" borderId="13" xfId="0" applyFont="1" applyFill="1" applyBorder="1" applyAlignment="1">
      <alignment horizontal="center" vertical="center"/>
    </xf>
    <xf numFmtId="0" fontId="39" fillId="4" borderId="14" xfId="0" applyFont="1" applyFill="1" applyBorder="1" applyAlignment="1">
      <alignment horizontal="center" vertical="center"/>
    </xf>
    <xf numFmtId="0" fontId="39" fillId="4" borderId="70" xfId="0" applyFont="1" applyFill="1" applyBorder="1" applyAlignment="1">
      <alignment horizontal="center" vertical="center"/>
    </xf>
    <xf numFmtId="0" fontId="39" fillId="0" borderId="71" xfId="0" applyFont="1" applyBorder="1" applyAlignment="1">
      <alignment horizontal="center" vertical="center"/>
    </xf>
    <xf numFmtId="0" fontId="39" fillId="0" borderId="72" xfId="0" applyFont="1" applyBorder="1" applyAlignment="1">
      <alignment horizontal="center" vertical="center"/>
    </xf>
    <xf numFmtId="0" fontId="39" fillId="4" borderId="84" xfId="0" applyFont="1" applyFill="1" applyBorder="1" applyAlignment="1">
      <alignment horizontal="center" vertical="center"/>
    </xf>
    <xf numFmtId="0" fontId="39" fillId="4" borderId="72" xfId="0" applyFont="1" applyFill="1" applyBorder="1" applyAlignment="1">
      <alignment horizontal="center" vertical="center"/>
    </xf>
    <xf numFmtId="0" fontId="39" fillId="4" borderId="85" xfId="0" applyFont="1" applyFill="1" applyBorder="1" applyAlignment="1">
      <alignment horizontal="center" vertical="center"/>
    </xf>
    <xf numFmtId="0" fontId="39" fillId="4" borderId="81" xfId="0" applyFont="1" applyFill="1" applyBorder="1" applyAlignment="1">
      <alignment horizontal="center" vertical="center"/>
    </xf>
    <xf numFmtId="0" fontId="39" fillId="4" borderId="4" xfId="0" applyFont="1" applyFill="1" applyBorder="1" applyAlignment="1">
      <alignment horizontal="center" vertical="center"/>
    </xf>
    <xf numFmtId="0" fontId="39" fillId="4" borderId="5" xfId="0" applyFont="1" applyFill="1" applyBorder="1" applyAlignment="1">
      <alignment horizontal="center" vertical="center"/>
    </xf>
    <xf numFmtId="0" fontId="39" fillId="4" borderId="18" xfId="0" applyFont="1" applyFill="1" applyBorder="1" applyAlignment="1">
      <alignment horizontal="center" vertical="center"/>
    </xf>
    <xf numFmtId="0" fontId="39" fillId="4" borderId="0" xfId="0" applyFont="1" applyFill="1" applyBorder="1" applyAlignment="1">
      <alignment horizontal="center" vertical="center"/>
    </xf>
    <xf numFmtId="0" fontId="39" fillId="4" borderId="1" xfId="0" applyFont="1" applyFill="1" applyBorder="1" applyAlignment="1">
      <alignment horizontal="center" vertical="center"/>
    </xf>
    <xf numFmtId="0" fontId="39" fillId="4" borderId="19" xfId="0" applyFont="1" applyFill="1" applyBorder="1" applyAlignment="1">
      <alignment horizontal="center" vertical="center"/>
    </xf>
    <xf numFmtId="0" fontId="39" fillId="4" borderId="53" xfId="0" applyFont="1" applyFill="1" applyBorder="1" applyAlignment="1">
      <alignment horizontal="center" vertical="center"/>
    </xf>
    <xf numFmtId="0" fontId="39" fillId="4" borderId="82" xfId="0" applyFont="1" applyFill="1" applyBorder="1" applyAlignment="1">
      <alignment horizontal="center" vertical="center"/>
    </xf>
    <xf numFmtId="0" fontId="19" fillId="0" borderId="0" xfId="3" applyFont="1" applyAlignment="1">
      <alignment horizontal="center" vertical="center"/>
    </xf>
    <xf numFmtId="38" fontId="13" fillId="4" borderId="2" xfId="3" applyNumberFormat="1" applyFont="1" applyFill="1" applyBorder="1" applyAlignment="1">
      <alignment horizontal="right" vertical="center"/>
    </xf>
    <xf numFmtId="0" fontId="13" fillId="0" borderId="0" xfId="3" applyFont="1" applyAlignment="1">
      <alignment horizontal="center" vertical="center" shrinkToFit="1"/>
    </xf>
    <xf numFmtId="0" fontId="39" fillId="0" borderId="66" xfId="0" applyFont="1" applyBorder="1" applyAlignment="1">
      <alignment horizontal="center" vertical="center" wrapText="1"/>
    </xf>
    <xf numFmtId="0" fontId="39" fillId="0" borderId="50" xfId="0" applyFont="1" applyBorder="1" applyAlignment="1">
      <alignment horizontal="center" vertical="center"/>
    </xf>
    <xf numFmtId="177" fontId="19" fillId="4" borderId="0" xfId="3" applyNumberFormat="1" applyFont="1" applyFill="1" applyAlignment="1">
      <alignment horizontal="center" vertical="center"/>
    </xf>
    <xf numFmtId="38" fontId="19" fillId="4" borderId="0" xfId="3" applyNumberFormat="1" applyFont="1" applyFill="1" applyAlignment="1">
      <alignment horizontal="left" vertical="center" shrinkToFit="1"/>
    </xf>
    <xf numFmtId="0" fontId="13" fillId="0" borderId="0" xfId="3" applyFont="1" applyAlignment="1">
      <alignment horizontal="center" vertical="center"/>
    </xf>
    <xf numFmtId="0" fontId="19" fillId="0" borderId="0" xfId="3" applyFont="1" applyAlignment="1">
      <alignment horizontal="left" vertical="center" wrapText="1"/>
    </xf>
    <xf numFmtId="0" fontId="23" fillId="0" borderId="0" xfId="3" applyFont="1" applyFill="1" applyAlignment="1">
      <alignment horizontal="center" vertical="center"/>
    </xf>
    <xf numFmtId="0" fontId="22" fillId="0" borderId="0" xfId="0" applyFont="1" applyAlignment="1">
      <alignment horizontal="left" vertical="center" wrapText="1"/>
    </xf>
    <xf numFmtId="38" fontId="19" fillId="0" borderId="0" xfId="3" applyNumberFormat="1" applyFont="1" applyFill="1" applyAlignment="1">
      <alignment horizontal="center" vertical="center" shrinkToFit="1"/>
    </xf>
    <xf numFmtId="0" fontId="19" fillId="0" borderId="0" xfId="3" applyFont="1" applyFill="1" applyAlignment="1">
      <alignment horizontal="center" vertical="center" shrinkToFit="1"/>
    </xf>
    <xf numFmtId="38" fontId="19" fillId="0" borderId="0" xfId="3" quotePrefix="1" applyNumberFormat="1" applyFont="1" applyFill="1" applyAlignment="1">
      <alignment horizontal="center" vertical="center"/>
    </xf>
    <xf numFmtId="0" fontId="19" fillId="0" borderId="0" xfId="3" applyFont="1" applyFill="1" applyAlignment="1">
      <alignment horizontal="center" vertical="center"/>
    </xf>
    <xf numFmtId="0" fontId="19" fillId="0" borderId="0" xfId="3" applyFont="1" applyFill="1" applyAlignment="1">
      <alignment horizontal="left" vertical="center" shrinkToFit="1"/>
    </xf>
    <xf numFmtId="0" fontId="22" fillId="0" borderId="0" xfId="0" applyFont="1" applyAlignment="1">
      <alignment horizontal="center" vertical="center"/>
    </xf>
    <xf numFmtId="38" fontId="19" fillId="0" borderId="0" xfId="3" applyNumberFormat="1" applyFont="1" applyFill="1" applyAlignment="1">
      <alignment horizontal="center" vertical="center"/>
    </xf>
    <xf numFmtId="38" fontId="19" fillId="0" borderId="0" xfId="3" applyNumberFormat="1" applyFont="1" applyFill="1" applyAlignment="1">
      <alignment horizontal="left" vertical="center" shrinkToFit="1"/>
    </xf>
    <xf numFmtId="0" fontId="31" fillId="0" borderId="0" xfId="0" applyFont="1" applyFill="1" applyBorder="1" applyAlignment="1">
      <alignment horizontal="center" vertical="center" shrinkToFit="1"/>
    </xf>
    <xf numFmtId="0" fontId="22" fillId="0" borderId="6" xfId="0" applyFont="1" applyBorder="1" applyAlignment="1">
      <alignment horizontal="center" vertical="top" wrapText="1"/>
    </xf>
    <xf numFmtId="0" fontId="22" fillId="0" borderId="0" xfId="0" applyFont="1" applyBorder="1" applyAlignment="1">
      <alignment horizontal="center" vertical="top" wrapText="1"/>
    </xf>
    <xf numFmtId="0" fontId="32" fillId="0" borderId="6" xfId="0" applyFont="1" applyBorder="1" applyAlignment="1">
      <alignment horizontal="center" vertical="top" wrapText="1"/>
    </xf>
    <xf numFmtId="0" fontId="32" fillId="0" borderId="0" xfId="0" applyFont="1" applyBorder="1" applyAlignment="1">
      <alignment horizontal="center" vertical="top" wrapText="1"/>
    </xf>
    <xf numFmtId="0" fontId="32" fillId="0" borderId="6" xfId="0" applyFont="1" applyBorder="1" applyAlignment="1">
      <alignment horizontal="left" vertical="top" wrapText="1"/>
    </xf>
    <xf numFmtId="0" fontId="32" fillId="0" borderId="0" xfId="0" applyFont="1" applyBorder="1" applyAlignment="1">
      <alignment horizontal="left" vertical="top" wrapText="1"/>
    </xf>
    <xf numFmtId="0" fontId="32" fillId="0" borderId="1" xfId="0" applyFont="1" applyBorder="1" applyAlignment="1">
      <alignment horizontal="left" vertical="top" wrapText="1"/>
    </xf>
    <xf numFmtId="0" fontId="32" fillId="0" borderId="1" xfId="0" applyFont="1" applyBorder="1" applyAlignment="1">
      <alignment horizontal="center" vertical="top" wrapText="1"/>
    </xf>
    <xf numFmtId="0" fontId="25" fillId="0" borderId="0" xfId="2" applyNumberFormat="1" applyFont="1" applyAlignment="1">
      <alignment horizontal="left" vertical="top"/>
    </xf>
    <xf numFmtId="38" fontId="8" fillId="0" borderId="0" xfId="2" applyFont="1" applyAlignment="1">
      <alignment horizontal="left" vertical="center"/>
    </xf>
    <xf numFmtId="38" fontId="8" fillId="0" borderId="36" xfId="2" applyFont="1" applyBorder="1" applyAlignment="1">
      <alignment horizontal="center" vertical="center" wrapText="1"/>
    </xf>
    <xf numFmtId="38" fontId="8" fillId="0" borderId="42" xfId="2" applyFont="1" applyBorder="1" applyAlignment="1">
      <alignment horizontal="center" vertical="center" wrapText="1"/>
    </xf>
    <xf numFmtId="38" fontId="8" fillId="0" borderId="45" xfId="2" applyFont="1" applyBorder="1" applyAlignment="1">
      <alignment horizontal="center" vertical="center" wrapText="1"/>
    </xf>
    <xf numFmtId="38" fontId="8" fillId="0" borderId="46" xfId="2" applyFont="1" applyBorder="1" applyAlignment="1">
      <alignment horizontal="center" vertical="center" wrapText="1"/>
    </xf>
    <xf numFmtId="38" fontId="8" fillId="4" borderId="37" xfId="2" applyFont="1" applyFill="1" applyBorder="1" applyAlignment="1">
      <alignment horizontal="right" vertical="center" wrapText="1"/>
    </xf>
    <xf numFmtId="38" fontId="8" fillId="4" borderId="43" xfId="2" applyFont="1" applyFill="1" applyBorder="1" applyAlignment="1">
      <alignment horizontal="right" vertical="center" wrapText="1"/>
    </xf>
    <xf numFmtId="38" fontId="8" fillId="0" borderId="47" xfId="2" applyFont="1" applyBorder="1" applyAlignment="1">
      <alignment horizontal="center" vertical="center" wrapText="1"/>
    </xf>
    <xf numFmtId="38" fontId="8" fillId="0" borderId="48" xfId="2" applyFont="1" applyBorder="1" applyAlignment="1">
      <alignment horizontal="center" vertical="center" wrapText="1"/>
    </xf>
    <xf numFmtId="38" fontId="8" fillId="0" borderId="3" xfId="2" applyFont="1" applyFill="1" applyBorder="1" applyAlignment="1">
      <alignment horizontal="left" vertical="top" wrapText="1"/>
    </xf>
    <xf numFmtId="38" fontId="8" fillId="0" borderId="4" xfId="2" applyFont="1" applyFill="1" applyBorder="1" applyAlignment="1">
      <alignment horizontal="left" vertical="top" wrapText="1"/>
    </xf>
    <xf numFmtId="38" fontId="8" fillId="0" borderId="5" xfId="2" applyFont="1" applyFill="1" applyBorder="1" applyAlignment="1">
      <alignment horizontal="left" vertical="top" wrapText="1"/>
    </xf>
    <xf numFmtId="38" fontId="8" fillId="0" borderId="6" xfId="2" applyFont="1" applyFill="1" applyBorder="1" applyAlignment="1">
      <alignment horizontal="left" vertical="top" wrapText="1"/>
    </xf>
    <xf numFmtId="38" fontId="8" fillId="0" borderId="0" xfId="2" applyFont="1" applyFill="1" applyBorder="1" applyAlignment="1">
      <alignment horizontal="left" vertical="top" wrapText="1"/>
    </xf>
    <xf numFmtId="38" fontId="8" fillId="0" borderId="1" xfId="2" applyFont="1" applyFill="1" applyBorder="1" applyAlignment="1">
      <alignment horizontal="left" vertical="top" wrapText="1"/>
    </xf>
    <xf numFmtId="38" fontId="8" fillId="0" borderId="7" xfId="2" applyFont="1" applyFill="1" applyBorder="1" applyAlignment="1">
      <alignment horizontal="left" vertical="top" wrapText="1"/>
    </xf>
    <xf numFmtId="38" fontId="8" fillId="0" borderId="2" xfId="2" applyFont="1" applyFill="1" applyBorder="1" applyAlignment="1">
      <alignment horizontal="left" vertical="top" wrapText="1"/>
    </xf>
    <xf numFmtId="38" fontId="8" fillId="0" borderId="8" xfId="2" applyFont="1" applyFill="1" applyBorder="1" applyAlignment="1">
      <alignment horizontal="left" vertical="top" wrapText="1"/>
    </xf>
    <xf numFmtId="38" fontId="8" fillId="0" borderId="39" xfId="2" applyFont="1" applyFill="1" applyBorder="1" applyAlignment="1">
      <alignment horizontal="center" vertical="center" wrapText="1"/>
    </xf>
    <xf numFmtId="38" fontId="8" fillId="0" borderId="40" xfId="2" applyFont="1" applyFill="1" applyBorder="1" applyAlignment="1">
      <alignment horizontal="center" vertical="center" wrapText="1"/>
    </xf>
    <xf numFmtId="38" fontId="8" fillId="4" borderId="40" xfId="2" applyFont="1" applyFill="1" applyBorder="1" applyAlignment="1">
      <alignment horizontal="center" vertical="center" wrapText="1"/>
    </xf>
    <xf numFmtId="38" fontId="8" fillId="4" borderId="40" xfId="2" applyFont="1" applyFill="1" applyBorder="1" applyAlignment="1">
      <alignment horizontal="right" vertical="center" wrapText="1"/>
    </xf>
    <xf numFmtId="0" fontId="8" fillId="0" borderId="41" xfId="2" applyNumberFormat="1" applyFont="1" applyFill="1" applyBorder="1" applyAlignment="1">
      <alignment horizontal="center" vertical="center" wrapText="1" shrinkToFit="1"/>
    </xf>
    <xf numFmtId="38" fontId="8" fillId="3" borderId="39" xfId="2" applyFont="1" applyFill="1" applyBorder="1" applyAlignment="1">
      <alignment horizontal="center" vertical="center" wrapText="1"/>
    </xf>
    <xf numFmtId="38" fontId="8" fillId="3" borderId="65" xfId="2" applyFont="1" applyFill="1" applyBorder="1" applyAlignment="1">
      <alignment horizontal="center" vertical="center" wrapText="1"/>
    </xf>
    <xf numFmtId="38" fontId="8" fillId="3" borderId="40" xfId="2" applyFont="1" applyFill="1" applyBorder="1" applyAlignment="1">
      <alignment horizontal="center" vertical="center" wrapText="1"/>
    </xf>
    <xf numFmtId="38" fontId="8" fillId="3" borderId="57" xfId="2" applyFont="1" applyFill="1" applyBorder="1" applyAlignment="1">
      <alignment horizontal="center" vertical="center" wrapText="1"/>
    </xf>
    <xf numFmtId="38" fontId="8" fillId="3" borderId="40" xfId="2" applyFont="1" applyFill="1" applyBorder="1" applyAlignment="1">
      <alignment horizontal="right" vertical="center" wrapText="1"/>
    </xf>
    <xf numFmtId="38" fontId="8" fillId="3" borderId="57" xfId="2" applyFont="1" applyFill="1" applyBorder="1" applyAlignment="1">
      <alignment horizontal="right" vertical="center" wrapText="1"/>
    </xf>
    <xf numFmtId="0" fontId="8" fillId="3" borderId="41" xfId="2" applyNumberFormat="1" applyFont="1" applyFill="1" applyBorder="1" applyAlignment="1">
      <alignment horizontal="center" vertical="center" shrinkToFit="1"/>
    </xf>
    <xf numFmtId="38" fontId="7" fillId="0" borderId="35" xfId="2" applyFont="1" applyBorder="1" applyAlignment="1">
      <alignment vertical="center" wrapText="1"/>
    </xf>
    <xf numFmtId="38" fontId="8" fillId="0" borderId="37" xfId="2" applyFont="1" applyBorder="1" applyAlignment="1">
      <alignment horizontal="center" vertical="center" wrapText="1"/>
    </xf>
    <xf numFmtId="38" fontId="8" fillId="0" borderId="40" xfId="2" applyFont="1" applyBorder="1" applyAlignment="1">
      <alignment horizontal="center" vertical="center" wrapText="1"/>
    </xf>
    <xf numFmtId="38" fontId="8" fillId="0" borderId="38" xfId="2" applyFont="1" applyBorder="1" applyAlignment="1">
      <alignment horizontal="center" vertical="center" wrapText="1"/>
    </xf>
    <xf numFmtId="38" fontId="8" fillId="0" borderId="41" xfId="2" applyFont="1" applyBorder="1" applyAlignment="1">
      <alignment horizontal="center" vertical="center" wrapText="1"/>
    </xf>
    <xf numFmtId="38" fontId="7" fillId="0" borderId="0" xfId="2" applyFont="1" applyAlignment="1">
      <alignment horizontal="left" vertical="center"/>
    </xf>
    <xf numFmtId="38" fontId="6" fillId="0" borderId="0" xfId="2" applyFont="1" applyFill="1" applyAlignment="1">
      <alignment horizontal="center" vertical="center"/>
    </xf>
    <xf numFmtId="38" fontId="8" fillId="0" borderId="39" xfId="2" applyFont="1" applyBorder="1" applyAlignment="1">
      <alignment horizontal="center" vertical="center" wrapText="1"/>
    </xf>
    <xf numFmtId="38" fontId="8" fillId="4" borderId="37" xfId="2" applyFont="1" applyFill="1" applyBorder="1" applyAlignment="1">
      <alignment horizontal="center" vertical="center" shrinkToFit="1"/>
    </xf>
    <xf numFmtId="38" fontId="8" fillId="4" borderId="38" xfId="2" applyFont="1" applyFill="1" applyBorder="1" applyAlignment="1">
      <alignment horizontal="center" vertical="center" shrinkToFit="1"/>
    </xf>
    <xf numFmtId="38" fontId="8" fillId="4" borderId="40" xfId="2" applyFont="1" applyFill="1" applyBorder="1" applyAlignment="1">
      <alignment horizontal="center" vertical="center" shrinkToFit="1"/>
    </xf>
    <xf numFmtId="38" fontId="8" fillId="4" borderId="41" xfId="2" applyFont="1" applyFill="1" applyBorder="1" applyAlignment="1">
      <alignment horizontal="center" vertical="center" shrinkToFit="1"/>
    </xf>
    <xf numFmtId="38" fontId="8" fillId="4" borderId="43" xfId="2" applyFont="1" applyFill="1" applyBorder="1" applyAlignment="1">
      <alignment horizontal="center" vertical="center" shrinkToFit="1"/>
    </xf>
    <xf numFmtId="38" fontId="8" fillId="4" borderId="44" xfId="2" applyFont="1" applyFill="1" applyBorder="1" applyAlignment="1">
      <alignment horizontal="center" vertical="center" shrinkToFit="1"/>
    </xf>
    <xf numFmtId="38" fontId="9" fillId="4" borderId="50" xfId="2" applyFont="1" applyFill="1" applyBorder="1" applyAlignment="1">
      <alignment vertical="center"/>
    </xf>
    <xf numFmtId="38" fontId="9" fillId="4" borderId="49" xfId="2" applyFont="1" applyFill="1" applyBorder="1" applyAlignment="1">
      <alignment vertical="center"/>
    </xf>
    <xf numFmtId="38" fontId="9" fillId="4" borderId="9" xfId="2" applyFont="1" applyFill="1" applyBorder="1" applyAlignment="1">
      <alignment vertical="center"/>
    </xf>
    <xf numFmtId="38" fontId="9" fillId="4" borderId="69" xfId="2" applyFont="1" applyFill="1" applyBorder="1" applyAlignment="1">
      <alignment vertical="center"/>
    </xf>
    <xf numFmtId="38" fontId="9" fillId="0" borderId="3" xfId="2" applyFont="1" applyBorder="1" applyAlignment="1">
      <alignment horizontal="center" vertical="center"/>
    </xf>
    <xf numFmtId="38" fontId="9" fillId="0" borderId="51" xfId="2" applyFont="1" applyBorder="1" applyAlignment="1">
      <alignment horizontal="center" vertical="center"/>
    </xf>
    <xf numFmtId="38" fontId="9" fillId="0" borderId="7" xfId="2" applyFont="1" applyBorder="1" applyAlignment="1">
      <alignment horizontal="center" vertical="center"/>
    </xf>
    <xf numFmtId="38" fontId="9" fillId="0" borderId="56" xfId="2" applyFont="1" applyBorder="1" applyAlignment="1">
      <alignment horizontal="center" vertical="center"/>
    </xf>
    <xf numFmtId="38" fontId="9" fillId="0" borderId="50" xfId="2" applyFont="1" applyBorder="1" applyAlignment="1">
      <alignment horizontal="center" vertical="center"/>
    </xf>
    <xf numFmtId="38" fontId="9" fillId="0" borderId="9" xfId="2" applyFont="1" applyBorder="1" applyAlignment="1">
      <alignment horizontal="center" vertical="center"/>
    </xf>
    <xf numFmtId="38" fontId="9" fillId="0" borderId="50" xfId="2" applyFont="1" applyBorder="1" applyAlignment="1">
      <alignment horizontal="center" vertical="center" wrapText="1"/>
    </xf>
    <xf numFmtId="38" fontId="9" fillId="0" borderId="9" xfId="2" applyFont="1" applyBorder="1" applyAlignment="1">
      <alignment horizontal="center" vertical="center" wrapText="1"/>
    </xf>
    <xf numFmtId="38" fontId="9" fillId="0" borderId="83" xfId="2" applyFont="1" applyBorder="1" applyAlignment="1">
      <alignment horizontal="center" vertical="center" wrapText="1"/>
    </xf>
    <xf numFmtId="38" fontId="9" fillId="0" borderId="69" xfId="2" applyFont="1" applyBorder="1" applyAlignment="1">
      <alignment horizontal="center" vertical="center" wrapText="1"/>
    </xf>
    <xf numFmtId="38" fontId="9" fillId="4" borderId="55" xfId="2" applyFont="1" applyFill="1" applyBorder="1" applyAlignment="1">
      <alignment horizontal="center" vertical="center" shrinkToFit="1"/>
    </xf>
    <xf numFmtId="38" fontId="9" fillId="4" borderId="17" xfId="2" applyFont="1" applyFill="1" applyBorder="1" applyAlignment="1">
      <alignment horizontal="center" vertical="center" shrinkToFit="1"/>
    </xf>
    <xf numFmtId="38" fontId="9" fillId="4" borderId="7" xfId="2" applyFont="1" applyFill="1" applyBorder="1" applyAlignment="1">
      <alignment horizontal="center" vertical="center" shrinkToFit="1"/>
    </xf>
    <xf numFmtId="38" fontId="9" fillId="4" borderId="56" xfId="2" applyFont="1" applyFill="1" applyBorder="1" applyAlignment="1">
      <alignment horizontal="center" vertical="center" shrinkToFit="1"/>
    </xf>
    <xf numFmtId="38" fontId="9" fillId="0" borderId="6" xfId="2" applyFont="1" applyBorder="1" applyAlignment="1">
      <alignment horizontal="center" vertical="center"/>
    </xf>
    <xf numFmtId="38" fontId="9" fillId="0" borderId="54" xfId="2" applyFont="1" applyBorder="1" applyAlignment="1">
      <alignment horizontal="center" vertical="center"/>
    </xf>
    <xf numFmtId="38" fontId="9" fillId="0" borderId="52" xfId="2" applyFont="1" applyBorder="1" applyAlignment="1">
      <alignment horizontal="center" vertical="center"/>
    </xf>
    <xf numFmtId="38" fontId="9" fillId="0" borderId="20" xfId="2" applyFont="1" applyBorder="1" applyAlignment="1">
      <alignment horizontal="center" vertical="center"/>
    </xf>
    <xf numFmtId="38" fontId="13" fillId="0" borderId="0" xfId="2" applyFont="1" applyAlignment="1">
      <alignment horizontal="left" vertical="center"/>
    </xf>
    <xf numFmtId="38" fontId="10" fillId="0" borderId="2" xfId="2" applyFont="1" applyBorder="1" applyAlignment="1">
      <alignment horizontal="right" vertical="center"/>
    </xf>
    <xf numFmtId="38" fontId="11" fillId="0" borderId="0" xfId="2" applyFont="1" applyFill="1" applyAlignment="1">
      <alignment horizontal="center" vertical="center"/>
    </xf>
    <xf numFmtId="38" fontId="10" fillId="4" borderId="53" xfId="2" applyFont="1" applyFill="1" applyBorder="1" applyAlignment="1">
      <alignment horizontal="center" vertical="center" shrinkToFit="1"/>
    </xf>
    <xf numFmtId="38" fontId="10" fillId="4" borderId="14" xfId="2" applyFont="1" applyFill="1" applyBorder="1" applyAlignment="1">
      <alignment horizontal="center" vertical="center" shrinkToFit="1"/>
    </xf>
    <xf numFmtId="38" fontId="20" fillId="4" borderId="14" xfId="2" applyFont="1" applyFill="1" applyBorder="1" applyAlignment="1">
      <alignment horizontal="center" vertical="center" shrinkToFit="1"/>
    </xf>
    <xf numFmtId="38" fontId="7" fillId="0" borderId="29" xfId="2" applyFont="1" applyBorder="1" applyAlignment="1">
      <alignment horizontal="center" vertical="center"/>
    </xf>
    <xf numFmtId="38" fontId="7" fillId="0" borderId="30" xfId="2" applyFont="1" applyBorder="1" applyAlignment="1">
      <alignment horizontal="center" vertical="center"/>
    </xf>
    <xf numFmtId="38" fontId="7" fillId="0" borderId="31" xfId="2" applyFont="1" applyBorder="1" applyAlignment="1">
      <alignment horizontal="center" vertical="center"/>
    </xf>
    <xf numFmtId="38" fontId="7" fillId="2" borderId="29" xfId="2" applyFont="1" applyFill="1" applyBorder="1" applyAlignment="1">
      <alignment horizontal="left" vertical="center" wrapText="1"/>
    </xf>
    <xf numFmtId="38" fontId="7" fillId="2" borderId="30" xfId="2" applyFont="1" applyFill="1" applyBorder="1" applyAlignment="1">
      <alignment horizontal="left" vertical="center"/>
    </xf>
    <xf numFmtId="38" fontId="7" fillId="0" borderId="16" xfId="2" applyFont="1" applyBorder="1" applyAlignment="1">
      <alignment horizontal="center" vertical="center"/>
    </xf>
    <xf numFmtId="38" fontId="7" fillId="0" borderId="17" xfId="2" applyFont="1" applyBorder="1" applyAlignment="1">
      <alignment horizontal="center" vertical="center"/>
    </xf>
    <xf numFmtId="38" fontId="7" fillId="0" borderId="18" xfId="2" applyFont="1" applyBorder="1" applyAlignment="1">
      <alignment horizontal="center" vertical="center"/>
    </xf>
    <xf numFmtId="38" fontId="7" fillId="0" borderId="54" xfId="2" applyFont="1" applyBorder="1" applyAlignment="1">
      <alignment horizontal="center" vertical="center"/>
    </xf>
    <xf numFmtId="38" fontId="7" fillId="0" borderId="19" xfId="2" applyFont="1" applyBorder="1" applyAlignment="1">
      <alignment horizontal="center" vertical="center"/>
    </xf>
    <xf numFmtId="38" fontId="7" fillId="0" borderId="20" xfId="2" applyFont="1" applyBorder="1" applyAlignment="1">
      <alignment horizontal="center" vertical="center"/>
    </xf>
    <xf numFmtId="38" fontId="7" fillId="0" borderId="26" xfId="2" applyFont="1" applyBorder="1" applyAlignment="1">
      <alignment horizontal="center" vertical="center"/>
    </xf>
    <xf numFmtId="38" fontId="7" fillId="0" borderId="27" xfId="2" applyFont="1" applyBorder="1" applyAlignment="1">
      <alignment horizontal="center" vertical="center"/>
    </xf>
    <xf numFmtId="38" fontId="7" fillId="0" borderId="28" xfId="2" applyFont="1" applyBorder="1" applyAlignment="1">
      <alignment horizontal="center" vertical="center"/>
    </xf>
    <xf numFmtId="38" fontId="7" fillId="0" borderId="26" xfId="2" applyFont="1" applyBorder="1" applyAlignment="1">
      <alignment horizontal="right" vertical="center"/>
    </xf>
    <xf numFmtId="38" fontId="7" fillId="0" borderId="27" xfId="2" applyFont="1" applyBorder="1" applyAlignment="1">
      <alignment horizontal="right" vertical="center"/>
    </xf>
    <xf numFmtId="38" fontId="7" fillId="0" borderId="28" xfId="2" applyFont="1" applyBorder="1" applyAlignment="1">
      <alignment horizontal="right" vertical="center"/>
    </xf>
    <xf numFmtId="38" fontId="7" fillId="0" borderId="10" xfId="2" applyFont="1" applyBorder="1" applyAlignment="1">
      <alignment horizontal="right" vertical="center"/>
    </xf>
    <xf numFmtId="38" fontId="7" fillId="0" borderId="11" xfId="2" applyFont="1" applyBorder="1" applyAlignment="1">
      <alignment horizontal="right" vertical="center"/>
    </xf>
    <xf numFmtId="38" fontId="7" fillId="0" borderId="12" xfId="2" applyFont="1" applyBorder="1" applyAlignment="1">
      <alignment horizontal="right" vertical="center"/>
    </xf>
    <xf numFmtId="38" fontId="7" fillId="4" borderId="16" xfId="2" applyFont="1" applyFill="1" applyBorder="1" applyAlignment="1">
      <alignment horizontal="right" vertical="center"/>
    </xf>
    <xf numFmtId="38" fontId="7" fillId="4" borderId="18" xfId="2" applyFont="1" applyFill="1" applyBorder="1" applyAlignment="1">
      <alignment horizontal="right" vertical="center"/>
    </xf>
    <xf numFmtId="38" fontId="7" fillId="4" borderId="19" xfId="2" applyFont="1" applyFill="1" applyBorder="1" applyAlignment="1">
      <alignment horizontal="right" vertical="center"/>
    </xf>
    <xf numFmtId="38" fontId="7" fillId="4" borderId="25" xfId="2" applyFont="1" applyFill="1" applyBorder="1" applyAlignment="1">
      <alignment horizontal="right" vertical="center"/>
    </xf>
    <xf numFmtId="38" fontId="7" fillId="4" borderId="21" xfId="2" applyFont="1" applyFill="1" applyBorder="1" applyAlignment="1">
      <alignment horizontal="right" vertical="center"/>
    </xf>
    <xf numFmtId="38" fontId="7" fillId="4" borderId="22" xfId="2" applyFont="1" applyFill="1" applyBorder="1" applyAlignment="1">
      <alignment horizontal="right" vertical="center"/>
    </xf>
    <xf numFmtId="38" fontId="7" fillId="0" borderId="10" xfId="2" applyFont="1" applyBorder="1" applyAlignment="1">
      <alignment horizontal="left" vertical="center" wrapText="1"/>
    </xf>
    <xf numFmtId="38" fontId="7" fillId="0" borderId="11" xfId="2" applyFont="1" applyBorder="1" applyAlignment="1">
      <alignment horizontal="left" vertical="center" wrapText="1"/>
    </xf>
    <xf numFmtId="38" fontId="7" fillId="2" borderId="9" xfId="2" applyFont="1" applyFill="1" applyBorder="1" applyAlignment="1">
      <alignment horizontal="right" vertical="center"/>
    </xf>
    <xf numFmtId="38" fontId="7" fillId="2" borderId="10" xfId="2" applyFont="1" applyFill="1" applyBorder="1" applyAlignment="1">
      <alignment horizontal="center" vertical="center" wrapText="1"/>
    </xf>
    <xf numFmtId="38" fontId="7" fillId="2" borderId="12" xfId="2" applyFont="1" applyFill="1" applyBorder="1" applyAlignment="1">
      <alignment horizontal="center" vertical="center" wrapText="1"/>
    </xf>
    <xf numFmtId="38" fontId="7" fillId="2" borderId="16" xfId="2" applyFont="1" applyFill="1" applyBorder="1" applyAlignment="1">
      <alignment horizontal="right" vertical="center"/>
    </xf>
    <xf numFmtId="38" fontId="7" fillId="2" borderId="18" xfId="2" applyFont="1" applyFill="1" applyBorder="1" applyAlignment="1">
      <alignment horizontal="right" vertical="center"/>
    </xf>
    <xf numFmtId="38" fontId="7" fillId="2" borderId="24" xfId="2" applyFont="1" applyFill="1" applyBorder="1" applyAlignment="1">
      <alignment horizontal="right" vertical="center"/>
    </xf>
    <xf numFmtId="38" fontId="7" fillId="2" borderId="10" xfId="2" applyFont="1" applyFill="1" applyBorder="1" applyAlignment="1">
      <alignment horizontal="center" vertical="center"/>
    </xf>
    <xf numFmtId="38" fontId="7" fillId="2" borderId="11" xfId="2" applyFont="1" applyFill="1" applyBorder="1" applyAlignment="1">
      <alignment horizontal="center" vertical="center"/>
    </xf>
    <xf numFmtId="38" fontId="7" fillId="4" borderId="24" xfId="2" applyFont="1" applyFill="1" applyBorder="1" applyAlignment="1">
      <alignment horizontal="right" vertical="center"/>
    </xf>
    <xf numFmtId="38" fontId="36" fillId="0" borderId="29" xfId="2" applyFont="1" applyBorder="1" applyAlignment="1">
      <alignment horizontal="left" vertical="center" wrapText="1"/>
    </xf>
    <xf numFmtId="38" fontId="7" fillId="0" borderId="30" xfId="2" applyFont="1" applyBorder="1" applyAlignment="1">
      <alignment horizontal="left" vertical="center" wrapText="1"/>
    </xf>
    <xf numFmtId="38" fontId="7" fillId="2" borderId="9" xfId="2" applyFont="1" applyFill="1" applyBorder="1" applyAlignment="1">
      <alignment horizontal="center" vertical="center"/>
    </xf>
    <xf numFmtId="38" fontId="7" fillId="2" borderId="29" xfId="2" applyFont="1" applyFill="1" applyBorder="1" applyAlignment="1">
      <alignment horizontal="center" vertical="center"/>
    </xf>
    <xf numFmtId="38" fontId="7" fillId="2" borderId="30" xfId="2" applyFont="1" applyFill="1" applyBorder="1" applyAlignment="1">
      <alignment horizontal="center" vertical="center"/>
    </xf>
    <xf numFmtId="38" fontId="7" fillId="0" borderId="59" xfId="2" applyFont="1" applyFill="1" applyBorder="1" applyAlignment="1">
      <alignment horizontal="center" vertical="center"/>
    </xf>
    <xf numFmtId="38" fontId="7" fillId="0" borderId="60" xfId="2" applyFont="1" applyFill="1" applyBorder="1" applyAlignment="1">
      <alignment horizontal="center" vertical="center"/>
    </xf>
    <xf numFmtId="38" fontId="7" fillId="0" borderId="61" xfId="2" applyFont="1" applyFill="1" applyBorder="1" applyAlignment="1">
      <alignment horizontal="center" vertical="center"/>
    </xf>
    <xf numFmtId="38" fontId="7" fillId="0" borderId="62" xfId="2" applyFont="1" applyFill="1" applyBorder="1" applyAlignment="1">
      <alignment horizontal="center" vertical="center"/>
    </xf>
    <xf numFmtId="38" fontId="7" fillId="0" borderId="63" xfId="2" applyFont="1" applyFill="1" applyBorder="1" applyAlignment="1">
      <alignment horizontal="center" vertical="center"/>
    </xf>
    <xf numFmtId="38" fontId="7" fillId="0" borderId="64" xfId="2" applyFont="1" applyFill="1" applyBorder="1" applyAlignment="1">
      <alignment horizontal="center" vertical="center"/>
    </xf>
    <xf numFmtId="38" fontId="7" fillId="2" borderId="25" xfId="2" applyFont="1" applyFill="1" applyBorder="1" applyAlignment="1">
      <alignment horizontal="right" vertical="center"/>
    </xf>
    <xf numFmtId="38" fontId="7" fillId="2" borderId="34" xfId="2" applyFont="1" applyFill="1" applyBorder="1" applyAlignment="1">
      <alignment horizontal="right" vertical="center"/>
    </xf>
    <xf numFmtId="38" fontId="7" fillId="2" borderId="31" xfId="2" applyFont="1" applyFill="1" applyBorder="1" applyAlignment="1">
      <alignment horizontal="left" vertical="center"/>
    </xf>
    <xf numFmtId="38" fontId="7" fillId="4" borderId="10" xfId="2" applyFont="1" applyFill="1" applyBorder="1" applyAlignment="1">
      <alignment horizontal="right" vertical="center"/>
    </xf>
    <xf numFmtId="38" fontId="7" fillId="4" borderId="11" xfId="2" applyFont="1" applyFill="1" applyBorder="1" applyAlignment="1">
      <alignment horizontal="right" vertical="center"/>
    </xf>
    <xf numFmtId="38" fontId="7" fillId="4" borderId="12" xfId="2" applyFont="1" applyFill="1" applyBorder="1" applyAlignment="1">
      <alignment horizontal="right" vertical="center"/>
    </xf>
    <xf numFmtId="38" fontId="7" fillId="0" borderId="10" xfId="2" applyFont="1" applyFill="1" applyBorder="1" applyAlignment="1">
      <alignment horizontal="left" vertical="center" wrapText="1"/>
    </xf>
    <xf numFmtId="38" fontId="7" fillId="0" borderId="11" xfId="2" applyFont="1" applyFill="1" applyBorder="1" applyAlignment="1">
      <alignment horizontal="left" vertical="center" wrapText="1"/>
    </xf>
    <xf numFmtId="38" fontId="7" fillId="0" borderId="12" xfId="2" applyFont="1" applyFill="1" applyBorder="1" applyAlignment="1">
      <alignment horizontal="left" vertical="center" wrapText="1"/>
    </xf>
    <xf numFmtId="38" fontId="7" fillId="2" borderId="12" xfId="2" applyFont="1" applyFill="1" applyBorder="1" applyAlignment="1">
      <alignment horizontal="center" vertical="center"/>
    </xf>
    <xf numFmtId="38" fontId="7" fillId="2" borderId="12" xfId="2" applyFont="1" applyFill="1" applyBorder="1" applyAlignment="1">
      <alignment horizontal="right" vertical="center"/>
    </xf>
    <xf numFmtId="38" fontId="7" fillId="2" borderId="10" xfId="2" applyNumberFormat="1" applyFont="1" applyFill="1" applyBorder="1" applyAlignment="1">
      <alignment horizontal="right" vertical="center"/>
    </xf>
    <xf numFmtId="38" fontId="7" fillId="2" borderId="12" xfId="2" applyNumberFormat="1" applyFont="1" applyFill="1" applyBorder="1" applyAlignment="1">
      <alignment horizontal="right" vertical="center"/>
    </xf>
    <xf numFmtId="38" fontId="7" fillId="2" borderId="32" xfId="2" applyNumberFormat="1" applyFont="1" applyFill="1" applyBorder="1" applyAlignment="1">
      <alignment horizontal="right" vertical="center"/>
    </xf>
    <xf numFmtId="38" fontId="7" fillId="2" borderId="33" xfId="2" applyNumberFormat="1" applyFont="1" applyFill="1" applyBorder="1" applyAlignment="1">
      <alignment horizontal="right" vertical="center"/>
    </xf>
    <xf numFmtId="38" fontId="6" fillId="0" borderId="0" xfId="2" applyFont="1" applyAlignment="1">
      <alignment horizontal="left" vertical="center"/>
    </xf>
    <xf numFmtId="38" fontId="15" fillId="0" borderId="0" xfId="2" applyFont="1" applyFill="1" applyAlignment="1">
      <alignment horizontal="center" vertical="center"/>
    </xf>
    <xf numFmtId="38" fontId="6" fillId="4" borderId="0" xfId="2" applyFont="1" applyFill="1" applyAlignment="1">
      <alignment horizontal="center" vertical="center" shrinkToFit="1"/>
    </xf>
    <xf numFmtId="38" fontId="7" fillId="0" borderId="0" xfId="2" applyFont="1" applyAlignment="1">
      <alignment horizontal="right" vertical="center"/>
    </xf>
    <xf numFmtId="38" fontId="7" fillId="0" borderId="0" xfId="2" applyFont="1" applyBorder="1" applyAlignment="1">
      <alignment horizontal="center" vertical="center"/>
    </xf>
    <xf numFmtId="38" fontId="7" fillId="0" borderId="13" xfId="2" applyFont="1" applyBorder="1" applyAlignment="1">
      <alignment horizontal="center" vertical="center"/>
    </xf>
    <xf numFmtId="38" fontId="7" fillId="0" borderId="14" xfId="2" applyFont="1" applyBorder="1" applyAlignment="1">
      <alignment horizontal="center" vertical="center"/>
    </xf>
    <xf numFmtId="38" fontId="7" fillId="0" borderId="15" xfId="2" applyFont="1" applyBorder="1" applyAlignment="1">
      <alignment horizontal="center" vertical="center"/>
    </xf>
    <xf numFmtId="38" fontId="7" fillId="0" borderId="0" xfId="2" applyFont="1" applyBorder="1" applyAlignment="1">
      <alignment horizontal="center" vertical="center" textRotation="255"/>
    </xf>
    <xf numFmtId="38" fontId="7" fillId="0" borderId="16" xfId="2" applyFont="1" applyBorder="1" applyAlignment="1">
      <alignment horizontal="center" vertical="center" wrapText="1"/>
    </xf>
    <xf numFmtId="38" fontId="7" fillId="0" borderId="17" xfId="2" applyFont="1" applyBorder="1" applyAlignment="1">
      <alignment horizontal="center" vertical="center" wrapText="1"/>
    </xf>
    <xf numFmtId="38" fontId="7" fillId="0" borderId="19" xfId="2" applyFont="1" applyBorder="1" applyAlignment="1">
      <alignment horizontal="center" vertical="center" wrapText="1"/>
    </xf>
    <xf numFmtId="38" fontId="7" fillId="0" borderId="20" xfId="2" applyFont="1" applyBorder="1" applyAlignment="1">
      <alignment horizontal="center" vertical="center" wrapText="1"/>
    </xf>
    <xf numFmtId="38" fontId="7" fillId="2" borderId="10" xfId="2" applyFont="1" applyFill="1" applyBorder="1" applyAlignment="1">
      <alignment horizontal="right" vertical="center"/>
    </xf>
    <xf numFmtId="38" fontId="7" fillId="2" borderId="11" xfId="2" applyFont="1" applyFill="1" applyBorder="1" applyAlignment="1">
      <alignment horizontal="right" vertical="center"/>
    </xf>
    <xf numFmtId="38" fontId="7" fillId="0" borderId="16" xfId="2" applyFont="1" applyBorder="1" applyAlignment="1">
      <alignment horizontal="center" vertical="center" shrinkToFit="1"/>
    </xf>
    <xf numFmtId="38" fontId="7" fillId="0" borderId="17" xfId="2" applyFont="1" applyBorder="1" applyAlignment="1">
      <alignment horizontal="center" vertical="center" shrinkToFit="1"/>
    </xf>
    <xf numFmtId="38" fontId="7" fillId="0" borderId="19" xfId="2" applyFont="1" applyBorder="1" applyAlignment="1">
      <alignment horizontal="center" vertical="center" shrinkToFit="1"/>
    </xf>
    <xf numFmtId="38" fontId="7" fillId="0" borderId="20" xfId="2" applyFont="1" applyBorder="1" applyAlignment="1">
      <alignment horizontal="center" vertical="center" shrinkToFit="1"/>
    </xf>
    <xf numFmtId="38" fontId="24" fillId="4" borderId="2" xfId="0" applyNumberFormat="1" applyFont="1" applyFill="1" applyBorder="1" applyAlignment="1">
      <alignment horizontal="center" vertical="center"/>
    </xf>
    <xf numFmtId="0" fontId="24" fillId="4" borderId="2" xfId="0" applyFont="1" applyFill="1" applyBorder="1" applyAlignment="1">
      <alignment horizontal="center" vertical="center"/>
    </xf>
    <xf numFmtId="0" fontId="10" fillId="0" borderId="74" xfId="0" applyFont="1" applyBorder="1" applyAlignment="1">
      <alignment horizontal="right" vertical="center"/>
    </xf>
    <xf numFmtId="0" fontId="10" fillId="0" borderId="75" xfId="0" applyFont="1" applyBorder="1" applyAlignment="1">
      <alignment horizontal="right" vertical="center"/>
    </xf>
  </cellXfs>
  <cellStyles count="5">
    <cellStyle name="ハイパーリンク" xfId="4" builtinId="8"/>
    <cellStyle name="桁区切り" xfId="2" builtinId="6"/>
    <cellStyle name="標準" xfId="0" builtinId="0"/>
    <cellStyle name="標準 2" xfId="1" xr:uid="{00000000-0005-0000-0000-000002000000}"/>
    <cellStyle name="標準 3" xfId="3" xr:uid="{EBFBF209-E53F-4A26-9C5A-59018E372DBF}"/>
  </cellStyles>
  <dxfs count="0"/>
  <tableStyles count="0" defaultTableStyle="TableStyleMedium2" defaultPivotStyle="PivotStyleLight16"/>
  <colors>
    <mruColors>
      <color rgb="FFFFFFCC"/>
      <color rgb="FF0099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5</xdr:col>
      <xdr:colOff>971550</xdr:colOff>
      <xdr:row>0</xdr:row>
      <xdr:rowOff>142876</xdr:rowOff>
    </xdr:from>
    <xdr:to>
      <xdr:col>15</xdr:col>
      <xdr:colOff>504825</xdr:colOff>
      <xdr:row>9</xdr:row>
      <xdr:rowOff>9526</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8229600" y="142876"/>
          <a:ext cx="7639050" cy="2533650"/>
        </a:xfrm>
        <a:prstGeom prst="rect">
          <a:avLst/>
        </a:prstGeom>
        <a:ln>
          <a:solidFill>
            <a:srgbClr val="C000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en-US" altLang="ja-JP" sz="1600" b="1">
              <a:solidFill>
                <a:srgbClr val="C00000"/>
              </a:solidFill>
              <a:effectLst/>
              <a:latin typeface="ＭＳ ゴシック" panose="020B0609070205080204" pitchFamily="49" charset="-128"/>
              <a:ea typeface="ＭＳ ゴシック" panose="020B0609070205080204" pitchFamily="49" charset="-128"/>
              <a:cs typeface="+mn-cs"/>
            </a:rPr>
            <a:t>【</a:t>
          </a:r>
          <a:r>
            <a:rPr kumimoji="1" lang="ja-JP" altLang="en-US" sz="1600" b="1">
              <a:solidFill>
                <a:srgbClr val="C00000"/>
              </a:solidFill>
              <a:effectLst/>
              <a:latin typeface="ＭＳ ゴシック" panose="020B0609070205080204" pitchFamily="49" charset="-128"/>
              <a:ea typeface="ＭＳ ゴシック" panose="020B0609070205080204" pitchFamily="49" charset="-128"/>
              <a:cs typeface="+mn-cs"/>
            </a:rPr>
            <a:t>申請書作成の注意事項</a:t>
          </a:r>
          <a:r>
            <a:rPr kumimoji="1" lang="en-US" altLang="ja-JP" sz="1600" b="1">
              <a:solidFill>
                <a:srgbClr val="C00000"/>
              </a:solidFill>
              <a:effectLst/>
              <a:latin typeface="ＭＳ ゴシック" panose="020B0609070205080204" pitchFamily="49" charset="-128"/>
              <a:ea typeface="ＭＳ ゴシック" panose="020B0609070205080204" pitchFamily="49" charset="-128"/>
              <a:cs typeface="+mn-cs"/>
            </a:rPr>
            <a:t>】</a:t>
          </a:r>
        </a:p>
        <a:p>
          <a:endParaRPr kumimoji="1" lang="en-US" altLang="ja-JP" sz="1600" b="1">
            <a:solidFill>
              <a:srgbClr val="C00000"/>
            </a:solidFill>
            <a:latin typeface="ＭＳ ゴシック" panose="020B0609070205080204" pitchFamily="49" charset="-128"/>
            <a:ea typeface="ＭＳ ゴシック" panose="020B0609070205080204" pitchFamily="49" charset="-128"/>
          </a:endParaRPr>
        </a:p>
        <a:p>
          <a:r>
            <a:rPr kumimoji="1" lang="ja-JP" altLang="en-US" sz="1600" b="1">
              <a:solidFill>
                <a:srgbClr val="C00000"/>
              </a:solidFill>
              <a:latin typeface="ＭＳ ゴシック" panose="020B0609070205080204" pitchFamily="49" charset="-128"/>
              <a:ea typeface="ＭＳ ゴシック" panose="020B0609070205080204" pitchFamily="49" charset="-128"/>
            </a:rPr>
            <a:t>１　情報はシート名「入力シート」にすべて入力してください。</a:t>
          </a:r>
          <a:endParaRPr kumimoji="1" lang="en-US" altLang="ja-JP" sz="1600" b="1">
            <a:solidFill>
              <a:srgbClr val="C00000"/>
            </a:solidFill>
            <a:latin typeface="ＭＳ ゴシック" panose="020B0609070205080204" pitchFamily="49" charset="-128"/>
            <a:ea typeface="ＭＳ ゴシック" panose="020B0609070205080204" pitchFamily="49" charset="-128"/>
          </a:endParaRPr>
        </a:p>
        <a:p>
          <a:r>
            <a:rPr kumimoji="1" lang="ja-JP" altLang="en-US" sz="1600" b="1">
              <a:solidFill>
                <a:srgbClr val="C00000"/>
              </a:solidFill>
              <a:latin typeface="ＭＳ ゴシック" panose="020B0609070205080204" pitchFamily="49" charset="-128"/>
              <a:ea typeface="ＭＳ ゴシック" panose="020B0609070205080204" pitchFamily="49" charset="-128"/>
            </a:rPr>
            <a:t>　　申請書等へ自動で転記されます。</a:t>
          </a:r>
          <a:endParaRPr kumimoji="1" lang="en-US" altLang="ja-JP" sz="1600" b="1">
            <a:solidFill>
              <a:srgbClr val="C00000"/>
            </a:solidFill>
            <a:latin typeface="ＭＳ ゴシック" panose="020B0609070205080204" pitchFamily="49" charset="-128"/>
            <a:ea typeface="ＭＳ ゴシック" panose="020B0609070205080204" pitchFamily="49" charset="-128"/>
          </a:endParaRPr>
        </a:p>
        <a:p>
          <a:endParaRPr kumimoji="1" lang="en-US" altLang="ja-JP" sz="1600" b="1">
            <a:solidFill>
              <a:srgbClr val="C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13</xdr:col>
      <xdr:colOff>38100</xdr:colOff>
      <xdr:row>0</xdr:row>
      <xdr:rowOff>228600</xdr:rowOff>
    </xdr:from>
    <xdr:to>
      <xdr:col>15</xdr:col>
      <xdr:colOff>238125</xdr:colOff>
      <xdr:row>3</xdr:row>
      <xdr:rowOff>104775</xdr:rowOff>
    </xdr:to>
    <xdr:sp macro="" textlink="">
      <xdr:nvSpPr>
        <xdr:cNvPr id="10" name="テキスト ボックス 9">
          <a:extLst>
            <a:ext uri="{FF2B5EF4-FFF2-40B4-BE49-F238E27FC236}">
              <a16:creationId xmlns:a16="http://schemas.microsoft.com/office/drawing/2014/main" id="{5966110C-C6B5-4173-8984-CB4B0199A3CB}"/>
            </a:ext>
          </a:extLst>
        </xdr:cNvPr>
        <xdr:cNvSpPr txBox="1"/>
      </xdr:nvSpPr>
      <xdr:spPr>
        <a:xfrm>
          <a:off x="14030325" y="228600"/>
          <a:ext cx="1571625" cy="466725"/>
        </a:xfrm>
        <a:prstGeom prst="rect">
          <a:avLst/>
        </a:prstGeom>
        <a:solidFill>
          <a:schemeClr val="lt1"/>
        </a:solidFill>
        <a:ln w="2857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rgbClr val="C00000"/>
              </a:solidFill>
              <a:latin typeface="ＭＳ ゴシック" panose="020B0609070205080204" pitchFamily="49" charset="-128"/>
              <a:ea typeface="ＭＳ ゴシック" panose="020B0609070205080204" pitchFamily="49" charset="-128"/>
            </a:rPr>
            <a:t>交付申請</a:t>
          </a:r>
        </a:p>
      </xdr:txBody>
    </xdr:sp>
    <xdr:clientData/>
  </xdr:twoCellAnchor>
  <xdr:twoCellAnchor>
    <xdr:from>
      <xdr:col>7</xdr:col>
      <xdr:colOff>1190624</xdr:colOff>
      <xdr:row>10</xdr:row>
      <xdr:rowOff>133350</xdr:rowOff>
    </xdr:from>
    <xdr:to>
      <xdr:col>15</xdr:col>
      <xdr:colOff>361949</xdr:colOff>
      <xdr:row>15</xdr:row>
      <xdr:rowOff>19050</xdr:rowOff>
    </xdr:to>
    <xdr:sp macro="" textlink="">
      <xdr:nvSpPr>
        <xdr:cNvPr id="12" name="吹き出し: 線 11">
          <a:extLst>
            <a:ext uri="{FF2B5EF4-FFF2-40B4-BE49-F238E27FC236}">
              <a16:creationId xmlns:a16="http://schemas.microsoft.com/office/drawing/2014/main" id="{7C1981DA-D788-45A5-806A-932820F1FF9D}"/>
            </a:ext>
          </a:extLst>
        </xdr:cNvPr>
        <xdr:cNvSpPr/>
      </xdr:nvSpPr>
      <xdr:spPr>
        <a:xfrm>
          <a:off x="10953749" y="3152775"/>
          <a:ext cx="4772025" cy="1238250"/>
        </a:xfrm>
        <a:prstGeom prst="borderCallout1">
          <a:avLst>
            <a:gd name="adj1" fmla="val 43872"/>
            <a:gd name="adj2" fmla="val -471"/>
            <a:gd name="adj3" fmla="val -130641"/>
            <a:gd name="adj4" fmla="val -73945"/>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r>
            <a:rPr kumimoji="1" lang="ja-JP" altLang="en-US" sz="1600" b="1">
              <a:solidFill>
                <a:srgbClr val="C00000"/>
              </a:solidFill>
              <a:latin typeface="ＭＳ ゴシック" panose="020B0609070205080204" pitchFamily="49" charset="-128"/>
              <a:ea typeface="ＭＳ ゴシック" panose="020B0609070205080204" pitchFamily="49" charset="-128"/>
            </a:rPr>
            <a:t>＜注　意＞法人化している場合は、必ず</a:t>
          </a:r>
          <a:endParaRPr kumimoji="1" lang="en-US" altLang="ja-JP" sz="1600" b="1">
            <a:solidFill>
              <a:srgbClr val="C00000"/>
            </a:solidFill>
            <a:latin typeface="ＭＳ ゴシック" panose="020B0609070205080204" pitchFamily="49" charset="-128"/>
            <a:ea typeface="ＭＳ ゴシック" panose="020B0609070205080204" pitchFamily="49" charset="-128"/>
          </a:endParaRPr>
        </a:p>
        <a:p>
          <a:r>
            <a:rPr kumimoji="1" lang="ja-JP" altLang="en-US" sz="1600" b="1">
              <a:solidFill>
                <a:srgbClr val="C00000"/>
              </a:solidFill>
              <a:latin typeface="ＭＳ ゴシック" panose="020B0609070205080204" pitchFamily="49" charset="-128"/>
              <a:ea typeface="ＭＳ ゴシック" panose="020B0609070205080204" pitchFamily="49" charset="-128"/>
            </a:rPr>
            <a:t>　　　　　</a:t>
          </a:r>
          <a:r>
            <a:rPr kumimoji="1" lang="ja-JP" altLang="en-US" sz="1600" b="1" u="sng">
              <a:solidFill>
                <a:srgbClr val="C00000"/>
              </a:solidFill>
              <a:latin typeface="ＭＳ ゴシック" panose="020B0609070205080204" pitchFamily="49" charset="-128"/>
              <a:ea typeface="ＭＳ ゴシック" panose="020B0609070205080204" pitchFamily="49" charset="-128"/>
            </a:rPr>
            <a:t>法人名称を記載してください。</a:t>
          </a:r>
          <a:endParaRPr kumimoji="1" lang="en-US" altLang="ja-JP" sz="1600" b="1" u="sng">
            <a:solidFill>
              <a:srgbClr val="C00000"/>
            </a:solidFill>
            <a:latin typeface="ＭＳ ゴシック" panose="020B0609070205080204" pitchFamily="49" charset="-128"/>
            <a:ea typeface="ＭＳ ゴシック" panose="020B0609070205080204" pitchFamily="49" charset="-128"/>
          </a:endParaRPr>
        </a:p>
        <a:p>
          <a:r>
            <a:rPr kumimoji="1" lang="en-US" altLang="ja-JP" sz="1600" b="1">
              <a:solidFill>
                <a:srgbClr val="C00000"/>
              </a:solidFill>
              <a:latin typeface="ＭＳ ゴシック" panose="020B0609070205080204" pitchFamily="49" charset="-128"/>
              <a:ea typeface="ＭＳ ゴシック" panose="020B0609070205080204" pitchFamily="49" charset="-128"/>
            </a:rPr>
            <a:t>【</a:t>
          </a:r>
          <a:r>
            <a:rPr kumimoji="1" lang="ja-JP" altLang="en-US" sz="1600" b="1">
              <a:solidFill>
                <a:srgbClr val="C00000"/>
              </a:solidFill>
              <a:latin typeface="ＭＳ ゴシック" panose="020B0609070205080204" pitchFamily="49" charset="-128"/>
              <a:ea typeface="ＭＳ ゴシック" panose="020B0609070205080204" pitchFamily="49" charset="-128"/>
            </a:rPr>
            <a:t>法　人</a:t>
          </a:r>
          <a:r>
            <a:rPr kumimoji="1" lang="en-US" altLang="ja-JP" sz="1600" b="1">
              <a:solidFill>
                <a:srgbClr val="C00000"/>
              </a:solidFill>
              <a:latin typeface="ＭＳ ゴシック" panose="020B0609070205080204" pitchFamily="49" charset="-128"/>
              <a:ea typeface="ＭＳ ゴシック" panose="020B0609070205080204" pitchFamily="49" charset="-128"/>
            </a:rPr>
            <a:t>】</a:t>
          </a:r>
          <a:r>
            <a:rPr kumimoji="1" lang="ja-JP" altLang="en-US" sz="1600" b="1">
              <a:solidFill>
                <a:srgbClr val="C00000"/>
              </a:solidFill>
              <a:latin typeface="ＭＳ ゴシック" panose="020B0609070205080204" pitchFamily="49" charset="-128"/>
              <a:ea typeface="ＭＳ ゴシック" panose="020B0609070205080204" pitchFamily="49" charset="-128"/>
            </a:rPr>
            <a:t>医療法人〇〇　〇△クリニック</a:t>
          </a:r>
          <a:endParaRPr kumimoji="1" lang="en-US" altLang="ja-JP" sz="1600" b="1">
            <a:solidFill>
              <a:srgbClr val="C00000"/>
            </a:solidFill>
            <a:latin typeface="ＭＳ ゴシック" panose="020B0609070205080204" pitchFamily="49" charset="-128"/>
            <a:ea typeface="ＭＳ ゴシック" panose="020B0609070205080204" pitchFamily="49" charset="-128"/>
          </a:endParaRPr>
        </a:p>
        <a:p>
          <a:r>
            <a:rPr kumimoji="1" lang="en-US" altLang="ja-JP" sz="1600" b="1">
              <a:solidFill>
                <a:srgbClr val="C00000"/>
              </a:solidFill>
              <a:latin typeface="ＭＳ ゴシック" panose="020B0609070205080204" pitchFamily="49" charset="-128"/>
              <a:ea typeface="ＭＳ ゴシック" panose="020B0609070205080204" pitchFamily="49" charset="-128"/>
            </a:rPr>
            <a:t>【</a:t>
          </a:r>
          <a:r>
            <a:rPr kumimoji="1" lang="ja-JP" altLang="en-US" sz="1600" b="1">
              <a:solidFill>
                <a:srgbClr val="C00000"/>
              </a:solidFill>
              <a:latin typeface="ＭＳ ゴシック" panose="020B0609070205080204" pitchFamily="49" charset="-128"/>
              <a:ea typeface="ＭＳ ゴシック" panose="020B0609070205080204" pitchFamily="49" charset="-128"/>
            </a:rPr>
            <a:t>非法人</a:t>
          </a:r>
          <a:r>
            <a:rPr kumimoji="1" lang="en-US" altLang="ja-JP" sz="1600" b="1">
              <a:solidFill>
                <a:srgbClr val="C00000"/>
              </a:solidFill>
              <a:latin typeface="ＭＳ ゴシック" panose="020B0609070205080204" pitchFamily="49" charset="-128"/>
              <a:ea typeface="ＭＳ ゴシック" panose="020B0609070205080204" pitchFamily="49" charset="-128"/>
            </a:rPr>
            <a:t>】</a:t>
          </a:r>
          <a:r>
            <a:rPr kumimoji="1" lang="ja-JP" altLang="en-US" sz="1600" b="1">
              <a:solidFill>
                <a:srgbClr val="C00000"/>
              </a:solidFill>
              <a:latin typeface="ＭＳ ゴシック" panose="020B0609070205080204" pitchFamily="49" charset="-128"/>
              <a:ea typeface="ＭＳ ゴシック" panose="020B0609070205080204" pitchFamily="49" charset="-128"/>
            </a:rPr>
            <a:t>〇△内科クリニック</a:t>
          </a:r>
          <a:endParaRPr kumimoji="1" lang="ja-JP" altLang="en-US" sz="1400" b="1">
            <a:solidFill>
              <a:srgbClr val="C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xdr:col>
      <xdr:colOff>2476500</xdr:colOff>
      <xdr:row>15</xdr:row>
      <xdr:rowOff>0</xdr:rowOff>
    </xdr:from>
    <xdr:to>
      <xdr:col>3</xdr:col>
      <xdr:colOff>100853</xdr:colOff>
      <xdr:row>19</xdr:row>
      <xdr:rowOff>0</xdr:rowOff>
    </xdr:to>
    <xdr:sp macro="" textlink="">
      <xdr:nvSpPr>
        <xdr:cNvPr id="6" name="右中かっこ 5">
          <a:extLst>
            <a:ext uri="{FF2B5EF4-FFF2-40B4-BE49-F238E27FC236}">
              <a16:creationId xmlns:a16="http://schemas.microsoft.com/office/drawing/2014/main" id="{79DEBE2D-01F2-EFDA-E41D-55058451ACFE}"/>
            </a:ext>
          </a:extLst>
        </xdr:cNvPr>
        <xdr:cNvSpPr/>
      </xdr:nvSpPr>
      <xdr:spPr>
        <a:xfrm>
          <a:off x="5423647" y="4224618"/>
          <a:ext cx="123265" cy="1557617"/>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100853</xdr:colOff>
      <xdr:row>16</xdr:row>
      <xdr:rowOff>291353</xdr:rowOff>
    </xdr:from>
    <xdr:to>
      <xdr:col>5</xdr:col>
      <xdr:colOff>840442</xdr:colOff>
      <xdr:row>17</xdr:row>
      <xdr:rowOff>224118</xdr:rowOff>
    </xdr:to>
    <xdr:sp macro="" textlink="">
      <xdr:nvSpPr>
        <xdr:cNvPr id="7" name="テキスト ボックス 6">
          <a:extLst>
            <a:ext uri="{FF2B5EF4-FFF2-40B4-BE49-F238E27FC236}">
              <a16:creationId xmlns:a16="http://schemas.microsoft.com/office/drawing/2014/main" id="{B6CC6BE2-C4F1-7B0B-FA6D-7D8312CDC8E8}"/>
            </a:ext>
          </a:extLst>
        </xdr:cNvPr>
        <xdr:cNvSpPr txBox="1"/>
      </xdr:nvSpPr>
      <xdr:spPr>
        <a:xfrm>
          <a:off x="5546912" y="4863353"/>
          <a:ext cx="2554942" cy="2801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原則、初期値のとおりとしてください。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13855</xdr:colOff>
      <xdr:row>16</xdr:row>
      <xdr:rowOff>13855</xdr:rowOff>
    </xdr:from>
    <xdr:to>
      <xdr:col>5</xdr:col>
      <xdr:colOff>0</xdr:colOff>
      <xdr:row>17</xdr:row>
      <xdr:rowOff>0</xdr:rowOff>
    </xdr:to>
    <xdr:cxnSp macro="">
      <xdr:nvCxnSpPr>
        <xdr:cNvPr id="2" name="直線コネクタ 1">
          <a:extLst>
            <a:ext uri="{FF2B5EF4-FFF2-40B4-BE49-F238E27FC236}">
              <a16:creationId xmlns:a16="http://schemas.microsoft.com/office/drawing/2014/main" id="{99349104-6ED2-4D7C-86A5-F1E7D369EB6F}"/>
            </a:ext>
          </a:extLst>
        </xdr:cNvPr>
        <xdr:cNvCxnSpPr/>
      </xdr:nvCxnSpPr>
      <xdr:spPr>
        <a:xfrm flipH="1">
          <a:off x="5262130" y="10148455"/>
          <a:ext cx="2367395" cy="164349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13855</xdr:colOff>
      <xdr:row>16</xdr:row>
      <xdr:rowOff>13855</xdr:rowOff>
    </xdr:from>
    <xdr:to>
      <xdr:col>9</xdr:col>
      <xdr:colOff>0</xdr:colOff>
      <xdr:row>17</xdr:row>
      <xdr:rowOff>0</xdr:rowOff>
    </xdr:to>
    <xdr:cxnSp macro="">
      <xdr:nvCxnSpPr>
        <xdr:cNvPr id="3" name="直線コネクタ 2">
          <a:extLst>
            <a:ext uri="{FF2B5EF4-FFF2-40B4-BE49-F238E27FC236}">
              <a16:creationId xmlns:a16="http://schemas.microsoft.com/office/drawing/2014/main" id="{F37DC979-22B0-4A1F-B6EF-8A726FDE8E00}"/>
            </a:ext>
          </a:extLst>
        </xdr:cNvPr>
        <xdr:cNvCxnSpPr/>
      </xdr:nvCxnSpPr>
      <xdr:spPr>
        <a:xfrm flipH="1">
          <a:off x="4522355" y="10126230"/>
          <a:ext cx="2367395" cy="163714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247650</xdr:colOff>
      <xdr:row>25</xdr:row>
      <xdr:rowOff>28575</xdr:rowOff>
    </xdr:from>
    <xdr:to>
      <xdr:col>6</xdr:col>
      <xdr:colOff>247650</xdr:colOff>
      <xdr:row>27</xdr:row>
      <xdr:rowOff>323850</xdr:rowOff>
    </xdr:to>
    <xdr:cxnSp macro="">
      <xdr:nvCxnSpPr>
        <xdr:cNvPr id="3" name="直線矢印コネクタ 2">
          <a:extLst>
            <a:ext uri="{FF2B5EF4-FFF2-40B4-BE49-F238E27FC236}">
              <a16:creationId xmlns:a16="http://schemas.microsoft.com/office/drawing/2014/main" id="{37F1D9D5-0AFE-D5E2-4837-E7DD09335712}"/>
            </a:ext>
          </a:extLst>
        </xdr:cNvPr>
        <xdr:cNvCxnSpPr/>
      </xdr:nvCxnSpPr>
      <xdr:spPr>
        <a:xfrm>
          <a:off x="8639175" y="7600950"/>
          <a:ext cx="0" cy="962025"/>
        </a:xfrm>
        <a:prstGeom prst="straightConnector1">
          <a:avLst/>
        </a:prstGeom>
        <a:ln w="19050">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247650</xdr:colOff>
      <xdr:row>28</xdr:row>
      <xdr:rowOff>47625</xdr:rowOff>
    </xdr:from>
    <xdr:to>
      <xdr:col>6</xdr:col>
      <xdr:colOff>247650</xdr:colOff>
      <xdr:row>34</xdr:row>
      <xdr:rowOff>266700</xdr:rowOff>
    </xdr:to>
    <xdr:cxnSp macro="">
      <xdr:nvCxnSpPr>
        <xdr:cNvPr id="8" name="直線矢印コネクタ 7">
          <a:extLst>
            <a:ext uri="{FF2B5EF4-FFF2-40B4-BE49-F238E27FC236}">
              <a16:creationId xmlns:a16="http://schemas.microsoft.com/office/drawing/2014/main" id="{CD854EF0-FD6E-461C-8B92-3BAB9096D05A}"/>
            </a:ext>
          </a:extLst>
        </xdr:cNvPr>
        <xdr:cNvCxnSpPr/>
      </xdr:nvCxnSpPr>
      <xdr:spPr>
        <a:xfrm>
          <a:off x="8639175" y="8620125"/>
          <a:ext cx="0" cy="2219325"/>
        </a:xfrm>
        <a:prstGeom prst="straightConnector1">
          <a:avLst/>
        </a:prstGeom>
        <a:ln w="19050">
          <a:solidFill>
            <a:srgbClr val="FF0000"/>
          </a:solidFill>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276225</xdr:colOff>
      <xdr:row>30</xdr:row>
      <xdr:rowOff>114300</xdr:rowOff>
    </xdr:from>
    <xdr:to>
      <xdr:col>8</xdr:col>
      <xdr:colOff>57150</xdr:colOff>
      <xdr:row>35</xdr:row>
      <xdr:rowOff>200025</xdr:rowOff>
    </xdr:to>
    <xdr:sp macro="" textlink="">
      <xdr:nvSpPr>
        <xdr:cNvPr id="10" name="テキスト ボックス 9">
          <a:extLst>
            <a:ext uri="{FF2B5EF4-FFF2-40B4-BE49-F238E27FC236}">
              <a16:creationId xmlns:a16="http://schemas.microsoft.com/office/drawing/2014/main" id="{9CE63CA1-28F4-4E57-839D-D2C96DC64391}"/>
            </a:ext>
          </a:extLst>
        </xdr:cNvPr>
        <xdr:cNvSpPr txBox="1"/>
      </xdr:nvSpPr>
      <xdr:spPr>
        <a:xfrm>
          <a:off x="8667750" y="9353550"/>
          <a:ext cx="1733550" cy="1752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solidFill>
                <a:srgbClr val="FF0000"/>
              </a:solidFill>
              <a:latin typeface="ＭＳ ゴシック" panose="020B0609070205080204" pitchFamily="49" charset="-128"/>
              <a:ea typeface="ＭＳ ゴシック" panose="020B0609070205080204" pitchFamily="49" charset="-128"/>
            </a:rPr>
            <a:t>対象となった場合は</a:t>
          </a:r>
          <a:endParaRPr kumimoji="1" lang="en-US" altLang="ja-JP" sz="1050" b="1">
            <a:solidFill>
              <a:srgbClr val="FF0000"/>
            </a:solidFill>
            <a:latin typeface="ＭＳ ゴシック" panose="020B0609070205080204" pitchFamily="49" charset="-128"/>
            <a:ea typeface="ＭＳ ゴシック" panose="020B0609070205080204" pitchFamily="49" charset="-128"/>
          </a:endParaRPr>
        </a:p>
        <a:p>
          <a:r>
            <a:rPr kumimoji="1" lang="ja-JP" altLang="en-US" sz="1050" b="1">
              <a:solidFill>
                <a:srgbClr val="FF0000"/>
              </a:solidFill>
              <a:latin typeface="ＭＳ ゴシック" panose="020B0609070205080204" pitchFamily="49" charset="-128"/>
              <a:ea typeface="ＭＳ ゴシック" panose="020B0609070205080204" pitchFamily="49" charset="-128"/>
            </a:rPr>
            <a:t>順次公表（予定）</a:t>
          </a:r>
          <a:endParaRPr kumimoji="1" lang="en-US" altLang="ja-JP" sz="105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28575</xdr:colOff>
      <xdr:row>1</xdr:row>
      <xdr:rowOff>28575</xdr:rowOff>
    </xdr:from>
    <xdr:to>
      <xdr:col>2</xdr:col>
      <xdr:colOff>1190625</xdr:colOff>
      <xdr:row>3</xdr:row>
      <xdr:rowOff>104775</xdr:rowOff>
    </xdr:to>
    <xdr:sp macro="" textlink="">
      <xdr:nvSpPr>
        <xdr:cNvPr id="3" name="正方形/長方形 2">
          <a:extLst>
            <a:ext uri="{FF2B5EF4-FFF2-40B4-BE49-F238E27FC236}">
              <a16:creationId xmlns:a16="http://schemas.microsoft.com/office/drawing/2014/main" id="{E4782B6F-018E-41D8-AA57-643AA1BC369A}"/>
            </a:ext>
          </a:extLst>
        </xdr:cNvPr>
        <xdr:cNvSpPr/>
      </xdr:nvSpPr>
      <xdr:spPr>
        <a:xfrm>
          <a:off x="485775" y="200025"/>
          <a:ext cx="1162050" cy="409575"/>
        </a:xfrm>
        <a:prstGeom prst="rect">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FF0000"/>
              </a:solidFill>
              <a:latin typeface="ＭＳ ゴシック" panose="020B0609070205080204" pitchFamily="49" charset="-128"/>
              <a:ea typeface="ＭＳ ゴシック" panose="020B0609070205080204" pitchFamily="49" charset="-128"/>
            </a:rPr>
            <a:t>記 載 例</a:t>
          </a:r>
          <a:endParaRPr kumimoji="1" lang="ja-JP" altLang="en-US" sz="11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76200</xdr:colOff>
      <xdr:row>6</xdr:row>
      <xdr:rowOff>76200</xdr:rowOff>
    </xdr:from>
    <xdr:to>
      <xdr:col>8</xdr:col>
      <xdr:colOff>219075</xdr:colOff>
      <xdr:row>11</xdr:row>
      <xdr:rowOff>9525</xdr:rowOff>
    </xdr:to>
    <xdr:sp macro="" textlink="">
      <xdr:nvSpPr>
        <xdr:cNvPr id="4" name="右中かっこ 3">
          <a:extLst>
            <a:ext uri="{FF2B5EF4-FFF2-40B4-BE49-F238E27FC236}">
              <a16:creationId xmlns:a16="http://schemas.microsoft.com/office/drawing/2014/main" id="{608ED124-D4B1-45A1-AD02-137D3B4C03BC}"/>
            </a:ext>
          </a:extLst>
        </xdr:cNvPr>
        <xdr:cNvSpPr/>
      </xdr:nvSpPr>
      <xdr:spPr>
        <a:xfrm>
          <a:off x="10420350" y="1438275"/>
          <a:ext cx="142875" cy="1600200"/>
        </a:xfrm>
        <a:prstGeom prst="rightBrace">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323850</xdr:colOff>
      <xdr:row>6</xdr:row>
      <xdr:rowOff>104774</xdr:rowOff>
    </xdr:from>
    <xdr:to>
      <xdr:col>11</xdr:col>
      <xdr:colOff>647700</xdr:colOff>
      <xdr:row>11</xdr:row>
      <xdr:rowOff>161924</xdr:rowOff>
    </xdr:to>
    <xdr:sp macro="" textlink="">
      <xdr:nvSpPr>
        <xdr:cNvPr id="5" name="テキスト ボックス 4">
          <a:extLst>
            <a:ext uri="{FF2B5EF4-FFF2-40B4-BE49-F238E27FC236}">
              <a16:creationId xmlns:a16="http://schemas.microsoft.com/office/drawing/2014/main" id="{75430B72-0114-4B66-ACCE-7AE172679BB3}"/>
            </a:ext>
          </a:extLst>
        </xdr:cNvPr>
        <xdr:cNvSpPr txBox="1"/>
      </xdr:nvSpPr>
      <xdr:spPr>
        <a:xfrm>
          <a:off x="10668000" y="1466849"/>
          <a:ext cx="2381250" cy="1724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anose="020B0609070205080204" pitchFamily="49" charset="-128"/>
              <a:ea typeface="ＭＳ ゴシック" panose="020B0609070205080204" pitchFamily="49" charset="-128"/>
            </a:rPr>
            <a:t>対象期間内に使用した個人防護具を品目別に記載してください。</a:t>
          </a:r>
          <a:endParaRPr kumimoji="1" lang="en-US" altLang="ja-JP" sz="1050">
            <a:latin typeface="ＭＳ ゴシック" panose="020B0609070205080204" pitchFamily="49" charset="-128"/>
            <a:ea typeface="ＭＳ ゴシック" panose="020B0609070205080204" pitchFamily="49" charset="-128"/>
          </a:endParaRPr>
        </a:p>
        <a:p>
          <a:endParaRPr kumimoji="1" lang="en-US" altLang="ja-JP" sz="1050">
            <a:latin typeface="ＭＳ ゴシック" panose="020B0609070205080204" pitchFamily="49" charset="-128"/>
            <a:ea typeface="ＭＳ ゴシック" panose="020B0609070205080204" pitchFamily="49" charset="-128"/>
          </a:endParaRPr>
        </a:p>
        <a:p>
          <a:r>
            <a:rPr kumimoji="1" lang="en-US" altLang="ja-JP" sz="1050">
              <a:latin typeface="ＭＳ ゴシック" panose="020B0609070205080204" pitchFamily="49" charset="-128"/>
              <a:ea typeface="ＭＳ ゴシック" panose="020B0609070205080204" pitchFamily="49" charset="-128"/>
            </a:rPr>
            <a:t>(※1) </a:t>
          </a:r>
          <a:r>
            <a:rPr kumimoji="1" lang="ja-JP" altLang="en-US" sz="1050">
              <a:latin typeface="ＭＳ ゴシック" panose="020B0609070205080204" pitchFamily="49" charset="-128"/>
              <a:ea typeface="ＭＳ ゴシック" panose="020B0609070205080204" pitchFamily="49" charset="-128"/>
            </a:rPr>
            <a:t>単価は「</a:t>
          </a:r>
          <a:r>
            <a:rPr kumimoji="1" lang="en-US" altLang="ja-JP" sz="1050">
              <a:latin typeface="ＭＳ ゴシック" panose="020B0609070205080204" pitchFamily="49" charset="-128"/>
              <a:ea typeface="ＭＳ ゴシック" panose="020B0609070205080204" pitchFamily="49" charset="-128"/>
            </a:rPr>
            <a:t>1</a:t>
          </a:r>
          <a:r>
            <a:rPr kumimoji="1" lang="ja-JP" altLang="en-US" sz="1050">
              <a:latin typeface="ＭＳ ゴシック" panose="020B0609070205080204" pitchFamily="49" charset="-128"/>
              <a:ea typeface="ＭＳ ゴシック" panose="020B0609070205080204" pitchFamily="49" charset="-128"/>
            </a:rPr>
            <a:t>枚単位」です。</a:t>
          </a:r>
          <a:endParaRPr kumimoji="1" lang="en-US" altLang="ja-JP" sz="1050">
            <a:latin typeface="ＭＳ ゴシック" panose="020B0609070205080204" pitchFamily="49" charset="-128"/>
            <a:ea typeface="ＭＳ ゴシック" panose="020B0609070205080204" pitchFamily="49" charset="-128"/>
          </a:endParaRPr>
        </a:p>
        <a:p>
          <a:r>
            <a:rPr kumimoji="1" lang="ja-JP" altLang="en-US" sz="1050">
              <a:latin typeface="ＭＳ ゴシック" panose="020B0609070205080204" pitchFamily="49" charset="-128"/>
              <a:ea typeface="ＭＳ ゴシック" panose="020B0609070205080204" pitchFamily="49" charset="-128"/>
            </a:rPr>
            <a:t>　　　</a:t>
          </a:r>
          <a:r>
            <a:rPr kumimoji="1" lang="ja-JP" altLang="en-US" sz="1050" b="1">
              <a:latin typeface="ＭＳ ゴシック" panose="020B0609070205080204" pitchFamily="49" charset="-128"/>
              <a:ea typeface="ＭＳ ゴシック" panose="020B0609070205080204" pitchFamily="49" charset="-128"/>
            </a:rPr>
            <a:t>（円未満切捨）</a:t>
          </a:r>
          <a:endParaRPr kumimoji="1" lang="en-US" altLang="ja-JP" sz="1050" b="1">
            <a:latin typeface="ＭＳ ゴシック" panose="020B0609070205080204" pitchFamily="49" charset="-128"/>
            <a:ea typeface="ＭＳ ゴシック" panose="020B0609070205080204" pitchFamily="49" charset="-128"/>
          </a:endParaRPr>
        </a:p>
        <a:p>
          <a:endParaRPr kumimoji="1" lang="en-US" altLang="ja-JP" sz="1050">
            <a:latin typeface="ＭＳ ゴシック" panose="020B0609070205080204" pitchFamily="49" charset="-128"/>
            <a:ea typeface="ＭＳ ゴシック" panose="020B0609070205080204" pitchFamily="49" charset="-128"/>
          </a:endParaRPr>
        </a:p>
        <a:p>
          <a:r>
            <a:rPr kumimoji="1" lang="en-US" altLang="ja-JP" sz="1050">
              <a:latin typeface="ＭＳ ゴシック" panose="020B0609070205080204" pitchFamily="49" charset="-128"/>
              <a:ea typeface="ＭＳ ゴシック" panose="020B0609070205080204" pitchFamily="49" charset="-128"/>
            </a:rPr>
            <a:t>(※2) </a:t>
          </a:r>
          <a:r>
            <a:rPr kumimoji="1" lang="ja-JP" altLang="en-US" sz="1050">
              <a:latin typeface="ＭＳ ゴシック" panose="020B0609070205080204" pitchFamily="49" charset="-128"/>
              <a:ea typeface="ＭＳ ゴシック" panose="020B0609070205080204" pitchFamily="49" charset="-128"/>
            </a:rPr>
            <a:t>手袋は「双」単位ではなく「枚」単位で記載してください。</a:t>
          </a:r>
        </a:p>
      </xdr:txBody>
    </xdr:sp>
    <xdr:clientData/>
  </xdr:twoCellAnchor>
  <xdr:twoCellAnchor>
    <xdr:from>
      <xdr:col>6</xdr:col>
      <xdr:colOff>57150</xdr:colOff>
      <xdr:row>25</xdr:row>
      <xdr:rowOff>47625</xdr:rowOff>
    </xdr:from>
    <xdr:to>
      <xdr:col>6</xdr:col>
      <xdr:colOff>171450</xdr:colOff>
      <xdr:row>32</xdr:row>
      <xdr:rowOff>9525</xdr:rowOff>
    </xdr:to>
    <xdr:sp macro="" textlink="">
      <xdr:nvSpPr>
        <xdr:cNvPr id="7" name="右中かっこ 6">
          <a:extLst>
            <a:ext uri="{FF2B5EF4-FFF2-40B4-BE49-F238E27FC236}">
              <a16:creationId xmlns:a16="http://schemas.microsoft.com/office/drawing/2014/main" id="{E2FEB420-FC27-4B7D-B316-63E9155A00F4}"/>
            </a:ext>
          </a:extLst>
        </xdr:cNvPr>
        <xdr:cNvSpPr/>
      </xdr:nvSpPr>
      <xdr:spPr>
        <a:xfrm>
          <a:off x="8448675" y="7610475"/>
          <a:ext cx="114300" cy="2295525"/>
        </a:xfrm>
        <a:prstGeom prst="rightBrace">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352424</xdr:colOff>
      <xdr:row>28</xdr:row>
      <xdr:rowOff>9526</xdr:rowOff>
    </xdr:from>
    <xdr:to>
      <xdr:col>9</xdr:col>
      <xdr:colOff>95249</xdr:colOff>
      <xdr:row>34</xdr:row>
      <xdr:rowOff>28575</xdr:rowOff>
    </xdr:to>
    <xdr:sp macro="" textlink="">
      <xdr:nvSpPr>
        <xdr:cNvPr id="8" name="テキスト ボックス 7">
          <a:extLst>
            <a:ext uri="{FF2B5EF4-FFF2-40B4-BE49-F238E27FC236}">
              <a16:creationId xmlns:a16="http://schemas.microsoft.com/office/drawing/2014/main" id="{A0C29E6A-BCFA-450F-8EED-C14350A801C5}"/>
            </a:ext>
          </a:extLst>
        </xdr:cNvPr>
        <xdr:cNvSpPr txBox="1"/>
      </xdr:nvSpPr>
      <xdr:spPr>
        <a:xfrm>
          <a:off x="8743949" y="8572501"/>
          <a:ext cx="2381250" cy="1857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anose="020B0609070205080204" pitchFamily="49" charset="-128"/>
              <a:ea typeface="ＭＳ ゴシック" panose="020B0609070205080204" pitchFamily="49" charset="-128"/>
            </a:rPr>
            <a:t>対象期間内に診療した「疑い患者数」及び診療日数の小計をを週別（期間毎）に記載してください。</a:t>
          </a:r>
          <a:endParaRPr kumimoji="1" lang="en-US" altLang="ja-JP" sz="1050">
            <a:latin typeface="ＭＳ ゴシック" panose="020B0609070205080204" pitchFamily="49" charset="-128"/>
            <a:ea typeface="ＭＳ ゴシック" panose="020B0609070205080204" pitchFamily="49" charset="-128"/>
          </a:endParaRPr>
        </a:p>
        <a:p>
          <a:endParaRPr kumimoji="1" lang="en-US" altLang="ja-JP" sz="1050">
            <a:latin typeface="ＭＳ ゴシック" panose="020B0609070205080204" pitchFamily="49" charset="-128"/>
            <a:ea typeface="ＭＳ ゴシック" panose="020B0609070205080204" pitchFamily="49" charset="-128"/>
          </a:endParaRPr>
        </a:p>
        <a:p>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参考</a:t>
          </a: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診療日数小計について</a:t>
          </a:r>
          <a:endParaRPr kumimoji="1" lang="en-US" altLang="ja-JP" sz="1050">
            <a:latin typeface="ＭＳ ゴシック" panose="020B0609070205080204" pitchFamily="49" charset="-128"/>
            <a:ea typeface="ＭＳ ゴシック" panose="020B0609070205080204" pitchFamily="49" charset="-128"/>
          </a:endParaRPr>
        </a:p>
        <a:p>
          <a:endParaRPr kumimoji="1" lang="en-US" altLang="ja-JP" sz="1050">
            <a:latin typeface="ＭＳ ゴシック" panose="020B0609070205080204" pitchFamily="49" charset="-128"/>
            <a:ea typeface="ＭＳ ゴシック" panose="020B0609070205080204" pitchFamily="49" charset="-128"/>
          </a:endParaRPr>
        </a:p>
        <a:p>
          <a:r>
            <a:rPr kumimoji="1" lang="ja-JP" altLang="en-US" sz="1050">
              <a:latin typeface="ＭＳ ゴシック" panose="020B0609070205080204" pitchFamily="49" charset="-128"/>
              <a:ea typeface="ＭＳ ゴシック" panose="020B0609070205080204" pitchFamily="49" charset="-128"/>
            </a:rPr>
            <a:t>水曜日から火曜日のうち、</a:t>
          </a:r>
          <a:endParaRPr kumimoji="1" lang="en-US" altLang="ja-JP" sz="1050">
            <a:latin typeface="ＭＳ ゴシック" panose="020B0609070205080204" pitchFamily="49" charset="-128"/>
            <a:ea typeface="ＭＳ ゴシック" panose="020B0609070205080204" pitchFamily="49" charset="-128"/>
          </a:endParaRPr>
        </a:p>
        <a:p>
          <a:r>
            <a:rPr kumimoji="1" lang="ja-JP" altLang="en-US" sz="1050">
              <a:latin typeface="ＭＳ ゴシック" panose="020B0609070205080204" pitchFamily="49" charset="-128"/>
              <a:ea typeface="ＭＳ ゴシック" panose="020B0609070205080204" pitchFamily="49" charset="-128"/>
            </a:rPr>
            <a:t>木・日が休診の場合は、</a:t>
          </a:r>
          <a:endParaRPr kumimoji="1" lang="en-US" altLang="ja-JP" sz="1050">
            <a:latin typeface="ＭＳ ゴシック" panose="020B0609070205080204" pitchFamily="49" charset="-128"/>
            <a:ea typeface="ＭＳ ゴシック" panose="020B0609070205080204" pitchFamily="49" charset="-128"/>
          </a:endParaRPr>
        </a:p>
        <a:p>
          <a:r>
            <a:rPr kumimoji="1" lang="en-US" altLang="ja-JP" sz="1050">
              <a:latin typeface="ＭＳ ゴシック" panose="020B0609070205080204" pitchFamily="49" charset="-128"/>
              <a:ea typeface="ＭＳ ゴシック" panose="020B0609070205080204" pitchFamily="49" charset="-128"/>
            </a:rPr>
            <a:t>7</a:t>
          </a:r>
          <a:r>
            <a:rPr kumimoji="1" lang="ja-JP" altLang="en-US" sz="1050">
              <a:latin typeface="ＭＳ ゴシック" panose="020B0609070205080204" pitchFamily="49" charset="-128"/>
              <a:ea typeface="ＭＳ ゴシック" panose="020B0609070205080204" pitchFamily="49" charset="-128"/>
            </a:rPr>
            <a:t>日 </a:t>
          </a:r>
          <a:r>
            <a:rPr kumimoji="1" lang="en-US" altLang="ja-JP" sz="1050">
              <a:latin typeface="ＭＳ ゴシック" panose="020B0609070205080204" pitchFamily="49" charset="-128"/>
              <a:ea typeface="ＭＳ ゴシック" panose="020B0609070205080204" pitchFamily="49" charset="-128"/>
            </a:rPr>
            <a:t>- 2</a:t>
          </a:r>
          <a:r>
            <a:rPr kumimoji="1" lang="ja-JP" altLang="en-US" sz="1050">
              <a:latin typeface="ＭＳ ゴシック" panose="020B0609070205080204" pitchFamily="49" charset="-128"/>
              <a:ea typeface="ＭＳ ゴシック" panose="020B0609070205080204" pitchFamily="49" charset="-128"/>
            </a:rPr>
            <a:t>日 </a:t>
          </a:r>
          <a:r>
            <a:rPr kumimoji="1" lang="en-US" altLang="ja-JP" sz="1050">
              <a:latin typeface="ＭＳ ゴシック" panose="020B0609070205080204" pitchFamily="49" charset="-128"/>
              <a:ea typeface="ＭＳ ゴシック" panose="020B0609070205080204" pitchFamily="49" charset="-128"/>
            </a:rPr>
            <a:t>= 5</a:t>
          </a:r>
          <a:r>
            <a:rPr kumimoji="1" lang="ja-JP" altLang="en-US" sz="1050">
              <a:latin typeface="ＭＳ ゴシック" panose="020B0609070205080204" pitchFamily="49" charset="-128"/>
              <a:ea typeface="ＭＳ ゴシック" panose="020B0609070205080204" pitchFamily="49" charset="-128"/>
            </a:rPr>
            <a:t>日　となります。</a:t>
          </a:r>
          <a:endParaRPr kumimoji="1" lang="en-US" altLang="ja-JP" sz="105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A1:Q62"/>
  <sheetViews>
    <sheetView showGridLines="0" topLeftCell="A12" zoomScale="85" zoomScaleNormal="85" zoomScaleSheetLayoutView="70" workbookViewId="0">
      <selection activeCell="A2" sqref="A2"/>
    </sheetView>
  </sheetViews>
  <sheetFormatPr defaultColWidth="9" defaultRowHeight="13.5" x14ac:dyDescent="0.15"/>
  <cols>
    <col min="1" max="1" width="5.875" style="42" customWidth="1"/>
    <col min="2" max="3" width="32.75" style="42" customWidth="1"/>
    <col min="4" max="4" width="12.5" style="42" customWidth="1"/>
    <col min="5" max="5" width="11.375" style="42" customWidth="1"/>
    <col min="6" max="6" width="13.75" style="42" customWidth="1"/>
    <col min="7" max="7" width="19.125" style="42" customWidth="1"/>
    <col min="8" max="8" width="16.875" style="42" customWidth="1"/>
    <col min="9" max="9" width="2.625" style="42" customWidth="1"/>
    <col min="10" max="16384" width="9" style="42"/>
  </cols>
  <sheetData>
    <row r="1" spans="1:6" ht="19.5" customHeight="1" x14ac:dyDescent="0.15">
      <c r="A1" s="91" t="s">
        <v>251</v>
      </c>
    </row>
    <row r="2" spans="1:6" ht="17.25" x14ac:dyDescent="0.15">
      <c r="A2" s="91" t="s">
        <v>135</v>
      </c>
    </row>
    <row r="3" spans="1:6" x14ac:dyDescent="0.15">
      <c r="A3" s="42" t="s">
        <v>86</v>
      </c>
    </row>
    <row r="4" spans="1:6" ht="26.65" customHeight="1" x14ac:dyDescent="0.15">
      <c r="B4" s="19" t="s">
        <v>85</v>
      </c>
      <c r="C4" s="89"/>
      <c r="D4" s="188" t="s">
        <v>153</v>
      </c>
      <c r="E4" s="190"/>
      <c r="F4" s="190"/>
    </row>
    <row r="5" spans="1:6" ht="26.65" customHeight="1" x14ac:dyDescent="0.15">
      <c r="B5" s="19" t="s">
        <v>84</v>
      </c>
      <c r="C5" s="90"/>
      <c r="D5" s="188" t="s">
        <v>95</v>
      </c>
      <c r="E5" s="191"/>
      <c r="F5" s="191"/>
    </row>
    <row r="6" spans="1:6" ht="27.75" customHeight="1" x14ac:dyDescent="0.15">
      <c r="B6" s="19" t="s">
        <v>219</v>
      </c>
      <c r="C6" s="90"/>
      <c r="D6" s="42" t="s">
        <v>96</v>
      </c>
    </row>
    <row r="7" spans="1:6" ht="27.75" customHeight="1" x14ac:dyDescent="0.15">
      <c r="B7" s="19" t="s">
        <v>66</v>
      </c>
      <c r="C7" s="90"/>
      <c r="D7" s="188" t="s">
        <v>93</v>
      </c>
      <c r="E7" s="189"/>
      <c r="F7" s="189"/>
    </row>
    <row r="8" spans="1:6" ht="27.75" customHeight="1" x14ac:dyDescent="0.15">
      <c r="B8" s="19" t="s">
        <v>10</v>
      </c>
      <c r="C8" s="90"/>
      <c r="D8" s="188" t="s">
        <v>94</v>
      </c>
      <c r="E8" s="189"/>
      <c r="F8" s="189"/>
    </row>
    <row r="9" spans="1:6" ht="27.75" customHeight="1" x14ac:dyDescent="0.15">
      <c r="B9" s="19" t="s">
        <v>11</v>
      </c>
      <c r="C9" s="90"/>
      <c r="D9" s="42" t="s">
        <v>92</v>
      </c>
    </row>
    <row r="10" spans="1:6" ht="27.75" customHeight="1" x14ac:dyDescent="0.15">
      <c r="B10" s="19" t="s">
        <v>12</v>
      </c>
      <c r="C10" s="145"/>
      <c r="D10" s="93" t="s">
        <v>154</v>
      </c>
    </row>
    <row r="11" spans="1:6" x14ac:dyDescent="0.15">
      <c r="D11" s="42" t="s">
        <v>155</v>
      </c>
    </row>
    <row r="12" spans="1:6" ht="26.65" customHeight="1" x14ac:dyDescent="0.15">
      <c r="A12" s="42" t="s">
        <v>209</v>
      </c>
    </row>
    <row r="13" spans="1:6" ht="26.65" customHeight="1" x14ac:dyDescent="0.15">
      <c r="B13" s="43" t="s">
        <v>87</v>
      </c>
      <c r="C13" s="182">
        <v>0</v>
      </c>
      <c r="D13" s="93" t="s">
        <v>151</v>
      </c>
    </row>
    <row r="14" spans="1:6" x14ac:dyDescent="0.15">
      <c r="B14" s="44"/>
      <c r="C14" s="41"/>
    </row>
    <row r="15" spans="1:6" x14ac:dyDescent="0.15">
      <c r="A15" s="42" t="s">
        <v>210</v>
      </c>
      <c r="B15" s="44"/>
      <c r="C15" s="41"/>
    </row>
    <row r="16" spans="1:6" ht="27.75" customHeight="1" x14ac:dyDescent="0.15">
      <c r="B16" s="43" t="s">
        <v>97</v>
      </c>
      <c r="C16" s="184">
        <v>45200</v>
      </c>
    </row>
    <row r="17" spans="1:16" ht="27.75" customHeight="1" x14ac:dyDescent="0.15">
      <c r="B17" s="43" t="s">
        <v>98</v>
      </c>
      <c r="C17" s="184">
        <v>45382</v>
      </c>
      <c r="D17" s="77" t="s">
        <v>152</v>
      </c>
    </row>
    <row r="18" spans="1:16" ht="27.75" customHeight="1" x14ac:dyDescent="0.15">
      <c r="B18" s="43" t="s">
        <v>101</v>
      </c>
      <c r="C18" s="185">
        <v>6</v>
      </c>
    </row>
    <row r="19" spans="1:16" ht="40.5" x14ac:dyDescent="0.15">
      <c r="B19" s="45" t="s">
        <v>99</v>
      </c>
      <c r="C19" s="186" t="s">
        <v>249</v>
      </c>
      <c r="D19" s="42" t="s">
        <v>136</v>
      </c>
    </row>
    <row r="20" spans="1:16" ht="12.75" customHeight="1" x14ac:dyDescent="0.15">
      <c r="B20" s="46"/>
    </row>
    <row r="21" spans="1:16" ht="12.75" customHeight="1" x14ac:dyDescent="0.15">
      <c r="A21" s="42" t="s">
        <v>215</v>
      </c>
      <c r="E21" s="76"/>
      <c r="F21" s="76"/>
      <c r="G21" s="76"/>
    </row>
    <row r="22" spans="1:16" ht="27.75" customHeight="1" x14ac:dyDescent="0.15">
      <c r="B22" s="43" t="s">
        <v>211</v>
      </c>
      <c r="C22" s="92" t="str">
        <f>別紙４個人防護具内訳明細書!E22</f>
        <v/>
      </c>
      <c r="D22" s="94"/>
    </row>
    <row r="23" spans="1:16" ht="27.75" customHeight="1" x14ac:dyDescent="0.15">
      <c r="B23" s="43" t="s">
        <v>212</v>
      </c>
      <c r="C23" s="92" t="str">
        <f>別紙４個人防護具内訳明細書!G22</f>
        <v/>
      </c>
      <c r="D23" s="93"/>
    </row>
    <row r="24" spans="1:16" ht="27.75" customHeight="1" x14ac:dyDescent="0.15">
      <c r="B24" s="43" t="s">
        <v>213</v>
      </c>
      <c r="C24" s="92" t="str">
        <f>別紙４個人防護具内訳明細書!E36</f>
        <v/>
      </c>
      <c r="D24" s="93"/>
      <c r="J24" s="94"/>
      <c r="K24" s="94"/>
      <c r="L24" s="94"/>
      <c r="M24" s="94"/>
      <c r="N24" s="94"/>
      <c r="O24" s="94"/>
      <c r="P24" s="94"/>
    </row>
    <row r="25" spans="1:16" ht="12" customHeight="1" x14ac:dyDescent="0.15"/>
    <row r="26" spans="1:16" ht="27" customHeight="1" thickBot="1" x14ac:dyDescent="0.2">
      <c r="A26" s="42" t="s">
        <v>218</v>
      </c>
    </row>
    <row r="27" spans="1:16" ht="27.75" customHeight="1" x14ac:dyDescent="0.15">
      <c r="B27" s="140" t="s">
        <v>143</v>
      </c>
      <c r="C27" s="141"/>
    </row>
    <row r="28" spans="1:16" ht="27.75" customHeight="1" x14ac:dyDescent="0.15">
      <c r="B28" s="121" t="s">
        <v>144</v>
      </c>
      <c r="C28" s="123"/>
    </row>
    <row r="29" spans="1:16" ht="27.75" customHeight="1" x14ac:dyDescent="0.15">
      <c r="B29" s="121" t="s">
        <v>145</v>
      </c>
      <c r="C29" s="123"/>
    </row>
    <row r="30" spans="1:16" ht="27.75" customHeight="1" x14ac:dyDescent="0.15">
      <c r="B30" s="121" t="s">
        <v>146</v>
      </c>
      <c r="C30" s="144"/>
    </row>
    <row r="31" spans="1:16" ht="27.75" customHeight="1" x14ac:dyDescent="0.15">
      <c r="B31" s="121" t="s">
        <v>147</v>
      </c>
      <c r="C31" s="123"/>
    </row>
    <row r="32" spans="1:16" ht="27.75" customHeight="1" thickBot="1" x14ac:dyDescent="0.2">
      <c r="B32" s="124" t="s">
        <v>148</v>
      </c>
      <c r="C32" s="126"/>
    </row>
    <row r="33" spans="1:17" ht="27.75" customHeight="1" x14ac:dyDescent="0.15"/>
    <row r="34" spans="1:17" ht="27.75" customHeight="1" x14ac:dyDescent="0.15"/>
    <row r="35" spans="1:17" ht="27.75" customHeight="1" x14ac:dyDescent="0.15"/>
    <row r="36" spans="1:17" ht="27.75" customHeight="1" x14ac:dyDescent="0.15"/>
    <row r="42" spans="1:17" x14ac:dyDescent="0.15">
      <c r="A42" s="74"/>
    </row>
    <row r="44" spans="1:17" ht="26.25" customHeight="1" x14ac:dyDescent="0.15">
      <c r="E44" s="75"/>
      <c r="F44" s="75"/>
      <c r="H44" s="73"/>
      <c r="I44" s="73"/>
      <c r="J44" s="73"/>
      <c r="K44" s="73"/>
      <c r="L44" s="73"/>
      <c r="M44" s="73"/>
      <c r="N44" s="73"/>
      <c r="O44" s="73"/>
      <c r="P44" s="73"/>
      <c r="Q44" s="73"/>
    </row>
    <row r="45" spans="1:17" ht="26.25" customHeight="1" x14ac:dyDescent="0.15">
      <c r="E45" s="78"/>
      <c r="F45" s="78"/>
      <c r="G45" s="73"/>
      <c r="H45" s="192"/>
      <c r="I45" s="192"/>
      <c r="J45" s="192"/>
      <c r="K45" s="192"/>
      <c r="L45" s="192"/>
      <c r="M45" s="192"/>
      <c r="N45" s="192"/>
    </row>
    <row r="46" spans="1:17" ht="26.25" customHeight="1" x14ac:dyDescent="0.15">
      <c r="G46" s="73"/>
    </row>
    <row r="47" spans="1:17" ht="26.25" customHeight="1" x14ac:dyDescent="0.15">
      <c r="G47" s="73"/>
    </row>
    <row r="48" spans="1:17" ht="26.25" customHeight="1" x14ac:dyDescent="0.15">
      <c r="G48" s="73"/>
    </row>
    <row r="49" spans="7:7" ht="26.25" customHeight="1" x14ac:dyDescent="0.15">
      <c r="G49" s="73"/>
    </row>
    <row r="50" spans="7:7" ht="26.25" customHeight="1" x14ac:dyDescent="0.15">
      <c r="G50" s="73"/>
    </row>
    <row r="51" spans="7:7" ht="26.25" customHeight="1" x14ac:dyDescent="0.15">
      <c r="G51" s="73"/>
    </row>
    <row r="52" spans="7:7" ht="26.25" customHeight="1" x14ac:dyDescent="0.15">
      <c r="G52" s="73"/>
    </row>
    <row r="53" spans="7:7" ht="26.25" customHeight="1" x14ac:dyDescent="0.15">
      <c r="G53" s="73"/>
    </row>
    <row r="54" spans="7:7" ht="26.25" customHeight="1" x14ac:dyDescent="0.15">
      <c r="G54" s="73"/>
    </row>
    <row r="55" spans="7:7" ht="26.25" customHeight="1" x14ac:dyDescent="0.15">
      <c r="G55" s="73"/>
    </row>
    <row r="56" spans="7:7" ht="26.25" customHeight="1" x14ac:dyDescent="0.15">
      <c r="G56" s="73"/>
    </row>
    <row r="57" spans="7:7" ht="26.25" customHeight="1" x14ac:dyDescent="0.15">
      <c r="G57" s="73"/>
    </row>
    <row r="58" spans="7:7" ht="26.25" customHeight="1" x14ac:dyDescent="0.15"/>
    <row r="59" spans="7:7" ht="26.25" customHeight="1" x14ac:dyDescent="0.15"/>
    <row r="60" spans="7:7" ht="26.25" customHeight="1" x14ac:dyDescent="0.15"/>
    <row r="61" spans="7:7" ht="26.25" customHeight="1" x14ac:dyDescent="0.15"/>
    <row r="62" spans="7:7" ht="26.25" customHeight="1" x14ac:dyDescent="0.15"/>
  </sheetData>
  <mergeCells count="5">
    <mergeCell ref="D8:F8"/>
    <mergeCell ref="D7:F7"/>
    <mergeCell ref="D4:F4"/>
    <mergeCell ref="D5:F5"/>
    <mergeCell ref="H45:N45"/>
  </mergeCells>
  <phoneticPr fontId="1"/>
  <pageMargins left="0.23622047244094488" right="0.23622047244094488" top="0.3543307086614173" bottom="0.3543307086614173" header="0.31496062992125984" footer="0.31496062992125984"/>
  <pageSetup paperSize="9" scale="59" orientation="landscape" r:id="rId1"/>
  <rowBreaks count="1" manualBreakCount="1">
    <brk id="42" max="1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E494F-2BA0-4C26-8B68-47A95E1AF3B0}">
  <sheetPr>
    <tabColor theme="4" tint="-0.499984740745262"/>
    <pageSetUpPr fitToPage="1"/>
  </sheetPr>
  <dimension ref="A1:L51"/>
  <sheetViews>
    <sheetView view="pageBreakPreview" topLeftCell="A44" zoomScaleNormal="100" zoomScaleSheetLayoutView="100" workbookViewId="0">
      <selection activeCell="E7" sqref="E7"/>
    </sheetView>
  </sheetViews>
  <sheetFormatPr defaultColWidth="9" defaultRowHeight="18" customHeight="1" x14ac:dyDescent="0.15"/>
  <cols>
    <col min="1" max="1" width="6.375" style="30" customWidth="1"/>
    <col min="2" max="3" width="9" style="30"/>
    <col min="4" max="6" width="12.625" style="30" customWidth="1"/>
    <col min="7" max="7" width="20.125" style="30" customWidth="1"/>
    <col min="8" max="10" width="12.625" style="30" customWidth="1"/>
    <col min="11" max="11" width="11.375" style="30" customWidth="1"/>
    <col min="12" max="16384" width="9" style="30"/>
  </cols>
  <sheetData>
    <row r="1" spans="1:11" ht="18" customHeight="1" x14ac:dyDescent="0.15">
      <c r="A1" s="32" t="s">
        <v>137</v>
      </c>
      <c r="K1" s="187" t="s">
        <v>250</v>
      </c>
    </row>
    <row r="3" spans="1:11" ht="18" customHeight="1" x14ac:dyDescent="0.15">
      <c r="B3" s="32"/>
      <c r="C3" s="32"/>
      <c r="D3" s="32"/>
      <c r="E3" s="32"/>
      <c r="F3" s="32"/>
      <c r="G3" s="32"/>
      <c r="H3" s="32"/>
      <c r="I3" s="32"/>
      <c r="J3" s="32"/>
    </row>
    <row r="4" spans="1:11" ht="18" customHeight="1" x14ac:dyDescent="0.15">
      <c r="A4" s="32"/>
      <c r="B4" s="32"/>
      <c r="C4" s="32"/>
      <c r="D4" s="32"/>
      <c r="E4" s="32"/>
      <c r="F4" s="32"/>
      <c r="G4" s="32"/>
      <c r="I4" s="217" t="str">
        <f>IF(入力シート!C4=0,"令和　年　月　日",TEXT(入力シート!C4,"ggge"&amp;"年"&amp;"m"&amp;"月"&amp;"d"&amp;"日"))</f>
        <v>令和　年　月　日</v>
      </c>
      <c r="J4" s="217"/>
      <c r="K4" s="217"/>
    </row>
    <row r="5" spans="1:11" ht="18" customHeight="1" x14ac:dyDescent="0.15">
      <c r="A5" s="32"/>
      <c r="B5" s="32"/>
      <c r="C5" s="32"/>
      <c r="D5" s="32"/>
      <c r="E5" s="32"/>
      <c r="F5" s="32"/>
      <c r="G5" s="32"/>
    </row>
    <row r="6" spans="1:11" ht="18" customHeight="1" x14ac:dyDescent="0.15">
      <c r="A6" s="32"/>
      <c r="B6" s="32"/>
      <c r="C6" s="32"/>
      <c r="D6" s="32"/>
      <c r="E6" s="32"/>
      <c r="F6" s="32"/>
      <c r="G6" s="32"/>
      <c r="H6" s="32"/>
      <c r="I6" s="32"/>
      <c r="J6" s="32"/>
    </row>
    <row r="7" spans="1:11" ht="18" customHeight="1" x14ac:dyDescent="0.15">
      <c r="A7" s="32" t="s">
        <v>59</v>
      </c>
      <c r="B7" s="32"/>
      <c r="C7" s="32"/>
      <c r="D7" s="32"/>
      <c r="E7" s="32"/>
      <c r="F7" s="32"/>
      <c r="G7" s="32"/>
      <c r="H7" s="32"/>
      <c r="I7" s="32"/>
      <c r="J7" s="32"/>
    </row>
    <row r="8" spans="1:11" ht="18" customHeight="1" x14ac:dyDescent="0.15">
      <c r="A8" s="32"/>
      <c r="B8" s="32"/>
      <c r="C8" s="32"/>
      <c r="D8" s="32"/>
      <c r="E8" s="32"/>
      <c r="F8" s="32"/>
      <c r="G8" s="32"/>
      <c r="H8" s="32"/>
      <c r="I8" s="32"/>
      <c r="J8" s="32"/>
    </row>
    <row r="9" spans="1:11" ht="18" customHeight="1" x14ac:dyDescent="0.15">
      <c r="A9" s="32"/>
      <c r="B9" s="32"/>
      <c r="C9" s="32"/>
      <c r="D9" s="32"/>
      <c r="E9" s="32"/>
      <c r="F9" s="32"/>
      <c r="G9" s="32"/>
      <c r="H9" s="32"/>
      <c r="I9" s="32"/>
      <c r="J9" s="32"/>
    </row>
    <row r="10" spans="1:11" ht="18" customHeight="1" x14ac:dyDescent="0.15">
      <c r="A10" s="32"/>
      <c r="B10" s="32"/>
      <c r="C10" s="32"/>
      <c r="D10" s="32"/>
      <c r="F10" s="32"/>
      <c r="G10" s="32" t="s">
        <v>62</v>
      </c>
      <c r="H10" s="218" t="str">
        <f>IF(入力シート!C5="","",入力シート!C5)</f>
        <v/>
      </c>
      <c r="I10" s="218"/>
      <c r="J10" s="218"/>
      <c r="K10" s="218"/>
    </row>
    <row r="11" spans="1:11" ht="7.5" customHeight="1" x14ac:dyDescent="0.15">
      <c r="A11" s="32"/>
      <c r="B11" s="32"/>
      <c r="C11" s="32"/>
      <c r="D11" s="32"/>
      <c r="F11" s="32"/>
      <c r="G11" s="32"/>
      <c r="H11" s="95"/>
      <c r="I11" s="95"/>
      <c r="J11" s="95"/>
      <c r="K11" s="95"/>
    </row>
    <row r="12" spans="1:11" ht="18" customHeight="1" x14ac:dyDescent="0.15">
      <c r="A12" s="32"/>
      <c r="B12" s="32"/>
      <c r="C12" s="32"/>
      <c r="D12" s="32"/>
      <c r="F12" s="32" t="s">
        <v>61</v>
      </c>
      <c r="G12" s="96" t="s">
        <v>128</v>
      </c>
      <c r="H12" s="218" t="str">
        <f>IF(入力シート!C6="","",入力シート!C6)</f>
        <v/>
      </c>
      <c r="I12" s="218"/>
      <c r="J12" s="218"/>
      <c r="K12" s="218"/>
    </row>
    <row r="13" spans="1:11" ht="7.5" customHeight="1" x14ac:dyDescent="0.15">
      <c r="A13" s="32"/>
      <c r="B13" s="32"/>
      <c r="C13" s="32"/>
      <c r="D13" s="32"/>
      <c r="F13" s="32"/>
      <c r="G13" s="32"/>
      <c r="H13" s="32"/>
      <c r="I13" s="32"/>
      <c r="J13" s="32"/>
      <c r="K13" s="32"/>
    </row>
    <row r="14" spans="1:11" ht="18" customHeight="1" x14ac:dyDescent="0.15">
      <c r="A14" s="32"/>
      <c r="B14" s="32"/>
      <c r="C14" s="32"/>
      <c r="D14" s="32"/>
      <c r="F14" s="32"/>
      <c r="G14" s="32" t="s">
        <v>63</v>
      </c>
      <c r="H14" s="218" t="str">
        <f>IF(入力シート!C7="","",入力シート!C7)</f>
        <v/>
      </c>
      <c r="I14" s="218"/>
      <c r="J14" s="218"/>
      <c r="K14" s="35"/>
    </row>
    <row r="15" spans="1:11" ht="18" customHeight="1" x14ac:dyDescent="0.15">
      <c r="A15" s="32"/>
      <c r="B15" s="32"/>
      <c r="C15" s="32"/>
      <c r="D15" s="32"/>
      <c r="F15" s="32"/>
      <c r="G15" s="32"/>
      <c r="H15" s="32"/>
      <c r="I15" s="32"/>
      <c r="J15" s="32"/>
      <c r="K15" s="32"/>
    </row>
    <row r="16" spans="1:11" ht="18" customHeight="1" x14ac:dyDescent="0.15">
      <c r="A16" s="32"/>
      <c r="B16" s="32"/>
      <c r="C16" s="32"/>
      <c r="D16" s="32"/>
      <c r="F16" s="32"/>
      <c r="G16" s="32"/>
      <c r="H16" s="32"/>
      <c r="I16" s="32"/>
      <c r="J16" s="32"/>
      <c r="K16" s="32"/>
    </row>
    <row r="17" spans="1:12" ht="18" customHeight="1" x14ac:dyDescent="0.15">
      <c r="A17" s="32"/>
      <c r="B17" s="32"/>
      <c r="C17" s="32"/>
      <c r="D17" s="32"/>
      <c r="F17" s="32"/>
      <c r="G17" s="32"/>
      <c r="H17" s="32"/>
      <c r="I17" s="32"/>
      <c r="J17" s="32"/>
      <c r="K17" s="32"/>
    </row>
    <row r="18" spans="1:12" ht="18" customHeight="1" x14ac:dyDescent="0.15">
      <c r="A18" s="32"/>
      <c r="B18" s="32"/>
      <c r="C18" s="32"/>
      <c r="D18" s="32"/>
      <c r="E18" s="32"/>
      <c r="F18" s="32"/>
      <c r="G18" s="32"/>
      <c r="H18" s="32"/>
      <c r="I18" s="32"/>
      <c r="J18" s="32"/>
    </row>
    <row r="19" spans="1:12" ht="18" customHeight="1" x14ac:dyDescent="0.15">
      <c r="A19" s="32"/>
      <c r="B19" s="32"/>
      <c r="C19" s="32"/>
      <c r="D19" s="32"/>
      <c r="E19" s="32"/>
      <c r="F19" s="32"/>
      <c r="G19" s="32"/>
      <c r="H19" s="32"/>
      <c r="I19" s="32"/>
      <c r="J19" s="32"/>
    </row>
    <row r="20" spans="1:12" ht="23.45" customHeight="1" x14ac:dyDescent="0.15">
      <c r="A20" s="219" t="s">
        <v>138</v>
      </c>
      <c r="B20" s="219"/>
      <c r="C20" s="219"/>
      <c r="D20" s="219"/>
      <c r="E20" s="219"/>
      <c r="F20" s="219"/>
      <c r="G20" s="219"/>
      <c r="H20" s="219"/>
      <c r="I20" s="219"/>
      <c r="J20" s="219"/>
      <c r="K20" s="219"/>
      <c r="L20" s="219"/>
    </row>
    <row r="21" spans="1:12" ht="18" customHeight="1" x14ac:dyDescent="0.15">
      <c r="A21" s="32"/>
      <c r="B21" s="32"/>
      <c r="C21" s="32"/>
      <c r="D21" s="32"/>
      <c r="E21" s="32"/>
      <c r="F21" s="32"/>
      <c r="G21" s="32"/>
      <c r="H21" s="32"/>
      <c r="I21" s="32"/>
      <c r="J21" s="32"/>
    </row>
    <row r="22" spans="1:12" ht="18" customHeight="1" x14ac:dyDescent="0.15">
      <c r="A22" s="32"/>
      <c r="B22" s="32"/>
      <c r="C22" s="32"/>
      <c r="D22" s="32"/>
      <c r="E22" s="32"/>
      <c r="F22" s="32"/>
      <c r="G22" s="32"/>
      <c r="H22" s="32"/>
      <c r="I22" s="32"/>
      <c r="J22" s="32"/>
    </row>
    <row r="23" spans="1:12" ht="18" customHeight="1" x14ac:dyDescent="0.15">
      <c r="A23" s="32"/>
      <c r="B23" s="32"/>
      <c r="C23" s="32"/>
      <c r="D23" s="32"/>
      <c r="E23" s="32"/>
      <c r="F23" s="32"/>
      <c r="G23" s="32"/>
      <c r="H23" s="32"/>
      <c r="I23" s="32"/>
      <c r="J23" s="32"/>
    </row>
    <row r="24" spans="1:12" ht="18" customHeight="1" x14ac:dyDescent="0.15">
      <c r="A24" s="32"/>
      <c r="B24" s="32"/>
      <c r="C24" s="32"/>
      <c r="D24" s="32"/>
      <c r="E24" s="32"/>
      <c r="F24" s="32"/>
      <c r="G24" s="32"/>
      <c r="H24" s="32"/>
      <c r="I24" s="32"/>
      <c r="J24" s="32"/>
    </row>
    <row r="25" spans="1:12" ht="18" customHeight="1" x14ac:dyDescent="0.15">
      <c r="A25" s="220" t="s">
        <v>247</v>
      </c>
      <c r="B25" s="220"/>
      <c r="C25" s="220"/>
      <c r="D25" s="220"/>
      <c r="E25" s="220"/>
      <c r="F25" s="220"/>
      <c r="G25" s="220"/>
      <c r="H25" s="220"/>
      <c r="I25" s="220"/>
      <c r="J25" s="220"/>
      <c r="K25" s="220"/>
      <c r="L25" s="220"/>
    </row>
    <row r="26" spans="1:12" ht="18" customHeight="1" x14ac:dyDescent="0.15">
      <c r="A26" s="220"/>
      <c r="B26" s="220"/>
      <c r="C26" s="220"/>
      <c r="D26" s="220"/>
      <c r="E26" s="220"/>
      <c r="F26" s="220"/>
      <c r="G26" s="220"/>
      <c r="H26" s="220"/>
      <c r="I26" s="220"/>
      <c r="J26" s="220"/>
      <c r="K26" s="220"/>
      <c r="L26" s="220"/>
    </row>
    <row r="27" spans="1:12" ht="18" customHeight="1" x14ac:dyDescent="0.15">
      <c r="A27" s="220"/>
      <c r="B27" s="220"/>
      <c r="C27" s="220"/>
      <c r="D27" s="220"/>
      <c r="E27" s="220"/>
      <c r="F27" s="220"/>
      <c r="G27" s="220"/>
      <c r="H27" s="220"/>
      <c r="I27" s="220"/>
      <c r="J27" s="220"/>
      <c r="K27" s="220"/>
      <c r="L27" s="220"/>
    </row>
    <row r="28" spans="1:12" ht="18" customHeight="1" x14ac:dyDescent="0.15">
      <c r="A28" s="220"/>
      <c r="B28" s="220"/>
      <c r="C28" s="220"/>
      <c r="D28" s="220"/>
      <c r="E28" s="220"/>
      <c r="F28" s="220"/>
      <c r="G28" s="220"/>
      <c r="H28" s="220"/>
      <c r="I28" s="220"/>
      <c r="J28" s="220"/>
      <c r="K28" s="220"/>
      <c r="L28" s="220"/>
    </row>
    <row r="29" spans="1:12" ht="18" customHeight="1" x14ac:dyDescent="0.15">
      <c r="A29" s="220"/>
      <c r="B29" s="220"/>
      <c r="C29" s="220"/>
      <c r="D29" s="220"/>
      <c r="E29" s="220"/>
      <c r="F29" s="220"/>
      <c r="G29" s="220"/>
      <c r="H29" s="220"/>
      <c r="I29" s="220"/>
      <c r="J29" s="220"/>
      <c r="K29" s="220"/>
      <c r="L29" s="220"/>
    </row>
    <row r="30" spans="1:12" ht="30" customHeight="1" x14ac:dyDescent="0.15">
      <c r="A30" s="32"/>
      <c r="B30" s="32"/>
      <c r="C30" s="32"/>
      <c r="D30" s="32"/>
      <c r="E30" s="32"/>
      <c r="F30" s="32"/>
      <c r="G30" s="32"/>
      <c r="H30" s="32"/>
      <c r="I30" s="32"/>
      <c r="J30" s="32"/>
    </row>
    <row r="31" spans="1:12" ht="30" customHeight="1" x14ac:dyDescent="0.15">
      <c r="A31" s="32"/>
      <c r="B31" s="32"/>
      <c r="C31" s="32"/>
      <c r="D31" s="32"/>
      <c r="E31" s="32"/>
      <c r="F31" s="35"/>
      <c r="G31" s="32"/>
      <c r="H31" s="32"/>
      <c r="I31" s="32"/>
      <c r="J31" s="32"/>
    </row>
    <row r="32" spans="1:12" s="97" customFormat="1" ht="30" customHeight="1" x14ac:dyDescent="0.15">
      <c r="A32" s="212" t="s">
        <v>139</v>
      </c>
      <c r="B32" s="212"/>
      <c r="C32" s="212"/>
      <c r="D32" s="212"/>
      <c r="E32" s="212"/>
      <c r="F32" s="212"/>
      <c r="G32" s="212"/>
      <c r="H32" s="212"/>
      <c r="I32" s="212"/>
      <c r="J32" s="212"/>
      <c r="K32" s="212"/>
      <c r="L32" s="212"/>
    </row>
    <row r="33" spans="1:11" ht="30" customHeight="1" x14ac:dyDescent="0.15">
      <c r="A33" s="32"/>
      <c r="B33" s="32"/>
      <c r="C33" s="32"/>
      <c r="D33" s="32"/>
      <c r="E33" s="32"/>
      <c r="F33" s="32"/>
      <c r="G33" s="32"/>
      <c r="H33" s="32"/>
      <c r="I33" s="32"/>
      <c r="J33" s="32"/>
    </row>
    <row r="34" spans="1:11" ht="30" customHeight="1" thickBot="1" x14ac:dyDescent="0.2">
      <c r="A34" s="98" t="s">
        <v>140</v>
      </c>
      <c r="B34" s="32"/>
      <c r="D34" s="99"/>
      <c r="E34" s="100"/>
      <c r="F34" s="213" t="str">
        <f>別紙２所要額調書!K14</f>
        <v/>
      </c>
      <c r="G34" s="213"/>
      <c r="H34" s="213"/>
      <c r="I34" s="32" t="s">
        <v>220</v>
      </c>
      <c r="J34" s="32"/>
    </row>
    <row r="35" spans="1:11" ht="30" customHeight="1" x14ac:dyDescent="0.15">
      <c r="A35" s="32"/>
      <c r="B35" s="32"/>
      <c r="D35" s="99"/>
      <c r="E35" s="99"/>
      <c r="F35" s="99"/>
      <c r="G35" s="99"/>
      <c r="H35" s="99"/>
      <c r="I35" s="99"/>
      <c r="J35" s="32"/>
    </row>
    <row r="36" spans="1:11" ht="30" customHeight="1" x14ac:dyDescent="0.15">
      <c r="A36" s="32"/>
      <c r="B36" s="101" t="s">
        <v>141</v>
      </c>
      <c r="D36" s="99"/>
      <c r="E36" s="99"/>
      <c r="F36" s="99"/>
      <c r="G36" s="99"/>
      <c r="H36" s="99"/>
      <c r="I36" s="99"/>
      <c r="J36" s="32"/>
    </row>
    <row r="37" spans="1:11" ht="30" customHeight="1" x14ac:dyDescent="0.15">
      <c r="A37" s="32"/>
      <c r="B37" s="214"/>
      <c r="C37" s="214"/>
      <c r="D37" s="214"/>
      <c r="E37" s="102"/>
      <c r="F37" s="103"/>
      <c r="G37" s="103"/>
      <c r="H37" s="104"/>
      <c r="I37" s="103"/>
      <c r="J37" s="105"/>
      <c r="K37" s="98"/>
    </row>
    <row r="38" spans="1:11" ht="30" customHeight="1" x14ac:dyDescent="0.15">
      <c r="A38" s="32"/>
      <c r="B38" s="32"/>
      <c r="D38" s="99"/>
      <c r="E38" s="99"/>
      <c r="F38" s="99"/>
      <c r="G38" s="99"/>
      <c r="H38" s="99"/>
      <c r="I38" s="99"/>
      <c r="J38" s="32"/>
    </row>
    <row r="39" spans="1:11" ht="30" customHeight="1" thickBot="1" x14ac:dyDescent="0.2">
      <c r="A39" s="98" t="s">
        <v>142</v>
      </c>
      <c r="B39" s="98"/>
      <c r="C39" s="32"/>
      <c r="D39" s="32"/>
      <c r="E39" s="32"/>
      <c r="F39" s="32"/>
      <c r="G39" s="32"/>
      <c r="H39" s="32"/>
      <c r="I39" s="32"/>
      <c r="J39" s="32"/>
    </row>
    <row r="40" spans="1:11" s="38" customFormat="1" ht="20.100000000000001" customHeight="1" x14ac:dyDescent="0.15">
      <c r="B40" s="215" t="s">
        <v>143</v>
      </c>
      <c r="C40" s="216"/>
      <c r="D40" s="203" t="str">
        <f>IF(入力シート!C27="","",入力シート!C27)</f>
        <v/>
      </c>
      <c r="E40" s="204"/>
      <c r="F40" s="204"/>
      <c r="G40" s="204"/>
      <c r="H40" s="204"/>
      <c r="I40" s="204"/>
      <c r="J40" s="205"/>
    </row>
    <row r="41" spans="1:11" s="38" customFormat="1" ht="20.100000000000001" customHeight="1" x14ac:dyDescent="0.15">
      <c r="B41" s="193"/>
      <c r="C41" s="194"/>
      <c r="D41" s="206"/>
      <c r="E41" s="207"/>
      <c r="F41" s="207"/>
      <c r="G41" s="207"/>
      <c r="H41" s="207"/>
      <c r="I41" s="207"/>
      <c r="J41" s="208"/>
    </row>
    <row r="42" spans="1:11" s="38" customFormat="1" ht="20.100000000000001" customHeight="1" x14ac:dyDescent="0.15">
      <c r="A42" s="106"/>
      <c r="B42" s="193"/>
      <c r="C42" s="194"/>
      <c r="D42" s="209"/>
      <c r="E42" s="210"/>
      <c r="F42" s="210"/>
      <c r="G42" s="210"/>
      <c r="H42" s="210"/>
      <c r="I42" s="210"/>
      <c r="J42" s="211"/>
    </row>
    <row r="43" spans="1:11" s="38" customFormat="1" ht="30" customHeight="1" x14ac:dyDescent="0.15">
      <c r="B43" s="193" t="s">
        <v>144</v>
      </c>
      <c r="C43" s="194"/>
      <c r="D43" s="195" t="str">
        <f>IF(入力シート!C28="","",入力シート!C28)</f>
        <v/>
      </c>
      <c r="E43" s="196"/>
      <c r="F43" s="196"/>
      <c r="G43" s="196"/>
      <c r="H43" s="196"/>
      <c r="I43" s="196"/>
      <c r="J43" s="197"/>
    </row>
    <row r="44" spans="1:11" s="38" customFormat="1" ht="30" customHeight="1" x14ac:dyDescent="0.15">
      <c r="B44" s="193" t="s">
        <v>145</v>
      </c>
      <c r="C44" s="194"/>
      <c r="D44" s="195" t="str">
        <f>IF(入力シート!C29="","",入力シート!C29)</f>
        <v/>
      </c>
      <c r="E44" s="196"/>
      <c r="F44" s="196"/>
      <c r="G44" s="196"/>
      <c r="H44" s="196"/>
      <c r="I44" s="196"/>
      <c r="J44" s="197"/>
    </row>
    <row r="45" spans="1:11" s="38" customFormat="1" ht="30" customHeight="1" x14ac:dyDescent="0.15">
      <c r="B45" s="193" t="s">
        <v>146</v>
      </c>
      <c r="C45" s="194"/>
      <c r="D45" s="195" t="str">
        <f>IF(入力シート!C30="","",入力シート!C30)</f>
        <v/>
      </c>
      <c r="E45" s="196"/>
      <c r="F45" s="196"/>
      <c r="G45" s="196"/>
      <c r="H45" s="196"/>
      <c r="I45" s="196"/>
      <c r="J45" s="197"/>
    </row>
    <row r="46" spans="1:11" s="38" customFormat="1" ht="30" customHeight="1" x14ac:dyDescent="0.15">
      <c r="B46" s="193" t="s">
        <v>147</v>
      </c>
      <c r="C46" s="194"/>
      <c r="D46" s="195" t="str">
        <f>IF(入力シート!C31="","",入力シート!C31)</f>
        <v/>
      </c>
      <c r="E46" s="196"/>
      <c r="F46" s="196"/>
      <c r="G46" s="196"/>
      <c r="H46" s="196"/>
      <c r="I46" s="196"/>
      <c r="J46" s="197"/>
    </row>
    <row r="47" spans="1:11" s="38" customFormat="1" ht="30" customHeight="1" thickBot="1" x14ac:dyDescent="0.2">
      <c r="B47" s="198" t="s">
        <v>148</v>
      </c>
      <c r="C47" s="199"/>
      <c r="D47" s="200" t="str">
        <f>IF(入力シート!C32="","",入力シート!C32)</f>
        <v/>
      </c>
      <c r="E47" s="201"/>
      <c r="F47" s="201"/>
      <c r="G47" s="201"/>
      <c r="H47" s="201"/>
      <c r="I47" s="201"/>
      <c r="J47" s="202"/>
    </row>
    <row r="48" spans="1:11" s="38" customFormat="1" ht="30" customHeight="1" x14ac:dyDescent="0.15">
      <c r="B48" s="107" t="s">
        <v>149</v>
      </c>
      <c r="C48" s="107"/>
      <c r="D48" s="107"/>
      <c r="E48" s="107"/>
      <c r="F48" s="107"/>
      <c r="G48" s="107"/>
      <c r="H48" s="107"/>
      <c r="I48" s="107"/>
      <c r="J48" s="107"/>
    </row>
    <row r="49" spans="2:10" s="38" customFormat="1" ht="30" customHeight="1" x14ac:dyDescent="0.15">
      <c r="B49" s="108" t="s">
        <v>150</v>
      </c>
      <c r="C49" s="107"/>
      <c r="D49" s="107"/>
      <c r="E49" s="107"/>
      <c r="F49" s="107"/>
      <c r="G49" s="107"/>
      <c r="H49" s="107"/>
      <c r="I49" s="107"/>
      <c r="J49" s="107"/>
    </row>
    <row r="50" spans="2:10" s="38" customFormat="1" ht="30" customHeight="1" x14ac:dyDescent="0.15">
      <c r="B50" s="108"/>
      <c r="C50" s="107"/>
      <c r="D50" s="107"/>
      <c r="E50" s="107"/>
      <c r="F50" s="107"/>
      <c r="G50" s="107"/>
      <c r="H50" s="107"/>
      <c r="I50" s="107"/>
      <c r="J50" s="107"/>
    </row>
    <row r="51" spans="2:10" ht="30" customHeight="1" x14ac:dyDescent="0.15"/>
  </sheetData>
  <mergeCells count="21">
    <mergeCell ref="A32:L32"/>
    <mergeCell ref="F34:H34"/>
    <mergeCell ref="B37:D37"/>
    <mergeCell ref="B40:C42"/>
    <mergeCell ref="I4:K4"/>
    <mergeCell ref="H10:K10"/>
    <mergeCell ref="H12:K12"/>
    <mergeCell ref="H14:J14"/>
    <mergeCell ref="A20:L20"/>
    <mergeCell ref="A25:L29"/>
    <mergeCell ref="B46:C46"/>
    <mergeCell ref="D46:J46"/>
    <mergeCell ref="B47:C47"/>
    <mergeCell ref="D47:J47"/>
    <mergeCell ref="D40:J42"/>
    <mergeCell ref="D43:J43"/>
    <mergeCell ref="B43:C43"/>
    <mergeCell ref="B44:C44"/>
    <mergeCell ref="D44:J44"/>
    <mergeCell ref="B45:C45"/>
    <mergeCell ref="D45:J45"/>
  </mergeCells>
  <phoneticPr fontId="1"/>
  <printOptions horizontalCentered="1"/>
  <pageMargins left="0.70866141732283472" right="0.70866141732283472" top="0.74803149606299213" bottom="0.74803149606299213" header="0.31496062992125984" footer="0.31496062992125984"/>
  <pageSetup paperSize="9" scale="63"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300AD-DECC-4269-A5C9-8990F338B14E}">
  <sheetPr>
    <tabColor theme="4" tint="-0.499984740745262"/>
    <pageSetUpPr fitToPage="1"/>
  </sheetPr>
  <dimension ref="A2:L51"/>
  <sheetViews>
    <sheetView view="pageBreakPreview" zoomScale="85" zoomScaleNormal="100" zoomScaleSheetLayoutView="85" workbookViewId="0">
      <selection activeCell="A50" sqref="A50:L50"/>
    </sheetView>
  </sheetViews>
  <sheetFormatPr defaultColWidth="9" defaultRowHeight="18" customHeight="1" x14ac:dyDescent="0.15"/>
  <cols>
    <col min="1" max="4" width="9" style="30"/>
    <col min="5" max="6" width="11.25" style="30" customWidth="1"/>
    <col min="7" max="7" width="19.5" style="30" customWidth="1"/>
    <col min="8" max="10" width="9" style="30"/>
    <col min="11" max="11" width="11.375" style="30" customWidth="1"/>
    <col min="12" max="12" width="5.375" style="30" customWidth="1"/>
    <col min="13" max="16384" width="9" style="30"/>
  </cols>
  <sheetData>
    <row r="2" spans="1:11" ht="18" customHeight="1" x14ac:dyDescent="0.15">
      <c r="A2" s="32" t="s">
        <v>67</v>
      </c>
    </row>
    <row r="3" spans="1:11" ht="18" customHeight="1" x14ac:dyDescent="0.15">
      <c r="B3" s="32"/>
      <c r="C3" s="32"/>
      <c r="D3" s="32"/>
      <c r="E3" s="32"/>
      <c r="F3" s="32"/>
      <c r="G3" s="32"/>
      <c r="H3" s="32"/>
      <c r="I3" s="32"/>
      <c r="J3" s="32"/>
    </row>
    <row r="4" spans="1:11" ht="18" customHeight="1" x14ac:dyDescent="0.15">
      <c r="A4" s="32"/>
      <c r="B4" s="32"/>
      <c r="C4" s="32"/>
      <c r="D4" s="32"/>
      <c r="E4" s="32"/>
      <c r="F4" s="32" t="str">
        <f>IF(入力シート!C6=0,"",入力シート!C6)</f>
        <v/>
      </c>
      <c r="G4" s="32"/>
      <c r="I4" s="226" t="s">
        <v>60</v>
      </c>
      <c r="J4" s="226"/>
      <c r="K4" s="226"/>
    </row>
    <row r="5" spans="1:11" ht="7.5" customHeight="1" x14ac:dyDescent="0.15">
      <c r="A5" s="32"/>
      <c r="B5" s="32"/>
      <c r="C5" s="32"/>
      <c r="D5" s="32"/>
      <c r="F5" s="32"/>
      <c r="G5" s="33"/>
      <c r="H5" s="33"/>
      <c r="I5" s="33"/>
      <c r="J5" s="33"/>
      <c r="K5" s="33"/>
    </row>
    <row r="6" spans="1:11" ht="18" customHeight="1" x14ac:dyDescent="0.15">
      <c r="A6" s="32"/>
      <c r="B6" s="32"/>
      <c r="C6" s="32"/>
      <c r="D6" s="32"/>
      <c r="E6" s="32"/>
      <c r="F6" s="32"/>
      <c r="G6" s="32"/>
      <c r="I6" s="226" t="str">
        <f>IF(入力シート!C4=0,"令和　年　月　日",TEXT(入力シート!C4,"ggge"&amp;"年"&amp;"m"&amp;"月"&amp;"d"&amp;"日"))</f>
        <v>令和　年　月　日</v>
      </c>
      <c r="J6" s="226"/>
      <c r="K6" s="226"/>
    </row>
    <row r="7" spans="1:11" ht="18" customHeight="1" x14ac:dyDescent="0.15">
      <c r="A7" s="32"/>
      <c r="B7" s="32"/>
      <c r="C7" s="32"/>
      <c r="D7" s="32"/>
      <c r="E7" s="32"/>
      <c r="F7" s="32"/>
      <c r="G7" s="32"/>
    </row>
    <row r="8" spans="1:11" ht="18" customHeight="1" x14ac:dyDescent="0.15">
      <c r="A8" s="32"/>
      <c r="B8" s="32"/>
      <c r="C8" s="32"/>
      <c r="D8" s="32"/>
      <c r="E8" s="32"/>
      <c r="F8" s="32"/>
      <c r="G8" s="32"/>
      <c r="H8" s="32"/>
      <c r="I8" s="32"/>
      <c r="J8" s="32"/>
    </row>
    <row r="9" spans="1:11" ht="18" customHeight="1" x14ac:dyDescent="0.15">
      <c r="A9" s="32" t="s">
        <v>59</v>
      </c>
      <c r="B9" s="32"/>
      <c r="C9" s="32"/>
      <c r="D9" s="32"/>
      <c r="E9" s="32"/>
      <c r="F9" s="32"/>
      <c r="G9" s="32"/>
      <c r="H9" s="32"/>
      <c r="I9" s="32"/>
      <c r="J9" s="32"/>
    </row>
    <row r="10" spans="1:11" ht="18" customHeight="1" x14ac:dyDescent="0.15">
      <c r="A10" s="32"/>
      <c r="B10" s="32"/>
      <c r="C10" s="32"/>
      <c r="D10" s="32"/>
      <c r="E10" s="32"/>
      <c r="F10" s="32"/>
      <c r="G10" s="32"/>
      <c r="H10" s="32"/>
      <c r="I10" s="32"/>
      <c r="J10" s="32"/>
    </row>
    <row r="11" spans="1:11" ht="18" customHeight="1" x14ac:dyDescent="0.15">
      <c r="A11" s="32"/>
      <c r="B11" s="32"/>
      <c r="C11" s="32"/>
      <c r="D11" s="32"/>
      <c r="E11" s="32"/>
      <c r="F11" s="32"/>
      <c r="G11" s="32"/>
      <c r="H11" s="32"/>
      <c r="I11" s="32"/>
      <c r="J11" s="32"/>
    </row>
    <row r="12" spans="1:11" ht="18" customHeight="1" x14ac:dyDescent="0.15">
      <c r="A12" s="32"/>
      <c r="B12" s="32"/>
      <c r="C12" s="32"/>
      <c r="D12" s="32"/>
      <c r="F12" s="32"/>
      <c r="G12" s="33" t="s">
        <v>62</v>
      </c>
      <c r="H12" s="230" t="str">
        <f>IF(入力シート!$C$5=0,"",入力シート!$C$5)</f>
        <v/>
      </c>
      <c r="I12" s="230"/>
      <c r="J12" s="230"/>
      <c r="K12" s="230"/>
    </row>
    <row r="13" spans="1:11" ht="7.5" customHeight="1" x14ac:dyDescent="0.15">
      <c r="A13" s="32"/>
      <c r="B13" s="32"/>
      <c r="C13" s="32"/>
      <c r="D13" s="32"/>
      <c r="F13" s="32"/>
      <c r="G13" s="33"/>
      <c r="H13" s="37"/>
      <c r="I13" s="37"/>
      <c r="J13" s="37"/>
      <c r="K13" s="37"/>
    </row>
    <row r="14" spans="1:11" ht="18" customHeight="1" x14ac:dyDescent="0.15">
      <c r="A14" s="32"/>
      <c r="B14" s="32"/>
      <c r="C14" s="32"/>
      <c r="D14" s="32"/>
      <c r="F14" s="32" t="s">
        <v>61</v>
      </c>
      <c r="G14" s="80" t="s">
        <v>128</v>
      </c>
      <c r="H14" s="230" t="str">
        <f>IF(入力シート!$C$6=0,"",入力シート!$C$6)</f>
        <v/>
      </c>
      <c r="I14" s="230"/>
      <c r="J14" s="230"/>
      <c r="K14" s="230"/>
    </row>
    <row r="15" spans="1:11" ht="7.5" customHeight="1" x14ac:dyDescent="0.15">
      <c r="A15" s="32"/>
      <c r="B15" s="32"/>
      <c r="C15" s="32"/>
      <c r="D15" s="32"/>
      <c r="F15" s="32"/>
      <c r="G15" s="33"/>
      <c r="H15" s="33"/>
      <c r="I15" s="33"/>
      <c r="J15" s="33"/>
      <c r="K15" s="33"/>
    </row>
    <row r="16" spans="1:11" ht="18" customHeight="1" x14ac:dyDescent="0.15">
      <c r="A16" s="32"/>
      <c r="B16" s="32"/>
      <c r="C16" s="32"/>
      <c r="D16" s="32"/>
      <c r="F16" s="32"/>
      <c r="G16" s="33" t="s">
        <v>63</v>
      </c>
      <c r="H16" s="230" t="str">
        <f>IF(入力シート!$C$7=0,"",入力シート!$C$7)</f>
        <v/>
      </c>
      <c r="I16" s="230"/>
      <c r="J16" s="230"/>
      <c r="K16" s="230"/>
    </row>
    <row r="17" spans="1:11" ht="18" customHeight="1" x14ac:dyDescent="0.15">
      <c r="A17" s="32"/>
      <c r="B17" s="32"/>
      <c r="C17" s="32"/>
      <c r="D17" s="32"/>
      <c r="F17" s="32"/>
      <c r="G17" s="33"/>
      <c r="H17" s="33"/>
      <c r="I17" s="33"/>
      <c r="J17" s="33"/>
      <c r="K17" s="32"/>
    </row>
    <row r="18" spans="1:11" ht="18" customHeight="1" x14ac:dyDescent="0.15">
      <c r="A18" s="32"/>
      <c r="B18" s="32"/>
      <c r="C18" s="32"/>
      <c r="D18" s="32"/>
      <c r="F18" s="32"/>
      <c r="G18" s="33"/>
      <c r="H18" s="33"/>
      <c r="I18" s="33"/>
      <c r="J18" s="33"/>
      <c r="K18" s="32"/>
    </row>
    <row r="19" spans="1:11" ht="18" customHeight="1" x14ac:dyDescent="0.15">
      <c r="A19" s="32"/>
      <c r="B19" s="32"/>
      <c r="C19" s="32"/>
      <c r="D19" s="32"/>
      <c r="F19" s="32"/>
      <c r="G19" s="33"/>
      <c r="H19" s="33"/>
      <c r="I19" s="33"/>
      <c r="J19" s="33"/>
      <c r="K19" s="32"/>
    </row>
    <row r="20" spans="1:11" ht="18" customHeight="1" x14ac:dyDescent="0.15">
      <c r="A20" s="32"/>
      <c r="B20" s="32"/>
      <c r="C20" s="32"/>
      <c r="D20" s="32"/>
      <c r="E20" s="32"/>
      <c r="F20" s="32"/>
      <c r="G20" s="32"/>
      <c r="H20" s="32"/>
      <c r="I20" s="32"/>
      <c r="J20" s="32"/>
    </row>
    <row r="21" spans="1:11" ht="18" customHeight="1" x14ac:dyDescent="0.15">
      <c r="A21" s="32"/>
      <c r="B21" s="32"/>
      <c r="C21" s="32"/>
      <c r="D21" s="32"/>
      <c r="E21" s="32"/>
      <c r="F21" s="32"/>
      <c r="G21" s="32"/>
      <c r="H21" s="32"/>
      <c r="I21" s="32"/>
      <c r="J21" s="32"/>
    </row>
    <row r="22" spans="1:11" ht="18" customHeight="1" x14ac:dyDescent="0.15">
      <c r="A22" s="33"/>
      <c r="B22" s="33" t="s">
        <v>127</v>
      </c>
      <c r="C22" s="33"/>
      <c r="D22" s="33"/>
      <c r="E22" s="33"/>
      <c r="F22" s="33"/>
      <c r="G22" s="33"/>
      <c r="H22" s="33"/>
      <c r="I22" s="33"/>
      <c r="J22" s="33"/>
    </row>
    <row r="23" spans="1:11" ht="18" customHeight="1" x14ac:dyDescent="0.15">
      <c r="A23" s="33"/>
      <c r="B23" s="33"/>
      <c r="C23" s="33"/>
      <c r="D23" s="33"/>
      <c r="E23" s="33"/>
      <c r="F23" s="33"/>
      <c r="G23" s="33"/>
      <c r="H23" s="33"/>
      <c r="I23" s="33"/>
      <c r="J23" s="33"/>
    </row>
    <row r="24" spans="1:11" ht="18" customHeight="1" x14ac:dyDescent="0.15">
      <c r="A24" s="33"/>
      <c r="B24" s="33"/>
      <c r="C24" s="33"/>
      <c r="D24" s="33"/>
      <c r="E24" s="33"/>
      <c r="F24" s="33"/>
      <c r="G24" s="33"/>
      <c r="H24" s="33"/>
      <c r="I24" s="33"/>
      <c r="J24" s="33"/>
    </row>
    <row r="25" spans="1:11" ht="18" customHeight="1" x14ac:dyDescent="0.15">
      <c r="A25" s="32"/>
      <c r="B25" s="32"/>
      <c r="C25" s="32"/>
      <c r="D25" s="32"/>
      <c r="E25" s="32"/>
      <c r="F25" s="32"/>
      <c r="G25" s="32"/>
      <c r="H25" s="32"/>
      <c r="I25" s="32"/>
      <c r="J25" s="32"/>
    </row>
    <row r="26" spans="1:11" ht="18" customHeight="1" x14ac:dyDescent="0.15">
      <c r="A26" s="32"/>
      <c r="B26" s="32"/>
      <c r="C26" s="32"/>
      <c r="D26" s="32"/>
      <c r="E26" s="32"/>
      <c r="F26" s="32"/>
      <c r="G26" s="32"/>
      <c r="H26" s="32"/>
      <c r="I26" s="32"/>
      <c r="J26" s="32"/>
    </row>
    <row r="27" spans="1:11" ht="18" customHeight="1" x14ac:dyDescent="0.15">
      <c r="A27" s="32" t="s">
        <v>100</v>
      </c>
      <c r="B27" s="32"/>
      <c r="C27" s="32"/>
      <c r="D27" s="32"/>
      <c r="E27" s="32"/>
      <c r="F27" s="32"/>
      <c r="G27" s="32"/>
      <c r="H27" s="32"/>
      <c r="I27" s="32"/>
      <c r="J27" s="32"/>
    </row>
    <row r="28" spans="1:11" ht="18" customHeight="1" x14ac:dyDescent="0.15">
      <c r="A28" s="32" t="s">
        <v>68</v>
      </c>
      <c r="B28" s="32"/>
      <c r="C28" s="32"/>
      <c r="D28" s="32"/>
      <c r="E28" s="32"/>
      <c r="F28" s="32"/>
      <c r="G28" s="32"/>
      <c r="H28" s="32"/>
      <c r="I28" s="32"/>
      <c r="J28" s="32"/>
    </row>
    <row r="29" spans="1:11" ht="18" customHeight="1" x14ac:dyDescent="0.15">
      <c r="A29" s="32"/>
      <c r="B29" s="32"/>
      <c r="C29" s="32"/>
      <c r="D29" s="32"/>
      <c r="E29" s="32"/>
      <c r="F29" s="32"/>
      <c r="G29" s="32"/>
      <c r="H29" s="32"/>
      <c r="I29" s="32"/>
      <c r="J29" s="32"/>
    </row>
    <row r="30" spans="1:11" ht="18" customHeight="1" x14ac:dyDescent="0.15">
      <c r="A30" s="32"/>
      <c r="B30" s="32"/>
      <c r="C30" s="32"/>
      <c r="D30" s="32"/>
      <c r="E30" s="32"/>
      <c r="F30" s="32"/>
      <c r="G30" s="32"/>
      <c r="H30" s="32"/>
      <c r="I30" s="32"/>
      <c r="J30" s="32"/>
    </row>
    <row r="31" spans="1:11" ht="18" customHeight="1" x14ac:dyDescent="0.15">
      <c r="A31" s="32"/>
      <c r="B31" s="32"/>
      <c r="C31" s="32"/>
      <c r="D31" s="32"/>
      <c r="E31" s="32"/>
      <c r="F31" s="35" t="s">
        <v>65</v>
      </c>
      <c r="G31" s="32"/>
      <c r="H31" s="32"/>
      <c r="I31" s="32"/>
      <c r="J31" s="32"/>
    </row>
    <row r="32" spans="1:11" ht="18" customHeight="1" x14ac:dyDescent="0.15">
      <c r="A32" s="32"/>
      <c r="B32" s="32"/>
      <c r="C32" s="32"/>
      <c r="D32" s="32"/>
      <c r="E32" s="32"/>
      <c r="F32" s="34"/>
      <c r="G32" s="34"/>
      <c r="H32" s="32"/>
      <c r="I32" s="32"/>
      <c r="J32" s="32"/>
    </row>
    <row r="33" spans="1:12" ht="18" customHeight="1" x14ac:dyDescent="0.15">
      <c r="A33" s="32"/>
      <c r="B33" s="32"/>
      <c r="C33" s="32"/>
      <c r="D33" s="32"/>
      <c r="E33" s="32"/>
      <c r="F33" s="32"/>
      <c r="G33" s="32"/>
      <c r="H33" s="32"/>
      <c r="I33" s="32"/>
      <c r="J33" s="32"/>
    </row>
    <row r="34" spans="1:12" ht="18" customHeight="1" x14ac:dyDescent="0.15">
      <c r="A34" s="32" t="s">
        <v>69</v>
      </c>
      <c r="B34" s="32"/>
      <c r="D34" s="221" t="s">
        <v>134</v>
      </c>
      <c r="E34" s="221"/>
      <c r="F34" s="221"/>
      <c r="G34" s="221"/>
      <c r="H34" s="221"/>
      <c r="I34" s="221"/>
      <c r="J34" s="221"/>
    </row>
    <row r="35" spans="1:12" ht="18" customHeight="1" x14ac:dyDescent="0.15">
      <c r="A35" s="32"/>
      <c r="B35" s="32"/>
      <c r="C35" s="34"/>
      <c r="D35" s="34"/>
      <c r="E35" s="34"/>
      <c r="F35" s="34"/>
      <c r="G35" s="32"/>
      <c r="H35" s="32"/>
      <c r="I35" s="32"/>
      <c r="J35" s="32"/>
    </row>
    <row r="36" spans="1:12" ht="18" customHeight="1" x14ac:dyDescent="0.15">
      <c r="A36" s="32" t="s">
        <v>70</v>
      </c>
      <c r="B36" s="32"/>
      <c r="C36" s="32"/>
      <c r="D36" s="223" t="str">
        <f>IF(入力シート!$C$6=0,"",入力シート!$C$6)</f>
        <v/>
      </c>
      <c r="E36" s="224"/>
      <c r="F36" s="224"/>
      <c r="G36" s="224"/>
      <c r="H36" s="32"/>
      <c r="I36" s="32"/>
      <c r="J36" s="32"/>
    </row>
    <row r="37" spans="1:12" ht="18" customHeight="1" x14ac:dyDescent="0.15">
      <c r="A37" s="32"/>
      <c r="B37" s="32"/>
      <c r="C37" s="32"/>
      <c r="D37" s="32"/>
      <c r="E37" s="32"/>
      <c r="F37" s="32"/>
      <c r="G37" s="32"/>
      <c r="H37" s="32"/>
      <c r="I37" s="32"/>
      <c r="J37" s="32"/>
    </row>
    <row r="38" spans="1:12" ht="18" customHeight="1" x14ac:dyDescent="0.15">
      <c r="A38" s="32" t="s">
        <v>71</v>
      </c>
      <c r="B38" s="32"/>
      <c r="C38" s="32"/>
      <c r="D38" s="229" t="str">
        <f>IF(別紙３所要額明細書!$J$18=0,"",別紙３所要額明細書!$J$18)</f>
        <v/>
      </c>
      <c r="E38" s="229"/>
      <c r="F38" s="229"/>
      <c r="G38" s="32" t="s">
        <v>64</v>
      </c>
      <c r="H38" s="32"/>
      <c r="I38" s="32"/>
      <c r="J38" s="35"/>
    </row>
    <row r="39" spans="1:12" ht="18" customHeight="1" x14ac:dyDescent="0.15">
      <c r="A39" s="32"/>
      <c r="B39" s="32"/>
      <c r="C39" s="32"/>
      <c r="D39" s="32"/>
      <c r="E39" s="32"/>
      <c r="F39" s="32"/>
      <c r="G39" s="32"/>
      <c r="H39" s="32"/>
      <c r="I39" s="32"/>
      <c r="J39" s="35"/>
    </row>
    <row r="40" spans="1:12" ht="18" customHeight="1" x14ac:dyDescent="0.15">
      <c r="A40" s="32" t="s">
        <v>72</v>
      </c>
      <c r="B40" s="32"/>
      <c r="C40" s="32"/>
      <c r="D40" s="32"/>
      <c r="E40" s="225" t="str">
        <f>IF(入力シート!C16=0,"令和　年　月　日",TEXT(入力シート!C16,"ggge"&amp;"年"&amp;"m"&amp;"月"&amp;"d"&amp;"日"))</f>
        <v>令和5年10月1日</v>
      </c>
      <c r="F40" s="226"/>
      <c r="G40" s="226"/>
      <c r="H40" s="226"/>
      <c r="I40" s="32"/>
      <c r="J40" s="32"/>
    </row>
    <row r="41" spans="1:12" ht="18" customHeight="1" x14ac:dyDescent="0.15">
      <c r="A41" s="32"/>
      <c r="B41" s="32"/>
      <c r="C41" s="32"/>
      <c r="D41" s="32"/>
      <c r="E41" s="32"/>
      <c r="F41" s="32"/>
      <c r="G41" s="32"/>
      <c r="H41" s="32"/>
      <c r="I41" s="32"/>
      <c r="J41" s="32"/>
    </row>
    <row r="42" spans="1:12" ht="18" customHeight="1" x14ac:dyDescent="0.15">
      <c r="A42" s="32" t="s">
        <v>73</v>
      </c>
      <c r="B42" s="32"/>
      <c r="C42" s="32"/>
      <c r="D42" s="32"/>
      <c r="E42" s="225" t="str">
        <f>IF(入力シート!C17=0,"令和　年　月　日",TEXT(入力シート!C17,"ggge"&amp;"年"&amp;"m"&amp;"月"&amp;"d"&amp;"日"))</f>
        <v>令和6年3月31日</v>
      </c>
      <c r="F42" s="225"/>
      <c r="G42" s="225"/>
      <c r="H42" s="225"/>
      <c r="I42" s="32"/>
      <c r="J42" s="32"/>
    </row>
    <row r="43" spans="1:12" ht="18" customHeight="1" x14ac:dyDescent="0.15">
      <c r="A43" s="32"/>
      <c r="B43" s="32"/>
      <c r="C43" s="32"/>
      <c r="D43" s="32"/>
      <c r="E43" s="32"/>
      <c r="F43" s="32"/>
      <c r="G43" s="32"/>
      <c r="H43" s="32"/>
      <c r="I43" s="32"/>
      <c r="J43" s="35"/>
    </row>
    <row r="44" spans="1:12" ht="18" customHeight="1" x14ac:dyDescent="0.15">
      <c r="A44" s="32" t="s">
        <v>74</v>
      </c>
      <c r="B44" s="32"/>
      <c r="C44" s="32"/>
      <c r="D44" s="32"/>
      <c r="E44" s="32"/>
      <c r="F44" s="32"/>
      <c r="G44" s="32"/>
      <c r="H44" s="32"/>
      <c r="I44" s="32"/>
      <c r="J44" s="32"/>
    </row>
    <row r="45" spans="1:12" ht="18" customHeight="1" x14ac:dyDescent="0.15">
      <c r="A45" s="36"/>
      <c r="B45" s="32" t="s">
        <v>75</v>
      </c>
      <c r="C45" s="32"/>
      <c r="D45" s="32"/>
      <c r="E45" s="32"/>
      <c r="F45" s="32"/>
      <c r="G45" s="32"/>
      <c r="H45" s="32"/>
      <c r="I45" s="32"/>
      <c r="J45" s="32"/>
    </row>
    <row r="46" spans="1:12" ht="18" customHeight="1" x14ac:dyDescent="0.15">
      <c r="A46" s="31"/>
      <c r="B46" s="227" t="str">
        <f>IF(入力シート!C19=0,"",入力シート!C19)</f>
        <v>病床確保における段階がⅠに移行したことにより、個人防護具を必要としたため。</v>
      </c>
      <c r="C46" s="227"/>
      <c r="D46" s="227"/>
      <c r="E46" s="227"/>
      <c r="F46" s="227"/>
      <c r="G46" s="227"/>
      <c r="H46" s="227"/>
      <c r="I46" s="227"/>
      <c r="J46" s="227"/>
    </row>
    <row r="48" spans="1:12" ht="18" customHeight="1" x14ac:dyDescent="0.15">
      <c r="A48" s="228" t="s">
        <v>76</v>
      </c>
      <c r="B48" s="228"/>
      <c r="C48" s="38"/>
      <c r="D48" s="38"/>
      <c r="E48" s="38"/>
      <c r="F48" s="38"/>
      <c r="G48" s="38"/>
      <c r="H48" s="38"/>
      <c r="I48" s="38"/>
      <c r="J48" s="38"/>
      <c r="K48" s="38"/>
      <c r="L48" s="38"/>
    </row>
    <row r="49" spans="1:12" ht="41.65" customHeight="1" x14ac:dyDescent="0.15">
      <c r="A49" s="222" t="s">
        <v>77</v>
      </c>
      <c r="B49" s="222"/>
      <c r="C49" s="222"/>
      <c r="D49" s="222"/>
      <c r="E49" s="222"/>
      <c r="F49" s="222"/>
      <c r="G49" s="222"/>
      <c r="H49" s="222"/>
      <c r="I49" s="222"/>
      <c r="J49" s="222"/>
      <c r="K49" s="222"/>
      <c r="L49" s="222"/>
    </row>
    <row r="50" spans="1:12" ht="41.65" customHeight="1" x14ac:dyDescent="0.15">
      <c r="A50" s="222" t="s">
        <v>78</v>
      </c>
      <c r="B50" s="222"/>
      <c r="C50" s="222"/>
      <c r="D50" s="222"/>
      <c r="E50" s="222"/>
      <c r="F50" s="222"/>
      <c r="G50" s="222"/>
      <c r="H50" s="222"/>
      <c r="I50" s="222"/>
      <c r="J50" s="222"/>
      <c r="K50" s="222"/>
      <c r="L50" s="222"/>
    </row>
    <row r="51" spans="1:12" ht="41.65" customHeight="1" x14ac:dyDescent="0.15">
      <c r="A51" s="222" t="s">
        <v>79</v>
      </c>
      <c r="B51" s="222"/>
      <c r="C51" s="222"/>
      <c r="D51" s="222"/>
      <c r="E51" s="222"/>
      <c r="F51" s="222"/>
      <c r="G51" s="222"/>
      <c r="H51" s="222"/>
      <c r="I51" s="222"/>
      <c r="J51" s="222"/>
      <c r="K51" s="222"/>
      <c r="L51" s="222"/>
    </row>
  </sheetData>
  <mergeCells count="15">
    <mergeCell ref="I4:K4"/>
    <mergeCell ref="I6:K6"/>
    <mergeCell ref="H12:K12"/>
    <mergeCell ref="H14:K14"/>
    <mergeCell ref="H16:K16"/>
    <mergeCell ref="D34:J34"/>
    <mergeCell ref="A49:L49"/>
    <mergeCell ref="A50:L50"/>
    <mergeCell ref="A51:L51"/>
    <mergeCell ref="D36:G36"/>
    <mergeCell ref="E40:H40"/>
    <mergeCell ref="E42:H42"/>
    <mergeCell ref="B46:J46"/>
    <mergeCell ref="A48:B48"/>
    <mergeCell ref="D38:F38"/>
  </mergeCells>
  <phoneticPr fontId="1"/>
  <printOptions horizontalCentered="1"/>
  <pageMargins left="0.7" right="0.7" top="0.75" bottom="0.75" header="0.3" footer="0.3"/>
  <pageSetup paperSize="9" scale="73"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002B4-B2F6-41D6-93B8-27DAF2F1A3C7}">
  <sheetPr>
    <tabColor rgb="FF0000FF"/>
  </sheetPr>
  <dimension ref="B1:P40"/>
  <sheetViews>
    <sheetView showGridLines="0" zoomScaleNormal="100" workbookViewId="0">
      <selection activeCell="R16" sqref="R16"/>
    </sheetView>
  </sheetViews>
  <sheetFormatPr defaultRowHeight="13.5" x14ac:dyDescent="0.15"/>
  <cols>
    <col min="1" max="1" width="3.125" customWidth="1"/>
    <col min="2" max="2" width="34.625" customWidth="1"/>
    <col min="3" max="4" width="2.5" customWidth="1"/>
    <col min="5" max="5" width="16.875" customWidth="1"/>
    <col min="6" max="14" width="2.5" customWidth="1"/>
    <col min="15" max="15" width="4.75" customWidth="1"/>
  </cols>
  <sheetData>
    <row r="1" spans="2:15" x14ac:dyDescent="0.15">
      <c r="B1" s="55"/>
      <c r="C1" s="56"/>
      <c r="D1" s="57"/>
      <c r="E1" s="57"/>
      <c r="F1" s="57"/>
      <c r="G1" s="57"/>
      <c r="H1" s="57"/>
      <c r="I1" s="57"/>
      <c r="J1" s="57"/>
      <c r="K1" s="57"/>
      <c r="L1" s="57"/>
      <c r="M1" s="57"/>
      <c r="N1" s="57"/>
      <c r="O1" s="58"/>
    </row>
    <row r="2" spans="2:15" s="47" customFormat="1" ht="17.25" x14ac:dyDescent="0.15">
      <c r="B2" s="232" t="s">
        <v>116</v>
      </c>
      <c r="C2" s="233"/>
      <c r="D2" s="233"/>
      <c r="E2" s="233"/>
      <c r="F2" s="233"/>
      <c r="G2" s="233"/>
      <c r="H2" s="233"/>
      <c r="I2" s="233"/>
      <c r="J2" s="233"/>
      <c r="K2" s="233"/>
      <c r="L2" s="233"/>
      <c r="M2" s="233"/>
      <c r="N2" s="233"/>
      <c r="O2" s="61"/>
    </row>
    <row r="3" spans="2:15" s="47" customFormat="1" x14ac:dyDescent="0.15">
      <c r="B3" s="59"/>
      <c r="C3" s="49"/>
      <c r="D3" s="60"/>
      <c r="E3" s="60"/>
      <c r="F3" s="60"/>
      <c r="G3" s="60"/>
      <c r="H3" s="60"/>
      <c r="I3" s="60"/>
      <c r="J3" s="60"/>
      <c r="K3" s="60"/>
      <c r="L3" s="60"/>
      <c r="M3" s="60"/>
      <c r="N3" s="60"/>
      <c r="O3" s="61"/>
    </row>
    <row r="4" spans="2:15" s="47" customFormat="1" x14ac:dyDescent="0.15">
      <c r="B4" s="59"/>
      <c r="C4" s="60"/>
      <c r="D4" s="60"/>
      <c r="E4" s="60"/>
      <c r="F4" s="231" t="str">
        <f>IF(入力シート!C4=0,"令和　年　月　日",TEXT(入力シート!C4,"ggge"&amp;"年"&amp;"m"&amp;"月"&amp;"d"&amp;"日"))</f>
        <v>令和　年　月　日</v>
      </c>
      <c r="G4" s="231"/>
      <c r="H4" s="231"/>
      <c r="I4" s="231"/>
      <c r="J4" s="231"/>
      <c r="K4" s="231"/>
      <c r="L4" s="231"/>
      <c r="M4" s="231"/>
      <c r="N4" s="231"/>
      <c r="O4" s="61"/>
    </row>
    <row r="5" spans="2:15" s="47" customFormat="1" x14ac:dyDescent="0.15">
      <c r="B5" s="59"/>
      <c r="C5" s="49"/>
      <c r="D5" s="60"/>
      <c r="E5" s="60"/>
      <c r="F5" s="60"/>
      <c r="G5" s="60"/>
      <c r="H5" s="60"/>
      <c r="I5" s="60"/>
      <c r="J5" s="60"/>
      <c r="K5" s="60"/>
      <c r="L5" s="60"/>
      <c r="M5" s="60"/>
      <c r="N5" s="60"/>
      <c r="O5" s="61"/>
    </row>
    <row r="6" spans="2:15" s="47" customFormat="1" x14ac:dyDescent="0.15">
      <c r="B6" s="59" t="s">
        <v>102</v>
      </c>
      <c r="C6" s="49"/>
      <c r="D6" s="60"/>
      <c r="E6" s="60"/>
      <c r="F6" s="60"/>
      <c r="G6" s="60"/>
      <c r="H6" s="60"/>
      <c r="I6" s="60"/>
      <c r="J6" s="60"/>
      <c r="K6" s="60"/>
      <c r="L6" s="60"/>
      <c r="M6" s="60"/>
      <c r="N6" s="60"/>
      <c r="O6" s="61"/>
    </row>
    <row r="7" spans="2:15" s="47" customFormat="1" ht="14.25" customHeight="1" x14ac:dyDescent="0.15">
      <c r="B7" s="59"/>
      <c r="C7" s="49"/>
      <c r="D7" s="60"/>
      <c r="E7" s="60"/>
      <c r="F7" s="60"/>
      <c r="G7" s="60"/>
      <c r="H7" s="60"/>
      <c r="I7" s="60"/>
      <c r="J7" s="60"/>
      <c r="K7" s="60"/>
      <c r="L7" s="60"/>
      <c r="M7" s="60"/>
      <c r="N7" s="60"/>
      <c r="O7" s="61"/>
    </row>
    <row r="8" spans="2:15" s="47" customFormat="1" ht="14.25" customHeight="1" x14ac:dyDescent="0.15">
      <c r="B8" s="59"/>
      <c r="C8" s="49"/>
      <c r="D8" s="60"/>
      <c r="E8" s="60"/>
      <c r="F8" s="60"/>
      <c r="G8" s="60"/>
      <c r="H8" s="60"/>
      <c r="I8" s="60"/>
      <c r="J8" s="60"/>
      <c r="K8" s="60"/>
      <c r="L8" s="60"/>
      <c r="M8" s="60"/>
      <c r="N8" s="60"/>
      <c r="O8" s="61"/>
    </row>
    <row r="9" spans="2:15" s="47" customFormat="1" ht="14.25" customHeight="1" x14ac:dyDescent="0.15">
      <c r="B9" s="62"/>
      <c r="C9" s="50"/>
      <c r="D9" s="60"/>
      <c r="E9" s="54" t="s">
        <v>117</v>
      </c>
      <c r="F9" s="231" t="str">
        <f>IF(入力シート!C5=0,"",入力シート!C5)</f>
        <v/>
      </c>
      <c r="G9" s="231"/>
      <c r="H9" s="231"/>
      <c r="I9" s="231"/>
      <c r="J9" s="231"/>
      <c r="K9" s="231"/>
      <c r="L9" s="231"/>
      <c r="M9" s="231"/>
      <c r="N9" s="231"/>
      <c r="O9" s="61"/>
    </row>
    <row r="10" spans="2:15" s="47" customFormat="1" ht="14.25" customHeight="1" x14ac:dyDescent="0.15">
      <c r="B10" s="62"/>
      <c r="C10" s="51"/>
      <c r="D10" s="60"/>
      <c r="E10" s="51" t="s">
        <v>118</v>
      </c>
      <c r="F10" s="60"/>
      <c r="G10" s="60"/>
      <c r="H10" s="60"/>
      <c r="I10" s="60"/>
      <c r="J10" s="60"/>
      <c r="K10" s="60"/>
      <c r="L10" s="60"/>
      <c r="M10" s="60"/>
      <c r="N10" s="60"/>
      <c r="O10" s="61"/>
    </row>
    <row r="11" spans="2:15" s="47" customFormat="1" ht="14.25" customHeight="1" x14ac:dyDescent="0.15">
      <c r="B11" s="62"/>
      <c r="C11" s="52"/>
      <c r="D11" s="60"/>
      <c r="E11" s="54" t="s">
        <v>120</v>
      </c>
      <c r="F11" s="231" t="str">
        <f>IF(入力シート!C6=0,"",入力シート!C6)</f>
        <v/>
      </c>
      <c r="G11" s="231"/>
      <c r="H11" s="231"/>
      <c r="I11" s="231"/>
      <c r="J11" s="231"/>
      <c r="K11" s="231"/>
      <c r="L11" s="231"/>
      <c r="M11" s="231"/>
      <c r="N11" s="231"/>
      <c r="O11" s="61"/>
    </row>
    <row r="12" spans="2:15" s="47" customFormat="1" ht="14.25" customHeight="1" x14ac:dyDescent="0.15">
      <c r="B12" s="62"/>
      <c r="C12" s="51"/>
      <c r="D12" s="60"/>
      <c r="E12" s="51" t="s">
        <v>122</v>
      </c>
      <c r="F12" s="60"/>
      <c r="G12" s="60"/>
      <c r="H12" s="60"/>
      <c r="I12" s="60"/>
      <c r="J12" s="60"/>
      <c r="K12" s="60"/>
      <c r="L12" s="60"/>
      <c r="M12" s="60"/>
      <c r="N12" s="60"/>
      <c r="O12" s="61"/>
    </row>
    <row r="13" spans="2:15" s="47" customFormat="1" ht="14.25" customHeight="1" x14ac:dyDescent="0.15">
      <c r="B13" s="62"/>
      <c r="C13" s="51"/>
      <c r="D13" s="60"/>
      <c r="E13" s="51" t="s">
        <v>123</v>
      </c>
      <c r="F13" s="60"/>
      <c r="G13" s="60"/>
      <c r="H13" s="60"/>
      <c r="I13" s="60"/>
      <c r="J13" s="60"/>
      <c r="K13" s="60"/>
      <c r="L13" s="60"/>
      <c r="M13" s="60"/>
      <c r="N13" s="60"/>
      <c r="O13" s="61"/>
    </row>
    <row r="14" spans="2:15" s="47" customFormat="1" ht="14.25" customHeight="1" x14ac:dyDescent="0.15">
      <c r="B14" s="62"/>
      <c r="C14" s="52"/>
      <c r="D14" s="60"/>
      <c r="E14" s="54" t="s">
        <v>119</v>
      </c>
      <c r="F14" s="231" t="str">
        <f>IF(入力シート!C7=0,"",入力シート!C7)</f>
        <v/>
      </c>
      <c r="G14" s="231"/>
      <c r="H14" s="231"/>
      <c r="I14" s="231"/>
      <c r="J14" s="231"/>
      <c r="K14" s="231"/>
      <c r="L14" s="231"/>
      <c r="M14" s="231"/>
      <c r="N14" s="231"/>
      <c r="O14" s="61"/>
    </row>
    <row r="15" spans="2:15" s="47" customFormat="1" ht="14.25" customHeight="1" x14ac:dyDescent="0.15">
      <c r="B15" s="62"/>
      <c r="C15" s="53"/>
      <c r="D15" s="60"/>
      <c r="E15" s="53" t="s">
        <v>124</v>
      </c>
      <c r="F15" s="60"/>
      <c r="G15" s="60"/>
      <c r="H15" s="60"/>
      <c r="I15" s="60"/>
      <c r="J15" s="60"/>
      <c r="K15" s="60"/>
      <c r="L15" s="60"/>
      <c r="M15" s="60"/>
      <c r="N15" s="60"/>
      <c r="O15" s="61"/>
    </row>
    <row r="16" spans="2:15" s="47" customFormat="1" ht="14.25" customHeight="1" x14ac:dyDescent="0.15">
      <c r="B16" s="62"/>
      <c r="C16" s="51"/>
      <c r="D16" s="60"/>
      <c r="E16" s="51" t="s">
        <v>125</v>
      </c>
      <c r="F16" s="60"/>
      <c r="G16" s="60"/>
      <c r="H16" s="60"/>
      <c r="I16" s="60"/>
      <c r="J16" s="60"/>
      <c r="K16" s="60"/>
      <c r="L16" s="60"/>
      <c r="M16" s="60"/>
      <c r="N16" s="60"/>
      <c r="O16" s="61"/>
    </row>
    <row r="17" spans="2:16" s="47" customFormat="1" x14ac:dyDescent="0.15">
      <c r="B17" s="59"/>
      <c r="C17" s="49"/>
      <c r="D17" s="60"/>
      <c r="E17" s="60"/>
      <c r="F17" s="60"/>
      <c r="G17" s="60"/>
      <c r="H17" s="60"/>
      <c r="I17" s="60"/>
      <c r="J17" s="60"/>
      <c r="K17" s="60"/>
      <c r="L17" s="60"/>
      <c r="M17" s="60"/>
      <c r="N17" s="60"/>
      <c r="O17" s="61"/>
    </row>
    <row r="18" spans="2:16" s="47" customFormat="1" ht="15" customHeight="1" x14ac:dyDescent="0.15">
      <c r="B18" s="236" t="s">
        <v>114</v>
      </c>
      <c r="C18" s="237"/>
      <c r="D18" s="237"/>
      <c r="E18" s="237"/>
      <c r="F18" s="237"/>
      <c r="G18" s="237"/>
      <c r="H18" s="237"/>
      <c r="I18" s="237"/>
      <c r="J18" s="237"/>
      <c r="K18" s="237"/>
      <c r="L18" s="237"/>
      <c r="M18" s="237"/>
      <c r="N18" s="237"/>
      <c r="O18" s="238"/>
    </row>
    <row r="19" spans="2:16" s="47" customFormat="1" ht="30" customHeight="1" x14ac:dyDescent="0.15">
      <c r="B19" s="236" t="s">
        <v>115</v>
      </c>
      <c r="C19" s="237"/>
      <c r="D19" s="237"/>
      <c r="E19" s="237"/>
      <c r="F19" s="237"/>
      <c r="G19" s="237"/>
      <c r="H19" s="237"/>
      <c r="I19" s="237"/>
      <c r="J19" s="237"/>
      <c r="K19" s="237"/>
      <c r="L19" s="237"/>
      <c r="M19" s="237"/>
      <c r="N19" s="237"/>
      <c r="O19" s="238"/>
    </row>
    <row r="20" spans="2:16" s="47" customFormat="1" ht="12" customHeight="1" x14ac:dyDescent="0.15">
      <c r="B20" s="71"/>
      <c r="C20" s="72"/>
      <c r="D20" s="70"/>
      <c r="E20" s="70"/>
      <c r="F20" s="70"/>
      <c r="G20" s="70"/>
      <c r="H20" s="70"/>
      <c r="I20" s="70"/>
      <c r="J20" s="60"/>
      <c r="K20" s="60"/>
      <c r="L20" s="60"/>
      <c r="M20" s="60"/>
      <c r="N20" s="60"/>
      <c r="O20" s="61"/>
    </row>
    <row r="21" spans="2:16" s="47" customFormat="1" ht="15" customHeight="1" x14ac:dyDescent="0.15">
      <c r="B21" s="234" t="s">
        <v>121</v>
      </c>
      <c r="C21" s="235"/>
      <c r="D21" s="235"/>
      <c r="E21" s="235"/>
      <c r="F21" s="235"/>
      <c r="G21" s="235"/>
      <c r="H21" s="235"/>
      <c r="I21" s="235"/>
      <c r="J21" s="235"/>
      <c r="K21" s="235"/>
      <c r="L21" s="235"/>
      <c r="M21" s="235"/>
      <c r="N21" s="60"/>
      <c r="O21" s="61"/>
    </row>
    <row r="22" spans="2:16" s="47" customFormat="1" ht="12" customHeight="1" x14ac:dyDescent="0.15">
      <c r="B22" s="71"/>
      <c r="C22" s="72"/>
      <c r="D22" s="70"/>
      <c r="E22" s="70"/>
      <c r="F22" s="70"/>
      <c r="G22" s="70"/>
      <c r="H22" s="70"/>
      <c r="I22" s="70"/>
      <c r="J22" s="60"/>
      <c r="K22" s="60"/>
      <c r="L22" s="60"/>
      <c r="M22" s="60"/>
      <c r="N22" s="60"/>
      <c r="O22" s="61"/>
    </row>
    <row r="23" spans="2:16" s="47" customFormat="1" ht="30" customHeight="1" x14ac:dyDescent="0.15">
      <c r="B23" s="236" t="s">
        <v>103</v>
      </c>
      <c r="C23" s="237"/>
      <c r="D23" s="237"/>
      <c r="E23" s="237"/>
      <c r="F23" s="237"/>
      <c r="G23" s="237"/>
      <c r="H23" s="237"/>
      <c r="I23" s="237"/>
      <c r="J23" s="237"/>
      <c r="K23" s="237"/>
      <c r="L23" s="237"/>
      <c r="M23" s="237"/>
      <c r="N23" s="237"/>
      <c r="O23" s="238"/>
    </row>
    <row r="24" spans="2:16" s="47" customFormat="1" ht="30" customHeight="1" x14ac:dyDescent="0.15">
      <c r="B24" s="236" t="s">
        <v>104</v>
      </c>
      <c r="C24" s="237"/>
      <c r="D24" s="237"/>
      <c r="E24" s="237"/>
      <c r="F24" s="237"/>
      <c r="G24" s="237"/>
      <c r="H24" s="237"/>
      <c r="I24" s="237"/>
      <c r="J24" s="237"/>
      <c r="K24" s="237"/>
      <c r="L24" s="237"/>
      <c r="M24" s="237"/>
      <c r="N24" s="237"/>
      <c r="O24" s="238"/>
    </row>
    <row r="25" spans="2:16" s="47" customFormat="1" ht="30" customHeight="1" x14ac:dyDescent="0.15">
      <c r="B25" s="236" t="s">
        <v>105</v>
      </c>
      <c r="C25" s="237"/>
      <c r="D25" s="237"/>
      <c r="E25" s="237"/>
      <c r="F25" s="237"/>
      <c r="G25" s="237"/>
      <c r="H25" s="237"/>
      <c r="I25" s="237"/>
      <c r="J25" s="237"/>
      <c r="K25" s="237"/>
      <c r="L25" s="237"/>
      <c r="M25" s="237"/>
      <c r="N25" s="237"/>
      <c r="O25" s="238"/>
    </row>
    <row r="26" spans="2:16" s="47" customFormat="1" ht="30" customHeight="1" x14ac:dyDescent="0.15">
      <c r="B26" s="236" t="s">
        <v>106</v>
      </c>
      <c r="C26" s="237"/>
      <c r="D26" s="237"/>
      <c r="E26" s="237"/>
      <c r="F26" s="237"/>
      <c r="G26" s="237"/>
      <c r="H26" s="237"/>
      <c r="I26" s="237"/>
      <c r="J26" s="237"/>
      <c r="K26" s="237"/>
      <c r="L26" s="237"/>
      <c r="M26" s="237"/>
      <c r="N26" s="237"/>
      <c r="O26" s="238"/>
    </row>
    <row r="27" spans="2:16" s="47" customFormat="1" ht="30" customHeight="1" x14ac:dyDescent="0.15">
      <c r="B27" s="236" t="s">
        <v>107</v>
      </c>
      <c r="C27" s="237"/>
      <c r="D27" s="237"/>
      <c r="E27" s="237"/>
      <c r="F27" s="237"/>
      <c r="G27" s="237"/>
      <c r="H27" s="237"/>
      <c r="I27" s="237"/>
      <c r="J27" s="237"/>
      <c r="K27" s="237"/>
      <c r="L27" s="237"/>
      <c r="M27" s="237"/>
      <c r="N27" s="237"/>
      <c r="O27" s="238"/>
    </row>
    <row r="28" spans="2:16" s="47" customFormat="1" ht="30" customHeight="1" x14ac:dyDescent="0.15">
      <c r="B28" s="236" t="s">
        <v>108</v>
      </c>
      <c r="C28" s="237"/>
      <c r="D28" s="237"/>
      <c r="E28" s="237"/>
      <c r="F28" s="237"/>
      <c r="G28" s="237"/>
      <c r="H28" s="237"/>
      <c r="I28" s="237"/>
      <c r="J28" s="237"/>
      <c r="K28" s="237"/>
      <c r="L28" s="237"/>
      <c r="M28" s="237"/>
      <c r="N28" s="237"/>
      <c r="O28" s="238"/>
    </row>
    <row r="29" spans="2:16" s="47" customFormat="1" ht="30" customHeight="1" x14ac:dyDescent="0.15">
      <c r="B29" s="236" t="s">
        <v>109</v>
      </c>
      <c r="C29" s="237"/>
      <c r="D29" s="237"/>
      <c r="E29" s="237"/>
      <c r="F29" s="237"/>
      <c r="G29" s="237"/>
      <c r="H29" s="237"/>
      <c r="I29" s="237"/>
      <c r="J29" s="237"/>
      <c r="K29" s="237"/>
      <c r="L29" s="237"/>
      <c r="M29" s="237"/>
      <c r="N29" s="237"/>
      <c r="O29" s="238"/>
    </row>
    <row r="30" spans="2:16" s="47" customFormat="1" ht="30" customHeight="1" x14ac:dyDescent="0.15">
      <c r="B30" s="236" t="s">
        <v>110</v>
      </c>
      <c r="C30" s="237"/>
      <c r="D30" s="237"/>
      <c r="E30" s="237"/>
      <c r="F30" s="237"/>
      <c r="G30" s="237"/>
      <c r="H30" s="237"/>
      <c r="I30" s="237"/>
      <c r="J30" s="237"/>
      <c r="K30" s="237"/>
      <c r="L30" s="237"/>
      <c r="M30" s="237"/>
      <c r="N30" s="237"/>
      <c r="O30" s="238"/>
    </row>
    <row r="31" spans="2:16" s="47" customFormat="1" ht="30" customHeight="1" x14ac:dyDescent="0.15">
      <c r="B31" s="236" t="s">
        <v>111</v>
      </c>
      <c r="C31" s="237"/>
      <c r="D31" s="237"/>
      <c r="E31" s="237"/>
      <c r="F31" s="237"/>
      <c r="G31" s="237"/>
      <c r="H31" s="237"/>
      <c r="I31" s="237"/>
      <c r="J31" s="237"/>
      <c r="K31" s="237"/>
      <c r="L31" s="237"/>
      <c r="M31" s="237"/>
      <c r="N31" s="237"/>
      <c r="O31" s="238"/>
    </row>
    <row r="32" spans="2:16" s="47" customFormat="1" ht="30" customHeight="1" x14ac:dyDescent="0.15">
      <c r="B32" s="236" t="s">
        <v>112</v>
      </c>
      <c r="C32" s="237"/>
      <c r="D32" s="237"/>
      <c r="E32" s="237"/>
      <c r="F32" s="237"/>
      <c r="G32" s="237"/>
      <c r="H32" s="237"/>
      <c r="I32" s="237"/>
      <c r="J32" s="237"/>
      <c r="K32" s="237"/>
      <c r="L32" s="237"/>
      <c r="M32" s="237"/>
      <c r="N32" s="237"/>
      <c r="O32" s="237"/>
      <c r="P32" s="62"/>
    </row>
    <row r="33" spans="2:15" s="47" customFormat="1" ht="30" customHeight="1" x14ac:dyDescent="0.15">
      <c r="B33" s="234" t="s">
        <v>126</v>
      </c>
      <c r="C33" s="235"/>
      <c r="D33" s="235"/>
      <c r="E33" s="235"/>
      <c r="F33" s="235"/>
      <c r="G33" s="235"/>
      <c r="H33" s="235"/>
      <c r="I33" s="235"/>
      <c r="J33" s="235"/>
      <c r="K33" s="235"/>
      <c r="L33" s="235"/>
      <c r="M33" s="235"/>
      <c r="N33" s="235"/>
      <c r="O33" s="239"/>
    </row>
    <row r="34" spans="2:15" s="47" customFormat="1" ht="30" customHeight="1" x14ac:dyDescent="0.15">
      <c r="B34" s="236" t="s">
        <v>113</v>
      </c>
      <c r="C34" s="237"/>
      <c r="D34" s="237"/>
      <c r="E34" s="237"/>
      <c r="F34" s="237"/>
      <c r="G34" s="237"/>
      <c r="H34" s="237"/>
      <c r="I34" s="237"/>
      <c r="J34" s="237"/>
      <c r="K34" s="237"/>
      <c r="L34" s="237"/>
      <c r="M34" s="237"/>
      <c r="N34" s="237"/>
      <c r="O34" s="238"/>
    </row>
    <row r="35" spans="2:15" s="47" customFormat="1" x14ac:dyDescent="0.15">
      <c r="B35" s="146"/>
      <c r="C35" s="147"/>
      <c r="D35" s="70"/>
      <c r="E35" s="70"/>
      <c r="F35" s="70"/>
      <c r="G35" s="70"/>
      <c r="H35" s="70"/>
      <c r="I35" s="70"/>
      <c r="J35" s="60"/>
      <c r="K35" s="60"/>
      <c r="L35" s="60"/>
      <c r="M35" s="60"/>
      <c r="N35" s="60"/>
      <c r="O35" s="61"/>
    </row>
    <row r="36" spans="2:15" x14ac:dyDescent="0.15">
      <c r="B36" s="63"/>
      <c r="C36" s="48"/>
      <c r="D36" s="64"/>
      <c r="E36" s="64"/>
      <c r="F36" s="64"/>
      <c r="G36" s="64"/>
      <c r="H36" s="64"/>
      <c r="I36" s="64"/>
      <c r="J36" s="64"/>
      <c r="K36" s="64"/>
      <c r="L36" s="64"/>
      <c r="M36" s="64"/>
      <c r="N36" s="64"/>
      <c r="O36" s="65"/>
    </row>
    <row r="37" spans="2:15" x14ac:dyDescent="0.15">
      <c r="B37" s="66"/>
      <c r="C37" s="64"/>
      <c r="D37" s="64"/>
      <c r="E37" s="64"/>
      <c r="F37" s="64"/>
      <c r="G37" s="64"/>
      <c r="H37" s="64"/>
      <c r="I37" s="64"/>
      <c r="J37" s="64"/>
      <c r="K37" s="64"/>
      <c r="L37" s="64"/>
      <c r="M37" s="64"/>
      <c r="N37" s="64"/>
      <c r="O37" s="65"/>
    </row>
    <row r="38" spans="2:15" x14ac:dyDescent="0.15">
      <c r="B38" s="66"/>
      <c r="C38" s="64"/>
      <c r="D38" s="64"/>
      <c r="E38" s="64"/>
      <c r="F38" s="64"/>
      <c r="G38" s="64"/>
      <c r="H38" s="64"/>
      <c r="I38" s="64"/>
      <c r="J38" s="64"/>
      <c r="K38" s="64"/>
      <c r="L38" s="64"/>
      <c r="M38" s="64"/>
      <c r="N38" s="64"/>
      <c r="O38" s="65"/>
    </row>
    <row r="39" spans="2:15" x14ac:dyDescent="0.15">
      <c r="B39" s="66"/>
      <c r="C39" s="64"/>
      <c r="D39" s="64"/>
      <c r="E39" s="64"/>
      <c r="F39" s="64"/>
      <c r="G39" s="64"/>
      <c r="H39" s="64"/>
      <c r="I39" s="64"/>
      <c r="J39" s="64"/>
      <c r="K39" s="64"/>
      <c r="L39" s="64"/>
      <c r="M39" s="64"/>
      <c r="N39" s="64"/>
      <c r="O39" s="65"/>
    </row>
    <row r="40" spans="2:15" ht="14.25" thickBot="1" x14ac:dyDescent="0.2">
      <c r="B40" s="67"/>
      <c r="C40" s="68"/>
      <c r="D40" s="68"/>
      <c r="E40" s="68"/>
      <c r="F40" s="68"/>
      <c r="G40" s="68"/>
      <c r="H40" s="68"/>
      <c r="I40" s="68"/>
      <c r="J40" s="68"/>
      <c r="K40" s="68"/>
      <c r="L40" s="68"/>
      <c r="M40" s="68"/>
      <c r="N40" s="68"/>
      <c r="O40" s="69"/>
    </row>
  </sheetData>
  <mergeCells count="20">
    <mergeCell ref="B34:O34"/>
    <mergeCell ref="B28:O28"/>
    <mergeCell ref="B29:O29"/>
    <mergeCell ref="B30:O30"/>
    <mergeCell ref="B31:O31"/>
    <mergeCell ref="B32:O32"/>
    <mergeCell ref="B33:O33"/>
    <mergeCell ref="F4:N4"/>
    <mergeCell ref="B2:N2"/>
    <mergeCell ref="B21:M21"/>
    <mergeCell ref="B26:O26"/>
    <mergeCell ref="B27:O27"/>
    <mergeCell ref="F9:N9"/>
    <mergeCell ref="F11:N11"/>
    <mergeCell ref="F14:N14"/>
    <mergeCell ref="B18:O18"/>
    <mergeCell ref="B19:O19"/>
    <mergeCell ref="B23:O23"/>
    <mergeCell ref="B24:O24"/>
    <mergeCell ref="B25:O25"/>
  </mergeCells>
  <phoneticPr fontId="1"/>
  <pageMargins left="0.75" right="0.75" top="1" bottom="1" header="0.5" footer="0.5"/>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84D597-B5A3-469A-9A10-AFDC46A57947}">
  <sheetPr>
    <tabColor theme="3"/>
    <pageSetUpPr fitToPage="1"/>
  </sheetPr>
  <dimension ref="A1:G56"/>
  <sheetViews>
    <sheetView tabSelected="1" view="pageBreakPreview" topLeftCell="A7" zoomScale="60" zoomScaleNormal="60" workbookViewId="0">
      <selection activeCell="K19" sqref="K19"/>
    </sheetView>
  </sheetViews>
  <sheetFormatPr defaultColWidth="9" defaultRowHeight="14.25" x14ac:dyDescent="0.15"/>
  <cols>
    <col min="1" max="1" width="9.625" style="1" customWidth="1"/>
    <col min="2" max="2" width="29.5" style="1" customWidth="1"/>
    <col min="3" max="3" width="28.875" style="1" customWidth="1"/>
    <col min="4" max="4" width="18.5" style="1" customWidth="1"/>
    <col min="5" max="5" width="42.25" style="1" customWidth="1"/>
    <col min="6" max="6" width="29.5" style="1" customWidth="1"/>
    <col min="7" max="7" width="9.5" style="1" customWidth="1"/>
    <col min="8" max="16384" width="9" style="1"/>
  </cols>
  <sheetData>
    <row r="1" spans="1:7" ht="25.5" customHeight="1" x14ac:dyDescent="0.15">
      <c r="A1" s="276" t="s">
        <v>90</v>
      </c>
      <c r="B1" s="276"/>
    </row>
    <row r="2" spans="1:7" ht="25.5" customHeight="1" x14ac:dyDescent="0.15">
      <c r="A2" s="26"/>
      <c r="B2" s="26"/>
    </row>
    <row r="3" spans="1:7" ht="21" x14ac:dyDescent="0.15">
      <c r="A3" s="8"/>
      <c r="B3" s="277" t="s">
        <v>129</v>
      </c>
      <c r="C3" s="277"/>
      <c r="D3" s="277"/>
      <c r="E3" s="277"/>
      <c r="F3" s="277"/>
      <c r="G3" s="8"/>
    </row>
    <row r="4" spans="1:7" ht="18.75" x14ac:dyDescent="0.15">
      <c r="A4" s="7"/>
      <c r="B4" s="7"/>
      <c r="C4" s="7"/>
      <c r="D4" s="7"/>
      <c r="E4" s="7"/>
      <c r="F4" s="7" t="str">
        <f>IF(入力シート!C6=0,"",入力シート!C6)</f>
        <v/>
      </c>
      <c r="G4" s="7"/>
    </row>
    <row r="5" spans="1:7" ht="19.5" thickBot="1" x14ac:dyDescent="0.2">
      <c r="A5" s="2"/>
      <c r="B5" s="2"/>
      <c r="C5" s="2"/>
      <c r="D5" s="2"/>
      <c r="E5" s="2"/>
      <c r="F5" s="2"/>
      <c r="G5" s="2"/>
    </row>
    <row r="6" spans="1:7" ht="18" customHeight="1" x14ac:dyDescent="0.15">
      <c r="A6" s="2"/>
      <c r="B6" s="242" t="s">
        <v>46</v>
      </c>
      <c r="C6" s="279" t="str">
        <f>IF(入力シート!$C$6=0,"",入力シート!$C$6)</f>
        <v/>
      </c>
      <c r="D6" s="279"/>
      <c r="E6" s="279"/>
      <c r="F6" s="280"/>
      <c r="G6" s="271"/>
    </row>
    <row r="7" spans="1:7" ht="18" customHeight="1" x14ac:dyDescent="0.15">
      <c r="A7" s="2"/>
      <c r="B7" s="278"/>
      <c r="C7" s="281"/>
      <c r="D7" s="281"/>
      <c r="E7" s="281"/>
      <c r="F7" s="282"/>
      <c r="G7" s="271"/>
    </row>
    <row r="8" spans="1:7" ht="18" customHeight="1" x14ac:dyDescent="0.15">
      <c r="A8" s="2"/>
      <c r="B8" s="278" t="s">
        <v>30</v>
      </c>
      <c r="C8" s="281" t="str">
        <f>IF(入力シート!$C$7=0,"",入力シート!$C$7)</f>
        <v/>
      </c>
      <c r="D8" s="281"/>
      <c r="E8" s="281"/>
      <c r="F8" s="282"/>
      <c r="G8" s="9"/>
    </row>
    <row r="9" spans="1:7" ht="18" customHeight="1" thickBot="1" x14ac:dyDescent="0.2">
      <c r="A9" s="2"/>
      <c r="B9" s="243"/>
      <c r="C9" s="283"/>
      <c r="D9" s="283"/>
      <c r="E9" s="283"/>
      <c r="F9" s="284"/>
      <c r="G9" s="9"/>
    </row>
    <row r="10" spans="1:7" ht="18.75" x14ac:dyDescent="0.15">
      <c r="A10" s="2"/>
      <c r="B10" s="2"/>
      <c r="C10" s="2"/>
      <c r="D10" s="2"/>
      <c r="E10" s="2"/>
      <c r="F10" s="2"/>
      <c r="G10" s="2"/>
    </row>
    <row r="11" spans="1:7" ht="19.5" customHeight="1" x14ac:dyDescent="0.15">
      <c r="A11" s="2"/>
      <c r="B11" s="2"/>
      <c r="C11" s="2"/>
      <c r="D11" s="2"/>
      <c r="E11" s="2"/>
      <c r="F11" s="2"/>
      <c r="G11" s="2"/>
    </row>
    <row r="12" spans="1:7" ht="18.75" x14ac:dyDescent="0.15">
      <c r="A12" s="2"/>
      <c r="B12" s="241" t="s">
        <v>54</v>
      </c>
      <c r="C12" s="241"/>
      <c r="D12" s="241"/>
      <c r="E12" s="241"/>
      <c r="F12" s="241"/>
      <c r="G12" s="2"/>
    </row>
    <row r="13" spans="1:7" ht="18.75" x14ac:dyDescent="0.15">
      <c r="A13" s="2"/>
      <c r="B13" s="25"/>
      <c r="C13" s="25"/>
      <c r="D13" s="25"/>
      <c r="E13" s="25"/>
      <c r="F13" s="25"/>
      <c r="G13" s="2"/>
    </row>
    <row r="14" spans="1:7" ht="28.5" customHeight="1" x14ac:dyDescent="0.15">
      <c r="A14" s="2"/>
      <c r="B14" s="25" t="s">
        <v>55</v>
      </c>
      <c r="C14" s="25"/>
      <c r="D14" s="25"/>
      <c r="E14" s="25"/>
      <c r="F14" s="25"/>
      <c r="G14" s="2"/>
    </row>
    <row r="15" spans="1:7" ht="29.25" customHeight="1" thickBot="1" x14ac:dyDescent="0.2">
      <c r="A15" s="2"/>
      <c r="B15" s="25"/>
      <c r="C15" s="25"/>
      <c r="D15" s="25"/>
      <c r="E15" s="25"/>
      <c r="F15" s="10" t="s">
        <v>29</v>
      </c>
      <c r="G15" s="2"/>
    </row>
    <row r="16" spans="1:7" ht="18.75" x14ac:dyDescent="0.15">
      <c r="A16" s="2"/>
      <c r="B16" s="242" t="s">
        <v>31</v>
      </c>
      <c r="C16" s="272" t="s">
        <v>35</v>
      </c>
      <c r="D16" s="272" t="s">
        <v>39</v>
      </c>
      <c r="E16" s="272" t="s">
        <v>32</v>
      </c>
      <c r="F16" s="274" t="s">
        <v>33</v>
      </c>
      <c r="G16" s="2"/>
    </row>
    <row r="17" spans="1:7" ht="27" customHeight="1" x14ac:dyDescent="0.15">
      <c r="A17" s="2"/>
      <c r="B17" s="278"/>
      <c r="C17" s="273"/>
      <c r="D17" s="273"/>
      <c r="E17" s="273"/>
      <c r="F17" s="275"/>
      <c r="G17" s="2"/>
    </row>
    <row r="18" spans="1:7" ht="28.15" customHeight="1" x14ac:dyDescent="0.15">
      <c r="A18" s="2"/>
      <c r="B18" s="264" t="s">
        <v>42</v>
      </c>
      <c r="C18" s="266"/>
      <c r="D18" s="266"/>
      <c r="E18" s="268"/>
      <c r="F18" s="270"/>
      <c r="G18" s="2"/>
    </row>
    <row r="19" spans="1:7" ht="28.15" customHeight="1" x14ac:dyDescent="0.15">
      <c r="A19" s="2"/>
      <c r="B19" s="264"/>
      <c r="C19" s="266"/>
      <c r="D19" s="266"/>
      <c r="E19" s="268"/>
      <c r="F19" s="270"/>
      <c r="G19" s="2"/>
    </row>
    <row r="20" spans="1:7" ht="28.15" customHeight="1" x14ac:dyDescent="0.15">
      <c r="A20" s="2"/>
      <c r="B20" s="264" t="s">
        <v>80</v>
      </c>
      <c r="C20" s="266"/>
      <c r="D20" s="266"/>
      <c r="E20" s="268"/>
      <c r="F20" s="270"/>
      <c r="G20" s="2"/>
    </row>
    <row r="21" spans="1:7" ht="28.15" customHeight="1" x14ac:dyDescent="0.15">
      <c r="A21" s="2"/>
      <c r="B21" s="264"/>
      <c r="C21" s="266"/>
      <c r="D21" s="266"/>
      <c r="E21" s="268"/>
      <c r="F21" s="270"/>
      <c r="G21" s="2"/>
    </row>
    <row r="22" spans="1:7" ht="28.15" customHeight="1" x14ac:dyDescent="0.15">
      <c r="A22" s="2"/>
      <c r="B22" s="259" t="s">
        <v>40</v>
      </c>
      <c r="C22" s="260" t="str">
        <f>IF(別紙３所要額明細書!$G$11=0,"",別紙３所要額明細書!$G$11)</f>
        <v>別紙「個人防護具内訳明細書」のとおり</v>
      </c>
      <c r="D22" s="261" t="str">
        <f>入力シート!C22</f>
        <v/>
      </c>
      <c r="E22" s="262" t="str">
        <f>入力シート!C23</f>
        <v/>
      </c>
      <c r="F22" s="263" t="s">
        <v>214</v>
      </c>
      <c r="G22" s="2"/>
    </row>
    <row r="23" spans="1:7" ht="28.15" customHeight="1" x14ac:dyDescent="0.15">
      <c r="A23" s="2"/>
      <c r="B23" s="259"/>
      <c r="C23" s="260"/>
      <c r="D23" s="261"/>
      <c r="E23" s="262"/>
      <c r="F23" s="263"/>
      <c r="G23" s="2"/>
    </row>
    <row r="24" spans="1:7" ht="28.15" customHeight="1" x14ac:dyDescent="0.15">
      <c r="A24" s="2"/>
      <c r="B24" s="264" t="s">
        <v>41</v>
      </c>
      <c r="C24" s="266"/>
      <c r="D24" s="266"/>
      <c r="E24" s="268"/>
      <c r="F24" s="270"/>
      <c r="G24" s="2"/>
    </row>
    <row r="25" spans="1:7" ht="28.15" customHeight="1" x14ac:dyDescent="0.15">
      <c r="A25" s="2"/>
      <c r="B25" s="265"/>
      <c r="C25" s="267"/>
      <c r="D25" s="267"/>
      <c r="E25" s="269"/>
      <c r="F25" s="270"/>
      <c r="G25" s="2"/>
    </row>
    <row r="26" spans="1:7" ht="58.5" customHeight="1" thickBot="1" x14ac:dyDescent="0.2">
      <c r="A26" s="2"/>
      <c r="B26" s="81" t="s">
        <v>91</v>
      </c>
      <c r="C26" s="82"/>
      <c r="D26" s="83"/>
      <c r="E26" s="84"/>
      <c r="F26" s="85"/>
      <c r="G26" s="2"/>
    </row>
    <row r="27" spans="1:7" ht="28.15" customHeight="1" x14ac:dyDescent="0.15">
      <c r="A27" s="2"/>
      <c r="B27" s="242" t="s">
        <v>34</v>
      </c>
      <c r="C27" s="244"/>
      <c r="D27" s="244"/>
      <c r="E27" s="246" t="str">
        <f>入力シート!C23</f>
        <v/>
      </c>
      <c r="F27" s="248"/>
      <c r="G27" s="2"/>
    </row>
    <row r="28" spans="1:7" ht="28.15" customHeight="1" thickBot="1" x14ac:dyDescent="0.2">
      <c r="A28" s="2"/>
      <c r="B28" s="243"/>
      <c r="C28" s="245"/>
      <c r="D28" s="245"/>
      <c r="E28" s="247"/>
      <c r="F28" s="249"/>
      <c r="G28" s="2"/>
    </row>
    <row r="29" spans="1:7" ht="26.25" customHeight="1" x14ac:dyDescent="0.15">
      <c r="A29" s="2"/>
      <c r="B29" s="11"/>
      <c r="C29" s="11"/>
      <c r="D29" s="11"/>
      <c r="E29" s="11"/>
      <c r="F29" s="2"/>
      <c r="G29" s="2"/>
    </row>
    <row r="30" spans="1:7" ht="24" customHeight="1" x14ac:dyDescent="0.15">
      <c r="A30" s="2"/>
      <c r="B30" s="25" t="s">
        <v>56</v>
      </c>
      <c r="C30" s="25"/>
      <c r="D30" s="25"/>
      <c r="E30" s="25"/>
      <c r="F30" s="2"/>
      <c r="G30" s="2"/>
    </row>
    <row r="31" spans="1:7" ht="19.5" thickBot="1" x14ac:dyDescent="0.2">
      <c r="A31" s="2"/>
      <c r="B31" s="11"/>
      <c r="C31" s="11"/>
      <c r="D31" s="11"/>
      <c r="E31" s="11"/>
      <c r="F31" s="2"/>
      <c r="G31" s="2"/>
    </row>
    <row r="32" spans="1:7" ht="18.75" customHeight="1" x14ac:dyDescent="0.15">
      <c r="A32" s="2"/>
      <c r="B32" s="250" t="str">
        <f>入力シート!C19</f>
        <v>病床確保における段階がⅠに移行したことにより、個人防護具を必要としたため。</v>
      </c>
      <c r="C32" s="251"/>
      <c r="D32" s="251"/>
      <c r="E32" s="251"/>
      <c r="F32" s="252"/>
      <c r="G32" s="2"/>
    </row>
    <row r="33" spans="1:7" ht="18.75" x14ac:dyDescent="0.15">
      <c r="A33" s="2"/>
      <c r="B33" s="253"/>
      <c r="C33" s="254"/>
      <c r="D33" s="254"/>
      <c r="E33" s="254"/>
      <c r="F33" s="255"/>
      <c r="G33" s="2"/>
    </row>
    <row r="34" spans="1:7" ht="18.75" x14ac:dyDescent="0.15">
      <c r="A34" s="2"/>
      <c r="B34" s="253"/>
      <c r="C34" s="254"/>
      <c r="D34" s="254"/>
      <c r="E34" s="254"/>
      <c r="F34" s="255"/>
      <c r="G34" s="2"/>
    </row>
    <row r="35" spans="1:7" ht="18.75" x14ac:dyDescent="0.15">
      <c r="A35" s="2"/>
      <c r="B35" s="253"/>
      <c r="C35" s="254"/>
      <c r="D35" s="254"/>
      <c r="E35" s="254"/>
      <c r="F35" s="255"/>
      <c r="G35" s="2"/>
    </row>
    <row r="36" spans="1:7" ht="18.75" x14ac:dyDescent="0.15">
      <c r="A36" s="2"/>
      <c r="B36" s="253"/>
      <c r="C36" s="254"/>
      <c r="D36" s="254"/>
      <c r="E36" s="254"/>
      <c r="F36" s="255"/>
      <c r="G36" s="2"/>
    </row>
    <row r="37" spans="1:7" ht="18.75" x14ac:dyDescent="0.15">
      <c r="A37" s="2"/>
      <c r="B37" s="253"/>
      <c r="C37" s="254"/>
      <c r="D37" s="254"/>
      <c r="E37" s="254"/>
      <c r="F37" s="255"/>
      <c r="G37" s="2"/>
    </row>
    <row r="38" spans="1:7" ht="18.75" x14ac:dyDescent="0.15">
      <c r="A38" s="2"/>
      <c r="B38" s="253"/>
      <c r="C38" s="254"/>
      <c r="D38" s="254"/>
      <c r="E38" s="254"/>
      <c r="F38" s="255"/>
      <c r="G38" s="2"/>
    </row>
    <row r="39" spans="1:7" ht="18.75" x14ac:dyDescent="0.15">
      <c r="A39" s="2"/>
      <c r="B39" s="253"/>
      <c r="C39" s="254"/>
      <c r="D39" s="254"/>
      <c r="E39" s="254"/>
      <c r="F39" s="255"/>
      <c r="G39" s="2"/>
    </row>
    <row r="40" spans="1:7" ht="18.75" x14ac:dyDescent="0.15">
      <c r="A40" s="2"/>
      <c r="B40" s="253"/>
      <c r="C40" s="254"/>
      <c r="D40" s="254"/>
      <c r="E40" s="254"/>
      <c r="F40" s="255"/>
      <c r="G40" s="2"/>
    </row>
    <row r="41" spans="1:7" ht="18.75" x14ac:dyDescent="0.15">
      <c r="A41" s="2"/>
      <c r="B41" s="253"/>
      <c r="C41" s="254"/>
      <c r="D41" s="254"/>
      <c r="E41" s="254"/>
      <c r="F41" s="255"/>
      <c r="G41" s="2"/>
    </row>
    <row r="42" spans="1:7" ht="19.5" thickBot="1" x14ac:dyDescent="0.2">
      <c r="A42" s="2"/>
      <c r="B42" s="256"/>
      <c r="C42" s="257"/>
      <c r="D42" s="257"/>
      <c r="E42" s="257"/>
      <c r="F42" s="258"/>
      <c r="G42" s="2"/>
    </row>
    <row r="43" spans="1:7" ht="24" customHeight="1" x14ac:dyDescent="0.15">
      <c r="A43" s="2"/>
      <c r="B43" s="2"/>
      <c r="C43" s="2"/>
      <c r="D43" s="2"/>
      <c r="E43" s="2"/>
      <c r="F43" s="2"/>
      <c r="G43" s="2"/>
    </row>
    <row r="44" spans="1:7" ht="20.25" customHeight="1" x14ac:dyDescent="0.15">
      <c r="A44" s="2"/>
      <c r="B44" s="11" t="s">
        <v>57</v>
      </c>
      <c r="C44" s="11"/>
      <c r="D44" s="11"/>
      <c r="E44" s="11"/>
      <c r="F44" s="2"/>
      <c r="G44" s="2"/>
    </row>
    <row r="45" spans="1:7" ht="12" customHeight="1" x14ac:dyDescent="0.15">
      <c r="A45" s="2"/>
      <c r="B45" s="11"/>
      <c r="C45" s="11"/>
      <c r="D45" s="11"/>
      <c r="E45" s="11"/>
      <c r="F45" s="2"/>
      <c r="G45" s="2"/>
    </row>
    <row r="46" spans="1:7" ht="18" customHeight="1" x14ac:dyDescent="0.15">
      <c r="A46" s="2"/>
      <c r="B46" s="241" t="s">
        <v>130</v>
      </c>
      <c r="C46" s="241"/>
      <c r="D46" s="241"/>
      <c r="E46" s="241"/>
      <c r="F46" s="241"/>
      <c r="G46" s="2"/>
    </row>
    <row r="47" spans="1:7" ht="18" customHeight="1" x14ac:dyDescent="0.15">
      <c r="A47" s="2"/>
      <c r="B47" s="241" t="s">
        <v>216</v>
      </c>
      <c r="C47" s="241"/>
      <c r="D47" s="241"/>
      <c r="E47" s="241"/>
      <c r="F47" s="241"/>
      <c r="G47" s="2"/>
    </row>
    <row r="49" spans="2:6" x14ac:dyDescent="0.15">
      <c r="B49" s="240"/>
      <c r="C49" s="240"/>
      <c r="D49" s="240"/>
      <c r="E49" s="240"/>
      <c r="F49" s="240"/>
    </row>
    <row r="50" spans="2:6" x14ac:dyDescent="0.15">
      <c r="B50" s="240"/>
      <c r="C50" s="240"/>
      <c r="D50" s="240"/>
      <c r="E50" s="240"/>
      <c r="F50" s="240"/>
    </row>
    <row r="51" spans="2:6" x14ac:dyDescent="0.15">
      <c r="B51" s="240"/>
      <c r="C51" s="240"/>
      <c r="D51" s="240"/>
      <c r="E51" s="240"/>
      <c r="F51" s="240"/>
    </row>
    <row r="52" spans="2:6" x14ac:dyDescent="0.15">
      <c r="B52" s="240"/>
      <c r="C52" s="240"/>
      <c r="D52" s="240"/>
      <c r="E52" s="240"/>
      <c r="F52" s="240"/>
    </row>
    <row r="53" spans="2:6" x14ac:dyDescent="0.15">
      <c r="B53" s="240"/>
      <c r="C53" s="240"/>
      <c r="D53" s="240"/>
      <c r="E53" s="240"/>
      <c r="F53" s="240"/>
    </row>
    <row r="54" spans="2:6" x14ac:dyDescent="0.15">
      <c r="B54" s="240"/>
      <c r="C54" s="240"/>
      <c r="D54" s="240"/>
      <c r="E54" s="240"/>
      <c r="F54" s="240"/>
    </row>
    <row r="55" spans="2:6" x14ac:dyDescent="0.15">
      <c r="B55" s="240"/>
      <c r="C55" s="240"/>
      <c r="D55" s="240"/>
      <c r="E55" s="240"/>
      <c r="F55" s="240"/>
    </row>
    <row r="56" spans="2:6" x14ac:dyDescent="0.15">
      <c r="B56" s="240"/>
      <c r="C56" s="240"/>
      <c r="D56" s="240"/>
      <c r="E56" s="240"/>
      <c r="F56" s="240"/>
    </row>
  </sheetData>
  <mergeCells count="42">
    <mergeCell ref="G6:G7"/>
    <mergeCell ref="E16:E17"/>
    <mergeCell ref="F16:F17"/>
    <mergeCell ref="A1:B1"/>
    <mergeCell ref="B3:F3"/>
    <mergeCell ref="B6:B7"/>
    <mergeCell ref="C6:F7"/>
    <mergeCell ref="B8:B9"/>
    <mergeCell ref="C8:F9"/>
    <mergeCell ref="B12:F12"/>
    <mergeCell ref="B16:B17"/>
    <mergeCell ref="C16:C17"/>
    <mergeCell ref="D16:D17"/>
    <mergeCell ref="B20:B21"/>
    <mergeCell ref="C20:C21"/>
    <mergeCell ref="D20:D21"/>
    <mergeCell ref="E20:E21"/>
    <mergeCell ref="F20:F21"/>
    <mergeCell ref="B18:B19"/>
    <mergeCell ref="C18:C19"/>
    <mergeCell ref="D18:D19"/>
    <mergeCell ref="E18:E19"/>
    <mergeCell ref="F18:F19"/>
    <mergeCell ref="B24:B25"/>
    <mergeCell ref="C24:C25"/>
    <mergeCell ref="D24:D25"/>
    <mergeCell ref="E24:E25"/>
    <mergeCell ref="F24:F25"/>
    <mergeCell ref="B22:B23"/>
    <mergeCell ref="C22:C23"/>
    <mergeCell ref="D22:D23"/>
    <mergeCell ref="E22:E23"/>
    <mergeCell ref="F22:F23"/>
    <mergeCell ref="B49:F56"/>
    <mergeCell ref="B46:F46"/>
    <mergeCell ref="B47:F47"/>
    <mergeCell ref="B27:B28"/>
    <mergeCell ref="C27:C28"/>
    <mergeCell ref="D27:D28"/>
    <mergeCell ref="E27:E28"/>
    <mergeCell ref="F27:F28"/>
    <mergeCell ref="B32:F42"/>
  </mergeCells>
  <phoneticPr fontId="1"/>
  <pageMargins left="0.7" right="0.7" top="0.75" bottom="0.75" header="0.3" footer="0.3"/>
  <pageSetup paperSize="9" scale="5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00574E-73A9-4111-9B7E-53DCA482FE27}">
  <sheetPr>
    <tabColor theme="3"/>
    <pageSetUpPr fitToPage="1"/>
  </sheetPr>
  <dimension ref="A1:M34"/>
  <sheetViews>
    <sheetView zoomScale="65" zoomScaleNormal="65" workbookViewId="0">
      <selection activeCell="L12" sqref="L12"/>
    </sheetView>
  </sheetViews>
  <sheetFormatPr defaultRowHeight="13.5" x14ac:dyDescent="0.15"/>
  <cols>
    <col min="1" max="1" width="9.625" style="13" customWidth="1"/>
    <col min="2" max="2" width="15.375" style="13" customWidth="1"/>
    <col min="3" max="13" width="15.625" style="13" customWidth="1"/>
    <col min="14" max="258" width="8.75" style="13"/>
    <col min="259" max="259" width="22.625" style="13" customWidth="1"/>
    <col min="260" max="269" width="12.625" style="13" customWidth="1"/>
    <col min="270" max="514" width="8.75" style="13"/>
    <col min="515" max="515" width="22.625" style="13" customWidth="1"/>
    <col min="516" max="525" width="12.625" style="13" customWidth="1"/>
    <col min="526" max="770" width="8.75" style="13"/>
    <col min="771" max="771" width="22.625" style="13" customWidth="1"/>
    <col min="772" max="781" width="12.625" style="13" customWidth="1"/>
    <col min="782" max="1026" width="8.75" style="13"/>
    <col min="1027" max="1027" width="22.625" style="13" customWidth="1"/>
    <col min="1028" max="1037" width="12.625" style="13" customWidth="1"/>
    <col min="1038" max="1282" width="8.75" style="13"/>
    <col min="1283" max="1283" width="22.625" style="13" customWidth="1"/>
    <col min="1284" max="1293" width="12.625" style="13" customWidth="1"/>
    <col min="1294" max="1538" width="8.75" style="13"/>
    <col min="1539" max="1539" width="22.625" style="13" customWidth="1"/>
    <col min="1540" max="1549" width="12.625" style="13" customWidth="1"/>
    <col min="1550" max="1794" width="8.75" style="13"/>
    <col min="1795" max="1795" width="22.625" style="13" customWidth="1"/>
    <col min="1796" max="1805" width="12.625" style="13" customWidth="1"/>
    <col min="1806" max="2050" width="8.75" style="13"/>
    <col min="2051" max="2051" width="22.625" style="13" customWidth="1"/>
    <col min="2052" max="2061" width="12.625" style="13" customWidth="1"/>
    <col min="2062" max="2306" width="8.75" style="13"/>
    <col min="2307" max="2307" width="22.625" style="13" customWidth="1"/>
    <col min="2308" max="2317" width="12.625" style="13" customWidth="1"/>
    <col min="2318" max="2562" width="8.75" style="13"/>
    <col min="2563" max="2563" width="22.625" style="13" customWidth="1"/>
    <col min="2564" max="2573" width="12.625" style="13" customWidth="1"/>
    <col min="2574" max="2818" width="8.75" style="13"/>
    <col min="2819" max="2819" width="22.625" style="13" customWidth="1"/>
    <col min="2820" max="2829" width="12.625" style="13" customWidth="1"/>
    <col min="2830" max="3074" width="8.75" style="13"/>
    <col min="3075" max="3075" width="22.625" style="13" customWidth="1"/>
    <col min="3076" max="3085" width="12.625" style="13" customWidth="1"/>
    <col min="3086" max="3330" width="8.75" style="13"/>
    <col min="3331" max="3331" width="22.625" style="13" customWidth="1"/>
    <col min="3332" max="3341" width="12.625" style="13" customWidth="1"/>
    <col min="3342" max="3586" width="8.75" style="13"/>
    <col min="3587" max="3587" width="22.625" style="13" customWidth="1"/>
    <col min="3588" max="3597" width="12.625" style="13" customWidth="1"/>
    <col min="3598" max="3842" width="8.75" style="13"/>
    <col min="3843" max="3843" width="22.625" style="13" customWidth="1"/>
    <col min="3844" max="3853" width="12.625" style="13" customWidth="1"/>
    <col min="3854" max="4098" width="8.75" style="13"/>
    <col min="4099" max="4099" width="22.625" style="13" customWidth="1"/>
    <col min="4100" max="4109" width="12.625" style="13" customWidth="1"/>
    <col min="4110" max="4354" width="8.75" style="13"/>
    <col min="4355" max="4355" width="22.625" style="13" customWidth="1"/>
    <col min="4356" max="4365" width="12.625" style="13" customWidth="1"/>
    <col min="4366" max="4610" width="8.75" style="13"/>
    <col min="4611" max="4611" width="22.625" style="13" customWidth="1"/>
    <col min="4612" max="4621" width="12.625" style="13" customWidth="1"/>
    <col min="4622" max="4866" width="8.75" style="13"/>
    <col min="4867" max="4867" width="22.625" style="13" customWidth="1"/>
    <col min="4868" max="4877" width="12.625" style="13" customWidth="1"/>
    <col min="4878" max="5122" width="8.75" style="13"/>
    <col min="5123" max="5123" width="22.625" style="13" customWidth="1"/>
    <col min="5124" max="5133" width="12.625" style="13" customWidth="1"/>
    <col min="5134" max="5378" width="8.75" style="13"/>
    <col min="5379" max="5379" width="22.625" style="13" customWidth="1"/>
    <col min="5380" max="5389" width="12.625" style="13" customWidth="1"/>
    <col min="5390" max="5634" width="8.75" style="13"/>
    <col min="5635" max="5635" width="22.625" style="13" customWidth="1"/>
    <col min="5636" max="5645" width="12.625" style="13" customWidth="1"/>
    <col min="5646" max="5890" width="8.75" style="13"/>
    <col min="5891" max="5891" width="22.625" style="13" customWidth="1"/>
    <col min="5892" max="5901" width="12.625" style="13" customWidth="1"/>
    <col min="5902" max="6146" width="8.75" style="13"/>
    <col min="6147" max="6147" width="22.625" style="13" customWidth="1"/>
    <col min="6148" max="6157" width="12.625" style="13" customWidth="1"/>
    <col min="6158" max="6402" width="8.75" style="13"/>
    <col min="6403" max="6403" width="22.625" style="13" customWidth="1"/>
    <col min="6404" max="6413" width="12.625" style="13" customWidth="1"/>
    <col min="6414" max="6658" width="8.75" style="13"/>
    <col min="6659" max="6659" width="22.625" style="13" customWidth="1"/>
    <col min="6660" max="6669" width="12.625" style="13" customWidth="1"/>
    <col min="6670" max="6914" width="8.75" style="13"/>
    <col min="6915" max="6915" width="22.625" style="13" customWidth="1"/>
    <col min="6916" max="6925" width="12.625" style="13" customWidth="1"/>
    <col min="6926" max="7170" width="8.75" style="13"/>
    <col min="7171" max="7171" width="22.625" style="13" customWidth="1"/>
    <col min="7172" max="7181" width="12.625" style="13" customWidth="1"/>
    <col min="7182" max="7426" width="8.75" style="13"/>
    <col min="7427" max="7427" width="22.625" style="13" customWidth="1"/>
    <col min="7428" max="7437" width="12.625" style="13" customWidth="1"/>
    <col min="7438" max="7682" width="8.75" style="13"/>
    <col min="7683" max="7683" width="22.625" style="13" customWidth="1"/>
    <col min="7684" max="7693" width="12.625" style="13" customWidth="1"/>
    <col min="7694" max="7938" width="8.75" style="13"/>
    <col min="7939" max="7939" width="22.625" style="13" customWidth="1"/>
    <col min="7940" max="7949" width="12.625" style="13" customWidth="1"/>
    <col min="7950" max="8194" width="8.75" style="13"/>
    <col min="8195" max="8195" width="22.625" style="13" customWidth="1"/>
    <col min="8196" max="8205" width="12.625" style="13" customWidth="1"/>
    <col min="8206" max="8450" width="8.75" style="13"/>
    <col min="8451" max="8451" width="22.625" style="13" customWidth="1"/>
    <col min="8452" max="8461" width="12.625" style="13" customWidth="1"/>
    <col min="8462" max="8706" width="8.75" style="13"/>
    <col min="8707" max="8707" width="22.625" style="13" customWidth="1"/>
    <col min="8708" max="8717" width="12.625" style="13" customWidth="1"/>
    <col min="8718" max="8962" width="8.75" style="13"/>
    <col min="8963" max="8963" width="22.625" style="13" customWidth="1"/>
    <col min="8964" max="8973" width="12.625" style="13" customWidth="1"/>
    <col min="8974" max="9218" width="8.75" style="13"/>
    <col min="9219" max="9219" width="22.625" style="13" customWidth="1"/>
    <col min="9220" max="9229" width="12.625" style="13" customWidth="1"/>
    <col min="9230" max="9474" width="8.75" style="13"/>
    <col min="9475" max="9475" width="22.625" style="13" customWidth="1"/>
    <col min="9476" max="9485" width="12.625" style="13" customWidth="1"/>
    <col min="9486" max="9730" width="8.75" style="13"/>
    <col min="9731" max="9731" width="22.625" style="13" customWidth="1"/>
    <col min="9732" max="9741" width="12.625" style="13" customWidth="1"/>
    <col min="9742" max="9986" width="8.75" style="13"/>
    <col min="9987" max="9987" width="22.625" style="13" customWidth="1"/>
    <col min="9988" max="9997" width="12.625" style="13" customWidth="1"/>
    <col min="9998" max="10242" width="8.75" style="13"/>
    <col min="10243" max="10243" width="22.625" style="13" customWidth="1"/>
    <col min="10244" max="10253" width="12.625" style="13" customWidth="1"/>
    <col min="10254" max="10498" width="8.75" style="13"/>
    <col min="10499" max="10499" width="22.625" style="13" customWidth="1"/>
    <col min="10500" max="10509" width="12.625" style="13" customWidth="1"/>
    <col min="10510" max="10754" width="8.75" style="13"/>
    <col min="10755" max="10755" width="22.625" style="13" customWidth="1"/>
    <col min="10756" max="10765" width="12.625" style="13" customWidth="1"/>
    <col min="10766" max="11010" width="8.75" style="13"/>
    <col min="11011" max="11011" width="22.625" style="13" customWidth="1"/>
    <col min="11012" max="11021" width="12.625" style="13" customWidth="1"/>
    <col min="11022" max="11266" width="8.75" style="13"/>
    <col min="11267" max="11267" width="22.625" style="13" customWidth="1"/>
    <col min="11268" max="11277" width="12.625" style="13" customWidth="1"/>
    <col min="11278" max="11522" width="8.75" style="13"/>
    <col min="11523" max="11523" width="22.625" style="13" customWidth="1"/>
    <col min="11524" max="11533" width="12.625" style="13" customWidth="1"/>
    <col min="11534" max="11778" width="8.75" style="13"/>
    <col min="11779" max="11779" width="22.625" style="13" customWidth="1"/>
    <col min="11780" max="11789" width="12.625" style="13" customWidth="1"/>
    <col min="11790" max="12034" width="8.75" style="13"/>
    <col min="12035" max="12035" width="22.625" style="13" customWidth="1"/>
    <col min="12036" max="12045" width="12.625" style="13" customWidth="1"/>
    <col min="12046" max="12290" width="8.75" style="13"/>
    <col min="12291" max="12291" width="22.625" style="13" customWidth="1"/>
    <col min="12292" max="12301" width="12.625" style="13" customWidth="1"/>
    <col min="12302" max="12546" width="8.75" style="13"/>
    <col min="12547" max="12547" width="22.625" style="13" customWidth="1"/>
    <col min="12548" max="12557" width="12.625" style="13" customWidth="1"/>
    <col min="12558" max="12802" width="8.75" style="13"/>
    <col min="12803" max="12803" width="22.625" style="13" customWidth="1"/>
    <col min="12804" max="12813" width="12.625" style="13" customWidth="1"/>
    <col min="12814" max="13058" width="8.75" style="13"/>
    <col min="13059" max="13059" width="22.625" style="13" customWidth="1"/>
    <col min="13060" max="13069" width="12.625" style="13" customWidth="1"/>
    <col min="13070" max="13314" width="8.75" style="13"/>
    <col min="13315" max="13315" width="22.625" style="13" customWidth="1"/>
    <col min="13316" max="13325" width="12.625" style="13" customWidth="1"/>
    <col min="13326" max="13570" width="8.75" style="13"/>
    <col min="13571" max="13571" width="22.625" style="13" customWidth="1"/>
    <col min="13572" max="13581" width="12.625" style="13" customWidth="1"/>
    <col min="13582" max="13826" width="8.75" style="13"/>
    <col min="13827" max="13827" width="22.625" style="13" customWidth="1"/>
    <col min="13828" max="13837" width="12.625" style="13" customWidth="1"/>
    <col min="13838" max="14082" width="8.75" style="13"/>
    <col min="14083" max="14083" width="22.625" style="13" customWidth="1"/>
    <col min="14084" max="14093" width="12.625" style="13" customWidth="1"/>
    <col min="14094" max="14338" width="8.75" style="13"/>
    <col min="14339" max="14339" width="22.625" style="13" customWidth="1"/>
    <col min="14340" max="14349" width="12.625" style="13" customWidth="1"/>
    <col min="14350" max="14594" width="8.75" style="13"/>
    <col min="14595" max="14595" width="22.625" style="13" customWidth="1"/>
    <col min="14596" max="14605" width="12.625" style="13" customWidth="1"/>
    <col min="14606" max="14850" width="8.75" style="13"/>
    <col min="14851" max="14851" width="22.625" style="13" customWidth="1"/>
    <col min="14852" max="14861" width="12.625" style="13" customWidth="1"/>
    <col min="14862" max="15106" width="8.75" style="13"/>
    <col min="15107" max="15107" width="22.625" style="13" customWidth="1"/>
    <col min="15108" max="15117" width="12.625" style="13" customWidth="1"/>
    <col min="15118" max="15362" width="8.75" style="13"/>
    <col min="15363" max="15363" width="22.625" style="13" customWidth="1"/>
    <col min="15364" max="15373" width="12.625" style="13" customWidth="1"/>
    <col min="15374" max="15618" width="8.75" style="13"/>
    <col min="15619" max="15619" width="22.625" style="13" customWidth="1"/>
    <col min="15620" max="15629" width="12.625" style="13" customWidth="1"/>
    <col min="15630" max="15874" width="8.75" style="13"/>
    <col min="15875" max="15875" width="22.625" style="13" customWidth="1"/>
    <col min="15876" max="15885" width="12.625" style="13" customWidth="1"/>
    <col min="15886" max="16130" width="8.75" style="13"/>
    <col min="16131" max="16131" width="22.625" style="13" customWidth="1"/>
    <col min="16132" max="16141" width="12.625" style="13" customWidth="1"/>
    <col min="16142" max="16384" width="8.75" style="13"/>
  </cols>
  <sheetData>
    <row r="1" spans="1:13" ht="24" customHeight="1" x14ac:dyDescent="0.15">
      <c r="A1" s="307" t="s">
        <v>89</v>
      </c>
      <c r="B1" s="307"/>
      <c r="C1" s="12"/>
    </row>
    <row r="2" spans="1:13" ht="21" x14ac:dyDescent="0.15">
      <c r="B2" s="22"/>
      <c r="C2" s="309" t="s">
        <v>217</v>
      </c>
      <c r="D2" s="309"/>
      <c r="E2" s="309"/>
      <c r="F2" s="309"/>
      <c r="G2" s="309"/>
      <c r="H2" s="309"/>
      <c r="I2" s="309"/>
      <c r="J2" s="309"/>
      <c r="K2" s="22"/>
      <c r="L2" s="22"/>
      <c r="M2" s="22"/>
    </row>
    <row r="3" spans="1:13" ht="14.25" x14ac:dyDescent="0.15">
      <c r="B3" s="14"/>
      <c r="C3" s="14"/>
      <c r="D3" s="14"/>
      <c r="E3" s="14"/>
      <c r="F3" s="14"/>
      <c r="G3" s="14"/>
      <c r="H3" s="14"/>
      <c r="I3" s="14"/>
      <c r="J3" s="14"/>
    </row>
    <row r="4" spans="1:13" ht="18" customHeight="1" x14ac:dyDescent="0.15">
      <c r="B4" s="14"/>
      <c r="C4" s="14"/>
      <c r="D4" s="14"/>
      <c r="E4" s="14"/>
      <c r="F4" s="14" t="str">
        <f>IF(入力シート!C6=0,"",入力シート!C6)</f>
        <v/>
      </c>
      <c r="G4" s="14"/>
      <c r="H4" s="15" t="s">
        <v>47</v>
      </c>
      <c r="I4" s="15"/>
      <c r="J4" s="310" t="str">
        <f>IF(入力シート!$C$6=0,"",入力シート!$C$6)</f>
        <v/>
      </c>
      <c r="K4" s="310"/>
      <c r="L4" s="21"/>
    </row>
    <row r="5" spans="1:13" ht="18" customHeight="1" x14ac:dyDescent="0.15">
      <c r="B5" s="14"/>
      <c r="C5" s="14"/>
      <c r="D5" s="14"/>
      <c r="E5" s="14"/>
      <c r="F5" s="14"/>
      <c r="G5" s="14"/>
      <c r="H5" s="15" t="s">
        <v>10</v>
      </c>
      <c r="I5" s="15"/>
      <c r="J5" s="311" t="str">
        <f>IF(入力シート!$C$8=0,"",入力シート!$C$8)</f>
        <v/>
      </c>
      <c r="K5" s="311"/>
      <c r="L5" s="21"/>
    </row>
    <row r="6" spans="1:13" ht="18" customHeight="1" x14ac:dyDescent="0.15">
      <c r="B6" s="14"/>
      <c r="C6" s="14"/>
      <c r="D6" s="14"/>
      <c r="E6" s="14"/>
      <c r="F6" s="14"/>
      <c r="G6" s="14"/>
      <c r="H6" s="15" t="s">
        <v>11</v>
      </c>
      <c r="I6" s="15"/>
      <c r="J6" s="311" t="str">
        <f>IF(入力シート!$C$9=0,"",入力シート!$C$9)</f>
        <v/>
      </c>
      <c r="K6" s="311"/>
      <c r="L6" s="21"/>
    </row>
    <row r="7" spans="1:13" ht="18" customHeight="1" x14ac:dyDescent="0.15">
      <c r="B7" s="14"/>
      <c r="C7" s="14"/>
      <c r="D7" s="14"/>
      <c r="E7" s="14"/>
      <c r="F7" s="14"/>
      <c r="G7" s="14"/>
      <c r="H7" s="15" t="s">
        <v>12</v>
      </c>
      <c r="I7" s="15"/>
      <c r="J7" s="312" t="str">
        <f>IF(入力シート!$C$10=0,"",入力シート!$C$10)</f>
        <v/>
      </c>
      <c r="K7" s="312"/>
      <c r="L7" s="21"/>
    </row>
    <row r="8" spans="1:13" ht="14.25" x14ac:dyDescent="0.15">
      <c r="B8" s="14"/>
      <c r="C8" s="14"/>
      <c r="D8" s="14"/>
      <c r="E8" s="14"/>
      <c r="F8" s="14"/>
      <c r="G8" s="14"/>
      <c r="H8" s="14"/>
      <c r="I8" s="14"/>
      <c r="J8" s="15"/>
      <c r="K8" s="15"/>
      <c r="L8" s="16"/>
      <c r="M8" s="16"/>
    </row>
    <row r="9" spans="1:13" ht="23.25" customHeight="1" thickBot="1" x14ac:dyDescent="0.2">
      <c r="G9" s="17"/>
      <c r="H9" s="12"/>
      <c r="I9" s="12"/>
      <c r="J9" s="308" t="s">
        <v>29</v>
      </c>
      <c r="K9" s="308"/>
    </row>
    <row r="10" spans="1:13" ht="24" customHeight="1" x14ac:dyDescent="0.15">
      <c r="B10" s="289" t="s">
        <v>49</v>
      </c>
      <c r="C10" s="290"/>
      <c r="D10" s="293" t="s">
        <v>13</v>
      </c>
      <c r="E10" s="295" t="s">
        <v>14</v>
      </c>
      <c r="F10" s="295" t="s">
        <v>15</v>
      </c>
      <c r="G10" s="295" t="s">
        <v>37</v>
      </c>
      <c r="H10" s="293" t="s">
        <v>16</v>
      </c>
      <c r="I10" s="293" t="s">
        <v>17</v>
      </c>
      <c r="J10" s="295" t="s">
        <v>38</v>
      </c>
      <c r="K10" s="297" t="s">
        <v>18</v>
      </c>
    </row>
    <row r="11" spans="1:13" ht="24" customHeight="1" x14ac:dyDescent="0.15">
      <c r="B11" s="303"/>
      <c r="C11" s="304"/>
      <c r="D11" s="294"/>
      <c r="E11" s="296"/>
      <c r="F11" s="296"/>
      <c r="G11" s="296"/>
      <c r="H11" s="294"/>
      <c r="I11" s="294"/>
      <c r="J11" s="296"/>
      <c r="K11" s="298"/>
    </row>
    <row r="12" spans="1:13" ht="24" customHeight="1" x14ac:dyDescent="0.15">
      <c r="B12" s="303"/>
      <c r="C12" s="304"/>
      <c r="D12" s="294"/>
      <c r="E12" s="296"/>
      <c r="F12" s="296"/>
      <c r="G12" s="296"/>
      <c r="H12" s="294"/>
      <c r="I12" s="294"/>
      <c r="J12" s="296"/>
      <c r="K12" s="298"/>
    </row>
    <row r="13" spans="1:13" ht="24" customHeight="1" x14ac:dyDescent="0.15">
      <c r="B13" s="305"/>
      <c r="C13" s="306"/>
      <c r="D13" s="18" t="s">
        <v>19</v>
      </c>
      <c r="E13" s="18" t="s">
        <v>20</v>
      </c>
      <c r="F13" s="18" t="s">
        <v>21</v>
      </c>
      <c r="G13" s="18" t="s">
        <v>22</v>
      </c>
      <c r="H13" s="18" t="s">
        <v>23</v>
      </c>
      <c r="I13" s="18" t="s">
        <v>24</v>
      </c>
      <c r="J13" s="18" t="s">
        <v>25</v>
      </c>
      <c r="K13" s="139" t="s">
        <v>26</v>
      </c>
    </row>
    <row r="14" spans="1:13" ht="36" customHeight="1" x14ac:dyDescent="0.15">
      <c r="B14" s="299" t="str">
        <f>IF(入力シート!$C$6=0,"",入力シート!$C$6)</f>
        <v/>
      </c>
      <c r="C14" s="300"/>
      <c r="D14" s="287" t="str">
        <f>入力シート!C23</f>
        <v/>
      </c>
      <c r="E14" s="287">
        <f>IF(入力シート!C13="","",入力シート!C13)</f>
        <v>0</v>
      </c>
      <c r="F14" s="287" t="str">
        <f>IF(ISERROR((D14-E14=0)),"",D14-E14)</f>
        <v/>
      </c>
      <c r="G14" s="287" t="str">
        <f>IF(入力シート!C23="","",入力シート!C23)</f>
        <v/>
      </c>
      <c r="H14" s="287" t="str">
        <f>IF(別紙３所要額明細書!F11="","",別紙３所要額明細書!F11)</f>
        <v/>
      </c>
      <c r="I14" s="287" t="str">
        <f>IF(MIN(G14,H14)=0,"",MIN(G14,H14))</f>
        <v/>
      </c>
      <c r="J14" s="287" t="str">
        <f>IF(ISERROR(ROUNDDOWN(I14,-3)),"",ROUNDDOWN(I14,-3))</f>
        <v/>
      </c>
      <c r="K14" s="288" t="str">
        <f>J14</f>
        <v/>
      </c>
    </row>
    <row r="15" spans="1:13" ht="36" customHeight="1" thickBot="1" x14ac:dyDescent="0.2">
      <c r="B15" s="301"/>
      <c r="C15" s="302"/>
      <c r="D15" s="286"/>
      <c r="E15" s="286"/>
      <c r="F15" s="286"/>
      <c r="G15" s="286"/>
      <c r="H15" s="286"/>
      <c r="I15" s="287"/>
      <c r="J15" s="286"/>
      <c r="K15" s="288"/>
    </row>
    <row r="16" spans="1:13" ht="24" customHeight="1" x14ac:dyDescent="0.15">
      <c r="B16" s="289" t="s">
        <v>36</v>
      </c>
      <c r="C16" s="290"/>
      <c r="D16" s="285" t="str">
        <f t="shared" ref="D16:K16" si="0">D14</f>
        <v/>
      </c>
      <c r="E16" s="285">
        <f t="shared" si="0"/>
        <v>0</v>
      </c>
      <c r="F16" s="285" t="str">
        <f t="shared" si="0"/>
        <v/>
      </c>
      <c r="G16" s="285" t="str">
        <f t="shared" si="0"/>
        <v/>
      </c>
      <c r="H16" s="285" t="str">
        <f t="shared" si="0"/>
        <v/>
      </c>
      <c r="I16" s="285" t="str">
        <f t="shared" si="0"/>
        <v/>
      </c>
      <c r="J16" s="285" t="str">
        <f t="shared" si="0"/>
        <v/>
      </c>
      <c r="K16" s="285" t="str">
        <f t="shared" si="0"/>
        <v/>
      </c>
    </row>
    <row r="17" spans="2:11" ht="24" customHeight="1" thickBot="1" x14ac:dyDescent="0.2">
      <c r="B17" s="291"/>
      <c r="C17" s="292"/>
      <c r="D17" s="286"/>
      <c r="E17" s="286"/>
      <c r="F17" s="286"/>
      <c r="G17" s="286"/>
      <c r="H17" s="286"/>
      <c r="I17" s="286"/>
      <c r="J17" s="286"/>
      <c r="K17" s="286"/>
    </row>
    <row r="18" spans="2:11" ht="18.75" customHeight="1" x14ac:dyDescent="0.15"/>
    <row r="19" spans="2:11" x14ac:dyDescent="0.15">
      <c r="B19" s="12" t="s">
        <v>27</v>
      </c>
    </row>
    <row r="20" spans="2:11" x14ac:dyDescent="0.15">
      <c r="B20" s="12" t="s">
        <v>53</v>
      </c>
    </row>
    <row r="21" spans="2:11" x14ac:dyDescent="0.15">
      <c r="B21" s="12" t="s">
        <v>45</v>
      </c>
    </row>
    <row r="22" spans="2:11" x14ac:dyDescent="0.15">
      <c r="B22" s="12" t="s">
        <v>28</v>
      </c>
    </row>
    <row r="34" spans="6:6" x14ac:dyDescent="0.15">
      <c r="F34" s="13" t="str">
        <f>別紙２所要額調書!K14</f>
        <v/>
      </c>
    </row>
  </sheetData>
  <mergeCells count="34">
    <mergeCell ref="A1:B1"/>
    <mergeCell ref="J9:K9"/>
    <mergeCell ref="C2:J2"/>
    <mergeCell ref="J4:K4"/>
    <mergeCell ref="J5:K5"/>
    <mergeCell ref="J6:K6"/>
    <mergeCell ref="J7:K7"/>
    <mergeCell ref="I10:I12"/>
    <mergeCell ref="J10:J12"/>
    <mergeCell ref="K10:K12"/>
    <mergeCell ref="B14:C15"/>
    <mergeCell ref="D14:D15"/>
    <mergeCell ref="E14:E15"/>
    <mergeCell ref="F14:F15"/>
    <mergeCell ref="G14:G15"/>
    <mergeCell ref="H14:H15"/>
    <mergeCell ref="I14:I15"/>
    <mergeCell ref="B10:C13"/>
    <mergeCell ref="D10:D12"/>
    <mergeCell ref="E10:E12"/>
    <mergeCell ref="F10:F12"/>
    <mergeCell ref="G10:G12"/>
    <mergeCell ref="H10:H12"/>
    <mergeCell ref="K16:K17"/>
    <mergeCell ref="J14:J15"/>
    <mergeCell ref="K14:K15"/>
    <mergeCell ref="B16:C17"/>
    <mergeCell ref="D16:D17"/>
    <mergeCell ref="E16:E17"/>
    <mergeCell ref="F16:F17"/>
    <mergeCell ref="G16:G17"/>
    <mergeCell ref="H16:H17"/>
    <mergeCell ref="I16:I17"/>
    <mergeCell ref="J16:J17"/>
  </mergeCells>
  <phoneticPr fontId="1"/>
  <pageMargins left="0.7" right="0.7" top="0.75" bottom="0.75" header="0.3" footer="0.3"/>
  <pageSetup paperSize="9" scale="5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8B007-2258-4B43-966F-8EB05A440553}">
  <sheetPr>
    <tabColor theme="3"/>
    <pageSetUpPr fitToPage="1"/>
  </sheetPr>
  <dimension ref="A1:L32"/>
  <sheetViews>
    <sheetView view="pageBreakPreview" topLeftCell="A5" zoomScale="60" zoomScaleNormal="60" workbookViewId="0">
      <selection activeCell="F16" sqref="F16:F17"/>
    </sheetView>
  </sheetViews>
  <sheetFormatPr defaultRowHeight="18.75" x14ac:dyDescent="0.15"/>
  <cols>
    <col min="1" max="1" width="11.75" style="2" customWidth="1"/>
    <col min="2" max="3" width="23.75" style="2" customWidth="1"/>
    <col min="4" max="4" width="10.625" style="2" customWidth="1"/>
    <col min="5" max="6" width="20.625" style="2" customWidth="1"/>
    <col min="7" max="7" width="38.75" style="2" customWidth="1"/>
    <col min="8" max="8" width="10.625" style="2" customWidth="1"/>
    <col min="9" max="9" width="26.5" style="2" customWidth="1"/>
    <col min="10" max="10" width="24.625" style="2" customWidth="1"/>
    <col min="11" max="11" width="28.875" style="2" customWidth="1"/>
    <col min="12" max="12" width="70.375" style="2" customWidth="1"/>
    <col min="13" max="257" width="8.75" style="2"/>
    <col min="258" max="258" width="1.625" style="2" customWidth="1"/>
    <col min="259" max="260" width="15.625" style="2" customWidth="1"/>
    <col min="261" max="262" width="10.625" style="2" customWidth="1"/>
    <col min="263" max="263" width="15.625" style="2" customWidth="1"/>
    <col min="264" max="266" width="10.625" style="2" customWidth="1"/>
    <col min="267" max="268" width="15.625" style="2" customWidth="1"/>
    <col min="269" max="513" width="8.75" style="2"/>
    <col min="514" max="514" width="1.625" style="2" customWidth="1"/>
    <col min="515" max="516" width="15.625" style="2" customWidth="1"/>
    <col min="517" max="518" width="10.625" style="2" customWidth="1"/>
    <col min="519" max="519" width="15.625" style="2" customWidth="1"/>
    <col min="520" max="522" width="10.625" style="2" customWidth="1"/>
    <col min="523" max="524" width="15.625" style="2" customWidth="1"/>
    <col min="525" max="769" width="8.75" style="2"/>
    <col min="770" max="770" width="1.625" style="2" customWidth="1"/>
    <col min="771" max="772" width="15.625" style="2" customWidth="1"/>
    <col min="773" max="774" width="10.625" style="2" customWidth="1"/>
    <col min="775" max="775" width="15.625" style="2" customWidth="1"/>
    <col min="776" max="778" width="10.625" style="2" customWidth="1"/>
    <col min="779" max="780" width="15.625" style="2" customWidth="1"/>
    <col min="781" max="1025" width="8.75" style="2"/>
    <col min="1026" max="1026" width="1.625" style="2" customWidth="1"/>
    <col min="1027" max="1028" width="15.625" style="2" customWidth="1"/>
    <col min="1029" max="1030" width="10.625" style="2" customWidth="1"/>
    <col min="1031" max="1031" width="15.625" style="2" customWidth="1"/>
    <col min="1032" max="1034" width="10.625" style="2" customWidth="1"/>
    <col min="1035" max="1036" width="15.625" style="2" customWidth="1"/>
    <col min="1037" max="1281" width="8.75" style="2"/>
    <col min="1282" max="1282" width="1.625" style="2" customWidth="1"/>
    <col min="1283" max="1284" width="15.625" style="2" customWidth="1"/>
    <col min="1285" max="1286" width="10.625" style="2" customWidth="1"/>
    <col min="1287" max="1287" width="15.625" style="2" customWidth="1"/>
    <col min="1288" max="1290" width="10.625" style="2" customWidth="1"/>
    <col min="1291" max="1292" width="15.625" style="2" customWidth="1"/>
    <col min="1293" max="1537" width="8.75" style="2"/>
    <col min="1538" max="1538" width="1.625" style="2" customWidth="1"/>
    <col min="1539" max="1540" width="15.625" style="2" customWidth="1"/>
    <col min="1541" max="1542" width="10.625" style="2" customWidth="1"/>
    <col min="1543" max="1543" width="15.625" style="2" customWidth="1"/>
    <col min="1544" max="1546" width="10.625" style="2" customWidth="1"/>
    <col min="1547" max="1548" width="15.625" style="2" customWidth="1"/>
    <col min="1549" max="1793" width="8.75" style="2"/>
    <col min="1794" max="1794" width="1.625" style="2" customWidth="1"/>
    <col min="1795" max="1796" width="15.625" style="2" customWidth="1"/>
    <col min="1797" max="1798" width="10.625" style="2" customWidth="1"/>
    <col min="1799" max="1799" width="15.625" style="2" customWidth="1"/>
    <col min="1800" max="1802" width="10.625" style="2" customWidth="1"/>
    <col min="1803" max="1804" width="15.625" style="2" customWidth="1"/>
    <col min="1805" max="2049" width="8.75" style="2"/>
    <col min="2050" max="2050" width="1.625" style="2" customWidth="1"/>
    <col min="2051" max="2052" width="15.625" style="2" customWidth="1"/>
    <col min="2053" max="2054" width="10.625" style="2" customWidth="1"/>
    <col min="2055" max="2055" width="15.625" style="2" customWidth="1"/>
    <col min="2056" max="2058" width="10.625" style="2" customWidth="1"/>
    <col min="2059" max="2060" width="15.625" style="2" customWidth="1"/>
    <col min="2061" max="2305" width="8.75" style="2"/>
    <col min="2306" max="2306" width="1.625" style="2" customWidth="1"/>
    <col min="2307" max="2308" width="15.625" style="2" customWidth="1"/>
    <col min="2309" max="2310" width="10.625" style="2" customWidth="1"/>
    <col min="2311" max="2311" width="15.625" style="2" customWidth="1"/>
    <col min="2312" max="2314" width="10.625" style="2" customWidth="1"/>
    <col min="2315" max="2316" width="15.625" style="2" customWidth="1"/>
    <col min="2317" max="2561" width="8.75" style="2"/>
    <col min="2562" max="2562" width="1.625" style="2" customWidth="1"/>
    <col min="2563" max="2564" width="15.625" style="2" customWidth="1"/>
    <col min="2565" max="2566" width="10.625" style="2" customWidth="1"/>
    <col min="2567" max="2567" width="15.625" style="2" customWidth="1"/>
    <col min="2568" max="2570" width="10.625" style="2" customWidth="1"/>
    <col min="2571" max="2572" width="15.625" style="2" customWidth="1"/>
    <col min="2573" max="2817" width="8.75" style="2"/>
    <col min="2818" max="2818" width="1.625" style="2" customWidth="1"/>
    <col min="2819" max="2820" width="15.625" style="2" customWidth="1"/>
    <col min="2821" max="2822" width="10.625" style="2" customWidth="1"/>
    <col min="2823" max="2823" width="15.625" style="2" customWidth="1"/>
    <col min="2824" max="2826" width="10.625" style="2" customWidth="1"/>
    <col min="2827" max="2828" width="15.625" style="2" customWidth="1"/>
    <col min="2829" max="3073" width="8.75" style="2"/>
    <col min="3074" max="3074" width="1.625" style="2" customWidth="1"/>
    <col min="3075" max="3076" width="15.625" style="2" customWidth="1"/>
    <col min="3077" max="3078" width="10.625" style="2" customWidth="1"/>
    <col min="3079" max="3079" width="15.625" style="2" customWidth="1"/>
    <col min="3080" max="3082" width="10.625" style="2" customWidth="1"/>
    <col min="3083" max="3084" width="15.625" style="2" customWidth="1"/>
    <col min="3085" max="3329" width="8.75" style="2"/>
    <col min="3330" max="3330" width="1.625" style="2" customWidth="1"/>
    <col min="3331" max="3332" width="15.625" style="2" customWidth="1"/>
    <col min="3333" max="3334" width="10.625" style="2" customWidth="1"/>
    <col min="3335" max="3335" width="15.625" style="2" customWidth="1"/>
    <col min="3336" max="3338" width="10.625" style="2" customWidth="1"/>
    <col min="3339" max="3340" width="15.625" style="2" customWidth="1"/>
    <col min="3341" max="3585" width="8.75" style="2"/>
    <col min="3586" max="3586" width="1.625" style="2" customWidth="1"/>
    <col min="3587" max="3588" width="15.625" style="2" customWidth="1"/>
    <col min="3589" max="3590" width="10.625" style="2" customWidth="1"/>
    <col min="3591" max="3591" width="15.625" style="2" customWidth="1"/>
    <col min="3592" max="3594" width="10.625" style="2" customWidth="1"/>
    <col min="3595" max="3596" width="15.625" style="2" customWidth="1"/>
    <col min="3597" max="3841" width="8.75" style="2"/>
    <col min="3842" max="3842" width="1.625" style="2" customWidth="1"/>
    <col min="3843" max="3844" width="15.625" style="2" customWidth="1"/>
    <col min="3845" max="3846" width="10.625" style="2" customWidth="1"/>
    <col min="3847" max="3847" width="15.625" style="2" customWidth="1"/>
    <col min="3848" max="3850" width="10.625" style="2" customWidth="1"/>
    <col min="3851" max="3852" width="15.625" style="2" customWidth="1"/>
    <col min="3853" max="4097" width="8.75" style="2"/>
    <col min="4098" max="4098" width="1.625" style="2" customWidth="1"/>
    <col min="4099" max="4100" width="15.625" style="2" customWidth="1"/>
    <col min="4101" max="4102" width="10.625" style="2" customWidth="1"/>
    <col min="4103" max="4103" width="15.625" style="2" customWidth="1"/>
    <col min="4104" max="4106" width="10.625" style="2" customWidth="1"/>
    <col min="4107" max="4108" width="15.625" style="2" customWidth="1"/>
    <col min="4109" max="4353" width="8.75" style="2"/>
    <col min="4354" max="4354" width="1.625" style="2" customWidth="1"/>
    <col min="4355" max="4356" width="15.625" style="2" customWidth="1"/>
    <col min="4357" max="4358" width="10.625" style="2" customWidth="1"/>
    <col min="4359" max="4359" width="15.625" style="2" customWidth="1"/>
    <col min="4360" max="4362" width="10.625" style="2" customWidth="1"/>
    <col min="4363" max="4364" width="15.625" style="2" customWidth="1"/>
    <col min="4365" max="4609" width="8.75" style="2"/>
    <col min="4610" max="4610" width="1.625" style="2" customWidth="1"/>
    <col min="4611" max="4612" width="15.625" style="2" customWidth="1"/>
    <col min="4613" max="4614" width="10.625" style="2" customWidth="1"/>
    <col min="4615" max="4615" width="15.625" style="2" customWidth="1"/>
    <col min="4616" max="4618" width="10.625" style="2" customWidth="1"/>
    <col min="4619" max="4620" width="15.625" style="2" customWidth="1"/>
    <col min="4621" max="4865" width="8.75" style="2"/>
    <col min="4866" max="4866" width="1.625" style="2" customWidth="1"/>
    <col min="4867" max="4868" width="15.625" style="2" customWidth="1"/>
    <col min="4869" max="4870" width="10.625" style="2" customWidth="1"/>
    <col min="4871" max="4871" width="15.625" style="2" customWidth="1"/>
    <col min="4872" max="4874" width="10.625" style="2" customWidth="1"/>
    <col min="4875" max="4876" width="15.625" style="2" customWidth="1"/>
    <col min="4877" max="5121" width="8.75" style="2"/>
    <col min="5122" max="5122" width="1.625" style="2" customWidth="1"/>
    <col min="5123" max="5124" width="15.625" style="2" customWidth="1"/>
    <col min="5125" max="5126" width="10.625" style="2" customWidth="1"/>
    <col min="5127" max="5127" width="15.625" style="2" customWidth="1"/>
    <col min="5128" max="5130" width="10.625" style="2" customWidth="1"/>
    <col min="5131" max="5132" width="15.625" style="2" customWidth="1"/>
    <col min="5133" max="5377" width="8.75" style="2"/>
    <col min="5378" max="5378" width="1.625" style="2" customWidth="1"/>
    <col min="5379" max="5380" width="15.625" style="2" customWidth="1"/>
    <col min="5381" max="5382" width="10.625" style="2" customWidth="1"/>
    <col min="5383" max="5383" width="15.625" style="2" customWidth="1"/>
    <col min="5384" max="5386" width="10.625" style="2" customWidth="1"/>
    <col min="5387" max="5388" width="15.625" style="2" customWidth="1"/>
    <col min="5389" max="5633" width="8.75" style="2"/>
    <col min="5634" max="5634" width="1.625" style="2" customWidth="1"/>
    <col min="5635" max="5636" width="15.625" style="2" customWidth="1"/>
    <col min="5637" max="5638" width="10.625" style="2" customWidth="1"/>
    <col min="5639" max="5639" width="15.625" style="2" customWidth="1"/>
    <col min="5640" max="5642" width="10.625" style="2" customWidth="1"/>
    <col min="5643" max="5644" width="15.625" style="2" customWidth="1"/>
    <col min="5645" max="5889" width="8.75" style="2"/>
    <col min="5890" max="5890" width="1.625" style="2" customWidth="1"/>
    <col min="5891" max="5892" width="15.625" style="2" customWidth="1"/>
    <col min="5893" max="5894" width="10.625" style="2" customWidth="1"/>
    <col min="5895" max="5895" width="15.625" style="2" customWidth="1"/>
    <col min="5896" max="5898" width="10.625" style="2" customWidth="1"/>
    <col min="5899" max="5900" width="15.625" style="2" customWidth="1"/>
    <col min="5901" max="6145" width="8.75" style="2"/>
    <col min="6146" max="6146" width="1.625" style="2" customWidth="1"/>
    <col min="6147" max="6148" width="15.625" style="2" customWidth="1"/>
    <col min="6149" max="6150" width="10.625" style="2" customWidth="1"/>
    <col min="6151" max="6151" width="15.625" style="2" customWidth="1"/>
    <col min="6152" max="6154" width="10.625" style="2" customWidth="1"/>
    <col min="6155" max="6156" width="15.625" style="2" customWidth="1"/>
    <col min="6157" max="6401" width="8.75" style="2"/>
    <col min="6402" max="6402" width="1.625" style="2" customWidth="1"/>
    <col min="6403" max="6404" width="15.625" style="2" customWidth="1"/>
    <col min="6405" max="6406" width="10.625" style="2" customWidth="1"/>
    <col min="6407" max="6407" width="15.625" style="2" customWidth="1"/>
    <col min="6408" max="6410" width="10.625" style="2" customWidth="1"/>
    <col min="6411" max="6412" width="15.625" style="2" customWidth="1"/>
    <col min="6413" max="6657" width="8.75" style="2"/>
    <col min="6658" max="6658" width="1.625" style="2" customWidth="1"/>
    <col min="6659" max="6660" width="15.625" style="2" customWidth="1"/>
    <col min="6661" max="6662" width="10.625" style="2" customWidth="1"/>
    <col min="6663" max="6663" width="15.625" style="2" customWidth="1"/>
    <col min="6664" max="6666" width="10.625" style="2" customWidth="1"/>
    <col min="6667" max="6668" width="15.625" style="2" customWidth="1"/>
    <col min="6669" max="6913" width="8.75" style="2"/>
    <col min="6914" max="6914" width="1.625" style="2" customWidth="1"/>
    <col min="6915" max="6916" width="15.625" style="2" customWidth="1"/>
    <col min="6917" max="6918" width="10.625" style="2" customWidth="1"/>
    <col min="6919" max="6919" width="15.625" style="2" customWidth="1"/>
    <col min="6920" max="6922" width="10.625" style="2" customWidth="1"/>
    <col min="6923" max="6924" width="15.625" style="2" customWidth="1"/>
    <col min="6925" max="7169" width="8.75" style="2"/>
    <col min="7170" max="7170" width="1.625" style="2" customWidth="1"/>
    <col min="7171" max="7172" width="15.625" style="2" customWidth="1"/>
    <col min="7173" max="7174" width="10.625" style="2" customWidth="1"/>
    <col min="7175" max="7175" width="15.625" style="2" customWidth="1"/>
    <col min="7176" max="7178" width="10.625" style="2" customWidth="1"/>
    <col min="7179" max="7180" width="15.625" style="2" customWidth="1"/>
    <col min="7181" max="7425" width="8.75" style="2"/>
    <col min="7426" max="7426" width="1.625" style="2" customWidth="1"/>
    <col min="7427" max="7428" width="15.625" style="2" customWidth="1"/>
    <col min="7429" max="7430" width="10.625" style="2" customWidth="1"/>
    <col min="7431" max="7431" width="15.625" style="2" customWidth="1"/>
    <col min="7432" max="7434" width="10.625" style="2" customWidth="1"/>
    <col min="7435" max="7436" width="15.625" style="2" customWidth="1"/>
    <col min="7437" max="7681" width="8.75" style="2"/>
    <col min="7682" max="7682" width="1.625" style="2" customWidth="1"/>
    <col min="7683" max="7684" width="15.625" style="2" customWidth="1"/>
    <col min="7685" max="7686" width="10.625" style="2" customWidth="1"/>
    <col min="7687" max="7687" width="15.625" style="2" customWidth="1"/>
    <col min="7688" max="7690" width="10.625" style="2" customWidth="1"/>
    <col min="7691" max="7692" width="15.625" style="2" customWidth="1"/>
    <col min="7693" max="7937" width="8.75" style="2"/>
    <col min="7938" max="7938" width="1.625" style="2" customWidth="1"/>
    <col min="7939" max="7940" width="15.625" style="2" customWidth="1"/>
    <col min="7941" max="7942" width="10.625" style="2" customWidth="1"/>
    <col min="7943" max="7943" width="15.625" style="2" customWidth="1"/>
    <col min="7944" max="7946" width="10.625" style="2" customWidth="1"/>
    <col min="7947" max="7948" width="15.625" style="2" customWidth="1"/>
    <col min="7949" max="8193" width="8.75" style="2"/>
    <col min="8194" max="8194" width="1.625" style="2" customWidth="1"/>
    <col min="8195" max="8196" width="15.625" style="2" customWidth="1"/>
    <col min="8197" max="8198" width="10.625" style="2" customWidth="1"/>
    <col min="8199" max="8199" width="15.625" style="2" customWidth="1"/>
    <col min="8200" max="8202" width="10.625" style="2" customWidth="1"/>
    <col min="8203" max="8204" width="15.625" style="2" customWidth="1"/>
    <col min="8205" max="8449" width="8.75" style="2"/>
    <col min="8450" max="8450" width="1.625" style="2" customWidth="1"/>
    <col min="8451" max="8452" width="15.625" style="2" customWidth="1"/>
    <col min="8453" max="8454" width="10.625" style="2" customWidth="1"/>
    <col min="8455" max="8455" width="15.625" style="2" customWidth="1"/>
    <col min="8456" max="8458" width="10.625" style="2" customWidth="1"/>
    <col min="8459" max="8460" width="15.625" style="2" customWidth="1"/>
    <col min="8461" max="8705" width="8.75" style="2"/>
    <col min="8706" max="8706" width="1.625" style="2" customWidth="1"/>
    <col min="8707" max="8708" width="15.625" style="2" customWidth="1"/>
    <col min="8709" max="8710" width="10.625" style="2" customWidth="1"/>
    <col min="8711" max="8711" width="15.625" style="2" customWidth="1"/>
    <col min="8712" max="8714" width="10.625" style="2" customWidth="1"/>
    <col min="8715" max="8716" width="15.625" style="2" customWidth="1"/>
    <col min="8717" max="8961" width="8.75" style="2"/>
    <col min="8962" max="8962" width="1.625" style="2" customWidth="1"/>
    <col min="8963" max="8964" width="15.625" style="2" customWidth="1"/>
    <col min="8965" max="8966" width="10.625" style="2" customWidth="1"/>
    <col min="8967" max="8967" width="15.625" style="2" customWidth="1"/>
    <col min="8968" max="8970" width="10.625" style="2" customWidth="1"/>
    <col min="8971" max="8972" width="15.625" style="2" customWidth="1"/>
    <col min="8973" max="9217" width="8.75" style="2"/>
    <col min="9218" max="9218" width="1.625" style="2" customWidth="1"/>
    <col min="9219" max="9220" width="15.625" style="2" customWidth="1"/>
    <col min="9221" max="9222" width="10.625" style="2" customWidth="1"/>
    <col min="9223" max="9223" width="15.625" style="2" customWidth="1"/>
    <col min="9224" max="9226" width="10.625" style="2" customWidth="1"/>
    <col min="9227" max="9228" width="15.625" style="2" customWidth="1"/>
    <col min="9229" max="9473" width="8.75" style="2"/>
    <col min="9474" max="9474" width="1.625" style="2" customWidth="1"/>
    <col min="9475" max="9476" width="15.625" style="2" customWidth="1"/>
    <col min="9477" max="9478" width="10.625" style="2" customWidth="1"/>
    <col min="9479" max="9479" width="15.625" style="2" customWidth="1"/>
    <col min="9480" max="9482" width="10.625" style="2" customWidth="1"/>
    <col min="9483" max="9484" width="15.625" style="2" customWidth="1"/>
    <col min="9485" max="9729" width="8.75" style="2"/>
    <col min="9730" max="9730" width="1.625" style="2" customWidth="1"/>
    <col min="9731" max="9732" width="15.625" style="2" customWidth="1"/>
    <col min="9733" max="9734" width="10.625" style="2" customWidth="1"/>
    <col min="9735" max="9735" width="15.625" style="2" customWidth="1"/>
    <col min="9736" max="9738" width="10.625" style="2" customWidth="1"/>
    <col min="9739" max="9740" width="15.625" style="2" customWidth="1"/>
    <col min="9741" max="9985" width="8.75" style="2"/>
    <col min="9986" max="9986" width="1.625" style="2" customWidth="1"/>
    <col min="9987" max="9988" width="15.625" style="2" customWidth="1"/>
    <col min="9989" max="9990" width="10.625" style="2" customWidth="1"/>
    <col min="9991" max="9991" width="15.625" style="2" customWidth="1"/>
    <col min="9992" max="9994" width="10.625" style="2" customWidth="1"/>
    <col min="9995" max="9996" width="15.625" style="2" customWidth="1"/>
    <col min="9997" max="10241" width="8.75" style="2"/>
    <col min="10242" max="10242" width="1.625" style="2" customWidth="1"/>
    <col min="10243" max="10244" width="15.625" style="2" customWidth="1"/>
    <col min="10245" max="10246" width="10.625" style="2" customWidth="1"/>
    <col min="10247" max="10247" width="15.625" style="2" customWidth="1"/>
    <col min="10248" max="10250" width="10.625" style="2" customWidth="1"/>
    <col min="10251" max="10252" width="15.625" style="2" customWidth="1"/>
    <col min="10253" max="10497" width="8.75" style="2"/>
    <col min="10498" max="10498" width="1.625" style="2" customWidth="1"/>
    <col min="10499" max="10500" width="15.625" style="2" customWidth="1"/>
    <col min="10501" max="10502" width="10.625" style="2" customWidth="1"/>
    <col min="10503" max="10503" width="15.625" style="2" customWidth="1"/>
    <col min="10504" max="10506" width="10.625" style="2" customWidth="1"/>
    <col min="10507" max="10508" width="15.625" style="2" customWidth="1"/>
    <col min="10509" max="10753" width="8.75" style="2"/>
    <col min="10754" max="10754" width="1.625" style="2" customWidth="1"/>
    <col min="10755" max="10756" width="15.625" style="2" customWidth="1"/>
    <col min="10757" max="10758" width="10.625" style="2" customWidth="1"/>
    <col min="10759" max="10759" width="15.625" style="2" customWidth="1"/>
    <col min="10760" max="10762" width="10.625" style="2" customWidth="1"/>
    <col min="10763" max="10764" width="15.625" style="2" customWidth="1"/>
    <col min="10765" max="11009" width="8.75" style="2"/>
    <col min="11010" max="11010" width="1.625" style="2" customWidth="1"/>
    <col min="11011" max="11012" width="15.625" style="2" customWidth="1"/>
    <col min="11013" max="11014" width="10.625" style="2" customWidth="1"/>
    <col min="11015" max="11015" width="15.625" style="2" customWidth="1"/>
    <col min="11016" max="11018" width="10.625" style="2" customWidth="1"/>
    <col min="11019" max="11020" width="15.625" style="2" customWidth="1"/>
    <col min="11021" max="11265" width="8.75" style="2"/>
    <col min="11266" max="11266" width="1.625" style="2" customWidth="1"/>
    <col min="11267" max="11268" width="15.625" style="2" customWidth="1"/>
    <col min="11269" max="11270" width="10.625" style="2" customWidth="1"/>
    <col min="11271" max="11271" width="15.625" style="2" customWidth="1"/>
    <col min="11272" max="11274" width="10.625" style="2" customWidth="1"/>
    <col min="11275" max="11276" width="15.625" style="2" customWidth="1"/>
    <col min="11277" max="11521" width="8.75" style="2"/>
    <col min="11522" max="11522" width="1.625" style="2" customWidth="1"/>
    <col min="11523" max="11524" width="15.625" style="2" customWidth="1"/>
    <col min="11525" max="11526" width="10.625" style="2" customWidth="1"/>
    <col min="11527" max="11527" width="15.625" style="2" customWidth="1"/>
    <col min="11528" max="11530" width="10.625" style="2" customWidth="1"/>
    <col min="11531" max="11532" width="15.625" style="2" customWidth="1"/>
    <col min="11533" max="11777" width="8.75" style="2"/>
    <col min="11778" max="11778" width="1.625" style="2" customWidth="1"/>
    <col min="11779" max="11780" width="15.625" style="2" customWidth="1"/>
    <col min="11781" max="11782" width="10.625" style="2" customWidth="1"/>
    <col min="11783" max="11783" width="15.625" style="2" customWidth="1"/>
    <col min="11784" max="11786" width="10.625" style="2" customWidth="1"/>
    <col min="11787" max="11788" width="15.625" style="2" customWidth="1"/>
    <col min="11789" max="12033" width="8.75" style="2"/>
    <col min="12034" max="12034" width="1.625" style="2" customWidth="1"/>
    <col min="12035" max="12036" width="15.625" style="2" customWidth="1"/>
    <col min="12037" max="12038" width="10.625" style="2" customWidth="1"/>
    <col min="12039" max="12039" width="15.625" style="2" customWidth="1"/>
    <col min="12040" max="12042" width="10.625" style="2" customWidth="1"/>
    <col min="12043" max="12044" width="15.625" style="2" customWidth="1"/>
    <col min="12045" max="12289" width="8.75" style="2"/>
    <col min="12290" max="12290" width="1.625" style="2" customWidth="1"/>
    <col min="12291" max="12292" width="15.625" style="2" customWidth="1"/>
    <col min="12293" max="12294" width="10.625" style="2" customWidth="1"/>
    <col min="12295" max="12295" width="15.625" style="2" customWidth="1"/>
    <col min="12296" max="12298" width="10.625" style="2" customWidth="1"/>
    <col min="12299" max="12300" width="15.625" style="2" customWidth="1"/>
    <col min="12301" max="12545" width="8.75" style="2"/>
    <col min="12546" max="12546" width="1.625" style="2" customWidth="1"/>
    <col min="12547" max="12548" width="15.625" style="2" customWidth="1"/>
    <col min="12549" max="12550" width="10.625" style="2" customWidth="1"/>
    <col min="12551" max="12551" width="15.625" style="2" customWidth="1"/>
    <col min="12552" max="12554" width="10.625" style="2" customWidth="1"/>
    <col min="12555" max="12556" width="15.625" style="2" customWidth="1"/>
    <col min="12557" max="12801" width="8.75" style="2"/>
    <col min="12802" max="12802" width="1.625" style="2" customWidth="1"/>
    <col min="12803" max="12804" width="15.625" style="2" customWidth="1"/>
    <col min="12805" max="12806" width="10.625" style="2" customWidth="1"/>
    <col min="12807" max="12807" width="15.625" style="2" customWidth="1"/>
    <col min="12808" max="12810" width="10.625" style="2" customWidth="1"/>
    <col min="12811" max="12812" width="15.625" style="2" customWidth="1"/>
    <col min="12813" max="13057" width="8.75" style="2"/>
    <col min="13058" max="13058" width="1.625" style="2" customWidth="1"/>
    <col min="13059" max="13060" width="15.625" style="2" customWidth="1"/>
    <col min="13061" max="13062" width="10.625" style="2" customWidth="1"/>
    <col min="13063" max="13063" width="15.625" style="2" customWidth="1"/>
    <col min="13064" max="13066" width="10.625" style="2" customWidth="1"/>
    <col min="13067" max="13068" width="15.625" style="2" customWidth="1"/>
    <col min="13069" max="13313" width="8.75" style="2"/>
    <col min="13314" max="13314" width="1.625" style="2" customWidth="1"/>
    <col min="13315" max="13316" width="15.625" style="2" customWidth="1"/>
    <col min="13317" max="13318" width="10.625" style="2" customWidth="1"/>
    <col min="13319" max="13319" width="15.625" style="2" customWidth="1"/>
    <col min="13320" max="13322" width="10.625" style="2" customWidth="1"/>
    <col min="13323" max="13324" width="15.625" style="2" customWidth="1"/>
    <col min="13325" max="13569" width="8.75" style="2"/>
    <col min="13570" max="13570" width="1.625" style="2" customWidth="1"/>
    <col min="13571" max="13572" width="15.625" style="2" customWidth="1"/>
    <col min="13573" max="13574" width="10.625" style="2" customWidth="1"/>
    <col min="13575" max="13575" width="15.625" style="2" customWidth="1"/>
    <col min="13576" max="13578" width="10.625" style="2" customWidth="1"/>
    <col min="13579" max="13580" width="15.625" style="2" customWidth="1"/>
    <col min="13581" max="13825" width="8.75" style="2"/>
    <col min="13826" max="13826" width="1.625" style="2" customWidth="1"/>
    <col min="13827" max="13828" width="15.625" style="2" customWidth="1"/>
    <col min="13829" max="13830" width="10.625" style="2" customWidth="1"/>
    <col min="13831" max="13831" width="15.625" style="2" customWidth="1"/>
    <col min="13832" max="13834" width="10.625" style="2" customWidth="1"/>
    <col min="13835" max="13836" width="15.625" style="2" customWidth="1"/>
    <col min="13837" max="14081" width="8.75" style="2"/>
    <col min="14082" max="14082" width="1.625" style="2" customWidth="1"/>
    <col min="14083" max="14084" width="15.625" style="2" customWidth="1"/>
    <col min="14085" max="14086" width="10.625" style="2" customWidth="1"/>
    <col min="14087" max="14087" width="15.625" style="2" customWidth="1"/>
    <col min="14088" max="14090" width="10.625" style="2" customWidth="1"/>
    <col min="14091" max="14092" width="15.625" style="2" customWidth="1"/>
    <col min="14093" max="14337" width="8.75" style="2"/>
    <col min="14338" max="14338" width="1.625" style="2" customWidth="1"/>
    <col min="14339" max="14340" width="15.625" style="2" customWidth="1"/>
    <col min="14341" max="14342" width="10.625" style="2" customWidth="1"/>
    <col min="14343" max="14343" width="15.625" style="2" customWidth="1"/>
    <col min="14344" max="14346" width="10.625" style="2" customWidth="1"/>
    <col min="14347" max="14348" width="15.625" style="2" customWidth="1"/>
    <col min="14349" max="14593" width="8.75" style="2"/>
    <col min="14594" max="14594" width="1.625" style="2" customWidth="1"/>
    <col min="14595" max="14596" width="15.625" style="2" customWidth="1"/>
    <col min="14597" max="14598" width="10.625" style="2" customWidth="1"/>
    <col min="14599" max="14599" width="15.625" style="2" customWidth="1"/>
    <col min="14600" max="14602" width="10.625" style="2" customWidth="1"/>
    <col min="14603" max="14604" width="15.625" style="2" customWidth="1"/>
    <col min="14605" max="14849" width="8.75" style="2"/>
    <col min="14850" max="14850" width="1.625" style="2" customWidth="1"/>
    <col min="14851" max="14852" width="15.625" style="2" customWidth="1"/>
    <col min="14853" max="14854" width="10.625" style="2" customWidth="1"/>
    <col min="14855" max="14855" width="15.625" style="2" customWidth="1"/>
    <col min="14856" max="14858" width="10.625" style="2" customWidth="1"/>
    <col min="14859" max="14860" width="15.625" style="2" customWidth="1"/>
    <col min="14861" max="15105" width="8.75" style="2"/>
    <col min="15106" max="15106" width="1.625" style="2" customWidth="1"/>
    <col min="15107" max="15108" width="15.625" style="2" customWidth="1"/>
    <col min="15109" max="15110" width="10.625" style="2" customWidth="1"/>
    <col min="15111" max="15111" width="15.625" style="2" customWidth="1"/>
    <col min="15112" max="15114" width="10.625" style="2" customWidth="1"/>
    <col min="15115" max="15116" width="15.625" style="2" customWidth="1"/>
    <col min="15117" max="15361" width="8.75" style="2"/>
    <col min="15362" max="15362" width="1.625" style="2" customWidth="1"/>
    <col min="15363" max="15364" width="15.625" style="2" customWidth="1"/>
    <col min="15365" max="15366" width="10.625" style="2" customWidth="1"/>
    <col min="15367" max="15367" width="15.625" style="2" customWidth="1"/>
    <col min="15368" max="15370" width="10.625" style="2" customWidth="1"/>
    <col min="15371" max="15372" width="15.625" style="2" customWidth="1"/>
    <col min="15373" max="15617" width="8.75" style="2"/>
    <col min="15618" max="15618" width="1.625" style="2" customWidth="1"/>
    <col min="15619" max="15620" width="15.625" style="2" customWidth="1"/>
    <col min="15621" max="15622" width="10.625" style="2" customWidth="1"/>
    <col min="15623" max="15623" width="15.625" style="2" customWidth="1"/>
    <col min="15624" max="15626" width="10.625" style="2" customWidth="1"/>
    <col min="15627" max="15628" width="15.625" style="2" customWidth="1"/>
    <col min="15629" max="15873" width="8.75" style="2"/>
    <col min="15874" max="15874" width="1.625" style="2" customWidth="1"/>
    <col min="15875" max="15876" width="15.625" style="2" customWidth="1"/>
    <col min="15877" max="15878" width="10.625" style="2" customWidth="1"/>
    <col min="15879" max="15879" width="15.625" style="2" customWidth="1"/>
    <col min="15880" max="15882" width="10.625" style="2" customWidth="1"/>
    <col min="15883" max="15884" width="15.625" style="2" customWidth="1"/>
    <col min="15885" max="16129" width="8.75" style="2"/>
    <col min="16130" max="16130" width="1.625" style="2" customWidth="1"/>
    <col min="16131" max="16132" width="15.625" style="2" customWidth="1"/>
    <col min="16133" max="16134" width="10.625" style="2" customWidth="1"/>
    <col min="16135" max="16135" width="15.625" style="2" customWidth="1"/>
    <col min="16136" max="16138" width="10.625" style="2" customWidth="1"/>
    <col min="16139" max="16140" width="15.625" style="2" customWidth="1"/>
    <col min="16141" max="16384" width="8.75" style="2"/>
  </cols>
  <sheetData>
    <row r="1" spans="1:12" ht="36" customHeight="1" x14ac:dyDescent="0.15">
      <c r="A1" s="376" t="s">
        <v>88</v>
      </c>
      <c r="B1" s="376"/>
      <c r="C1" s="28"/>
    </row>
    <row r="2" spans="1:12" ht="52.5" customHeight="1" x14ac:dyDescent="0.15">
      <c r="A2" s="377" t="s">
        <v>131</v>
      </c>
      <c r="B2" s="377"/>
      <c r="C2" s="377"/>
      <c r="D2" s="377"/>
      <c r="E2" s="377"/>
      <c r="F2" s="377"/>
      <c r="G2" s="377"/>
      <c r="H2" s="377"/>
      <c r="I2" s="377"/>
      <c r="J2" s="377"/>
      <c r="K2" s="377"/>
      <c r="L2" s="377"/>
    </row>
    <row r="3" spans="1:12" ht="52.5" customHeight="1" x14ac:dyDescent="0.15">
      <c r="A3" s="27"/>
      <c r="B3" s="27"/>
      <c r="C3" s="27"/>
      <c r="D3" s="27"/>
      <c r="E3" s="27"/>
      <c r="F3" s="27"/>
      <c r="G3" s="27"/>
      <c r="H3" s="27"/>
      <c r="I3" s="27" t="s">
        <v>48</v>
      </c>
      <c r="J3" s="378" t="str">
        <f>IF(入力シート!C6=0,"",入力シート!C6)</f>
        <v/>
      </c>
      <c r="K3" s="378"/>
      <c r="L3" s="378"/>
    </row>
    <row r="4" spans="1:12" ht="36.75" customHeight="1" thickBot="1" x14ac:dyDescent="0.2">
      <c r="F4" s="2" t="str">
        <f>IF(入力シート!C6=0,"",入力シート!C6)</f>
        <v/>
      </c>
      <c r="K4" s="379" t="s">
        <v>29</v>
      </c>
      <c r="L4" s="379"/>
    </row>
    <row r="5" spans="1:12" ht="36.75" customHeight="1" thickTop="1" x14ac:dyDescent="0.15">
      <c r="A5" s="380"/>
      <c r="B5" s="318" t="s">
        <v>51</v>
      </c>
      <c r="C5" s="319"/>
      <c r="D5" s="381" t="s">
        <v>0</v>
      </c>
      <c r="E5" s="382"/>
      <c r="F5" s="383"/>
      <c r="G5" s="381" t="s">
        <v>1</v>
      </c>
      <c r="H5" s="382"/>
      <c r="I5" s="382"/>
      <c r="J5" s="382"/>
      <c r="K5" s="3" t="s">
        <v>6</v>
      </c>
      <c r="L5" s="319" t="s">
        <v>50</v>
      </c>
    </row>
    <row r="6" spans="1:12" ht="53.25" customHeight="1" x14ac:dyDescent="0.15">
      <c r="A6" s="380"/>
      <c r="B6" s="322"/>
      <c r="C6" s="323"/>
      <c r="D6" s="4" t="s">
        <v>4</v>
      </c>
      <c r="E6" s="4" t="s">
        <v>52</v>
      </c>
      <c r="F6" s="4" t="s">
        <v>2</v>
      </c>
      <c r="G6" s="5" t="s">
        <v>3</v>
      </c>
      <c r="H6" s="4" t="s">
        <v>4</v>
      </c>
      <c r="I6" s="4" t="s">
        <v>8</v>
      </c>
      <c r="J6" s="29" t="s">
        <v>9</v>
      </c>
      <c r="K6" s="6" t="s">
        <v>9</v>
      </c>
      <c r="L6" s="323"/>
    </row>
    <row r="7" spans="1:12" ht="45" customHeight="1" x14ac:dyDescent="0.15">
      <c r="A7" s="384"/>
      <c r="B7" s="385" t="s">
        <v>43</v>
      </c>
      <c r="C7" s="386"/>
      <c r="D7" s="347"/>
      <c r="E7" s="389"/>
      <c r="F7" s="389"/>
      <c r="G7" s="342"/>
      <c r="H7" s="370"/>
      <c r="I7" s="372"/>
      <c r="J7" s="374"/>
      <c r="K7" s="361"/>
      <c r="L7" s="316"/>
    </row>
    <row r="8" spans="1:12" ht="55.5" customHeight="1" x14ac:dyDescent="0.15">
      <c r="A8" s="384"/>
      <c r="B8" s="387"/>
      <c r="C8" s="388"/>
      <c r="D8" s="370"/>
      <c r="E8" s="371"/>
      <c r="F8" s="371"/>
      <c r="G8" s="343"/>
      <c r="H8" s="352"/>
      <c r="I8" s="373"/>
      <c r="J8" s="375"/>
      <c r="K8" s="362"/>
      <c r="L8" s="363"/>
    </row>
    <row r="9" spans="1:12" ht="45" customHeight="1" x14ac:dyDescent="0.15">
      <c r="A9" s="384"/>
      <c r="B9" s="391" t="s">
        <v>80</v>
      </c>
      <c r="C9" s="392"/>
      <c r="D9" s="348"/>
      <c r="E9" s="390"/>
      <c r="F9" s="371"/>
      <c r="G9" s="342"/>
      <c r="H9" s="370"/>
      <c r="I9" s="371"/>
      <c r="J9" s="345"/>
      <c r="K9" s="362"/>
      <c r="L9" s="354"/>
    </row>
    <row r="10" spans="1:12" ht="45" customHeight="1" x14ac:dyDescent="0.15">
      <c r="A10" s="384"/>
      <c r="B10" s="393"/>
      <c r="C10" s="394"/>
      <c r="D10" s="348"/>
      <c r="E10" s="390"/>
      <c r="F10" s="341"/>
      <c r="G10" s="343"/>
      <c r="H10" s="352"/>
      <c r="I10" s="341"/>
      <c r="J10" s="345"/>
      <c r="K10" s="346"/>
      <c r="L10" s="354"/>
    </row>
    <row r="11" spans="1:12" ht="49.9" customHeight="1" x14ac:dyDescent="0.15">
      <c r="A11" s="384"/>
      <c r="B11" s="318" t="s">
        <v>40</v>
      </c>
      <c r="C11" s="319"/>
      <c r="D11" s="183"/>
      <c r="E11" s="39">
        <v>3600</v>
      </c>
      <c r="F11" s="364" t="str">
        <f>IF(ISERROR((D13*E11)=0),"",D13*E11)</f>
        <v/>
      </c>
      <c r="G11" s="367" t="s">
        <v>133</v>
      </c>
      <c r="H11" s="355"/>
      <c r="I11" s="356"/>
      <c r="J11" s="333" t="str">
        <f>入力シート!C23</f>
        <v/>
      </c>
      <c r="K11" s="349" t="str">
        <f>J11</f>
        <v/>
      </c>
      <c r="L11" s="350" t="s">
        <v>248</v>
      </c>
    </row>
    <row r="12" spans="1:12" ht="24.6" customHeight="1" x14ac:dyDescent="0.15">
      <c r="A12" s="384"/>
      <c r="B12" s="320"/>
      <c r="C12" s="321"/>
      <c r="D12" s="79" t="s">
        <v>132</v>
      </c>
      <c r="E12" s="86" t="s">
        <v>82</v>
      </c>
      <c r="F12" s="365"/>
      <c r="G12" s="368"/>
      <c r="H12" s="357"/>
      <c r="I12" s="358"/>
      <c r="J12" s="334"/>
      <c r="K12" s="349"/>
      <c r="L12" s="351"/>
    </row>
    <row r="13" spans="1:12" ht="45" customHeight="1" x14ac:dyDescent="0.15">
      <c r="A13" s="384"/>
      <c r="B13" s="322"/>
      <c r="C13" s="323"/>
      <c r="D13" s="142" t="str">
        <f>入力シート!C24</f>
        <v/>
      </c>
      <c r="E13" s="143" t="str">
        <f>IF(SUM(別紙４個人防護具内訳明細書!D40:D42)=0,"",SUM(別紙４個人防護具内訳明細書!D40:D42))</f>
        <v/>
      </c>
      <c r="F13" s="366"/>
      <c r="G13" s="369"/>
      <c r="H13" s="359"/>
      <c r="I13" s="360"/>
      <c r="J13" s="334"/>
      <c r="K13" s="349"/>
      <c r="L13" s="351"/>
    </row>
    <row r="14" spans="1:12" ht="45" customHeight="1" x14ac:dyDescent="0.15">
      <c r="A14" s="384"/>
      <c r="B14" s="385" t="s">
        <v>41</v>
      </c>
      <c r="C14" s="386"/>
      <c r="D14" s="347"/>
      <c r="E14" s="389"/>
      <c r="F14" s="341"/>
      <c r="G14" s="347"/>
      <c r="H14" s="352"/>
      <c r="I14" s="341"/>
      <c r="J14" s="344"/>
      <c r="K14" s="346"/>
      <c r="L14" s="353"/>
    </row>
    <row r="15" spans="1:12" ht="45" customHeight="1" x14ac:dyDescent="0.15">
      <c r="A15" s="384"/>
      <c r="B15" s="387"/>
      <c r="C15" s="388"/>
      <c r="D15" s="348"/>
      <c r="E15" s="390"/>
      <c r="F15" s="341"/>
      <c r="G15" s="348"/>
      <c r="H15" s="352"/>
      <c r="I15" s="341"/>
      <c r="J15" s="345"/>
      <c r="K15" s="346"/>
      <c r="L15" s="354"/>
    </row>
    <row r="16" spans="1:12" ht="130.9" customHeight="1" x14ac:dyDescent="0.15">
      <c r="A16" s="384"/>
      <c r="B16" s="339" t="s">
        <v>44</v>
      </c>
      <c r="C16" s="23" t="s">
        <v>81</v>
      </c>
      <c r="D16" s="87"/>
      <c r="E16" s="88"/>
      <c r="F16" s="341"/>
      <c r="G16" s="342"/>
      <c r="H16" s="87"/>
      <c r="I16" s="88"/>
      <c r="J16" s="344"/>
      <c r="K16" s="346"/>
      <c r="L16" s="316"/>
    </row>
    <row r="17" spans="1:12" ht="130.9" customHeight="1" x14ac:dyDescent="0.15">
      <c r="A17" s="384"/>
      <c r="B17" s="340"/>
      <c r="C17" s="40" t="s">
        <v>83</v>
      </c>
      <c r="D17" s="87"/>
      <c r="E17" s="87"/>
      <c r="F17" s="341"/>
      <c r="G17" s="343"/>
      <c r="H17" s="87"/>
      <c r="I17" s="87"/>
      <c r="J17" s="345"/>
      <c r="K17" s="346"/>
      <c r="L17" s="317"/>
    </row>
    <row r="18" spans="1:12" ht="24" customHeight="1" x14ac:dyDescent="0.15">
      <c r="A18" s="20"/>
      <c r="B18" s="318" t="s">
        <v>5</v>
      </c>
      <c r="C18" s="319"/>
      <c r="D18" s="324"/>
      <c r="E18" s="327"/>
      <c r="F18" s="330"/>
      <c r="G18" s="327"/>
      <c r="H18" s="324"/>
      <c r="I18" s="327"/>
      <c r="J18" s="333" t="str">
        <f>J11</f>
        <v/>
      </c>
      <c r="K18" s="336" t="str">
        <f>J11</f>
        <v/>
      </c>
      <c r="L18" s="313"/>
    </row>
    <row r="19" spans="1:12" ht="24" customHeight="1" x14ac:dyDescent="0.15">
      <c r="A19" s="20"/>
      <c r="B19" s="320"/>
      <c r="C19" s="321"/>
      <c r="D19" s="325"/>
      <c r="E19" s="328"/>
      <c r="F19" s="331"/>
      <c r="G19" s="328"/>
      <c r="H19" s="325"/>
      <c r="I19" s="328"/>
      <c r="J19" s="334"/>
      <c r="K19" s="337"/>
      <c r="L19" s="314"/>
    </row>
    <row r="20" spans="1:12" ht="24" customHeight="1" thickBot="1" x14ac:dyDescent="0.2">
      <c r="A20" s="20"/>
      <c r="B20" s="322"/>
      <c r="C20" s="323"/>
      <c r="D20" s="326"/>
      <c r="E20" s="329"/>
      <c r="F20" s="332"/>
      <c r="G20" s="329"/>
      <c r="H20" s="326"/>
      <c r="I20" s="329"/>
      <c r="J20" s="335"/>
      <c r="K20" s="338"/>
      <c r="L20" s="315"/>
    </row>
    <row r="21" spans="1:12" ht="41.65" customHeight="1" thickTop="1" x14ac:dyDescent="0.15">
      <c r="K21" s="24"/>
    </row>
    <row r="22" spans="1:12" ht="18.75" customHeight="1" x14ac:dyDescent="0.15">
      <c r="A22" s="2" t="s">
        <v>58</v>
      </c>
    </row>
    <row r="23" spans="1:12" x14ac:dyDescent="0.15">
      <c r="A23" s="2" t="s">
        <v>7</v>
      </c>
    </row>
    <row r="32" spans="1:12" x14ac:dyDescent="0.15">
      <c r="F32" s="2" t="str">
        <f>別紙２所要額調書!K14</f>
        <v/>
      </c>
    </row>
  </sheetData>
  <mergeCells count="63">
    <mergeCell ref="F14:F15"/>
    <mergeCell ref="F7:F8"/>
    <mergeCell ref="B9:C10"/>
    <mergeCell ref="D9:D10"/>
    <mergeCell ref="E9:E10"/>
    <mergeCell ref="F9:F10"/>
    <mergeCell ref="A7:A17"/>
    <mergeCell ref="B7:C8"/>
    <mergeCell ref="D7:D8"/>
    <mergeCell ref="E7:E8"/>
    <mergeCell ref="B14:C15"/>
    <mergeCell ref="D14:D15"/>
    <mergeCell ref="E14:E15"/>
    <mergeCell ref="A1:B1"/>
    <mergeCell ref="A2:L2"/>
    <mergeCell ref="J3:L3"/>
    <mergeCell ref="K4:L4"/>
    <mergeCell ref="A5:A6"/>
    <mergeCell ref="B5:C6"/>
    <mergeCell ref="D5:F5"/>
    <mergeCell ref="G5:J5"/>
    <mergeCell ref="L5:L6"/>
    <mergeCell ref="K7:K8"/>
    <mergeCell ref="L7:L8"/>
    <mergeCell ref="B11:C13"/>
    <mergeCell ref="F11:F13"/>
    <mergeCell ref="G11:G13"/>
    <mergeCell ref="H9:H10"/>
    <mergeCell ref="I9:I10"/>
    <mergeCell ref="J9:J10"/>
    <mergeCell ref="K9:K10"/>
    <mergeCell ref="L9:L10"/>
    <mergeCell ref="G9:G10"/>
    <mergeCell ref="H7:H8"/>
    <mergeCell ref="G7:G8"/>
    <mergeCell ref="I7:I8"/>
    <mergeCell ref="J7:J8"/>
    <mergeCell ref="G14:G15"/>
    <mergeCell ref="J11:J13"/>
    <mergeCell ref="K11:K13"/>
    <mergeCell ref="L11:L13"/>
    <mergeCell ref="H14:H15"/>
    <mergeCell ref="I14:I15"/>
    <mergeCell ref="J14:J15"/>
    <mergeCell ref="K14:K15"/>
    <mergeCell ref="L14:L15"/>
    <mergeCell ref="H11:I13"/>
    <mergeCell ref="L18:L20"/>
    <mergeCell ref="L16:L17"/>
    <mergeCell ref="B18:C20"/>
    <mergeCell ref="D18:D20"/>
    <mergeCell ref="E18:E20"/>
    <mergeCell ref="F18:F20"/>
    <mergeCell ref="G18:G20"/>
    <mergeCell ref="H18:H20"/>
    <mergeCell ref="I18:I20"/>
    <mergeCell ref="J18:J20"/>
    <mergeCell ref="K18:K20"/>
    <mergeCell ref="B16:B17"/>
    <mergeCell ref="F16:F17"/>
    <mergeCell ref="G16:G17"/>
    <mergeCell ref="J16:J17"/>
    <mergeCell ref="K16:K17"/>
  </mergeCells>
  <phoneticPr fontId="1"/>
  <pageMargins left="0.70866141732283472" right="0.70866141732283472" top="0.74803149606299213" bottom="0.74803149606299213" header="0.31496062992125984" footer="0.31496062992125984"/>
  <pageSetup paperSize="9" scale="42"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D1A0F9-7646-4C81-82A5-B07196FEB3D4}">
  <sheetPr>
    <tabColor rgb="FFC00000"/>
    <pageSetUpPr fitToPage="1"/>
  </sheetPr>
  <dimension ref="B1:H52"/>
  <sheetViews>
    <sheetView workbookViewId="0">
      <selection activeCell="D30" sqref="D30"/>
    </sheetView>
  </sheetViews>
  <sheetFormatPr defaultColWidth="9" defaultRowHeight="13.5" x14ac:dyDescent="0.15"/>
  <cols>
    <col min="1" max="1" width="1.25" style="42" customWidth="1"/>
    <col min="2" max="2" width="4.75" style="42" customWidth="1"/>
    <col min="3" max="3" width="19.625" style="42" bestFit="1" customWidth="1"/>
    <col min="4" max="4" width="55.875" style="42" customWidth="1"/>
    <col min="5" max="5" width="15" style="42" bestFit="1" customWidth="1"/>
    <col min="6" max="6" width="13.625" style="42" customWidth="1"/>
    <col min="7" max="7" width="12.625" style="42" customWidth="1"/>
    <col min="8" max="8" width="13" style="42" customWidth="1"/>
    <col min="9" max="16384" width="9" style="42"/>
  </cols>
  <sheetData>
    <row r="1" spans="2:8" x14ac:dyDescent="0.15">
      <c r="H1" s="109" t="s">
        <v>156</v>
      </c>
    </row>
    <row r="2" spans="2:8" ht="17.25" x14ac:dyDescent="0.15">
      <c r="C2" s="110" t="s">
        <v>157</v>
      </c>
      <c r="D2" s="111"/>
      <c r="E2" s="111"/>
      <c r="F2" s="111"/>
      <c r="G2" s="111"/>
      <c r="H2" s="111"/>
    </row>
    <row r="3" spans="2:8" ht="9" customHeight="1" x14ac:dyDescent="0.15">
      <c r="C3" s="110"/>
      <c r="D3" s="111"/>
      <c r="E3" s="111"/>
      <c r="F3" s="111"/>
      <c r="G3" s="111"/>
      <c r="H3" s="111"/>
    </row>
    <row r="4" spans="2:8" ht="26.25" customHeight="1" thickBot="1" x14ac:dyDescent="0.2">
      <c r="E4" s="112" t="s">
        <v>158</v>
      </c>
      <c r="F4" s="395" t="str">
        <f>IF(入力シート!C6=0,"",入力シート!C6)</f>
        <v/>
      </c>
      <c r="G4" s="396"/>
      <c r="H4" s="396"/>
    </row>
    <row r="5" spans="2:8" ht="15" thickBot="1" x14ac:dyDescent="0.2">
      <c r="B5" s="113" t="s">
        <v>159</v>
      </c>
    </row>
    <row r="6" spans="2:8" ht="26.25" customHeight="1" thickBot="1" x14ac:dyDescent="0.2">
      <c r="B6" s="114" t="s">
        <v>160</v>
      </c>
      <c r="C6" s="115" t="s">
        <v>161</v>
      </c>
      <c r="D6" s="115" t="s">
        <v>162</v>
      </c>
      <c r="E6" s="116" t="s">
        <v>163</v>
      </c>
      <c r="F6" s="116" t="s">
        <v>164</v>
      </c>
      <c r="G6" s="116" t="s">
        <v>165</v>
      </c>
      <c r="H6" s="117" t="s">
        <v>166</v>
      </c>
    </row>
    <row r="7" spans="2:8" ht="26.25" customHeight="1" x14ac:dyDescent="0.15">
      <c r="B7" s="118" t="s">
        <v>167</v>
      </c>
      <c r="C7" s="119"/>
      <c r="D7" s="119"/>
      <c r="E7" s="119"/>
      <c r="F7" s="119"/>
      <c r="G7" s="119"/>
      <c r="H7" s="120"/>
    </row>
    <row r="8" spans="2:8" ht="26.25" customHeight="1" x14ac:dyDescent="0.15">
      <c r="B8" s="121" t="s">
        <v>168</v>
      </c>
      <c r="C8" s="122"/>
      <c r="D8" s="122"/>
      <c r="E8" s="122"/>
      <c r="F8" s="122"/>
      <c r="G8" s="122"/>
      <c r="H8" s="123"/>
    </row>
    <row r="9" spans="2:8" ht="26.25" customHeight="1" x14ac:dyDescent="0.15">
      <c r="B9" s="121" t="s">
        <v>169</v>
      </c>
      <c r="C9" s="122"/>
      <c r="D9" s="122"/>
      <c r="E9" s="122"/>
      <c r="F9" s="122"/>
      <c r="G9" s="122"/>
      <c r="H9" s="123"/>
    </row>
    <row r="10" spans="2:8" ht="26.25" customHeight="1" x14ac:dyDescent="0.15">
      <c r="B10" s="121" t="s">
        <v>170</v>
      </c>
      <c r="C10" s="122"/>
      <c r="D10" s="122"/>
      <c r="E10" s="122"/>
      <c r="F10" s="122"/>
      <c r="G10" s="122"/>
      <c r="H10" s="123"/>
    </row>
    <row r="11" spans="2:8" ht="26.25" customHeight="1" x14ac:dyDescent="0.15">
      <c r="B11" s="121" t="s">
        <v>171</v>
      </c>
      <c r="C11" s="122"/>
      <c r="D11" s="122"/>
      <c r="E11" s="122"/>
      <c r="F11" s="122"/>
      <c r="G11" s="122"/>
      <c r="H11" s="123"/>
    </row>
    <row r="12" spans="2:8" ht="26.25" customHeight="1" x14ac:dyDescent="0.15">
      <c r="B12" s="121" t="s">
        <v>172</v>
      </c>
      <c r="C12" s="122"/>
      <c r="D12" s="122"/>
      <c r="E12" s="122"/>
      <c r="F12" s="122"/>
      <c r="G12" s="122"/>
      <c r="H12" s="123"/>
    </row>
    <row r="13" spans="2:8" ht="26.25" customHeight="1" x14ac:dyDescent="0.15">
      <c r="B13" s="121" t="s">
        <v>173</v>
      </c>
      <c r="C13" s="122"/>
      <c r="D13" s="122"/>
      <c r="E13" s="122"/>
      <c r="F13" s="122"/>
      <c r="G13" s="122"/>
      <c r="H13" s="123"/>
    </row>
    <row r="14" spans="2:8" ht="26.25" customHeight="1" x14ac:dyDescent="0.15">
      <c r="B14" s="121" t="s">
        <v>174</v>
      </c>
      <c r="C14" s="122"/>
      <c r="D14" s="122"/>
      <c r="E14" s="122"/>
      <c r="F14" s="122"/>
      <c r="G14" s="122"/>
      <c r="H14" s="123"/>
    </row>
    <row r="15" spans="2:8" ht="26.25" customHeight="1" x14ac:dyDescent="0.15">
      <c r="B15" s="121" t="s">
        <v>175</v>
      </c>
      <c r="C15" s="122"/>
      <c r="D15" s="122"/>
      <c r="E15" s="122"/>
      <c r="F15" s="122"/>
      <c r="G15" s="122"/>
      <c r="H15" s="123"/>
    </row>
    <row r="16" spans="2:8" ht="26.25" customHeight="1" x14ac:dyDescent="0.15">
      <c r="B16" s="121" t="s">
        <v>176</v>
      </c>
      <c r="C16" s="122"/>
      <c r="D16" s="122"/>
      <c r="E16" s="122"/>
      <c r="F16" s="122"/>
      <c r="G16" s="122"/>
      <c r="H16" s="123"/>
    </row>
    <row r="17" spans="2:8" ht="26.25" customHeight="1" x14ac:dyDescent="0.15">
      <c r="B17" s="121" t="s">
        <v>177</v>
      </c>
      <c r="C17" s="122"/>
      <c r="D17" s="122"/>
      <c r="E17" s="122"/>
      <c r="F17" s="122"/>
      <c r="G17" s="122"/>
      <c r="H17" s="123"/>
    </row>
    <row r="18" spans="2:8" ht="26.25" customHeight="1" x14ac:dyDescent="0.15">
      <c r="B18" s="121" t="s">
        <v>178</v>
      </c>
      <c r="C18" s="122"/>
      <c r="D18" s="122"/>
      <c r="E18" s="122"/>
      <c r="F18" s="122"/>
      <c r="G18" s="122"/>
      <c r="H18" s="123"/>
    </row>
    <row r="19" spans="2:8" ht="26.25" customHeight="1" x14ac:dyDescent="0.15">
      <c r="B19" s="121" t="s">
        <v>179</v>
      </c>
      <c r="C19" s="122"/>
      <c r="D19" s="122"/>
      <c r="E19" s="122"/>
      <c r="F19" s="122"/>
      <c r="G19" s="122"/>
      <c r="H19" s="123"/>
    </row>
    <row r="20" spans="2:8" ht="26.25" customHeight="1" x14ac:dyDescent="0.15">
      <c r="B20" s="121" t="s">
        <v>180</v>
      </c>
      <c r="C20" s="122"/>
      <c r="D20" s="122"/>
      <c r="E20" s="122"/>
      <c r="F20" s="122"/>
      <c r="G20" s="122"/>
      <c r="H20" s="123"/>
    </row>
    <row r="21" spans="2:8" ht="26.25" customHeight="1" thickBot="1" x14ac:dyDescent="0.2">
      <c r="B21" s="124" t="s">
        <v>181</v>
      </c>
      <c r="C21" s="125"/>
      <c r="D21" s="125"/>
      <c r="E21" s="125"/>
      <c r="F21" s="125"/>
      <c r="G21" s="125"/>
      <c r="H21" s="126"/>
    </row>
    <row r="22" spans="2:8" ht="40.5" customHeight="1" thickBot="1" x14ac:dyDescent="0.2">
      <c r="D22" s="127" t="s">
        <v>182</v>
      </c>
      <c r="E22" s="153" t="str">
        <f>IF(SUM(E7:E21)=0,"",SUM(E7:E21))</f>
        <v/>
      </c>
      <c r="F22" s="128" t="s">
        <v>183</v>
      </c>
      <c r="G22" s="153" t="str">
        <f>IF(SUM(G7:G21)=0,"",SUM(G7:G21))</f>
        <v/>
      </c>
      <c r="H22" s="128" t="s">
        <v>184</v>
      </c>
    </row>
    <row r="24" spans="2:8" ht="15" thickBot="1" x14ac:dyDescent="0.2">
      <c r="B24" s="113" t="s">
        <v>185</v>
      </c>
    </row>
    <row r="25" spans="2:8" ht="26.25" customHeight="1" thickBot="1" x14ac:dyDescent="0.2">
      <c r="C25" s="172" t="s">
        <v>225</v>
      </c>
      <c r="D25" s="173" t="s">
        <v>224</v>
      </c>
      <c r="E25" s="174" t="s">
        <v>232</v>
      </c>
      <c r="F25" s="175" t="s">
        <v>230</v>
      </c>
      <c r="G25" s="181" t="s">
        <v>231</v>
      </c>
    </row>
    <row r="26" spans="2:8" ht="26.25" customHeight="1" x14ac:dyDescent="0.15">
      <c r="C26" s="170" t="s">
        <v>221</v>
      </c>
      <c r="D26" s="171" t="s">
        <v>227</v>
      </c>
      <c r="E26" s="119"/>
      <c r="F26" s="120"/>
      <c r="G26" s="152"/>
    </row>
    <row r="27" spans="2:8" ht="26.25" customHeight="1" x14ac:dyDescent="0.15">
      <c r="C27" s="162" t="s">
        <v>222</v>
      </c>
      <c r="D27" s="149" t="s">
        <v>228</v>
      </c>
      <c r="E27" s="122"/>
      <c r="F27" s="123"/>
      <c r="G27" s="128" t="s">
        <v>246</v>
      </c>
    </row>
    <row r="28" spans="2:8" ht="26.25" customHeight="1" thickBot="1" x14ac:dyDescent="0.2">
      <c r="C28" s="178" t="s">
        <v>223</v>
      </c>
      <c r="D28" s="179" t="s">
        <v>229</v>
      </c>
      <c r="E28" s="125"/>
      <c r="F28" s="126"/>
      <c r="G28" s="180"/>
    </row>
    <row r="29" spans="2:8" ht="26.25" customHeight="1" x14ac:dyDescent="0.15">
      <c r="C29" s="170" t="s">
        <v>239</v>
      </c>
      <c r="D29" s="171"/>
      <c r="E29" s="119"/>
      <c r="F29" s="120"/>
    </row>
    <row r="30" spans="2:8" ht="26.25" customHeight="1" x14ac:dyDescent="0.15">
      <c r="C30" s="162" t="s">
        <v>240</v>
      </c>
      <c r="D30" s="149"/>
      <c r="E30" s="122"/>
      <c r="F30" s="123"/>
    </row>
    <row r="31" spans="2:8" ht="26.25" customHeight="1" x14ac:dyDescent="0.15">
      <c r="C31" s="162" t="s">
        <v>241</v>
      </c>
      <c r="D31" s="149"/>
      <c r="E31" s="122"/>
      <c r="F31" s="123"/>
    </row>
    <row r="32" spans="2:8" ht="26.25" customHeight="1" x14ac:dyDescent="0.15">
      <c r="C32" s="162" t="s">
        <v>242</v>
      </c>
      <c r="D32" s="149"/>
      <c r="E32" s="122"/>
      <c r="F32" s="123"/>
    </row>
    <row r="33" spans="2:6" ht="26.25" customHeight="1" x14ac:dyDescent="0.15">
      <c r="C33" s="162" t="s">
        <v>243</v>
      </c>
      <c r="D33" s="149"/>
      <c r="E33" s="122"/>
      <c r="F33" s="123"/>
    </row>
    <row r="34" spans="2:6" ht="26.25" customHeight="1" x14ac:dyDescent="0.15">
      <c r="C34" s="162" t="s">
        <v>244</v>
      </c>
      <c r="D34" s="149"/>
      <c r="E34" s="122"/>
      <c r="F34" s="123"/>
    </row>
    <row r="35" spans="2:6" ht="26.25" customHeight="1" thickBot="1" x14ac:dyDescent="0.2">
      <c r="C35" s="176" t="s">
        <v>245</v>
      </c>
      <c r="D35" s="177"/>
      <c r="E35" s="166"/>
      <c r="F35" s="167"/>
    </row>
    <row r="36" spans="2:6" ht="26.25" customHeight="1" thickBot="1" x14ac:dyDescent="0.2">
      <c r="C36" s="397" t="s">
        <v>226</v>
      </c>
      <c r="D36" s="398"/>
      <c r="E36" s="168" t="str">
        <f>IF(SUM(E26:E35)=0,"",SUM(E26:E35))</f>
        <v/>
      </c>
      <c r="F36" s="168" t="str">
        <f>IF(SUM(F26:F35)=0,"",SUM(F26:F35))</f>
        <v/>
      </c>
    </row>
    <row r="37" spans="2:6" x14ac:dyDescent="0.15">
      <c r="F37" s="148" t="str">
        <f>別紙２所要額調書!K14</f>
        <v/>
      </c>
    </row>
    <row r="38" spans="2:6" ht="15" thickBot="1" x14ac:dyDescent="0.2">
      <c r="B38" s="113" t="s">
        <v>186</v>
      </c>
    </row>
    <row r="39" spans="2:6" ht="26.25" customHeight="1" thickBot="1" x14ac:dyDescent="0.2">
      <c r="B39" s="113"/>
      <c r="C39" s="129" t="s">
        <v>187</v>
      </c>
      <c r="D39" s="130" t="s">
        <v>188</v>
      </c>
    </row>
    <row r="40" spans="2:6" ht="26.25" customHeight="1" x14ac:dyDescent="0.15">
      <c r="C40" s="118" t="s">
        <v>189</v>
      </c>
      <c r="D40" s="154"/>
      <c r="E40" s="111"/>
    </row>
    <row r="41" spans="2:6" ht="26.25" customHeight="1" x14ac:dyDescent="0.15">
      <c r="C41" s="121" t="s">
        <v>190</v>
      </c>
      <c r="D41" s="155"/>
      <c r="E41" s="131"/>
    </row>
    <row r="42" spans="2:6" ht="26.25" customHeight="1" thickBot="1" x14ac:dyDescent="0.2">
      <c r="C42" s="156" t="s">
        <v>191</v>
      </c>
      <c r="D42" s="157"/>
      <c r="E42" s="111"/>
    </row>
    <row r="43" spans="2:6" ht="26.25" customHeight="1" thickBot="1" x14ac:dyDescent="0.2">
      <c r="C43" s="158" t="s">
        <v>238</v>
      </c>
      <c r="D43" s="159" t="str">
        <f>IF(SUM(D40:D42)=0,"",SUM(D40:D42))</f>
        <v/>
      </c>
      <c r="E43" s="111"/>
    </row>
    <row r="44" spans="2:6" ht="15" customHeight="1" x14ac:dyDescent="0.15"/>
    <row r="45" spans="2:6" ht="15" thickBot="1" x14ac:dyDescent="0.2">
      <c r="B45" s="113" t="s">
        <v>192</v>
      </c>
    </row>
    <row r="46" spans="2:6" ht="26.25" customHeight="1" thickBot="1" x14ac:dyDescent="0.2">
      <c r="B46" s="113"/>
      <c r="C46" s="129" t="s">
        <v>161</v>
      </c>
      <c r="D46" s="130" t="s">
        <v>193</v>
      </c>
    </row>
    <row r="47" spans="2:6" ht="26.25" customHeight="1" x14ac:dyDescent="0.15">
      <c r="C47" s="118" t="s">
        <v>194</v>
      </c>
      <c r="D47" s="160" t="str">
        <f>IF(ISERROR((3*$E$36*$D$43)=0),"",(3*$E$36*$D$43))</f>
        <v/>
      </c>
      <c r="E47" s="132" t="s">
        <v>234</v>
      </c>
    </row>
    <row r="48" spans="2:6" ht="26.25" customHeight="1" x14ac:dyDescent="0.15">
      <c r="C48" s="121" t="s">
        <v>195</v>
      </c>
      <c r="D48" s="160" t="str">
        <f>IF(ISERROR((1*$E$36*$D$43)=0),"",(1*$E$36*$D$43))</f>
        <v/>
      </c>
      <c r="E48" s="132" t="s">
        <v>235</v>
      </c>
    </row>
    <row r="49" spans="3:5" ht="26.25" customHeight="1" x14ac:dyDescent="0.15">
      <c r="C49" s="121" t="s">
        <v>196</v>
      </c>
      <c r="D49" s="160" t="str">
        <f>IF(ISERROR((2*$E$36*$D$43)=0),"",(2*$E$36*$D$43))</f>
        <v/>
      </c>
      <c r="E49" s="132" t="s">
        <v>236</v>
      </c>
    </row>
    <row r="50" spans="3:5" ht="26.25" customHeight="1" x14ac:dyDescent="0.15">
      <c r="C50" s="121" t="s">
        <v>197</v>
      </c>
      <c r="D50" s="160" t="str">
        <f>IF(ISERROR((12*$E$36*$D$43)=0),"",(12*$E$36*$D$43))</f>
        <v/>
      </c>
      <c r="E50" s="132" t="s">
        <v>237</v>
      </c>
    </row>
    <row r="51" spans="3:5" ht="26.25" customHeight="1" x14ac:dyDescent="0.15">
      <c r="C51" s="121" t="s">
        <v>198</v>
      </c>
      <c r="D51" s="160" t="str">
        <f>IF(ISERROR((2*$E$36*$D$43)=0),"",(2*$E$36*$D$43))</f>
        <v/>
      </c>
      <c r="E51" s="132" t="s">
        <v>236</v>
      </c>
    </row>
    <row r="52" spans="3:5" ht="26.25" customHeight="1" thickBot="1" x14ac:dyDescent="0.2">
      <c r="C52" s="124" t="s">
        <v>199</v>
      </c>
      <c r="D52" s="161" t="str">
        <f>IF(ISERROR((1*$E$36*$D$43)=0),"",(1*$E$36*$D$43))</f>
        <v/>
      </c>
      <c r="E52" s="132" t="s">
        <v>235</v>
      </c>
    </row>
  </sheetData>
  <mergeCells count="2">
    <mergeCell ref="F4:H4"/>
    <mergeCell ref="C36:D36"/>
  </mergeCells>
  <phoneticPr fontId="1"/>
  <pageMargins left="0.25" right="0.25" top="0.75" bottom="0.75" header="0.3" footer="0.3"/>
  <pageSetup paperSize="9" scale="63" fitToWidth="0" orientation="portrait" r:id="rId1"/>
  <ignoredErrors>
    <ignoredError sqref="D50" 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FC885-A99F-436E-B4B1-2D85446E9F0F}">
  <sheetPr>
    <tabColor rgb="FFC00000"/>
    <pageSetUpPr fitToPage="1"/>
  </sheetPr>
  <dimension ref="B1:H49"/>
  <sheetViews>
    <sheetView topLeftCell="A26" workbookViewId="0">
      <selection activeCell="K14" sqref="K14"/>
    </sheetView>
  </sheetViews>
  <sheetFormatPr defaultColWidth="9" defaultRowHeight="13.5" x14ac:dyDescent="0.15"/>
  <cols>
    <col min="1" max="1" width="1.25" style="42" customWidth="1"/>
    <col min="2" max="2" width="4.75" style="42" customWidth="1"/>
    <col min="3" max="3" width="19.625" style="42" bestFit="1" customWidth="1"/>
    <col min="4" max="4" width="55.875" style="42" customWidth="1"/>
    <col min="5" max="5" width="15" style="42" bestFit="1" customWidth="1"/>
    <col min="6" max="6" width="13.625" style="42" customWidth="1"/>
    <col min="7" max="7" width="12.625" style="42" customWidth="1"/>
    <col min="8" max="8" width="13" style="42" customWidth="1"/>
    <col min="9" max="16384" width="9" style="42"/>
  </cols>
  <sheetData>
    <row r="1" spans="2:8" x14ac:dyDescent="0.15">
      <c r="H1" s="109" t="s">
        <v>156</v>
      </c>
    </row>
    <row r="2" spans="2:8" ht="17.25" x14ac:dyDescent="0.15">
      <c r="C2" s="110" t="s">
        <v>157</v>
      </c>
      <c r="D2" s="111"/>
      <c r="E2" s="111"/>
      <c r="F2" s="111"/>
      <c r="G2" s="111"/>
      <c r="H2" s="111"/>
    </row>
    <row r="3" spans="2:8" ht="9" customHeight="1" x14ac:dyDescent="0.15">
      <c r="C3" s="110"/>
      <c r="D3" s="111"/>
      <c r="E3" s="111"/>
      <c r="F3" s="111"/>
      <c r="G3" s="111"/>
      <c r="H3" s="111"/>
    </row>
    <row r="4" spans="2:8" ht="26.25" customHeight="1" thickBot="1" x14ac:dyDescent="0.2">
      <c r="E4" s="112" t="s">
        <v>158</v>
      </c>
      <c r="F4" s="395" t="s">
        <v>233</v>
      </c>
      <c r="G4" s="396"/>
      <c r="H4" s="396"/>
    </row>
    <row r="5" spans="2:8" ht="15" thickBot="1" x14ac:dyDescent="0.2">
      <c r="B5" s="113" t="s">
        <v>159</v>
      </c>
    </row>
    <row r="6" spans="2:8" ht="26.25" customHeight="1" thickBot="1" x14ac:dyDescent="0.2">
      <c r="B6" s="114" t="s">
        <v>160</v>
      </c>
      <c r="C6" s="115" t="s">
        <v>161</v>
      </c>
      <c r="D6" s="115" t="s">
        <v>162</v>
      </c>
      <c r="E6" s="116" t="s">
        <v>163</v>
      </c>
      <c r="F6" s="116" t="s">
        <v>164</v>
      </c>
      <c r="G6" s="116" t="s">
        <v>165</v>
      </c>
      <c r="H6" s="117" t="s">
        <v>166</v>
      </c>
    </row>
    <row r="7" spans="2:8" ht="26.25" customHeight="1" x14ac:dyDescent="0.15">
      <c r="B7" s="118" t="s">
        <v>167</v>
      </c>
      <c r="C7" s="133" t="s">
        <v>200</v>
      </c>
      <c r="D7" s="119" t="s">
        <v>201</v>
      </c>
      <c r="E7" s="119">
        <v>100</v>
      </c>
      <c r="F7" s="119">
        <v>12</v>
      </c>
      <c r="G7" s="134">
        <f>E7*F7</f>
        <v>1200</v>
      </c>
      <c r="H7" s="135">
        <v>45200</v>
      </c>
    </row>
    <row r="8" spans="2:8" ht="26.25" customHeight="1" x14ac:dyDescent="0.15">
      <c r="B8" s="121" t="s">
        <v>168</v>
      </c>
      <c r="C8" s="136" t="s">
        <v>202</v>
      </c>
      <c r="D8" s="122" t="s">
        <v>203</v>
      </c>
      <c r="E8" s="122">
        <v>50</v>
      </c>
      <c r="F8" s="122">
        <v>100</v>
      </c>
      <c r="G8" s="134">
        <f>E8*F8</f>
        <v>5000</v>
      </c>
      <c r="H8" s="137">
        <v>45245</v>
      </c>
    </row>
    <row r="9" spans="2:8" ht="26.25" customHeight="1" x14ac:dyDescent="0.15">
      <c r="B9" s="121" t="s">
        <v>169</v>
      </c>
      <c r="C9" s="136" t="s">
        <v>204</v>
      </c>
      <c r="D9" s="122" t="s">
        <v>205</v>
      </c>
      <c r="E9" s="122">
        <v>500</v>
      </c>
      <c r="F9" s="122">
        <v>8</v>
      </c>
      <c r="G9" s="134">
        <f>E9*F9</f>
        <v>4000</v>
      </c>
      <c r="H9" s="137">
        <v>45245</v>
      </c>
    </row>
    <row r="10" spans="2:8" ht="26.25" customHeight="1" x14ac:dyDescent="0.15">
      <c r="B10" s="121" t="s">
        <v>170</v>
      </c>
      <c r="C10" s="136" t="s">
        <v>206</v>
      </c>
      <c r="D10" s="122" t="s">
        <v>207</v>
      </c>
      <c r="E10" s="122">
        <v>50</v>
      </c>
      <c r="F10" s="122">
        <v>150</v>
      </c>
      <c r="G10" s="134">
        <f>E10*F10</f>
        <v>7500</v>
      </c>
      <c r="H10" s="137">
        <v>45261</v>
      </c>
    </row>
    <row r="11" spans="2:8" ht="26.25" customHeight="1" x14ac:dyDescent="0.15">
      <c r="B11" s="121" t="s">
        <v>171</v>
      </c>
      <c r="C11" s="136" t="s">
        <v>198</v>
      </c>
      <c r="D11" s="122" t="s">
        <v>208</v>
      </c>
      <c r="E11" s="122">
        <v>100</v>
      </c>
      <c r="F11" s="122">
        <v>30</v>
      </c>
      <c r="G11" s="138">
        <f>E11*F11</f>
        <v>3000</v>
      </c>
      <c r="H11" s="137">
        <v>45296</v>
      </c>
    </row>
    <row r="12" spans="2:8" ht="26.25" customHeight="1" x14ac:dyDescent="0.15">
      <c r="B12" s="121" t="s">
        <v>172</v>
      </c>
      <c r="C12" s="122"/>
      <c r="D12" s="122"/>
      <c r="E12" s="122"/>
      <c r="F12" s="122"/>
      <c r="G12" s="122"/>
      <c r="H12" s="123"/>
    </row>
    <row r="13" spans="2:8" ht="26.25" customHeight="1" x14ac:dyDescent="0.15">
      <c r="B13" s="121" t="s">
        <v>173</v>
      </c>
      <c r="C13" s="122"/>
      <c r="D13" s="122"/>
      <c r="E13" s="122"/>
      <c r="F13" s="122"/>
      <c r="G13" s="122"/>
      <c r="H13" s="123"/>
    </row>
    <row r="14" spans="2:8" ht="26.25" customHeight="1" x14ac:dyDescent="0.15">
      <c r="B14" s="121" t="s">
        <v>174</v>
      </c>
      <c r="C14" s="122"/>
      <c r="D14" s="122"/>
      <c r="E14" s="122"/>
      <c r="F14" s="122"/>
      <c r="G14" s="122"/>
      <c r="H14" s="123"/>
    </row>
    <row r="15" spans="2:8" ht="26.25" customHeight="1" x14ac:dyDescent="0.15">
      <c r="B15" s="121" t="s">
        <v>175</v>
      </c>
      <c r="C15" s="122"/>
      <c r="D15" s="122"/>
      <c r="E15" s="122"/>
      <c r="F15" s="122"/>
      <c r="G15" s="122"/>
      <c r="H15" s="123"/>
    </row>
    <row r="16" spans="2:8" ht="26.25" customHeight="1" x14ac:dyDescent="0.15">
      <c r="B16" s="121" t="s">
        <v>176</v>
      </c>
      <c r="C16" s="122"/>
      <c r="D16" s="122"/>
      <c r="E16" s="122"/>
      <c r="F16" s="122"/>
      <c r="G16" s="122"/>
      <c r="H16" s="123"/>
    </row>
    <row r="17" spans="2:8" ht="26.25" customHeight="1" x14ac:dyDescent="0.15">
      <c r="B17" s="121" t="s">
        <v>177</v>
      </c>
      <c r="C17" s="122"/>
      <c r="D17" s="122"/>
      <c r="E17" s="122"/>
      <c r="F17" s="122"/>
      <c r="G17" s="122"/>
      <c r="H17" s="123"/>
    </row>
    <row r="18" spans="2:8" ht="26.25" customHeight="1" x14ac:dyDescent="0.15">
      <c r="B18" s="121" t="s">
        <v>178</v>
      </c>
      <c r="C18" s="122"/>
      <c r="D18" s="122"/>
      <c r="E18" s="122"/>
      <c r="F18" s="122"/>
      <c r="G18" s="122"/>
      <c r="H18" s="123"/>
    </row>
    <row r="19" spans="2:8" ht="26.25" customHeight="1" x14ac:dyDescent="0.15">
      <c r="B19" s="121" t="s">
        <v>179</v>
      </c>
      <c r="C19" s="122"/>
      <c r="D19" s="122"/>
      <c r="E19" s="122"/>
      <c r="F19" s="122"/>
      <c r="G19" s="122"/>
      <c r="H19" s="123"/>
    </row>
    <row r="20" spans="2:8" ht="26.25" customHeight="1" x14ac:dyDescent="0.15">
      <c r="B20" s="121" t="s">
        <v>180</v>
      </c>
      <c r="C20" s="122"/>
      <c r="D20" s="122"/>
      <c r="E20" s="122"/>
      <c r="F20" s="122"/>
      <c r="G20" s="122"/>
      <c r="H20" s="123"/>
    </row>
    <row r="21" spans="2:8" ht="26.25" customHeight="1" thickBot="1" x14ac:dyDescent="0.2">
      <c r="B21" s="124" t="s">
        <v>181</v>
      </c>
      <c r="C21" s="125"/>
      <c r="D21" s="125"/>
      <c r="E21" s="125"/>
      <c r="F21" s="125"/>
      <c r="G21" s="125"/>
      <c r="H21" s="126"/>
    </row>
    <row r="22" spans="2:8" ht="40.5" customHeight="1" thickBot="1" x14ac:dyDescent="0.2">
      <c r="D22" s="127" t="s">
        <v>182</v>
      </c>
      <c r="E22" s="153">
        <f>IF(SUM(E7:E21)=0,"",SUM(E7:E21))</f>
        <v>800</v>
      </c>
      <c r="F22" s="128" t="s">
        <v>183</v>
      </c>
      <c r="G22" s="153">
        <f>IF(SUM(G7:G21)=0,"",SUM(G7:G21))</f>
        <v>20700</v>
      </c>
      <c r="H22" s="128" t="s">
        <v>184</v>
      </c>
    </row>
    <row r="24" spans="2:8" ht="15" thickBot="1" x14ac:dyDescent="0.2">
      <c r="B24" s="113" t="s">
        <v>185</v>
      </c>
    </row>
    <row r="25" spans="2:8" ht="26.25" customHeight="1" thickBot="1" x14ac:dyDescent="0.2">
      <c r="C25" s="172" t="s">
        <v>225</v>
      </c>
      <c r="D25" s="173" t="s">
        <v>224</v>
      </c>
      <c r="E25" s="174" t="s">
        <v>232</v>
      </c>
      <c r="F25" s="175" t="s">
        <v>230</v>
      </c>
      <c r="G25" s="152"/>
    </row>
    <row r="26" spans="2:8" ht="26.25" customHeight="1" x14ac:dyDescent="0.15">
      <c r="C26" s="170" t="s">
        <v>221</v>
      </c>
      <c r="D26" s="171" t="s">
        <v>227</v>
      </c>
      <c r="E26" s="119">
        <v>20</v>
      </c>
      <c r="F26" s="120">
        <v>5</v>
      </c>
      <c r="G26" s="152"/>
    </row>
    <row r="27" spans="2:8" ht="26.25" customHeight="1" x14ac:dyDescent="0.15">
      <c r="C27" s="162" t="s">
        <v>222</v>
      </c>
      <c r="D27" s="149" t="s">
        <v>228</v>
      </c>
      <c r="E27" s="122">
        <v>30</v>
      </c>
      <c r="F27" s="123">
        <v>5</v>
      </c>
    </row>
    <row r="28" spans="2:8" ht="26.25" customHeight="1" x14ac:dyDescent="0.15">
      <c r="C28" s="162" t="s">
        <v>223</v>
      </c>
      <c r="D28" s="149" t="s">
        <v>229</v>
      </c>
      <c r="E28" s="122">
        <v>25</v>
      </c>
      <c r="F28" s="123">
        <v>5</v>
      </c>
    </row>
    <row r="29" spans="2:8" ht="26.25" customHeight="1" x14ac:dyDescent="0.15">
      <c r="C29" s="163"/>
      <c r="D29" s="150"/>
      <c r="E29" s="122"/>
      <c r="F29" s="123"/>
    </row>
    <row r="30" spans="2:8" ht="26.25" customHeight="1" x14ac:dyDescent="0.15">
      <c r="C30" s="163"/>
      <c r="D30" s="150"/>
      <c r="E30" s="122"/>
      <c r="F30" s="123"/>
    </row>
    <row r="31" spans="2:8" ht="26.25" customHeight="1" x14ac:dyDescent="0.15">
      <c r="C31" s="163"/>
      <c r="D31" s="151"/>
      <c r="E31" s="122"/>
      <c r="F31" s="123"/>
    </row>
    <row r="32" spans="2:8" ht="26.25" customHeight="1" thickBot="1" x14ac:dyDescent="0.2">
      <c r="C32" s="164"/>
      <c r="D32" s="165"/>
      <c r="E32" s="166"/>
      <c r="F32" s="167"/>
    </row>
    <row r="33" spans="2:6" ht="26.25" customHeight="1" thickBot="1" x14ac:dyDescent="0.2">
      <c r="C33" s="397" t="s">
        <v>226</v>
      </c>
      <c r="D33" s="398"/>
      <c r="E33" s="168">
        <f>IF(SUM(E26:E32)=0,"",SUM(E26:E32))</f>
        <v>75</v>
      </c>
      <c r="F33" s="169">
        <f>IF(SUM(F26:F32)=0,"",SUM(F26:F32))</f>
        <v>15</v>
      </c>
    </row>
    <row r="35" spans="2:6" ht="15" thickBot="1" x14ac:dyDescent="0.2">
      <c r="B35" s="113" t="s">
        <v>186</v>
      </c>
    </row>
    <row r="36" spans="2:6" ht="26.25" customHeight="1" thickBot="1" x14ac:dyDescent="0.2">
      <c r="B36" s="113"/>
      <c r="C36" s="129" t="s">
        <v>187</v>
      </c>
      <c r="D36" s="130" t="s">
        <v>188</v>
      </c>
    </row>
    <row r="37" spans="2:6" ht="26.25" customHeight="1" x14ac:dyDescent="0.15">
      <c r="C37" s="118" t="s">
        <v>189</v>
      </c>
      <c r="D37" s="154">
        <v>1</v>
      </c>
      <c r="E37" s="111"/>
    </row>
    <row r="38" spans="2:6" ht="26.25" customHeight="1" x14ac:dyDescent="0.15">
      <c r="C38" s="121" t="s">
        <v>190</v>
      </c>
      <c r="D38" s="155">
        <v>2</v>
      </c>
      <c r="E38" s="131"/>
    </row>
    <row r="39" spans="2:6" ht="26.25" customHeight="1" thickBot="1" x14ac:dyDescent="0.2">
      <c r="C39" s="156" t="s">
        <v>191</v>
      </c>
      <c r="D39" s="157">
        <v>2</v>
      </c>
      <c r="E39" s="111"/>
    </row>
    <row r="40" spans="2:6" ht="26.25" customHeight="1" thickBot="1" x14ac:dyDescent="0.2">
      <c r="C40" s="158" t="s">
        <v>238</v>
      </c>
      <c r="D40" s="159">
        <f>IF(SUM(D37:D39)=0,"",SUM(D37:D39))</f>
        <v>5</v>
      </c>
      <c r="E40" s="111"/>
    </row>
    <row r="41" spans="2:6" ht="15" customHeight="1" x14ac:dyDescent="0.15"/>
    <row r="42" spans="2:6" ht="15" thickBot="1" x14ac:dyDescent="0.2">
      <c r="B42" s="113" t="s">
        <v>192</v>
      </c>
    </row>
    <row r="43" spans="2:6" ht="26.25" customHeight="1" thickBot="1" x14ac:dyDescent="0.2">
      <c r="B43" s="113"/>
      <c r="C43" s="129" t="s">
        <v>161</v>
      </c>
      <c r="D43" s="130" t="s">
        <v>193</v>
      </c>
    </row>
    <row r="44" spans="2:6" ht="26.25" customHeight="1" x14ac:dyDescent="0.15">
      <c r="C44" s="118" t="s">
        <v>194</v>
      </c>
      <c r="D44" s="160">
        <f>IF((3*$E$33*$D$40)=0,"",(3*$E$33*$D$40))</f>
        <v>1125</v>
      </c>
      <c r="E44" s="132" t="s">
        <v>234</v>
      </c>
    </row>
    <row r="45" spans="2:6" ht="26.25" customHeight="1" x14ac:dyDescent="0.15">
      <c r="C45" s="121" t="s">
        <v>195</v>
      </c>
      <c r="D45" s="160">
        <f>IF((1*$E$33*$D$40)=0,"",(1*$E$33*$D$40))</f>
        <v>375</v>
      </c>
      <c r="E45" s="132" t="s">
        <v>235</v>
      </c>
    </row>
    <row r="46" spans="2:6" ht="26.25" customHeight="1" x14ac:dyDescent="0.15">
      <c r="C46" s="121" t="s">
        <v>196</v>
      </c>
      <c r="D46" s="160">
        <f>IF((2*$E$33*$D$40)=0,"",(2*$E$33*$D$40))</f>
        <v>750</v>
      </c>
      <c r="E46" s="132" t="s">
        <v>236</v>
      </c>
    </row>
    <row r="47" spans="2:6" ht="26.25" customHeight="1" x14ac:dyDescent="0.15">
      <c r="C47" s="121" t="s">
        <v>197</v>
      </c>
      <c r="D47" s="160">
        <f>IF((12*$E$33*$D$40)=0,"",(12*$E$33*$D$40))</f>
        <v>4500</v>
      </c>
      <c r="E47" s="132" t="s">
        <v>237</v>
      </c>
    </row>
    <row r="48" spans="2:6" ht="26.25" customHeight="1" x14ac:dyDescent="0.15">
      <c r="C48" s="121" t="s">
        <v>198</v>
      </c>
      <c r="D48" s="160">
        <f>IF((2*$E$33*$D$40)=0,"",(2*$E$33*$D$40))</f>
        <v>750</v>
      </c>
      <c r="E48" s="132" t="s">
        <v>236</v>
      </c>
    </row>
    <row r="49" spans="3:5" ht="26.25" customHeight="1" thickBot="1" x14ac:dyDescent="0.2">
      <c r="C49" s="124" t="s">
        <v>199</v>
      </c>
      <c r="D49" s="161">
        <f>IF((1*$E$33*$D$40)=0,"",(1*$E$33*$D$40))</f>
        <v>375</v>
      </c>
      <c r="E49" s="132" t="s">
        <v>235</v>
      </c>
    </row>
  </sheetData>
  <mergeCells count="2">
    <mergeCell ref="F4:H4"/>
    <mergeCell ref="C33:D33"/>
  </mergeCells>
  <phoneticPr fontId="1"/>
  <pageMargins left="0.25" right="0.25" top="0.75" bottom="0.75" header="0.3" footer="0.3"/>
  <pageSetup paperSize="9" scale="55" fitToHeight="0" orientation="portrait" r:id="rId1"/>
  <ignoredErrors>
    <ignoredError sqref="D47"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入力シート</vt:lpstr>
      <vt:lpstr>第８号様式【交付申請書（兼）実績報告書】</vt:lpstr>
      <vt:lpstr>第６号様式【交付決定前着手届】</vt:lpstr>
      <vt:lpstr>暴力団排除に関する誓約書</vt:lpstr>
      <vt:lpstr>別紙１事業計画書</vt:lpstr>
      <vt:lpstr>別紙２所要額調書</vt:lpstr>
      <vt:lpstr>別紙３所要額明細書</vt:lpstr>
      <vt:lpstr>別紙４個人防護具内訳明細書</vt:lpstr>
      <vt:lpstr>別紙４記入例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2023-06-05T02:22:33Z</dcterms:created>
  <dcterms:modified xsi:type="dcterms:W3CDTF">2024-03-07T01:21:58Z</dcterms:modified>
</cp:coreProperties>
</file>