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34AC5433-D199-412A-930D-EE650E400E33}" xr6:coauthVersionLast="36" xr6:coauthVersionMax="47" xr10:uidLastSave="{00000000-0000-0000-0000-000000000000}"/>
  <bookViews>
    <workbookView xWindow="0" yWindow="0" windowWidth="19200" windowHeight="6860" tabRatio="845" xr2:uid="{00000000-000D-0000-FFFF-FFFF00000000}"/>
  </bookViews>
  <sheets>
    <sheet name="入力シート" sheetId="26" r:id="rId1"/>
    <sheet name="第３号様式（実績報告書）" sheetId="21" r:id="rId2"/>
    <sheet name="別紙１(精算書)" sheetId="15" r:id="rId3"/>
    <sheet name="別紙２（明細書）" sheetId="22" r:id="rId4"/>
    <sheet name="別紙３（疑い患者報告書）" sheetId="29" r:id="rId5"/>
  </sheets>
  <externalReferences>
    <externalReference r:id="rId6"/>
  </externalReferences>
  <definedNames>
    <definedName name="_" localSheetId="1">[1]事業分類・区分!#REF!</definedName>
    <definedName name="_１_ア_小児初期救急センター運営事業" localSheetId="1">[1]【参考】算出区分!#REF!</definedName>
    <definedName name="_１_イ_共同利用型病院運営事業" localSheetId="1">[1]【参考】算出区分!#REF!</definedName>
    <definedName name="_１_ウ_ヘリコプター等添乗医師等確保事業" localSheetId="1">[1]【参考】算出区分!#REF!</definedName>
    <definedName name="_１_エ_救命救急センター運営事業" localSheetId="1">[1]【参考】算出区分!#REF!</definedName>
    <definedName name="_１_オ_小児救命救急センター運営事業" localSheetId="1">[1]【参考】算出区分!#REF!</definedName>
    <definedName name="_１_カ_ドクターヘリ導入促進事業" localSheetId="1">[1]【参考】算出区分!#REF!</definedName>
    <definedName name="_１_キ_救急救命士病院実習受入促進事業" localSheetId="1">[1]【参考】算出区分!#REF!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1">[1]【参考】算出区分!#REF!</definedName>
    <definedName name="_１_サ_救急患者退院コーディネーター事業" localSheetId="1">[1]【参考】算出区分!#REF!</definedName>
    <definedName name="_２_ア_周産期医療対策事業" localSheetId="1">[1]【参考】算出区分!#REF!</definedName>
    <definedName name="_２_イ_周産期母子医療センター運営事業" localSheetId="1">[1]【参考】算出区分!#REF!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1">[1]【参考】算出区分!#REF!</definedName>
    <definedName name="_３_イ_看護職員就業相談員派遣面接相談事業" localSheetId="1">[1]【参考】算出区分!#REF!</definedName>
    <definedName name="_３_ウ_助産師出向支援導入事業" localSheetId="1">[1]【参考】算出区分!#REF!</definedName>
    <definedName name="_４_歯科医療安全管理体制推進特別事業" localSheetId="1">[1]【参考】算出区分!#REF!</definedName>
    <definedName name="_５_院内感染地域支援ネットワ_ク事業" localSheetId="1">[1]【参考】算出区分!#REF!</definedName>
    <definedName name="_６_医療連携体制推進事業" localSheetId="1">[1]【参考】算出区分!#REF!</definedName>
    <definedName name="_７_ア_ア_休日夜間急患センター設備整備事業" localSheetId="1">[1]【参考】算出区分!#REF!</definedName>
    <definedName name="_７_ア_イ_小児初期救急センター設備整備事業" localSheetId="1">[1]【参考】算出区分!#REF!</definedName>
    <definedName name="_７_ア_ウ_病院群輪番制病院及び共同利用型病院設備整備事業" localSheetId="1">[1]【参考】算出区分!#REF!</definedName>
    <definedName name="_７_ア_エ_救命救急センター設備整備事業" localSheetId="1">[1]【参考】算出区分!#REF!</definedName>
    <definedName name="_７_ア_オ_高度救命救急センター設備整備事業" localSheetId="1">[1]【参考】算出区分!#REF!</definedName>
    <definedName name="_７_ア_カ_小児救急医療拠点病院設備整備事業" localSheetId="1">[1]【参考】算出区分!#REF!</definedName>
    <definedName name="_７_ア_キ_小児集中治療室設備整備事業" localSheetId="1">[1]【参考】算出区分!#REF!</definedName>
    <definedName name="_７_イ_小児救急遠隔医療設備整備事業" localSheetId="1">[1]【参考】算出区分!#REF!</definedName>
    <definedName name="_７_ウ_ア_小児医療施設設備整備事業" localSheetId="1">[1]【参考】算出区分!#REF!</definedName>
    <definedName name="_７_ウ_イ_周産期医療施設設備整備事業" localSheetId="1">[1]【参考】算出区分!#REF!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1">[1]【参考】算出区分!#REF!</definedName>
    <definedName name="_７_オ_エ_航空搬送拠点臨時医療施設設備整備事業" localSheetId="1">[1]【参考】算出区分!#REF!</definedName>
    <definedName name="_７_ク_院内感染対策設備整備事業" localSheetId="1">[1]【参考】算出区分!#REF!</definedName>
    <definedName name="_７_ケ_環境調整室設備整備事業" localSheetId="1">[1]【参考】算出区分!#REF!</definedName>
    <definedName name="_７_コ_内視鏡訓練施設設備整備事業" localSheetId="1">[1]【参考】算出区分!#REF!</definedName>
    <definedName name="_７_サ_医療機関アクセス支援車整備事業" localSheetId="1">[1]【参考】算出区分!#REF!</definedName>
    <definedName name="_８_アスベスト除去等整備促進事業" localSheetId="1">[1]【参考】算出区分!#REF!</definedName>
    <definedName name="_xlnm._FilterDatabase" localSheetId="0" hidden="1">入力シート!#REF!</definedName>
    <definedName name="ＨＬＡ検査センター設備整備事業" localSheetId="1">[1]事業分類・区分!#REF!</definedName>
    <definedName name="ＮＢＣ災害・テロ対策設備整備事業" localSheetId="1">[1]事業分類・区分!#REF!</definedName>
    <definedName name="ＮＩＣＵ等長期入院児支援事業" localSheetId="1">[1]事業分類・区分!#REF!</definedName>
    <definedName name="_xlnm.Print_Area" localSheetId="1">'第３号様式（実績報告書）'!$A$1:$M$57</definedName>
    <definedName name="_xlnm.Print_Area" localSheetId="0">入力シート!$A$1:$N$46</definedName>
    <definedName name="_xlnm.Print_Area" localSheetId="4">'別紙３（疑い患者報告書）'!$A$1:$H$38</definedName>
    <definedName name="アスベスト除去等整備促進事業" localSheetId="1">[1]事業分類・区分!#REF!</definedName>
    <definedName name="アスベスト対策事業" localSheetId="1">[1]事業分類・区分!#REF!</definedName>
    <definedName name="ドクターヘリ導入促進事業" localSheetId="1">[1]事業分類・区分!#REF!</definedName>
    <definedName name="ヘリコプター等添乗医師等確保事業" localSheetId="1">[1]事業分類・区分!#REF!</definedName>
    <definedName name="医療機関アクセス支援車整備事業" localSheetId="1">[1]事業分類・区分!#REF!</definedName>
    <definedName name="医療連携体制推進事業" localSheetId="1">[1]事業分類・区分!#REF!</definedName>
    <definedName name="院内感染対策設備整備事業" localSheetId="1">[1]事業分類・区分!#REF!</definedName>
    <definedName name="院内感染地域支援ネットワーク事業" localSheetId="1">[1]事業分類・区分!#REF!</definedName>
    <definedName name="外国人看護師候補者就労研修支援事業" localSheetId="1">[1]事業分類・区分!#REF!</definedName>
    <definedName name="環境調整室設備整備事業" localSheetId="1">[1]事業分類・区分!#REF!</definedName>
    <definedName name="看護職員確保対策事業" localSheetId="1">[1]事業分類・区分!#REF!</definedName>
    <definedName name="看護職員就業相談員派遣面接相談事業" localSheetId="1">[1]事業分類・区分!#REF!</definedName>
    <definedName name="休日夜間急患センター設備整備事業" localSheetId="1">[1]事業分類・区分!#REF!</definedName>
    <definedName name="救急・周産期医療情報システム機能強化事業" localSheetId="1">[1]事業分類・区分!#REF!</definedName>
    <definedName name="救急医療情報センター_広域災害・救急医療情報システム_運営事業" localSheetId="1">[1]事業分類・区分!#REF!</definedName>
    <definedName name="救急医療対策事業" localSheetId="1">[1]事業分類・区分!#REF!</definedName>
    <definedName name="救急患者退院コーディネーター事業" localSheetId="1">[1]事業分類・区分!#REF!</definedName>
    <definedName name="救急救命士病院実習受入促進事業" localSheetId="1">[1]事業分類・区分!#REF!</definedName>
    <definedName name="救命救急センター運営事業" localSheetId="1">[1]事業分類・区分!#REF!</definedName>
    <definedName name="救命救急センター設備整備事業" localSheetId="1">[1]事業分類・区分!#REF!</definedName>
    <definedName name="共同利用型病院運営事業" localSheetId="1">[1]事業分類・区分!#REF!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1">[1]事業分類・区分!#REF!</definedName>
    <definedName name="航空搬送拠点臨時医療施設設備整備事業" localSheetId="1">[1]事業分類・区分!#REF!</definedName>
    <definedName name="高度救命救急センター設備整備事業" localSheetId="1">[1]事業分類・区分!#REF!</definedName>
    <definedName name="歯科医療安全管理体制推進特別事業" localSheetId="1">[1]事業分類・区分!#REF!</definedName>
    <definedName name="歯科保健医療対策事業" localSheetId="1">[1]事業分類・区分!#REF!</definedName>
    <definedName name="自動体外式除細動器_ＡＥＤ_の普及啓発事業" localSheetId="1">[1]事業分類・区分!#REF!</definedName>
    <definedName name="周産期医療施設設備整備事業" localSheetId="1">[1]事業分類・区分!#REF!</definedName>
    <definedName name="周産期医療対策事業" localSheetId="1">[1]事業分類・区分!#REF!</definedName>
    <definedName name="周産期医療対策事業等" localSheetId="1">[1]事業分類・区分!#REF!</definedName>
    <definedName name="周産期母子医療センター運営事業" localSheetId="1">[1]事業分類・区分!#REF!</definedName>
    <definedName name="助産師出向等支援導入事業" localSheetId="1">[1]事業分類・区分!#REF!</definedName>
    <definedName name="小児医療施設設備整備事業" localSheetId="1">[1]事業分類・区分!#REF!</definedName>
    <definedName name="小児救急医療拠点病院設備整備事業" localSheetId="1">[1]事業分類・区分!#REF!</definedName>
    <definedName name="小児救急遠隔医療設備整備事業" localSheetId="1">[1]事業分類・区分!#REF!</definedName>
    <definedName name="小児救命救急センター運営事業" localSheetId="1">[1]事業分類・区分!#REF!</definedName>
    <definedName name="小児集中治療室設備整備事業" localSheetId="1">[1]事業分類・区分!#REF!</definedName>
    <definedName name="小児初期救急センター運営事業" localSheetId="1">[1]事業分類・区分!#REF!</definedName>
    <definedName name="小児初期救急センター設備整備事業" localSheetId="1">[1]事業分類・区分!#REF!</definedName>
    <definedName name="人工腎臓装置不足地域設備整備事業" localSheetId="1">[1]事業分類・区分!#REF!</definedName>
    <definedName name="地域医療対策事業" localSheetId="1">[1]事業分類・区分!#REF!</definedName>
    <definedName name="地域療育支援施設設備整備事業" localSheetId="1">[1]事業分類・区分!#REF!</definedName>
    <definedName name="内視鏡訓練施設設備整備事業" localSheetId="1">[1]事業分類・区分!#REF!</definedName>
    <definedName name="病院群輪番制病院及び共同利用型病院設備整備事業" localSheetId="1">[1]事業分類・区分!#REF!</definedName>
  </definedNames>
  <calcPr calcId="191029"/>
</workbook>
</file>

<file path=xl/calcChain.xml><?xml version="1.0" encoding="utf-8"?>
<calcChain xmlns="http://schemas.openxmlformats.org/spreadsheetml/2006/main">
  <c r="K16" i="22" l="1"/>
  <c r="K14" i="22"/>
  <c r="K9" i="22"/>
  <c r="K7" i="22"/>
  <c r="J7" i="22"/>
  <c r="O1" i="26"/>
  <c r="J4" i="15" s="1"/>
  <c r="F8" i="29"/>
  <c r="K3" i="22" l="1"/>
  <c r="I14" i="21"/>
  <c r="D20" i="29"/>
  <c r="D21" i="29"/>
  <c r="D22" i="29"/>
  <c r="D23" i="29"/>
  <c r="D24" i="29"/>
  <c r="D19" i="29"/>
  <c r="C21" i="26"/>
  <c r="D25" i="29" s="1"/>
  <c r="F9" i="29"/>
  <c r="F7" i="29"/>
  <c r="B35" i="29"/>
  <c r="D36" i="29"/>
  <c r="J14" i="22" l="1"/>
  <c r="K11" i="22"/>
  <c r="J9" i="22"/>
  <c r="F36" i="26"/>
  <c r="F34" i="26"/>
  <c r="F33" i="26"/>
  <c r="I38" i="26" s="1"/>
  <c r="H16" i="22"/>
  <c r="H14" i="22"/>
  <c r="H11" i="22"/>
  <c r="H9" i="22"/>
  <c r="H7" i="22"/>
  <c r="F16" i="22"/>
  <c r="E16" i="22"/>
  <c r="E14" i="22"/>
  <c r="F13" i="22"/>
  <c r="E13" i="22"/>
  <c r="E9" i="22"/>
  <c r="E7" i="22"/>
  <c r="J7" i="15"/>
  <c r="J6" i="15"/>
  <c r="J5" i="15"/>
  <c r="B14" i="15"/>
  <c r="E14" i="15"/>
  <c r="E52" i="21"/>
  <c r="E56" i="21"/>
  <c r="E54" i="21"/>
  <c r="E50" i="21"/>
  <c r="E48" i="21"/>
  <c r="I16" i="21"/>
  <c r="I12" i="21"/>
  <c r="J6" i="21"/>
  <c r="B27" i="21"/>
  <c r="E11" i="22" l="1"/>
  <c r="G11" i="22" s="1"/>
  <c r="G7" i="22" l="1"/>
  <c r="J16" i="22" l="1"/>
  <c r="G16" i="22"/>
  <c r="I16" i="22"/>
  <c r="L16" i="22" l="1"/>
  <c r="I14" i="22" l="1"/>
  <c r="G14" i="22"/>
  <c r="I9" i="22"/>
  <c r="G9" i="22"/>
  <c r="I7" i="22"/>
  <c r="L14" i="22" l="1"/>
  <c r="L9" i="22"/>
  <c r="G18" i="22"/>
  <c r="H14" i="15" s="1"/>
  <c r="L11" i="22"/>
  <c r="L7" i="22"/>
  <c r="K18" i="22" l="1"/>
  <c r="D14" i="15" s="1"/>
  <c r="G14" i="15" s="1"/>
  <c r="L18" i="22"/>
  <c r="I14" i="15" s="1"/>
  <c r="E16" i="15"/>
  <c r="I16" i="15" l="1"/>
  <c r="H16" i="15"/>
  <c r="F14" i="15" l="1"/>
  <c r="J14" i="15" s="1"/>
  <c r="K14" i="15" s="1"/>
  <c r="K16" i="15" s="1"/>
  <c r="F33" i="21" s="1"/>
  <c r="D16" i="15"/>
  <c r="G16" i="15"/>
  <c r="F16" i="15" l="1"/>
  <c r="J16" i="15" l="1"/>
</calcChain>
</file>

<file path=xl/sharedStrings.xml><?xml version="1.0" encoding="utf-8"?>
<sst xmlns="http://schemas.openxmlformats.org/spreadsheetml/2006/main" count="176" uniqueCount="164">
  <si>
    <t>品目</t>
    <rPh sb="0" eb="2">
      <t>ヒンモク</t>
    </rPh>
    <phoneticPr fontId="3"/>
  </si>
  <si>
    <t>基準額</t>
    <rPh sb="0" eb="2">
      <t>キジュン</t>
    </rPh>
    <rPh sb="2" eb="3">
      <t>ガク</t>
    </rPh>
    <phoneticPr fontId="3"/>
  </si>
  <si>
    <t>備考</t>
    <rPh sb="0" eb="2">
      <t>ビコウ</t>
    </rPh>
    <phoneticPr fontId="3"/>
  </si>
  <si>
    <t>規格
（型式）</t>
    <rPh sb="0" eb="2">
      <t>キカク</t>
    </rPh>
    <rPh sb="4" eb="6">
      <t>カタシキ</t>
    </rPh>
    <phoneticPr fontId="3"/>
  </si>
  <si>
    <t>数量</t>
    <rPh sb="0" eb="2">
      <t>スウリョウ</t>
    </rPh>
    <phoneticPr fontId="3"/>
  </si>
  <si>
    <t>計</t>
    <rPh sb="0" eb="1">
      <t>ケイ</t>
    </rPh>
    <phoneticPr fontId="3"/>
  </si>
  <si>
    <t>選定額</t>
    <rPh sb="0" eb="2">
      <t>センテイ</t>
    </rPh>
    <rPh sb="2" eb="3">
      <t>ガク</t>
    </rPh>
    <phoneticPr fontId="1"/>
  </si>
  <si>
    <t>　　　　　　　　</t>
    <phoneticPr fontId="3"/>
  </si>
  <si>
    <t>単価（税込み）</t>
    <rPh sb="0" eb="2">
      <t>タンカ</t>
    </rPh>
    <rPh sb="3" eb="5">
      <t>ゼイコ</t>
    </rPh>
    <phoneticPr fontId="3"/>
  </si>
  <si>
    <t>金額（税込み）</t>
    <rPh sb="0" eb="2">
      <t>キンガク</t>
    </rPh>
    <rPh sb="3" eb="5">
      <t>ゼイコ</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</si>
  <si>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</si>
  <si>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</si>
  <si>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</si>
  <si>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</si>
  <si>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</si>
  <si>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</si>
  <si>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</si>
  <si>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</si>
  <si>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</si>
  <si>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</si>
  <si>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</si>
  <si>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</si>
  <si>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</si>
  <si>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</si>
  <si>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</si>
  <si>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</si>
  <si>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</si>
  <si>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（注）１　「総事業費」欄には、当該事業に係る部分のみを記入すること。</t>
    <rPh sb="1" eb="2">
      <t>チュウ</t>
    </rPh>
    <phoneticPr fontId="3"/>
  </si>
  <si>
    <t>　　　　　ただし、算定された額に1,000円未満の端数を生じた場合は、これを切り捨てるものとする。</t>
    <phoneticPr fontId="3"/>
  </si>
  <si>
    <t>（単位：円）</t>
    <rPh sb="1" eb="3">
      <t>タンイ</t>
    </rPh>
    <rPh sb="4" eb="5">
      <t>エン</t>
    </rPh>
    <phoneticPr fontId="1"/>
  </si>
  <si>
    <t>合計額</t>
    <rPh sb="0" eb="2">
      <t>ゴウケイ</t>
    </rPh>
    <rPh sb="2" eb="3">
      <t>ガク</t>
    </rPh>
    <phoneticPr fontId="1"/>
  </si>
  <si>
    <t>個人防護具</t>
    <rPh sb="0" eb="2">
      <t>コジン</t>
    </rPh>
    <rPh sb="2" eb="4">
      <t>ボウゴ</t>
    </rPh>
    <rPh sb="4" eb="5">
      <t>グ</t>
    </rPh>
    <phoneticPr fontId="1"/>
  </si>
  <si>
    <t>簡易ベッド</t>
    <rPh sb="0" eb="2">
      <t>カンイ</t>
    </rPh>
    <phoneticPr fontId="1"/>
  </si>
  <si>
    <t>HEPAフィルター付き空気清浄機</t>
    <phoneticPr fontId="1"/>
  </si>
  <si>
    <t>簡易診療室及び付帯する備品</t>
    <phoneticPr fontId="1"/>
  </si>
  <si>
    <t>　　　３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</si>
  <si>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金額
（税込み）</t>
    <rPh sb="0" eb="2">
      <t>キンガク</t>
    </rPh>
    <rPh sb="4" eb="6">
      <t>ゼイコ</t>
    </rPh>
    <phoneticPr fontId="3"/>
  </si>
  <si>
    <t>（単位：円）</t>
  </si>
  <si>
    <t>対象経費の
支出済額</t>
    <rPh sb="0" eb="2">
      <t>タイショウ</t>
    </rPh>
    <rPh sb="2" eb="4">
      <t>ケイヒ</t>
    </rPh>
    <rPh sb="6" eb="8">
      <t>シシュツ</t>
    </rPh>
    <rPh sb="8" eb="9">
      <t>ズ</t>
    </rPh>
    <rPh sb="9" eb="10">
      <t>ガク</t>
    </rPh>
    <phoneticPr fontId="3"/>
  </si>
  <si>
    <t>別紙１</t>
    <rPh sb="0" eb="2">
      <t>ベッシ</t>
    </rPh>
    <phoneticPr fontId="3"/>
  </si>
  <si>
    <t>別紙２</t>
    <rPh sb="0" eb="2">
      <t>ベッシ</t>
    </rPh>
    <phoneticPr fontId="3"/>
  </si>
  <si>
    <t>医療機関名</t>
    <rPh sb="0" eb="2">
      <t>イリョウ</t>
    </rPh>
    <rPh sb="2" eb="4">
      <t>キカン</t>
    </rPh>
    <rPh sb="4" eb="5">
      <t>メイ</t>
    </rPh>
    <phoneticPr fontId="1"/>
  </si>
  <si>
    <t>県費補助
所要額</t>
    <rPh sb="0" eb="2">
      <t>ケンピ</t>
    </rPh>
    <rPh sb="2" eb="4">
      <t>ホジョ</t>
    </rPh>
    <phoneticPr fontId="3"/>
  </si>
  <si>
    <t>　　　２　「選定額」欄には、別紙2と同額を記載すること</t>
    <rPh sb="6" eb="8">
      <t>センテイ</t>
    </rPh>
    <rPh sb="8" eb="9">
      <t>ガク</t>
    </rPh>
    <rPh sb="10" eb="11">
      <t>ラン</t>
    </rPh>
    <rPh sb="14" eb="16">
      <t>ベッシ</t>
    </rPh>
    <rPh sb="18" eb="20">
      <t>ドウガク</t>
    </rPh>
    <rPh sb="21" eb="23">
      <t>キサイ</t>
    </rPh>
    <phoneticPr fontId="3"/>
  </si>
  <si>
    <t>　　（注）品目及び数量を記入するとともに、必要に応じて「規格」欄には商品名や仕様・規格等参考となる事項を具体的に記入すること。</t>
    <rPh sb="28" eb="30">
      <t>キカク</t>
    </rPh>
    <rPh sb="34" eb="37">
      <t>ショウヒンメイ</t>
    </rPh>
    <rPh sb="38" eb="40">
      <t>シヨウ</t>
    </rPh>
    <rPh sb="41" eb="43">
      <t>キカク</t>
    </rPh>
    <phoneticPr fontId="3"/>
  </si>
  <si>
    <t>第　　　　　号</t>
    <rPh sb="0" eb="1">
      <t>ダイ</t>
    </rPh>
    <phoneticPr fontId="1"/>
  </si>
  <si>
    <t>群馬県知事　あて</t>
    <rPh sb="0" eb="3">
      <t>グンマケン</t>
    </rPh>
    <rPh sb="3" eb="5">
      <t>チジ</t>
    </rPh>
    <phoneticPr fontId="3"/>
  </si>
  <si>
    <t>所 在 地</t>
    <rPh sb="0" eb="1">
      <t>ショ</t>
    </rPh>
    <rPh sb="2" eb="3">
      <t>ザイ</t>
    </rPh>
    <rPh sb="4" eb="5">
      <t>チ</t>
    </rPh>
    <phoneticPr fontId="1"/>
  </si>
  <si>
    <t>申請者</t>
    <rPh sb="0" eb="3">
      <t>シンセイシャ</t>
    </rPh>
    <phoneticPr fontId="3"/>
  </si>
  <si>
    <t>代表者名</t>
    <rPh sb="0" eb="3">
      <t>ダイヒョウシャ</t>
    </rPh>
    <rPh sb="3" eb="4">
      <t>メイ</t>
    </rPh>
    <phoneticPr fontId="1"/>
  </si>
  <si>
    <t>金</t>
    <phoneticPr fontId="1"/>
  </si>
  <si>
    <t>円</t>
    <rPh sb="0" eb="1">
      <t>エン</t>
    </rPh>
    <phoneticPr fontId="1"/>
  </si>
  <si>
    <t>様式第３号</t>
    <rPh sb="0" eb="2">
      <t>ヨウシキ</t>
    </rPh>
    <rPh sb="2" eb="3">
      <t>ダイ</t>
    </rPh>
    <rPh sb="4" eb="5">
      <t>ゴウ</t>
    </rPh>
    <phoneticPr fontId="3"/>
  </si>
  <si>
    <t>について、事業が完了したので関係書類を添え報告します。</t>
    <rPh sb="5" eb="7">
      <t>ジギョウ</t>
    </rPh>
    <rPh sb="8" eb="10">
      <t>カンリョウ</t>
    </rPh>
    <rPh sb="14" eb="16">
      <t>カンケイ</t>
    </rPh>
    <rPh sb="16" eb="18">
      <t>ショルイ</t>
    </rPh>
    <rPh sb="19" eb="20">
      <t>ソ</t>
    </rPh>
    <rPh sb="21" eb="23">
      <t>ホウコク</t>
    </rPh>
    <phoneticPr fontId="1"/>
  </si>
  <si>
    <t>１　精　算　額</t>
    <rPh sb="2" eb="3">
      <t>セイ</t>
    </rPh>
    <rPh sb="4" eb="5">
      <t>サン</t>
    </rPh>
    <phoneticPr fontId="3"/>
  </si>
  <si>
    <t>４　添付書類</t>
    <phoneticPr fontId="3"/>
  </si>
  <si>
    <t>　・別紙１に掲げる対象経費の支出額を証する資料</t>
    <rPh sb="2" eb="4">
      <t>ベッシ</t>
    </rPh>
    <rPh sb="6" eb="7">
      <t>カカ</t>
    </rPh>
    <rPh sb="9" eb="11">
      <t>タイショウ</t>
    </rPh>
    <rPh sb="11" eb="13">
      <t>ケイヒ</t>
    </rPh>
    <rPh sb="14" eb="16">
      <t>シシュツ</t>
    </rPh>
    <rPh sb="16" eb="17">
      <t>ガク</t>
    </rPh>
    <rPh sb="18" eb="19">
      <t>ショウ</t>
    </rPh>
    <rPh sb="21" eb="23">
      <t>シリョウ</t>
    </rPh>
    <phoneticPr fontId="1"/>
  </si>
  <si>
    <t>　・総事業費及び寄附金その他収入額を証する資料</t>
    <rPh sb="2" eb="3">
      <t>ソウ</t>
    </rPh>
    <rPh sb="3" eb="6">
      <t>ジギョウヒ</t>
    </rPh>
    <rPh sb="6" eb="7">
      <t>オヨ</t>
    </rPh>
    <rPh sb="8" eb="11">
      <t>キフキン</t>
    </rPh>
    <rPh sb="13" eb="14">
      <t>タ</t>
    </rPh>
    <rPh sb="14" eb="17">
      <t>シュウニュウガク</t>
    </rPh>
    <rPh sb="18" eb="19">
      <t>ショウ</t>
    </rPh>
    <rPh sb="21" eb="23">
      <t>シリョウ</t>
    </rPh>
    <phoneticPr fontId="1"/>
  </si>
  <si>
    <t>　・契約書の写し、納品書の写し等</t>
    <rPh sb="2" eb="5">
      <t>ケイヤクショ</t>
    </rPh>
    <rPh sb="6" eb="7">
      <t>ウツ</t>
    </rPh>
    <rPh sb="9" eb="12">
      <t>ノウヒンショ</t>
    </rPh>
    <rPh sb="13" eb="14">
      <t>ウツ</t>
    </rPh>
    <rPh sb="15" eb="16">
      <t>トウ</t>
    </rPh>
    <phoneticPr fontId="1"/>
  </si>
  <si>
    <t>５　振込先</t>
    <rPh sb="2" eb="5">
      <t>フリコミサキ</t>
    </rPh>
    <phoneticPr fontId="3"/>
  </si>
  <si>
    <t>　・金融機関等</t>
    <rPh sb="2" eb="4">
      <t>キンユウ</t>
    </rPh>
    <rPh sb="4" eb="6">
      <t>キカン</t>
    </rPh>
    <rPh sb="6" eb="7">
      <t>トウ</t>
    </rPh>
    <phoneticPr fontId="1"/>
  </si>
  <si>
    <t>　・預金科目</t>
    <rPh sb="2" eb="4">
      <t>ヨキン</t>
    </rPh>
    <rPh sb="4" eb="6">
      <t>カモク</t>
    </rPh>
    <phoneticPr fontId="1"/>
  </si>
  <si>
    <t>　・口座番号</t>
    <rPh sb="2" eb="4">
      <t>コウザ</t>
    </rPh>
    <rPh sb="4" eb="6">
      <t>バンゴウ</t>
    </rPh>
    <phoneticPr fontId="1"/>
  </si>
  <si>
    <t xml:space="preserve">
付帯する備品
</t>
    <rPh sb="1" eb="3">
      <t>フタイ</t>
    </rPh>
    <rPh sb="5" eb="7">
      <t>ビヒン</t>
    </rPh>
    <phoneticPr fontId="1"/>
  </si>
  <si>
    <t xml:space="preserve">
付帯する備品</t>
    <rPh sb="1" eb="3">
      <t>フタイ</t>
    </rPh>
    <rPh sb="5" eb="7">
      <t>ビヒン</t>
    </rPh>
    <phoneticPr fontId="1"/>
  </si>
  <si>
    <t>対象経費支出済額</t>
    <rPh sb="0" eb="2">
      <t>タイショウ</t>
    </rPh>
    <rPh sb="2" eb="4">
      <t>ケイヒ</t>
    </rPh>
    <rPh sb="4" eb="6">
      <t>シシュツ</t>
    </rPh>
    <rPh sb="6" eb="7">
      <t>スミ</t>
    </rPh>
    <rPh sb="7" eb="8">
      <t>テイガク</t>
    </rPh>
    <phoneticPr fontId="3"/>
  </si>
  <si>
    <t>HEPAフィルター付きパーテーション</t>
    <rPh sb="9" eb="10">
      <t>ツ</t>
    </rPh>
    <phoneticPr fontId="1"/>
  </si>
  <si>
    <t>・１施設当たり１台
・簡易なダクト工事により、既存の診療室を陰圧状態に切り替えられる装置
・リース又は購入費及びダクト工事費のみ対象</t>
    <rPh sb="2" eb="4">
      <t>シセツ</t>
    </rPh>
    <rPh sb="4" eb="5">
      <t>ア</t>
    </rPh>
    <rPh sb="8" eb="9">
      <t>ダイ</t>
    </rPh>
    <rPh sb="11" eb="13">
      <t>カンイ</t>
    </rPh>
    <rPh sb="17" eb="19">
      <t>コウジ</t>
    </rPh>
    <rPh sb="23" eb="25">
      <t>キゾン</t>
    </rPh>
    <rPh sb="26" eb="28">
      <t>シンリョウ</t>
    </rPh>
    <rPh sb="28" eb="29">
      <t>シツ</t>
    </rPh>
    <rPh sb="30" eb="32">
      <t>インアツ</t>
    </rPh>
    <rPh sb="32" eb="34">
      <t>ジョウタイ</t>
    </rPh>
    <rPh sb="35" eb="36">
      <t>キ</t>
    </rPh>
    <rPh sb="37" eb="38">
      <t>カ</t>
    </rPh>
    <rPh sb="42" eb="44">
      <t>ソウチ</t>
    </rPh>
    <rPh sb="49" eb="50">
      <t>マタ</t>
    </rPh>
    <rPh sb="51" eb="54">
      <t>コウニュウヒ</t>
    </rPh>
    <rPh sb="54" eb="55">
      <t>オヨ</t>
    </rPh>
    <rPh sb="59" eb="62">
      <t>コウジヒ</t>
    </rPh>
    <rPh sb="64" eb="66">
      <t>タイショウ</t>
    </rPh>
    <phoneticPr fontId="1"/>
  </si>
  <si>
    <t>簡易診療室</t>
    <rPh sb="0" eb="2">
      <t>カンイ</t>
    </rPh>
    <rPh sb="2" eb="4">
      <t>シンリョウ</t>
    </rPh>
    <rPh sb="4" eb="5">
      <t>シツ</t>
    </rPh>
    <phoneticPr fontId="1"/>
  </si>
  <si>
    <t>患者数</t>
    <rPh sb="0" eb="2">
      <t>カンジャ</t>
    </rPh>
    <rPh sb="2" eb="3">
      <t>スウ</t>
    </rPh>
    <phoneticPr fontId="1"/>
  </si>
  <si>
    <t>医療従事者数</t>
    <rPh sb="0" eb="2">
      <t>イリョウ</t>
    </rPh>
    <rPh sb="2" eb="5">
      <t>ジュウジシャ</t>
    </rPh>
    <rPh sb="5" eb="6">
      <t>スウ</t>
    </rPh>
    <phoneticPr fontId="1"/>
  </si>
  <si>
    <t>・マスク、ゴーグル、ガウン、グローブ、キャップ、フェイスシールド等
・購入数の上限は、疑い患者数×患者を診療する医療従事者数</t>
    <phoneticPr fontId="1"/>
  </si>
  <si>
    <t>金融機関名</t>
    <rPh sb="0" eb="2">
      <t>キンユウ</t>
    </rPh>
    <rPh sb="2" eb="4">
      <t>キカン</t>
    </rPh>
    <rPh sb="4" eb="5">
      <t>メイ</t>
    </rPh>
    <phoneticPr fontId="1"/>
  </si>
  <si>
    <t>支店名</t>
    <rPh sb="0" eb="3">
      <t>シテンメイ</t>
    </rPh>
    <phoneticPr fontId="1"/>
  </si>
  <si>
    <t>口座名義</t>
    <rPh sb="0" eb="2">
      <t>コウザ</t>
    </rPh>
    <rPh sb="2" eb="4">
      <t>メイギ</t>
    </rPh>
    <phoneticPr fontId="1"/>
  </si>
  <si>
    <t>　・口座カナ</t>
    <rPh sb="2" eb="4">
      <t>コウザ</t>
    </rPh>
    <phoneticPr fontId="1"/>
  </si>
  <si>
    <t>（１）基本情報</t>
    <rPh sb="3" eb="5">
      <t>キホン</t>
    </rPh>
    <rPh sb="5" eb="7">
      <t>ジョウホウ</t>
    </rPh>
    <phoneticPr fontId="1"/>
  </si>
  <si>
    <t xml:space="preserve"> 　提出日</t>
    <rPh sb="2" eb="5">
      <t>テイシュツビ</t>
    </rPh>
    <phoneticPr fontId="3"/>
  </si>
  <si>
    <t xml:space="preserve"> 　所在地（住所）</t>
    <rPh sb="2" eb="5">
      <t>ショザイチ</t>
    </rPh>
    <rPh sb="6" eb="8">
      <t>ジュウショ</t>
    </rPh>
    <phoneticPr fontId="3"/>
  </si>
  <si>
    <r>
      <t>　市町村名からご記入ください。
　</t>
    </r>
    <r>
      <rPr>
        <sz val="10"/>
        <color theme="1"/>
        <rFont val="ＭＳ ゴシック"/>
        <family val="3"/>
        <charset val="128"/>
      </rPr>
      <t>（例：前橋市大手町1-1-1）</t>
    </r>
    <rPh sb="1" eb="4">
      <t>シチョウソン</t>
    </rPh>
    <rPh sb="4" eb="5">
      <t>メイ</t>
    </rPh>
    <rPh sb="8" eb="10">
      <t>キニュウ</t>
    </rPh>
    <rPh sb="18" eb="19">
      <t>レイ</t>
    </rPh>
    <rPh sb="20" eb="23">
      <t>マエバシシ</t>
    </rPh>
    <rPh sb="23" eb="26">
      <t>オオテマチ</t>
    </rPh>
    <phoneticPr fontId="1"/>
  </si>
  <si>
    <t>　 代表者役職・氏名</t>
    <rPh sb="2" eb="5">
      <t>ダイヒョウシャ</t>
    </rPh>
    <rPh sb="5" eb="7">
      <t>ヤクショク</t>
    </rPh>
    <rPh sb="8" eb="10">
      <t>シメイ</t>
    </rPh>
    <phoneticPr fontId="3"/>
  </si>
  <si>
    <r>
      <t xml:space="preserve">　役職と氏名をご記入ください。
</t>
    </r>
    <r>
      <rPr>
        <sz val="10"/>
        <color theme="1"/>
        <rFont val="ＭＳ ゴシック"/>
        <family val="3"/>
        <charset val="128"/>
      </rPr>
      <t>　（例：理事長・院長　大手　一郎）</t>
    </r>
    <rPh sb="1" eb="3">
      <t>ヤクショク</t>
    </rPh>
    <rPh sb="4" eb="6">
      <t>シメイ</t>
    </rPh>
    <rPh sb="8" eb="10">
      <t>キニュウ</t>
    </rPh>
    <rPh sb="18" eb="19">
      <t>レイ</t>
    </rPh>
    <rPh sb="20" eb="23">
      <t>リジチョウ</t>
    </rPh>
    <rPh sb="24" eb="26">
      <t>インチョウ</t>
    </rPh>
    <rPh sb="27" eb="29">
      <t>オオテ</t>
    </rPh>
    <rPh sb="30" eb="32">
      <t>イチロウ</t>
    </rPh>
    <phoneticPr fontId="1"/>
  </si>
  <si>
    <r>
      <t>　役職と氏名をご記入ください。
　</t>
    </r>
    <r>
      <rPr>
        <sz val="10"/>
        <color theme="1"/>
        <rFont val="ＭＳ ゴシック"/>
        <family val="3"/>
        <charset val="128"/>
      </rPr>
      <t>（例：事務　群馬　花子）</t>
    </r>
    <rPh sb="1" eb="3">
      <t>ヤクショク</t>
    </rPh>
    <rPh sb="4" eb="6">
      <t>シメイ</t>
    </rPh>
    <rPh sb="8" eb="10">
      <t>キニュウ</t>
    </rPh>
    <rPh sb="18" eb="19">
      <t>レイ</t>
    </rPh>
    <rPh sb="20" eb="22">
      <t>ジム</t>
    </rPh>
    <rPh sb="23" eb="25">
      <t>グンマ</t>
    </rPh>
    <rPh sb="26" eb="28">
      <t>ハナコ</t>
    </rPh>
    <phoneticPr fontId="1"/>
  </si>
  <si>
    <t>　固定電話・携帯電話いずれも可です。</t>
    <rPh sb="1" eb="3">
      <t>コテイ</t>
    </rPh>
    <rPh sb="3" eb="5">
      <t>デンワ</t>
    </rPh>
    <rPh sb="6" eb="8">
      <t>ケイタイ</t>
    </rPh>
    <rPh sb="8" eb="10">
      <t>デンワ</t>
    </rPh>
    <rPh sb="14" eb="15">
      <t>カ</t>
    </rPh>
    <phoneticPr fontId="1"/>
  </si>
  <si>
    <t>　連絡のとれるメールアドレスがあれば、ご記入ください。</t>
    <rPh sb="1" eb="3">
      <t>レンラク</t>
    </rPh>
    <rPh sb="20" eb="22">
      <t>キニュウ</t>
    </rPh>
    <phoneticPr fontId="1"/>
  </si>
  <si>
    <t>　寄附金その他の収入額
　※あればご記入ください。</t>
    <rPh sb="18" eb="20">
      <t>キニュウ</t>
    </rPh>
    <phoneticPr fontId="1"/>
  </si>
  <si>
    <t xml:space="preserve"> 当該事業における他の収入がある場合はご記入ください。</t>
    <rPh sb="1" eb="3">
      <t>トウガイ</t>
    </rPh>
    <rPh sb="3" eb="5">
      <t>ジギョウ</t>
    </rPh>
    <rPh sb="9" eb="10">
      <t>タ</t>
    </rPh>
    <rPh sb="11" eb="13">
      <t>シュウニュウ</t>
    </rPh>
    <rPh sb="16" eb="18">
      <t>バアイ</t>
    </rPh>
    <rPh sb="20" eb="22">
      <t>キニュウ</t>
    </rPh>
    <phoneticPr fontId="1"/>
  </si>
  <si>
    <t>設備名</t>
    <rPh sb="0" eb="2">
      <t>セツビ</t>
    </rPh>
    <rPh sb="2" eb="3">
      <t>メイ</t>
    </rPh>
    <phoneticPr fontId="1"/>
  </si>
  <si>
    <t>税込単価</t>
    <rPh sb="0" eb="2">
      <t>ゼイコ</t>
    </rPh>
    <rPh sb="2" eb="4">
      <t>タンカ</t>
    </rPh>
    <phoneticPr fontId="1"/>
  </si>
  <si>
    <t>合計金額
（税込）</t>
    <rPh sb="0" eb="2">
      <t>ゴウケイ</t>
    </rPh>
    <rPh sb="2" eb="4">
      <t>キンガク</t>
    </rPh>
    <rPh sb="6" eb="8">
      <t>ゼイコ</t>
    </rPh>
    <phoneticPr fontId="1"/>
  </si>
  <si>
    <t>規格</t>
    <rPh sb="0" eb="2">
      <t>キカク</t>
    </rPh>
    <phoneticPr fontId="1"/>
  </si>
  <si>
    <t>　交付決定日</t>
    <rPh sb="1" eb="3">
      <t>コウフ</t>
    </rPh>
    <rPh sb="3" eb="5">
      <t>ケッテイ</t>
    </rPh>
    <rPh sb="5" eb="6">
      <t>ビ</t>
    </rPh>
    <phoneticPr fontId="1"/>
  </si>
  <si>
    <t>購入数量</t>
    <rPh sb="0" eb="2">
      <t>コウニュウ</t>
    </rPh>
    <rPh sb="2" eb="4">
      <t>スウリョウ</t>
    </rPh>
    <phoneticPr fontId="1"/>
  </si>
  <si>
    <t>（５）振込先金融機関情報</t>
    <rPh sb="3" eb="6">
      <t>フリコミサキ</t>
    </rPh>
    <rPh sb="6" eb="8">
      <t>キンユウ</t>
    </rPh>
    <rPh sb="8" eb="10">
      <t>キカン</t>
    </rPh>
    <rPh sb="10" eb="12">
      <t>ジョウホウ</t>
    </rPh>
    <phoneticPr fontId="1"/>
  </si>
  <si>
    <t>預金科目（普通・当座）</t>
    <rPh sb="0" eb="2">
      <t>ヨキン</t>
    </rPh>
    <rPh sb="2" eb="4">
      <t>カモク</t>
    </rPh>
    <rPh sb="5" eb="7">
      <t>フツウ</t>
    </rPh>
    <rPh sb="8" eb="10">
      <t>トウザ</t>
    </rPh>
    <phoneticPr fontId="1"/>
  </si>
  <si>
    <t>口座番号（７ケタで記載）</t>
    <rPh sb="0" eb="2">
      <t>コウザ</t>
    </rPh>
    <rPh sb="2" eb="4">
      <t>バンゴウ</t>
    </rPh>
    <rPh sb="9" eb="11">
      <t>キサイ</t>
    </rPh>
    <phoneticPr fontId="1"/>
  </si>
  <si>
    <t>口座カナ</t>
    <rPh sb="0" eb="2">
      <t>コウザ</t>
    </rPh>
    <phoneticPr fontId="1"/>
  </si>
  <si>
    <t>　普通預金、当座預金のいずれかをご選択ください。</t>
    <rPh sb="1" eb="3">
      <t>フツウ</t>
    </rPh>
    <rPh sb="3" eb="5">
      <t>ヨキン</t>
    </rPh>
    <rPh sb="6" eb="8">
      <t>トウザ</t>
    </rPh>
    <rPh sb="8" eb="10">
      <t>ヨキン</t>
    </rPh>
    <rPh sb="17" eb="19">
      <t>センタク</t>
    </rPh>
    <phoneticPr fontId="1"/>
  </si>
  <si>
    <t>　（例：〇〇銀行、〇〇信用金庫、〇〇信用組合など）</t>
    <rPh sb="2" eb="3">
      <t>レイ</t>
    </rPh>
    <rPh sb="6" eb="8">
      <t>ギンコウ</t>
    </rPh>
    <rPh sb="11" eb="13">
      <t>シンヨウ</t>
    </rPh>
    <rPh sb="13" eb="15">
      <t>キンコ</t>
    </rPh>
    <rPh sb="18" eb="20">
      <t>シンヨウ</t>
    </rPh>
    <rPh sb="20" eb="22">
      <t>クミアイ</t>
    </rPh>
    <phoneticPr fontId="1"/>
  </si>
  <si>
    <t>　（例：〇〇支店、〇〇支所、本店営業部など）</t>
    <rPh sb="2" eb="3">
      <t>レイ</t>
    </rPh>
    <rPh sb="6" eb="8">
      <t>シテン</t>
    </rPh>
    <rPh sb="11" eb="13">
      <t>シショ</t>
    </rPh>
    <rPh sb="14" eb="16">
      <t>ホンテン</t>
    </rPh>
    <rPh sb="16" eb="18">
      <t>エイギョウ</t>
    </rPh>
    <rPh sb="18" eb="19">
      <t>ブ</t>
    </rPh>
    <phoneticPr fontId="1"/>
  </si>
  <si>
    <t>　（例：００１２３４５）</t>
    <rPh sb="2" eb="3">
      <t>レイ</t>
    </rPh>
    <phoneticPr fontId="1"/>
  </si>
  <si>
    <t>　（例：グンマ　タロウ）</t>
    <rPh sb="2" eb="3">
      <t>レイ</t>
    </rPh>
    <phoneticPr fontId="1"/>
  </si>
  <si>
    <t>　（例：群馬　太郎）</t>
    <rPh sb="2" eb="3">
      <t>レイ</t>
    </rPh>
    <rPh sb="4" eb="6">
      <t>グンマ</t>
    </rPh>
    <rPh sb="7" eb="9">
      <t>タロウ</t>
    </rPh>
    <phoneticPr fontId="1"/>
  </si>
  <si>
    <r>
      <t>　指令番号</t>
    </r>
    <r>
      <rPr>
        <b/>
        <sz val="10"/>
        <rFont val="ＭＳ ゴシック"/>
        <family val="3"/>
        <charset val="128"/>
      </rPr>
      <t>(数字とハイフンのみ)</t>
    </r>
    <r>
      <rPr>
        <b/>
        <sz val="11"/>
        <rFont val="ＭＳ ゴシック"/>
        <family val="3"/>
        <charset val="128"/>
      </rPr>
      <t xml:space="preserve">
　※</t>
    </r>
    <r>
      <rPr>
        <b/>
        <sz val="11"/>
        <color theme="0" tint="-0.34998626667073579"/>
        <rFont val="ＭＳ ゴシック"/>
        <family val="3"/>
        <charset val="128"/>
      </rPr>
      <t>感疾第</t>
    </r>
    <r>
      <rPr>
        <b/>
        <sz val="11"/>
        <rFont val="ＭＳ ゴシック"/>
        <family val="3"/>
        <charset val="128"/>
      </rPr>
      <t xml:space="preserve"> *****-*** </t>
    </r>
    <r>
      <rPr>
        <b/>
        <sz val="11"/>
        <color theme="0" tint="-0.34998626667073579"/>
        <rFont val="ＭＳ ゴシック"/>
        <family val="3"/>
        <charset val="128"/>
      </rPr>
      <t>号</t>
    </r>
    <rPh sb="1" eb="3">
      <t>シレイ</t>
    </rPh>
    <rPh sb="3" eb="5">
      <t>バンゴウ</t>
    </rPh>
    <rPh sb="6" eb="8">
      <t>スウジ</t>
    </rPh>
    <rPh sb="19" eb="20">
      <t>カン</t>
    </rPh>
    <rPh sb="20" eb="21">
      <t>シツ</t>
    </rPh>
    <rPh sb="21" eb="22">
      <t>ダイ</t>
    </rPh>
    <rPh sb="33" eb="34">
      <t>ゴウ</t>
    </rPh>
    <phoneticPr fontId="1"/>
  </si>
  <si>
    <t>（３）交付決定情報</t>
    <rPh sb="3" eb="5">
      <t>コウフ</t>
    </rPh>
    <rPh sb="5" eb="7">
      <t>ケッテイ</t>
    </rPh>
    <rPh sb="7" eb="9">
      <t>ジョウホウ</t>
    </rPh>
    <phoneticPr fontId="1"/>
  </si>
  <si>
    <t>（４）その他の補助金等</t>
    <rPh sb="5" eb="6">
      <t>タ</t>
    </rPh>
    <rPh sb="7" eb="10">
      <t>ホジョキン</t>
    </rPh>
    <rPh sb="10" eb="11">
      <t>トウ</t>
    </rPh>
    <phoneticPr fontId="1"/>
  </si>
  <si>
    <t>（５）事業実績</t>
    <rPh sb="3" eb="5">
      <t>ジギョウ</t>
    </rPh>
    <rPh sb="5" eb="7">
      <t>ジッセキ</t>
    </rPh>
    <phoneticPr fontId="1"/>
  </si>
  <si>
    <t>（２）診察の状況（患者数、医療従事者数）</t>
    <rPh sb="3" eb="5">
      <t>シンサツ</t>
    </rPh>
    <rPh sb="6" eb="8">
      <t>ジョウキョウ</t>
    </rPh>
    <rPh sb="9" eb="12">
      <t>カンジャスウ</t>
    </rPh>
    <rPh sb="13" eb="15">
      <t>イリョウ</t>
    </rPh>
    <rPh sb="15" eb="18">
      <t>ジュウジシャ</t>
    </rPh>
    <rPh sb="18" eb="19">
      <t>スウ</t>
    </rPh>
    <phoneticPr fontId="1"/>
  </si>
  <si>
    <t>　診療に関わった医療従事者数をご記入ください。（医師、看護師等）</t>
    <rPh sb="1" eb="3">
      <t>シンリョウ</t>
    </rPh>
    <rPh sb="4" eb="5">
      <t>カカ</t>
    </rPh>
    <rPh sb="8" eb="10">
      <t>イリョウ</t>
    </rPh>
    <rPh sb="10" eb="13">
      <t>ジュウジシャ</t>
    </rPh>
    <rPh sb="13" eb="14">
      <t>スウ</t>
    </rPh>
    <rPh sb="16" eb="18">
      <t>キニュウ</t>
    </rPh>
    <rPh sb="24" eb="26">
      <t>イシ</t>
    </rPh>
    <rPh sb="27" eb="29">
      <t>カンゴ</t>
    </rPh>
    <rPh sb="29" eb="30">
      <t>シ</t>
    </rPh>
    <rPh sb="30" eb="31">
      <t>トウ</t>
    </rPh>
    <phoneticPr fontId="1"/>
  </si>
  <si>
    <t>【簡易診察室】
・プレハブやテントなど簡易な構造で緊急的かつ一時的に設置するもの
・建設や改修工事は対象外
【付帯設備】
・簡易診療室の整備に伴って一体的に整備するもの（エアコン、トイレ、洗面台など）
・付帯する備品のみの申請は対象外
・医療機器や既存の診療室のための備品は対象外</t>
    <rPh sb="1" eb="3">
      <t>カンイ</t>
    </rPh>
    <rPh sb="3" eb="5">
      <t>シンサツ</t>
    </rPh>
    <rPh sb="5" eb="6">
      <t>シツ</t>
    </rPh>
    <rPh sb="19" eb="21">
      <t>カンイ</t>
    </rPh>
    <rPh sb="22" eb="24">
      <t>コウゾウ</t>
    </rPh>
    <rPh sb="25" eb="27">
      <t>キンキュウ</t>
    </rPh>
    <rPh sb="27" eb="28">
      <t>テキ</t>
    </rPh>
    <rPh sb="30" eb="33">
      <t>イチジテキ</t>
    </rPh>
    <rPh sb="34" eb="36">
      <t>セッチ</t>
    </rPh>
    <rPh sb="42" eb="44">
      <t>ケンセツ</t>
    </rPh>
    <rPh sb="45" eb="47">
      <t>カイシュウ</t>
    </rPh>
    <rPh sb="47" eb="49">
      <t>コウジ</t>
    </rPh>
    <rPh sb="50" eb="53">
      <t>タイショウガイ</t>
    </rPh>
    <rPh sb="55" eb="57">
      <t>フタイ</t>
    </rPh>
    <rPh sb="57" eb="59">
      <t>セツビ</t>
    </rPh>
    <rPh sb="62" eb="64">
      <t>カンイ</t>
    </rPh>
    <rPh sb="68" eb="70">
      <t>セイビ</t>
    </rPh>
    <rPh sb="71" eb="72">
      <t>トモナ</t>
    </rPh>
    <rPh sb="74" eb="77">
      <t>イッタイテキ</t>
    </rPh>
    <rPh sb="78" eb="80">
      <t>セイビ</t>
    </rPh>
    <rPh sb="94" eb="97">
      <t>センメンダイ</t>
    </rPh>
    <rPh sb="102" eb="104">
      <t>フタイ</t>
    </rPh>
    <rPh sb="106" eb="108">
      <t>ビヒン</t>
    </rPh>
    <rPh sb="111" eb="113">
      <t>シンセイ</t>
    </rPh>
    <rPh sb="114" eb="117">
      <t>タイショウガイ</t>
    </rPh>
    <rPh sb="119" eb="121">
      <t>イリョウ</t>
    </rPh>
    <rPh sb="121" eb="123">
      <t>キキ</t>
    </rPh>
    <rPh sb="124" eb="126">
      <t>キゾン</t>
    </rPh>
    <rPh sb="134" eb="136">
      <t>ビヒン</t>
    </rPh>
    <rPh sb="137" eb="140">
      <t>タイショウガイ</t>
    </rPh>
    <phoneticPr fontId="1"/>
  </si>
  <si>
    <t>HEPAフィルター付き空気清浄機（１施設あたり１台）</t>
    <rPh sb="18" eb="20">
      <t>シセツ</t>
    </rPh>
    <rPh sb="24" eb="25">
      <t>ダイ</t>
    </rPh>
    <phoneticPr fontId="1"/>
  </si>
  <si>
    <t>　↑簡易診察室や付帯備品の数量に関わらず対象経費がある場合は、１を入力してください。</t>
    <phoneticPr fontId="1"/>
  </si>
  <si>
    <t>←簡易診療室の種類及び付帯する備品の名称を記入してください。</t>
    <phoneticPr fontId="1"/>
  </si>
  <si>
    <t>対象経費合計
（自動計算）</t>
    <rPh sb="0" eb="2">
      <t>タイショウ</t>
    </rPh>
    <rPh sb="2" eb="4">
      <t>ケイヒ</t>
    </rPh>
    <rPh sb="4" eb="6">
      <t>ゴウケイ</t>
    </rPh>
    <rPh sb="8" eb="10">
      <t>ジドウ</t>
    </rPh>
    <rPh sb="10" eb="12">
      <t>ケイサン</t>
    </rPh>
    <phoneticPr fontId="1"/>
  </si>
  <si>
    <t>　・口座名義人</t>
    <rPh sb="2" eb="4">
      <t>コウザ</t>
    </rPh>
    <rPh sb="4" eb="6">
      <t>メイギ</t>
    </rPh>
    <rPh sb="6" eb="7">
      <t>ニン</t>
    </rPh>
    <phoneticPr fontId="1"/>
  </si>
  <si>
    <t>２　群馬県外来対応医療機関設備整備事業費補助金実績額精算書（別紙１のとおり）</t>
    <rPh sb="5" eb="13">
      <t>ガイライタイオウイリョウキカン</t>
    </rPh>
    <rPh sb="23" eb="25">
      <t>ジッセキ</t>
    </rPh>
    <rPh sb="25" eb="26">
      <t>ガク</t>
    </rPh>
    <rPh sb="26" eb="29">
      <t>セイサンショ</t>
    </rPh>
    <phoneticPr fontId="3"/>
  </si>
  <si>
    <t>３　群馬県外来対応医療機関設備整備事業費補助金実績額明細書（別紙２のとおり)</t>
    <rPh sb="5" eb="13">
      <t>ガイライタイオウイリョウキカン</t>
    </rPh>
    <rPh sb="23" eb="26">
      <t>ジッセキガク</t>
    </rPh>
    <rPh sb="26" eb="29">
      <t>メイサイショ</t>
    </rPh>
    <phoneticPr fontId="3"/>
  </si>
  <si>
    <t>　医療従事者数</t>
    <rPh sb="1" eb="3">
      <t>イリョウ</t>
    </rPh>
    <rPh sb="3" eb="6">
      <t>ジュウジシャ</t>
    </rPh>
    <rPh sb="6" eb="7">
      <t>スウ</t>
    </rPh>
    <phoneticPr fontId="1"/>
  </si>
  <si>
    <t>代表者氏名　　　　　　　　　　　　　　　</t>
  </si>
  <si>
    <t>診療年月</t>
  </si>
  <si>
    <t>疑い患者数（単位：人）</t>
  </si>
  <si>
    <t>合　　　　計</t>
  </si>
  <si>
    <t>　上記の数字は、当院で診療した「疑い患者数」に相違ないことを認めます。</t>
  </si>
  <si>
    <t>別紙３</t>
    <phoneticPr fontId="1"/>
  </si>
  <si>
    <t>　群馬県知事あて</t>
    <phoneticPr fontId="1"/>
  </si>
  <si>
    <t>　このことについて、下記のとおり報告します。</t>
    <phoneticPr fontId="1"/>
  </si>
  <si>
    <t>所　在　地　　　　　　　　　　　　　　　</t>
    <phoneticPr fontId="1"/>
  </si>
  <si>
    <t>代表者氏名　　　　　　　　　　　　　　　</t>
    <phoneticPr fontId="1"/>
  </si>
  <si>
    <t>印</t>
    <rPh sb="0" eb="1">
      <t>シルシ</t>
    </rPh>
    <phoneticPr fontId="1"/>
  </si>
  <si>
    <t>群馬県外来対応医療機関設備整備事業費補助金の申請に係る「疑い患者数」について（報告）</t>
    <phoneticPr fontId="1"/>
  </si>
  <si>
    <t>記</t>
    <phoneticPr fontId="1"/>
  </si>
  <si>
    <t>　※自動計算されます。</t>
    <rPh sb="2" eb="4">
      <t>ジドウ</t>
    </rPh>
    <rPh sb="4" eb="6">
      <t>ケイサン</t>
    </rPh>
    <phoneticPr fontId="1"/>
  </si>
  <si>
    <t>　疑い患者数（合計）</t>
    <rPh sb="1" eb="2">
      <t>ウタガ</t>
    </rPh>
    <rPh sb="3" eb="6">
      <t>カンジャスウ</t>
    </rPh>
    <rPh sb="7" eb="9">
      <t>ゴウケイ</t>
    </rPh>
    <phoneticPr fontId="1"/>
  </si>
  <si>
    <t>　</t>
    <phoneticPr fontId="1"/>
  </si>
  <si>
    <t>各月で実際に診療した「疑い患者」数をご記入ください。</t>
    <rPh sb="0" eb="2">
      <t>カクゲツ</t>
    </rPh>
    <rPh sb="3" eb="5">
      <t>ジッサイ</t>
    </rPh>
    <rPh sb="6" eb="8">
      <t>シンリョウ</t>
    </rPh>
    <rPh sb="11" eb="12">
      <t>ウタガ</t>
    </rPh>
    <rPh sb="13" eb="15">
      <t>カンジャ</t>
    </rPh>
    <rPh sb="16" eb="17">
      <t>スウ</t>
    </rPh>
    <rPh sb="19" eb="21">
      <t>キニュウ</t>
    </rPh>
    <phoneticPr fontId="1"/>
  </si>
  <si>
    <t xml:space="preserve"> 　医療機関名(診療所等の名称）</t>
    <rPh sb="2" eb="4">
      <t>イリョウ</t>
    </rPh>
    <rPh sb="4" eb="6">
      <t>キカン</t>
    </rPh>
    <rPh sb="6" eb="7">
      <t>メイ</t>
    </rPh>
    <rPh sb="8" eb="11">
      <t>シンリョウジョ</t>
    </rPh>
    <rPh sb="11" eb="12">
      <t>トウ</t>
    </rPh>
    <rPh sb="13" eb="15">
      <t>メイショウ</t>
    </rPh>
    <phoneticPr fontId="3"/>
  </si>
  <si>
    <t>　（例：〇〇クリニック）</t>
    <rPh sb="2" eb="3">
      <t>レイ</t>
    </rPh>
    <phoneticPr fontId="1"/>
  </si>
  <si>
    <t>　 医療法人（社団）名</t>
    <rPh sb="2" eb="4">
      <t>イリョウ</t>
    </rPh>
    <rPh sb="4" eb="6">
      <t>ホウジン</t>
    </rPh>
    <rPh sb="7" eb="9">
      <t>シャダン</t>
    </rPh>
    <rPh sb="10" eb="11">
      <t>メイ</t>
    </rPh>
    <phoneticPr fontId="1"/>
  </si>
  <si>
    <t>名称・医療機関名</t>
    <rPh sb="0" eb="2">
      <t>メイショウ</t>
    </rPh>
    <rPh sb="3" eb="5">
      <t>イリョウ</t>
    </rPh>
    <rPh sb="5" eb="7">
      <t>キカン</t>
    </rPh>
    <rPh sb="7" eb="8">
      <t>メイ</t>
    </rPh>
    <phoneticPr fontId="1"/>
  </si>
  <si>
    <t>　 名称・医療機関名</t>
    <rPh sb="2" eb="4">
      <t>メイショウ</t>
    </rPh>
    <rPh sb="5" eb="7">
      <t>イリョウ</t>
    </rPh>
    <rPh sb="7" eb="9">
      <t>キカン</t>
    </rPh>
    <rPh sb="9" eb="10">
      <t>メイ</t>
    </rPh>
    <phoneticPr fontId="1"/>
  </si>
  <si>
    <t>名称・医療機関名　　　　　　　　　　　　　　　</t>
    <rPh sb="0" eb="2">
      <t>メイショウ</t>
    </rPh>
    <phoneticPr fontId="1"/>
  </si>
  <si>
    <t>　←法人化している場合は必ずご記入ください。</t>
    <rPh sb="2" eb="5">
      <t>ホウジンカ</t>
    </rPh>
    <rPh sb="9" eb="11">
      <t>バアイ</t>
    </rPh>
    <rPh sb="12" eb="13">
      <t>カナラ</t>
    </rPh>
    <rPh sb="15" eb="17">
      <t>キニュウ</t>
    </rPh>
    <phoneticPr fontId="1"/>
  </si>
  <si>
    <t>　令和５年度　群馬県外来対応医療機関外来設備整備事業費補助金</t>
    <phoneticPr fontId="1"/>
  </si>
  <si>
    <t>令和５年度　群馬県外来対応医療機関外来設備整備事業費補助金実績額明細書</t>
    <rPh sb="0" eb="1">
      <t>レイ</t>
    </rPh>
    <rPh sb="1" eb="2">
      <t>ワ</t>
    </rPh>
    <rPh sb="3" eb="5">
      <t>ネンド</t>
    </rPh>
    <rPh sb="6" eb="9">
      <t>グンマケン</t>
    </rPh>
    <rPh sb="9" eb="17">
      <t>ガイライタイオウイリョウキカン</t>
    </rPh>
    <rPh sb="17" eb="19">
      <t>ガイライ</t>
    </rPh>
    <rPh sb="19" eb="21">
      <t>セツビ</t>
    </rPh>
    <rPh sb="21" eb="23">
      <t>セイビ</t>
    </rPh>
    <rPh sb="23" eb="26">
      <t>ジギョウヒ</t>
    </rPh>
    <rPh sb="26" eb="29">
      <t>ホジョキン</t>
    </rPh>
    <rPh sb="29" eb="31">
      <t>ジッセキ</t>
    </rPh>
    <rPh sb="31" eb="32">
      <t>ガク</t>
    </rPh>
    <rPh sb="32" eb="35">
      <t>メイサイショ</t>
    </rPh>
    <phoneticPr fontId="3"/>
  </si>
  <si>
    <t>令和５年度　群馬県外来対応医療機関設備整備事業費補助金実績額精算書</t>
    <rPh sb="6" eb="17">
      <t>グンマケンガイライタイオウイリョウキカン</t>
    </rPh>
    <rPh sb="21" eb="23">
      <t>ジギョウ</t>
    </rPh>
    <rPh sb="27" eb="30">
      <t>ジッセキガク</t>
    </rPh>
    <rPh sb="30" eb="33">
      <t>セイサンショ</t>
    </rPh>
    <phoneticPr fontId="1"/>
  </si>
  <si>
    <t>令和５年度群馬県外来対応医療機関設備整備事業費補助金　実績報告書</t>
    <rPh sb="0" eb="2">
      <t>レイワ</t>
    </rPh>
    <rPh sb="3" eb="5">
      <t>ネンド</t>
    </rPh>
    <rPh sb="5" eb="8">
      <t>グンマケン</t>
    </rPh>
    <rPh sb="8" eb="16">
      <t>ガイライタイオウイリョウキカン</t>
    </rPh>
    <rPh sb="16" eb="18">
      <t>セツビ</t>
    </rPh>
    <rPh sb="18" eb="20">
      <t>セイビ</t>
    </rPh>
    <rPh sb="20" eb="22">
      <t>ジギョウ</t>
    </rPh>
    <rPh sb="22" eb="23">
      <t>ヒ</t>
    </rPh>
    <rPh sb="23" eb="26">
      <t>ホジョキン</t>
    </rPh>
    <rPh sb="27" eb="29">
      <t>ジッセキ</t>
    </rPh>
    <rPh sb="29" eb="32">
      <t>ホウコクショ</t>
    </rPh>
    <phoneticPr fontId="3"/>
  </si>
  <si>
    <t>入力項目一覧</t>
    <phoneticPr fontId="1"/>
  </si>
  <si>
    <t>【下期】令和５年度群馬県外来対応医療機関設備整備事業費補助金</t>
    <rPh sb="1" eb="3">
      <t>シモキ</t>
    </rPh>
    <rPh sb="12" eb="20">
      <t>ガイライタイオウイリョウキカン</t>
    </rPh>
    <phoneticPr fontId="1"/>
  </si>
  <si>
    <r>
      <t>　作成した日付をご記入ください。
　</t>
    </r>
    <r>
      <rPr>
        <sz val="10"/>
        <color theme="1"/>
        <rFont val="ＭＳ ゴシック"/>
        <family val="3"/>
        <charset val="128"/>
      </rPr>
      <t>（例：2024/1/31)</t>
    </r>
    <rPh sb="1" eb="3">
      <t>サクセイ</t>
    </rPh>
    <rPh sb="5" eb="7">
      <t>ヒヅケ</t>
    </rPh>
    <rPh sb="9" eb="11">
      <t>キニュウ</t>
    </rPh>
    <rPh sb="19" eb="20">
      <t>レイ</t>
    </rPh>
    <phoneticPr fontId="1"/>
  </si>
  <si>
    <r>
      <t xml:space="preserve"> お手元にある交付決定通知書の日付をご記入ください。
</t>
    </r>
    <r>
      <rPr>
        <sz val="10"/>
        <color theme="1"/>
        <rFont val="ＭＳ ゴシック"/>
        <family val="3"/>
        <charset val="128"/>
      </rPr>
      <t>　　(例：R5.12.28 ， 2023/12/28）</t>
    </r>
    <rPh sb="2" eb="4">
      <t>テモト</t>
    </rPh>
    <rPh sb="7" eb="9">
      <t>コウフ</t>
    </rPh>
    <rPh sb="9" eb="11">
      <t>ケッテイ</t>
    </rPh>
    <rPh sb="11" eb="14">
      <t>ツウチショ</t>
    </rPh>
    <rPh sb="15" eb="17">
      <t>ヒヅケ</t>
    </rPh>
    <rPh sb="19" eb="21">
      <t>キニュウ</t>
    </rPh>
    <rPh sb="30" eb="31">
      <t>レイ</t>
    </rPh>
    <phoneticPr fontId="1"/>
  </si>
  <si>
    <r>
      <t xml:space="preserve"> お手元にある交付決定通知書の指令番号をご記入ください。
</t>
    </r>
    <r>
      <rPr>
        <sz val="10"/>
        <color theme="1"/>
        <rFont val="ＭＳ ゴシック"/>
        <family val="3"/>
        <charset val="128"/>
      </rPr>
      <t>　　(例：３０４６４－１１０）</t>
    </r>
    <rPh sb="2" eb="4">
      <t>テモト</t>
    </rPh>
    <rPh sb="7" eb="9">
      <t>コウフ</t>
    </rPh>
    <rPh sb="9" eb="11">
      <t>ケッテイ</t>
    </rPh>
    <rPh sb="11" eb="14">
      <t>ツウチショ</t>
    </rPh>
    <rPh sb="15" eb="17">
      <t>シレイ</t>
    </rPh>
    <rPh sb="17" eb="19">
      <t>バンゴウ</t>
    </rPh>
    <rPh sb="21" eb="23">
      <t>キニュウ</t>
    </rPh>
    <rPh sb="32" eb="33">
      <t>レイ</t>
    </rPh>
    <phoneticPr fontId="1"/>
  </si>
  <si>
    <t>　疑い患者数（１０月）</t>
    <rPh sb="1" eb="2">
      <t>ウタガ</t>
    </rPh>
    <rPh sb="3" eb="5">
      <t>カンジャ</t>
    </rPh>
    <rPh sb="5" eb="6">
      <t>スウ</t>
    </rPh>
    <rPh sb="9" eb="10">
      <t>ガツ</t>
    </rPh>
    <phoneticPr fontId="1"/>
  </si>
  <si>
    <t>　疑い患者数（１１月）</t>
    <rPh sb="1" eb="2">
      <t>ウタガ</t>
    </rPh>
    <rPh sb="3" eb="5">
      <t>カンジャ</t>
    </rPh>
    <rPh sb="5" eb="6">
      <t>スウ</t>
    </rPh>
    <rPh sb="9" eb="10">
      <t>ガツ</t>
    </rPh>
    <phoneticPr fontId="1"/>
  </si>
  <si>
    <t>　疑い患者数（１２月）</t>
    <rPh sb="1" eb="2">
      <t>ウタガ</t>
    </rPh>
    <rPh sb="3" eb="5">
      <t>カンジャ</t>
    </rPh>
    <rPh sb="5" eb="6">
      <t>スウ</t>
    </rPh>
    <rPh sb="9" eb="10">
      <t>ガツ</t>
    </rPh>
    <phoneticPr fontId="1"/>
  </si>
  <si>
    <t>　疑い患者数（　１月）</t>
    <rPh sb="1" eb="2">
      <t>ウタガ</t>
    </rPh>
    <rPh sb="3" eb="5">
      <t>カンジャ</t>
    </rPh>
    <rPh sb="5" eb="6">
      <t>スウ</t>
    </rPh>
    <rPh sb="9" eb="10">
      <t>ガツ</t>
    </rPh>
    <phoneticPr fontId="1"/>
  </si>
  <si>
    <t>　疑い患者数（　２月）</t>
    <rPh sb="1" eb="2">
      <t>ウタガ</t>
    </rPh>
    <rPh sb="3" eb="5">
      <t>カンジャ</t>
    </rPh>
    <rPh sb="5" eb="6">
      <t>スウ</t>
    </rPh>
    <rPh sb="9" eb="10">
      <t>ガツ</t>
    </rPh>
    <phoneticPr fontId="1"/>
  </si>
  <si>
    <t>　疑い患者数（　３月）</t>
    <rPh sb="1" eb="2">
      <t>ウタガ</t>
    </rPh>
    <rPh sb="3" eb="5">
      <t>カンジャ</t>
    </rPh>
    <rPh sb="5" eb="6">
      <t>スウ</t>
    </rPh>
    <rPh sb="9" eb="10">
      <t>ガツ</t>
    </rPh>
    <phoneticPr fontId="1"/>
  </si>
  <si>
    <t>（Ver.1228）</t>
    <phoneticPr fontId="1"/>
  </si>
  <si>
    <t>令和５年１０月</t>
    <phoneticPr fontId="1"/>
  </si>
  <si>
    <t>令和５年１１月</t>
    <phoneticPr fontId="1"/>
  </si>
  <si>
    <t>令和５年１２月</t>
    <phoneticPr fontId="1"/>
  </si>
  <si>
    <t>令和６年１月</t>
    <phoneticPr fontId="1"/>
  </si>
  <si>
    <t>令和６年２月</t>
    <phoneticPr fontId="1"/>
  </si>
  <si>
    <t>令和６年３月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</si>
</sst>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0_);[Red]\(0\)"/>
  </numFmts>
  <fonts count="2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sz val="16"/>
      <name val="ＭＳ 明朝"/>
      <family val="1"/>
      <charset val="128"/>
    </font>
    <font>
      <sz val="12"/>
      <name val="ＭＳ 明朝"/>
      <family val="1"/>
      <charset val="128"/>
    </font>
    <font>
      <b/>
      <i/>
      <sz val="16"/>
      <name val="ＭＳ 明朝"/>
      <family val="1"/>
      <charset val="128"/>
    </font>
    <font>
      <b/>
      <sz val="11"/>
      <name val="ＭＳ ゴシック"/>
      <family val="3"/>
      <charset val="128"/>
    </font>
    <font>
      <b/>
      <i/>
      <sz val="16"/>
      <color theme="1"/>
      <name val="ＭＳ ゴシック"/>
      <family val="3"/>
      <charset val="128"/>
    </font>
    <font>
      <sz val="9"/>
      <color theme="1"/>
      <name val="ＭＳ ゴシック"/>
      <family val="3"/>
      <charset val="128"/>
    </font>
    <font>
      <sz val="10"/>
      <color theme="1"/>
      <name val="ＭＳ ゴシック"/>
      <family val="3"/>
      <charset val="128"/>
    </font>
    <font>
      <b/>
      <sz val="11"/>
      <color theme="1"/>
      <name val="ＭＳ ゴシック"/>
      <family val="3"/>
      <charset val="128"/>
    </font>
    <font>
      <b/>
      <sz val="11"/>
      <color theme="0" tint="-0.34998626667073579"/>
      <name val="ＭＳ ゴシック"/>
      <family val="3"/>
      <charset val="128"/>
    </font>
    <font>
      <b/>
      <sz val="10"/>
      <name val="ＭＳ ゴシック"/>
      <family val="3"/>
      <charset val="128"/>
    </font>
    <font>
      <sz val="11"/>
      <color theme="0" tint="-0.34998626667073579"/>
      <name val="ＭＳ ゴシック"/>
      <family val="3"/>
      <charset val="128"/>
    </font>
    <font>
      <sz val="12"/>
      <color theme="1"/>
      <name val="ＭＳ ゴシック"/>
      <family val="3"/>
      <charset val="128"/>
    </font>
    <font>
      <b/>
      <sz val="11"/>
      <color rgb="FFFF0000"/>
      <name val="ＭＳ ゴシック"/>
      <family val="3"/>
      <charset val="128"/>
    </font>
    <font>
      <sz val="11"/>
      <name val="ＭＳ 明朝"/>
      <family val="1"/>
      <charset val="128"/>
    </font>
    <font>
      <sz val="11"/>
      <color theme="0" tint="-0.14999847407452621"/>
      <name val="ＭＳ ゴシック"/>
      <family val="3"/>
      <charset val="128"/>
    </font>
    <font>
      <b/>
      <sz val="11"/>
      <color rgb="FF0000FF"/>
      <name val="ＭＳ ゴシック"/>
      <family val="3"/>
      <charset val="128"/>
    </font>
    <font>
      <b/>
      <sz val="14"/>
      <color rgb="FF00B05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49998474074526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diagonalUp="1">
      <left style="thin">
        <color indexed="64"/>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diagonal/>
    </border>
    <border>
      <left style="thin">
        <color indexed="64"/>
      </left>
      <right style="thin">
        <color indexed="64"/>
      </right>
      <top style="dotted">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ck">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2" fillId="0" borderId="0"/>
  </cellStyleXfs>
  <cellXfs count="253">
    <xf numFmtId="0" fontId="0" fillId="0" borderId="0" xfId="0">
      <alignment vertical="center"/>
    </xf>
    <xf numFmtId="38" fontId="6" fillId="0" borderId="0" xfId="2" applyFont="1">
      <alignment vertical="center"/>
    </xf>
    <xf numFmtId="38" fontId="6" fillId="0" borderId="15" xfId="2" applyFont="1" applyBorder="1" applyAlignment="1">
      <alignment horizontal="center" vertical="center"/>
    </xf>
    <xf numFmtId="38" fontId="6" fillId="0" borderId="1" xfId="2" applyFont="1" applyBorder="1" applyAlignment="1">
      <alignment horizontal="center" vertical="center"/>
    </xf>
    <xf numFmtId="38" fontId="6" fillId="0" borderId="1" xfId="2" applyFont="1" applyBorder="1" applyAlignment="1">
      <alignment horizontal="center" vertical="center" wrapText="1"/>
    </xf>
    <xf numFmtId="38" fontId="6" fillId="0" borderId="16" xfId="2" applyFont="1" applyBorder="1" applyAlignment="1">
      <alignment horizontal="center" vertical="center"/>
    </xf>
    <xf numFmtId="38" fontId="7" fillId="0" borderId="0" xfId="2" applyFont="1">
      <alignment vertical="center"/>
    </xf>
    <xf numFmtId="38" fontId="8" fillId="0" borderId="0" xfId="2" applyFont="1">
      <alignment vertical="center"/>
    </xf>
    <xf numFmtId="38" fontId="10" fillId="0" borderId="0" xfId="2" applyFont="1" applyAlignment="1">
      <alignment horizontal="centerContinuous" vertical="center"/>
    </xf>
    <xf numFmtId="38" fontId="7" fillId="0" borderId="0" xfId="2" applyFont="1" applyBorder="1" applyAlignment="1">
      <alignment horizontal="left" vertical="center"/>
    </xf>
    <xf numFmtId="38" fontId="7" fillId="0" borderId="0" xfId="2" applyFont="1" applyAlignment="1">
      <alignment horizontal="right" vertical="center"/>
    </xf>
    <xf numFmtId="38" fontId="11" fillId="0" borderId="0" xfId="2" applyFont="1">
      <alignment vertical="center"/>
    </xf>
    <xf numFmtId="38" fontId="6" fillId="0" borderId="0" xfId="2" applyFont="1" applyBorder="1">
      <alignment vertical="center"/>
    </xf>
    <xf numFmtId="38" fontId="9" fillId="0" borderId="0" xfId="2" applyFont="1" applyFill="1" applyAlignment="1">
      <alignment vertical="center"/>
    </xf>
    <xf numFmtId="38" fontId="7" fillId="0" borderId="1" xfId="2" applyFont="1" applyBorder="1" applyAlignment="1">
      <alignment horizontal="center" vertical="center"/>
    </xf>
    <xf numFmtId="38" fontId="7" fillId="0" borderId="5" xfId="2" applyFont="1" applyBorder="1" applyAlignment="1">
      <alignment horizontal="center" vertical="center"/>
    </xf>
    <xf numFmtId="38" fontId="7" fillId="0" borderId="7" xfId="2" applyFont="1" applyFill="1" applyBorder="1" applyAlignment="1">
      <alignment horizontal="center" vertical="center"/>
    </xf>
    <xf numFmtId="38" fontId="7" fillId="0" borderId="29" xfId="2" applyFont="1" applyBorder="1" applyAlignment="1">
      <alignment horizontal="center" vertical="center"/>
    </xf>
    <xf numFmtId="38" fontId="8" fillId="0" borderId="0" xfId="2" applyFont="1" applyBorder="1" applyAlignment="1">
      <alignment vertical="center"/>
    </xf>
    <xf numFmtId="38" fontId="8" fillId="0" borderId="0" xfId="2" applyFont="1" applyAlignment="1">
      <alignment horizontal="right" vertical="center"/>
    </xf>
    <xf numFmtId="0" fontId="12" fillId="0" borderId="0" xfId="3" applyFont="1" applyAlignment="1">
      <alignment vertical="center"/>
    </xf>
    <xf numFmtId="0" fontId="13" fillId="0" borderId="0" xfId="3" applyFont="1" applyAlignment="1">
      <alignment vertical="center"/>
    </xf>
    <xf numFmtId="0" fontId="12" fillId="0" borderId="0" xfId="3" applyFont="1" applyFill="1" applyAlignment="1">
      <alignment vertical="center"/>
    </xf>
    <xf numFmtId="0" fontId="14" fillId="0" borderId="0" xfId="3" applyFont="1" applyFill="1" applyAlignment="1">
      <alignment vertical="center"/>
    </xf>
    <xf numFmtId="0" fontId="12" fillId="0" borderId="0" xfId="3" applyFont="1" applyAlignment="1">
      <alignment horizontal="right" vertical="center"/>
    </xf>
    <xf numFmtId="0" fontId="12" fillId="0" borderId="0" xfId="3" applyFont="1" applyAlignment="1">
      <alignment horizontal="center" vertical="center"/>
    </xf>
    <xf numFmtId="176" fontId="12" fillId="0" borderId="0" xfId="3" applyNumberFormat="1" applyFont="1" applyFill="1" applyBorder="1" applyAlignment="1">
      <alignment horizontal="right" vertical="center"/>
    </xf>
    <xf numFmtId="0" fontId="12" fillId="0" borderId="0" xfId="3" applyFont="1" applyAlignment="1">
      <alignment horizontal="left" vertical="center" indent="1"/>
    </xf>
    <xf numFmtId="38" fontId="6" fillId="0" borderId="2"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6" fillId="0" borderId="0" xfId="2" applyFont="1" applyAlignment="1">
      <alignment horizontal="left" vertical="center"/>
    </xf>
    <xf numFmtId="38" fontId="5" fillId="0" borderId="0" xfId="2" applyFont="1" applyFill="1" applyAlignment="1">
      <alignment horizontal="center" vertical="center"/>
    </xf>
    <xf numFmtId="38" fontId="6" fillId="0" borderId="5" xfId="2" applyFont="1" applyBorder="1" applyAlignment="1">
      <alignment horizontal="center" vertical="center"/>
    </xf>
    <xf numFmtId="0" fontId="12" fillId="0" borderId="0" xfId="3" applyFont="1" applyFill="1" applyAlignment="1">
      <alignment horizontal="left" vertical="center"/>
    </xf>
    <xf numFmtId="38" fontId="6" fillId="0" borderId="2" xfId="2" applyFont="1" applyBorder="1" applyAlignment="1">
      <alignment horizontal="left" vertical="center" wrapText="1"/>
    </xf>
    <xf numFmtId="38" fontId="6" fillId="0" borderId="1" xfId="2" applyFont="1" applyFill="1" applyBorder="1" applyAlignment="1">
      <alignment vertical="center"/>
    </xf>
    <xf numFmtId="38" fontId="11" fillId="0" borderId="31" xfId="2" applyFont="1" applyFill="1" applyBorder="1" applyAlignment="1">
      <alignment vertical="center"/>
    </xf>
    <xf numFmtId="38" fontId="6" fillId="0" borderId="3" xfId="2" applyFont="1" applyFill="1" applyBorder="1" applyAlignment="1">
      <alignment horizontal="center" vertical="center"/>
    </xf>
    <xf numFmtId="38" fontId="6" fillId="0" borderId="1" xfId="2" applyFont="1" applyFill="1" applyBorder="1" applyAlignment="1">
      <alignment horizontal="left" vertical="top" wrapText="1"/>
    </xf>
    <xf numFmtId="0" fontId="13" fillId="0" borderId="0" xfId="3" applyFont="1" applyFill="1" applyAlignment="1">
      <alignment horizontal="left" vertical="center"/>
    </xf>
    <xf numFmtId="0" fontId="13" fillId="0" borderId="0" xfId="3" applyFont="1" applyFill="1" applyAlignment="1">
      <alignment vertical="center"/>
    </xf>
    <xf numFmtId="38" fontId="6" fillId="0" borderId="1" xfId="2" applyFont="1" applyFill="1" applyBorder="1" applyAlignment="1">
      <alignment horizontal="center" vertical="center"/>
    </xf>
    <xf numFmtId="0" fontId="8" fillId="0" borderId="0" xfId="0" applyFont="1">
      <alignment vertical="center"/>
    </xf>
    <xf numFmtId="38" fontId="15" fillId="0" borderId="1" xfId="2" applyFont="1" applyBorder="1" applyAlignment="1">
      <alignment horizontal="left" vertical="center"/>
    </xf>
    <xf numFmtId="0" fontId="19" fillId="0" borderId="1" xfId="0" applyFont="1" applyBorder="1" applyAlignment="1">
      <alignment vertical="center" wrapText="1"/>
    </xf>
    <xf numFmtId="0" fontId="19" fillId="0" borderId="0" xfId="0" applyFont="1" applyBorder="1" applyAlignment="1">
      <alignment vertical="center" wrapText="1"/>
    </xf>
    <xf numFmtId="38" fontId="15" fillId="0" borderId="0" xfId="2" applyFont="1" applyFill="1" applyBorder="1" applyAlignment="1">
      <alignment horizontal="center" vertical="center" shrinkToFit="1"/>
    </xf>
    <xf numFmtId="0" fontId="19" fillId="0" borderId="0" xfId="0" applyFont="1" applyFill="1" applyBorder="1" applyAlignment="1">
      <alignment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38" fontId="15" fillId="0" borderId="1" xfId="2" applyFont="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2" borderId="5" xfId="0" applyFont="1" applyFill="1" applyBorder="1" applyAlignment="1">
      <alignment horizontal="center" vertical="center" wrapText="1"/>
    </xf>
    <xf numFmtId="0" fontId="18" fillId="0" borderId="0" xfId="0" applyFont="1" applyAlignment="1">
      <alignment vertical="top" wrapText="1"/>
    </xf>
    <xf numFmtId="0" fontId="18" fillId="0" borderId="0" xfId="0" applyFont="1" applyAlignment="1">
      <alignment vertical="top"/>
    </xf>
    <xf numFmtId="38" fontId="8" fillId="3" borderId="5" xfId="2" applyFont="1" applyFill="1" applyBorder="1" applyAlignment="1">
      <alignment horizontal="right" vertical="center"/>
    </xf>
    <xf numFmtId="38" fontId="8" fillId="3" borderId="11" xfId="2" applyFont="1" applyFill="1" applyBorder="1" applyAlignment="1">
      <alignment horizontal="right" vertical="center"/>
    </xf>
    <xf numFmtId="38" fontId="6" fillId="0" borderId="2" xfId="2" applyFont="1" applyFill="1" applyBorder="1" applyAlignment="1">
      <alignment vertical="center"/>
    </xf>
    <xf numFmtId="38" fontId="6" fillId="0" borderId="39" xfId="2" applyFont="1" applyFill="1" applyBorder="1" applyAlignment="1">
      <alignment horizontal="center" vertical="center"/>
    </xf>
    <xf numFmtId="38" fontId="6" fillId="0" borderId="3" xfId="2" applyFont="1" applyFill="1" applyBorder="1" applyAlignment="1">
      <alignment vertical="center"/>
    </xf>
    <xf numFmtId="0" fontId="18" fillId="0" borderId="0" xfId="0" applyFont="1">
      <alignment vertical="center"/>
    </xf>
    <xf numFmtId="0" fontId="8" fillId="0" borderId="0" xfId="0" applyFont="1" applyFill="1" applyBorder="1" applyAlignment="1">
      <alignment vertical="center"/>
    </xf>
    <xf numFmtId="0" fontId="8" fillId="0" borderId="0" xfId="0" applyFont="1" applyBorder="1" applyAlignment="1">
      <alignment horizontal="left" vertical="center" wrapText="1"/>
    </xf>
    <xf numFmtId="0" fontId="23" fillId="0" borderId="0" xfId="0" applyFont="1" applyBorder="1" applyAlignment="1">
      <alignment horizontal="justify" vertical="center"/>
    </xf>
    <xf numFmtId="0" fontId="23" fillId="0" borderId="0" xfId="0" applyFont="1" applyBorder="1">
      <alignment vertical="center"/>
    </xf>
    <xf numFmtId="0" fontId="23" fillId="0" borderId="0" xfId="0" applyFont="1">
      <alignment vertical="center"/>
    </xf>
    <xf numFmtId="0" fontId="23"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pplyAlignment="1">
      <alignment horizontal="right" vertical="center" wrapText="1"/>
    </xf>
    <xf numFmtId="0" fontId="18" fillId="0" borderId="0" xfId="0" applyFont="1" applyBorder="1" applyAlignment="1">
      <alignment horizontal="right" vertical="center"/>
    </xf>
    <xf numFmtId="0" fontId="23" fillId="0" borderId="0" xfId="0" applyFont="1" applyFill="1" applyBorder="1" applyAlignment="1">
      <alignment vertical="center" shrinkToFit="1"/>
    </xf>
    <xf numFmtId="0" fontId="19" fillId="2" borderId="1" xfId="0" applyFont="1" applyFill="1" applyBorder="1" applyAlignment="1">
      <alignment horizontal="center" vertical="center" wrapText="1"/>
    </xf>
    <xf numFmtId="38" fontId="15" fillId="2" borderId="1" xfId="2" applyFont="1" applyFill="1" applyBorder="1" applyAlignment="1">
      <alignment horizontal="left" vertical="center" wrapText="1"/>
    </xf>
    <xf numFmtId="38" fontId="15" fillId="0" borderId="5" xfId="2" applyFont="1" applyBorder="1" applyAlignment="1">
      <alignment horizontal="left" vertical="center"/>
    </xf>
    <xf numFmtId="0" fontId="7" fillId="3" borderId="4" xfId="2" applyNumberFormat="1" applyFont="1" applyFill="1" applyBorder="1" applyAlignment="1">
      <alignment horizontal="center" vertical="center" shrinkToFit="1"/>
    </xf>
    <xf numFmtId="38" fontId="15" fillId="0" borderId="2" xfId="2" applyFont="1" applyBorder="1" applyAlignment="1">
      <alignment horizontal="left" vertical="center"/>
    </xf>
    <xf numFmtId="38" fontId="15" fillId="0" borderId="4" xfId="2" applyFont="1" applyBorder="1" applyAlignment="1">
      <alignment horizontal="left" vertical="center"/>
    </xf>
    <xf numFmtId="38" fontId="15" fillId="0" borderId="46" xfId="2" applyFont="1" applyBorder="1" applyAlignment="1">
      <alignment horizontal="left" vertical="center"/>
    </xf>
    <xf numFmtId="0" fontId="24" fillId="0" borderId="0" xfId="0" applyFont="1">
      <alignment vertical="center"/>
    </xf>
    <xf numFmtId="0" fontId="25" fillId="0" borderId="0" xfId="3" applyFont="1" applyFill="1" applyAlignment="1">
      <alignment vertical="center"/>
    </xf>
    <xf numFmtId="0" fontId="18" fillId="0" borderId="0" xfId="0" applyFont="1" applyBorder="1" applyAlignment="1">
      <alignment vertical="center" wrapText="1"/>
    </xf>
    <xf numFmtId="0" fontId="26" fillId="0" borderId="0" xfId="0" applyFont="1">
      <alignment vertical="center"/>
    </xf>
    <xf numFmtId="0" fontId="27" fillId="0" borderId="0" xfId="0" applyFont="1">
      <alignment vertical="center"/>
    </xf>
    <xf numFmtId="0" fontId="28" fillId="0" borderId="0" xfId="0" applyFont="1">
      <alignment vertical="center"/>
    </xf>
    <xf numFmtId="14" fontId="7" fillId="4" borderId="1" xfId="2" applyNumberFormat="1" applyFont="1" applyFill="1" applyBorder="1" applyAlignment="1">
      <alignment horizontal="left" vertical="center" shrinkToFit="1"/>
    </xf>
    <xf numFmtId="38" fontId="7" fillId="4" borderId="2" xfId="2" applyFont="1" applyFill="1" applyBorder="1" applyAlignment="1">
      <alignment horizontal="left" vertical="center" shrinkToFit="1"/>
    </xf>
    <xf numFmtId="38" fontId="7" fillId="4" borderId="47" xfId="2" applyFont="1" applyFill="1" applyBorder="1" applyAlignment="1">
      <alignment horizontal="left" vertical="center" shrinkToFit="1"/>
    </xf>
    <xf numFmtId="38" fontId="7" fillId="4" borderId="4" xfId="2" applyFont="1" applyFill="1" applyBorder="1" applyAlignment="1">
      <alignment horizontal="left" vertical="center" shrinkToFit="1"/>
    </xf>
    <xf numFmtId="38" fontId="7" fillId="4" borderId="1" xfId="2" applyFont="1" applyFill="1" applyBorder="1" applyAlignment="1">
      <alignment horizontal="left" vertical="center" shrinkToFit="1"/>
    </xf>
    <xf numFmtId="49" fontId="0" fillId="4" borderId="1" xfId="0" applyNumberFormat="1" applyFill="1" applyBorder="1">
      <alignment vertical="center"/>
    </xf>
    <xf numFmtId="0" fontId="7" fillId="4" borderId="2" xfId="2" applyNumberFormat="1" applyFont="1" applyFill="1" applyBorder="1" applyAlignment="1">
      <alignment horizontal="center" vertical="center" shrinkToFit="1"/>
    </xf>
    <xf numFmtId="0" fontId="7" fillId="4" borderId="28" xfId="2" applyNumberFormat="1" applyFont="1" applyFill="1" applyBorder="1" applyAlignment="1">
      <alignment horizontal="center" vertical="center" shrinkToFit="1"/>
    </xf>
    <xf numFmtId="0" fontId="7" fillId="4" borderId="29" xfId="2" applyNumberFormat="1" applyFont="1" applyFill="1" applyBorder="1" applyAlignment="1">
      <alignment horizontal="center" vertical="center" shrinkToFit="1"/>
    </xf>
    <xf numFmtId="0" fontId="7" fillId="4" borderId="30" xfId="2" applyNumberFormat="1" applyFont="1" applyFill="1" applyBorder="1" applyAlignment="1">
      <alignment horizontal="center" vertical="center" shrinkToFit="1"/>
    </xf>
    <xf numFmtId="14" fontId="7" fillId="4" borderId="1" xfId="2" applyNumberFormat="1" applyFont="1" applyFill="1" applyBorder="1" applyAlignment="1">
      <alignment horizontal="center" vertical="center" shrinkToFit="1"/>
    </xf>
    <xf numFmtId="177" fontId="7" fillId="4" borderId="1" xfId="2" applyNumberFormat="1" applyFont="1" applyFill="1" applyBorder="1" applyAlignment="1">
      <alignment horizontal="center" vertical="center" shrinkToFit="1"/>
    </xf>
    <xf numFmtId="38" fontId="7" fillId="4" borderId="1" xfId="2" applyFont="1" applyFill="1" applyBorder="1" applyAlignment="1">
      <alignment horizontal="center" vertical="center" shrinkToFit="1"/>
    </xf>
    <xf numFmtId="38" fontId="8" fillId="4" borderId="1" xfId="2" applyFont="1" applyFill="1" applyBorder="1" applyAlignment="1">
      <alignment horizontal="center" vertical="center"/>
    </xf>
    <xf numFmtId="38" fontId="8" fillId="4" borderId="1" xfId="2" applyFont="1" applyFill="1" applyBorder="1" applyAlignment="1">
      <alignment horizontal="right" vertical="center"/>
    </xf>
    <xf numFmtId="0" fontId="8" fillId="4" borderId="1" xfId="0" applyFont="1" applyFill="1" applyBorder="1" applyAlignment="1">
      <alignment horizontal="left" vertical="center" shrinkToFit="1"/>
    </xf>
    <xf numFmtId="49" fontId="8" fillId="4" borderId="1" xfId="0" applyNumberFormat="1" applyFont="1" applyFill="1" applyBorder="1">
      <alignment vertical="center"/>
    </xf>
    <xf numFmtId="0" fontId="8" fillId="4" borderId="1" xfId="0" applyFont="1" applyFill="1" applyBorder="1">
      <alignment vertical="center"/>
    </xf>
    <xf numFmtId="49" fontId="8" fillId="4" borderId="1" xfId="0" quotePrefix="1" applyNumberFormat="1" applyFont="1" applyFill="1" applyBorder="1" applyAlignment="1">
      <alignment vertical="center" shrinkToFit="1"/>
    </xf>
    <xf numFmtId="49" fontId="8" fillId="4" borderId="1" xfId="0" applyNumberFormat="1" applyFont="1" applyFill="1" applyBorder="1" applyAlignment="1">
      <alignment vertical="center" shrinkToFit="1"/>
    </xf>
    <xf numFmtId="38" fontId="8" fillId="5" borderId="1" xfId="2" applyFont="1" applyFill="1" applyBorder="1" applyAlignment="1">
      <alignment horizontal="center" vertical="center"/>
    </xf>
    <xf numFmtId="38" fontId="8" fillId="5" borderId="43" xfId="2" applyFont="1" applyFill="1" applyBorder="1" applyAlignment="1">
      <alignment horizontal="right" vertical="center"/>
    </xf>
    <xf numFmtId="38" fontId="8" fillId="5" borderId="1" xfId="2" applyFont="1" applyFill="1" applyBorder="1" applyAlignment="1">
      <alignment horizontal="right" vertical="center"/>
    </xf>
    <xf numFmtId="0" fontId="8" fillId="5" borderId="1" xfId="0" applyFont="1" applyFill="1" applyBorder="1" applyAlignment="1">
      <alignment horizontal="left" vertical="center" shrinkToFit="1"/>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xf>
    <xf numFmtId="0" fontId="8" fillId="2" borderId="1" xfId="0" applyFont="1" applyFill="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5" borderId="5" xfId="0" applyFont="1" applyFill="1" applyBorder="1" applyAlignment="1">
      <alignment horizontal="left" vertical="center"/>
    </xf>
    <xf numFmtId="0" fontId="8" fillId="5" borderId="7" xfId="0" applyFont="1" applyFill="1" applyBorder="1" applyAlignment="1">
      <alignment horizontal="left" vertical="center"/>
    </xf>
    <xf numFmtId="0" fontId="8" fillId="0" borderId="1" xfId="0" applyFont="1" applyBorder="1" applyAlignment="1">
      <alignment horizontal="center" vertical="center"/>
    </xf>
    <xf numFmtId="38"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38" fontId="22" fillId="3" borderId="44" xfId="2" applyFont="1" applyFill="1" applyBorder="1" applyAlignment="1">
      <alignment horizontal="right" vertical="center"/>
    </xf>
    <xf numFmtId="38" fontId="22" fillId="3" borderId="45" xfId="2" applyFont="1" applyFill="1" applyBorder="1" applyAlignment="1">
      <alignment horizontal="right" vertical="center"/>
    </xf>
    <xf numFmtId="38" fontId="8" fillId="4" borderId="8" xfId="2" applyFont="1" applyFill="1" applyBorder="1" applyAlignment="1">
      <alignment horizontal="right" vertical="center"/>
    </xf>
    <xf numFmtId="38" fontId="8" fillId="4" borderId="11" xfId="2" applyFont="1" applyFill="1" applyBorder="1" applyAlignment="1">
      <alignment horizontal="right" vertical="center"/>
    </xf>
    <xf numFmtId="0" fontId="8" fillId="4" borderId="1" xfId="0" applyFont="1" applyFill="1" applyBorder="1" applyAlignment="1">
      <alignment horizontal="left" vertical="center" shrinkToFit="1"/>
    </xf>
    <xf numFmtId="38" fontId="8" fillId="4" borderId="2" xfId="2" applyFont="1" applyFill="1" applyBorder="1" applyAlignment="1">
      <alignment horizontal="center" vertical="center"/>
    </xf>
    <xf numFmtId="38" fontId="8" fillId="4" borderId="4" xfId="2" applyFont="1" applyFill="1" applyBorder="1" applyAlignment="1">
      <alignment horizontal="center" vertical="center"/>
    </xf>
    <xf numFmtId="38" fontId="12" fillId="0" borderId="0" xfId="3" applyNumberFormat="1" applyFont="1" applyFill="1" applyBorder="1" applyAlignment="1">
      <alignment horizontal="left" vertical="center" shrinkToFit="1"/>
    </xf>
    <xf numFmtId="38" fontId="12" fillId="0" borderId="0" xfId="3" applyNumberFormat="1" applyFont="1" applyFill="1" applyBorder="1" applyAlignment="1">
      <alignment horizontal="center" vertical="center"/>
    </xf>
    <xf numFmtId="0" fontId="12" fillId="0" borderId="0" xfId="3" applyFont="1" applyFill="1" applyAlignment="1">
      <alignment horizontal="center" vertical="center"/>
    </xf>
    <xf numFmtId="38" fontId="12" fillId="0" borderId="0" xfId="3" applyNumberFormat="1" applyFont="1" applyFill="1" applyAlignment="1">
      <alignment horizontal="left" vertical="center" shrinkToFit="1"/>
    </xf>
    <xf numFmtId="38" fontId="7" fillId="0" borderId="7" xfId="2" applyFont="1" applyFill="1" applyBorder="1" applyAlignment="1">
      <alignment vertical="center"/>
    </xf>
    <xf numFmtId="38" fontId="7" fillId="0" borderId="1" xfId="2" applyFont="1" applyFill="1" applyBorder="1" applyAlignment="1">
      <alignment vertical="center"/>
    </xf>
    <xf numFmtId="38" fontId="7" fillId="0" borderId="1" xfId="2" applyFont="1" applyBorder="1" applyAlignment="1">
      <alignment vertical="center"/>
    </xf>
    <xf numFmtId="38" fontId="7" fillId="0" borderId="1" xfId="2" applyFont="1" applyBorder="1" applyAlignment="1">
      <alignment horizontal="center" vertical="center"/>
    </xf>
    <xf numFmtId="38" fontId="7" fillId="0" borderId="5" xfId="2" applyFont="1" applyFill="1" applyBorder="1" applyAlignment="1">
      <alignment vertical="center"/>
    </xf>
    <xf numFmtId="38" fontId="7" fillId="0" borderId="29" xfId="2" applyFont="1" applyFill="1" applyBorder="1" applyAlignment="1">
      <alignment vertical="center"/>
    </xf>
    <xf numFmtId="38" fontId="7" fillId="0" borderId="30" xfId="2" applyFont="1" applyFill="1" applyBorder="1" applyAlignment="1">
      <alignment vertical="center"/>
    </xf>
    <xf numFmtId="38" fontId="7" fillId="0" borderId="5" xfId="2" applyFont="1" applyBorder="1" applyAlignment="1">
      <alignment horizontal="center" vertical="center"/>
    </xf>
    <xf numFmtId="0" fontId="25" fillId="0" borderId="0" xfId="3" applyFont="1" applyFill="1" applyAlignment="1">
      <alignment horizontal="left" vertical="center"/>
    </xf>
    <xf numFmtId="38" fontId="9" fillId="0" borderId="0" xfId="2" applyFont="1" applyFill="1" applyAlignment="1">
      <alignment horizontal="center" vertical="center"/>
    </xf>
    <xf numFmtId="38" fontId="7" fillId="0" borderId="1" xfId="2" applyFont="1" applyFill="1" applyBorder="1" applyAlignment="1">
      <alignment horizontal="center" vertical="center" shrinkToFit="1"/>
    </xf>
    <xf numFmtId="38" fontId="7" fillId="0" borderId="5" xfId="2" applyFont="1" applyBorder="1" applyAlignment="1">
      <alignment vertical="center"/>
    </xf>
    <xf numFmtId="38" fontId="7" fillId="0" borderId="29" xfId="2" applyFont="1" applyBorder="1" applyAlignment="1">
      <alignment vertical="center"/>
    </xf>
    <xf numFmtId="38" fontId="8" fillId="0" borderId="27" xfId="2" applyFont="1" applyFill="1" applyBorder="1" applyAlignment="1">
      <alignment horizontal="center" vertical="center" shrinkToFit="1"/>
    </xf>
    <xf numFmtId="38" fontId="17" fillId="0" borderId="27" xfId="2" applyFont="1" applyFill="1" applyBorder="1" applyAlignment="1">
      <alignment horizontal="center" vertical="center" shrinkToFit="1"/>
    </xf>
    <xf numFmtId="38" fontId="7" fillId="0" borderId="7" xfId="2" applyFont="1" applyBorder="1" applyAlignment="1">
      <alignment horizontal="center" vertical="center" wrapText="1"/>
    </xf>
    <xf numFmtId="38" fontId="7" fillId="0" borderId="28" xfId="2" applyFont="1" applyBorder="1" applyAlignment="1">
      <alignment horizontal="center" vertical="center" wrapText="1"/>
    </xf>
    <xf numFmtId="38" fontId="7" fillId="0" borderId="29" xfId="2" applyFont="1" applyBorder="1" applyAlignment="1">
      <alignment horizontal="center" vertical="center" wrapText="1"/>
    </xf>
    <xf numFmtId="38" fontId="7" fillId="0" borderId="1" xfId="2" applyFont="1" applyBorder="1" applyAlignment="1">
      <alignment horizontal="center" vertical="center" wrapText="1"/>
    </xf>
    <xf numFmtId="38" fontId="6" fillId="5" borderId="17" xfId="2" applyFont="1" applyFill="1" applyBorder="1" applyAlignment="1">
      <alignment horizontal="right" vertical="center"/>
    </xf>
    <xf numFmtId="38" fontId="6" fillId="5" borderId="13" xfId="2" applyFont="1" applyFill="1" applyBorder="1" applyAlignment="1">
      <alignment horizontal="right" vertical="center"/>
    </xf>
    <xf numFmtId="38" fontId="6" fillId="5" borderId="26" xfId="2" applyFont="1" applyFill="1" applyBorder="1" applyAlignment="1">
      <alignment horizontal="right" vertical="center"/>
    </xf>
    <xf numFmtId="38" fontId="6" fillId="0" borderId="21" xfId="2" applyFont="1" applyBorder="1" applyAlignment="1">
      <alignment horizontal="left" vertical="center" wrapText="1"/>
    </xf>
    <xf numFmtId="38" fontId="6" fillId="0" borderId="22" xfId="2" applyFont="1" applyBorder="1" applyAlignment="1">
      <alignment horizontal="left" vertical="center" wrapText="1"/>
    </xf>
    <xf numFmtId="38" fontId="6" fillId="0" borderId="23" xfId="2" applyFont="1" applyBorder="1" applyAlignment="1">
      <alignment horizontal="left" vertical="center" wrapText="1"/>
    </xf>
    <xf numFmtId="38" fontId="6" fillId="0" borderId="8" xfId="2" applyFont="1" applyBorder="1" applyAlignment="1">
      <alignment horizontal="center" vertical="center"/>
    </xf>
    <xf numFmtId="38" fontId="6" fillId="0" borderId="9" xfId="2" applyFont="1" applyBorder="1" applyAlignment="1">
      <alignment horizontal="center" vertical="center"/>
    </xf>
    <xf numFmtId="38" fontId="6" fillId="0" borderId="10" xfId="2" applyFont="1" applyBorder="1" applyAlignment="1">
      <alignment horizontal="center" vertical="center"/>
    </xf>
    <xf numFmtId="38" fontId="6" fillId="0" borderId="38" xfId="2" applyFont="1" applyBorder="1" applyAlignment="1">
      <alignment horizontal="center" vertical="center"/>
    </xf>
    <xf numFmtId="38" fontId="6" fillId="0" borderId="11" xfId="2" applyFont="1" applyBorder="1" applyAlignment="1">
      <alignment horizontal="center" vertical="center"/>
    </xf>
    <xf numFmtId="38" fontId="6" fillId="0" borderId="12" xfId="2" applyFont="1" applyBorder="1" applyAlignment="1">
      <alignment horizontal="center" vertical="center"/>
    </xf>
    <xf numFmtId="38" fontId="6" fillId="5" borderId="2" xfId="2" applyFont="1" applyFill="1" applyBorder="1" applyAlignment="1">
      <alignment horizontal="right" vertical="center"/>
    </xf>
    <xf numFmtId="38" fontId="6" fillId="5" borderId="3" xfId="2" applyFont="1" applyFill="1" applyBorder="1" applyAlignment="1">
      <alignment horizontal="right" vertical="center"/>
    </xf>
    <xf numFmtId="38" fontId="6" fillId="5" borderId="4" xfId="2" applyFont="1" applyFill="1" applyBorder="1" applyAlignment="1">
      <alignment horizontal="right" vertical="center"/>
    </xf>
    <xf numFmtId="38" fontId="6" fillId="5" borderId="2" xfId="2" applyFont="1" applyFill="1" applyBorder="1" applyAlignment="1">
      <alignment horizontal="center" vertical="center" wrapText="1"/>
    </xf>
    <xf numFmtId="38" fontId="6" fillId="5" borderId="3" xfId="2" applyFont="1" applyFill="1" applyBorder="1" applyAlignment="1">
      <alignment horizontal="center" vertical="center" wrapText="1"/>
    </xf>
    <xf numFmtId="38" fontId="6" fillId="5" borderId="4" xfId="2" applyFont="1" applyFill="1" applyBorder="1" applyAlignment="1">
      <alignment horizontal="center" vertical="center" wrapText="1"/>
    </xf>
    <xf numFmtId="38" fontId="6" fillId="5" borderId="34" xfId="2" applyFont="1" applyFill="1" applyBorder="1" applyAlignment="1">
      <alignment horizontal="center" vertical="center"/>
    </xf>
    <xf numFmtId="38" fontId="6" fillId="5" borderId="35" xfId="2" applyFont="1" applyFill="1" applyBorder="1" applyAlignment="1">
      <alignment horizontal="center" vertical="center"/>
    </xf>
    <xf numFmtId="38" fontId="6" fillId="5" borderId="40" xfId="2" applyFont="1" applyFill="1" applyBorder="1" applyAlignment="1">
      <alignment horizontal="center" vertical="center"/>
    </xf>
    <xf numFmtId="38" fontId="6" fillId="5" borderId="41" xfId="2" applyFont="1" applyFill="1" applyBorder="1" applyAlignment="1">
      <alignment horizontal="center" vertical="center"/>
    </xf>
    <xf numFmtId="38" fontId="6" fillId="5" borderId="36" xfId="2" applyFont="1" applyFill="1" applyBorder="1" applyAlignment="1">
      <alignment horizontal="center" vertical="center"/>
    </xf>
    <xf numFmtId="38" fontId="6" fillId="5" borderId="37" xfId="2" applyFont="1" applyFill="1" applyBorder="1" applyAlignment="1">
      <alignment horizontal="center" vertical="center"/>
    </xf>
    <xf numFmtId="38" fontId="6" fillId="5" borderId="24" xfId="2" applyFont="1" applyFill="1" applyBorder="1" applyAlignment="1">
      <alignment horizontal="right" vertical="center"/>
    </xf>
    <xf numFmtId="38" fontId="6" fillId="5" borderId="42" xfId="2" applyFont="1" applyFill="1" applyBorder="1" applyAlignment="1">
      <alignment horizontal="right" vertical="center"/>
    </xf>
    <xf numFmtId="38" fontId="6" fillId="5" borderId="25" xfId="2" applyFont="1" applyFill="1" applyBorder="1" applyAlignment="1">
      <alignment horizontal="right" vertical="center"/>
    </xf>
    <xf numFmtId="38" fontId="6" fillId="0" borderId="17" xfId="2" applyFont="1" applyBorder="1" applyAlignment="1">
      <alignment horizontal="right" vertical="center"/>
    </xf>
    <xf numFmtId="38" fontId="6" fillId="0" borderId="13" xfId="2" applyFont="1" applyBorder="1" applyAlignment="1">
      <alignment horizontal="right" vertical="center"/>
    </xf>
    <xf numFmtId="38" fontId="6" fillId="0" borderId="14" xfId="2" applyFont="1" applyBorder="1" applyAlignment="1">
      <alignment horizontal="right" vertical="center"/>
    </xf>
    <xf numFmtId="38" fontId="6" fillId="0" borderId="21" xfId="2" applyFont="1" applyBorder="1" applyAlignment="1">
      <alignment horizontal="center" vertical="center"/>
    </xf>
    <xf numFmtId="38" fontId="6" fillId="0" borderId="22" xfId="2" applyFont="1" applyBorder="1" applyAlignment="1">
      <alignment horizontal="center" vertical="center"/>
    </xf>
    <xf numFmtId="38" fontId="6" fillId="0" borderId="23" xfId="2" applyFont="1" applyBorder="1" applyAlignment="1">
      <alignment horizontal="center" vertical="center"/>
    </xf>
    <xf numFmtId="38" fontId="6" fillId="0" borderId="8" xfId="2" applyFont="1" applyFill="1" applyBorder="1" applyAlignment="1">
      <alignment horizontal="right" vertical="center"/>
    </xf>
    <xf numFmtId="38" fontId="6" fillId="0" borderId="10" xfId="2" applyFont="1" applyFill="1" applyBorder="1" applyAlignment="1">
      <alignment horizontal="right" vertical="center"/>
    </xf>
    <xf numFmtId="38" fontId="6" fillId="0" borderId="16" xfId="2" applyFont="1" applyBorder="1" applyAlignment="1">
      <alignment horizontal="right" vertical="center"/>
    </xf>
    <xf numFmtId="38" fontId="6" fillId="0" borderId="22" xfId="2" applyFont="1" applyBorder="1" applyAlignment="1">
      <alignment horizontal="left" vertical="center"/>
    </xf>
    <xf numFmtId="38" fontId="6" fillId="0" borderId="2"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6" fillId="0" borderId="18" xfId="2" applyFont="1" applyBorder="1" applyAlignment="1">
      <alignment horizontal="center" vertical="center"/>
    </xf>
    <xf numFmtId="38" fontId="6" fillId="0" borderId="19" xfId="2" applyFont="1" applyBorder="1" applyAlignment="1">
      <alignment horizontal="center" vertical="center"/>
    </xf>
    <xf numFmtId="38" fontId="6" fillId="0" borderId="20" xfId="2" applyFont="1" applyBorder="1" applyAlignment="1">
      <alignment horizontal="center" vertical="center"/>
    </xf>
    <xf numFmtId="38" fontId="6" fillId="0" borderId="18" xfId="2" applyFont="1" applyBorder="1" applyAlignment="1">
      <alignment horizontal="right" vertical="center"/>
    </xf>
    <xf numFmtId="38" fontId="6" fillId="0" borderId="19" xfId="2" applyFont="1" applyBorder="1" applyAlignment="1">
      <alignment horizontal="right" vertical="center"/>
    </xf>
    <xf numFmtId="38" fontId="6" fillId="0" borderId="20" xfId="2" applyFont="1" applyBorder="1" applyAlignment="1">
      <alignment horizontal="right" vertical="center"/>
    </xf>
    <xf numFmtId="38" fontId="6" fillId="0" borderId="2" xfId="2" applyFont="1" applyBorder="1" applyAlignment="1">
      <alignment horizontal="right" vertical="center"/>
    </xf>
    <xf numFmtId="38" fontId="6" fillId="0" borderId="3" xfId="2" applyFont="1" applyBorder="1" applyAlignment="1">
      <alignment horizontal="right" vertical="center"/>
    </xf>
    <xf numFmtId="38" fontId="6" fillId="0" borderId="4" xfId="2" applyFont="1" applyBorder="1" applyAlignment="1">
      <alignment horizontal="right" vertical="center"/>
    </xf>
    <xf numFmtId="38" fontId="6" fillId="0" borderId="1" xfId="2" applyFont="1" applyFill="1" applyBorder="1" applyAlignment="1">
      <alignment horizontal="center" vertical="center"/>
    </xf>
    <xf numFmtId="38" fontId="6" fillId="0" borderId="2" xfId="2" applyFont="1" applyFill="1" applyBorder="1" applyAlignment="1">
      <alignment horizontal="right" vertical="center"/>
    </xf>
    <xf numFmtId="38" fontId="6" fillId="0" borderId="4" xfId="2" applyFont="1" applyFill="1" applyBorder="1" applyAlignment="1">
      <alignment horizontal="right" vertical="center"/>
    </xf>
    <xf numFmtId="38" fontId="6" fillId="0" borderId="8" xfId="2" applyFont="1" applyBorder="1" applyAlignment="1">
      <alignment horizontal="right" vertical="center"/>
    </xf>
    <xf numFmtId="38" fontId="6" fillId="0" borderId="10" xfId="2" applyFont="1" applyBorder="1" applyAlignment="1">
      <alignment horizontal="right" vertical="center"/>
    </xf>
    <xf numFmtId="38" fontId="6" fillId="0" borderId="11" xfId="2" applyFont="1" applyBorder="1" applyAlignment="1">
      <alignment horizontal="right" vertical="center"/>
    </xf>
    <xf numFmtId="38" fontId="6" fillId="0" borderId="2" xfId="2" applyFont="1" applyBorder="1" applyAlignment="1">
      <alignment horizontal="left" vertical="center" wrapText="1"/>
    </xf>
    <xf numFmtId="38" fontId="6" fillId="0" borderId="3" xfId="2" applyFont="1" applyBorder="1" applyAlignment="1">
      <alignment horizontal="left" vertical="center" wrapText="1"/>
    </xf>
    <xf numFmtId="38" fontId="6" fillId="0" borderId="2" xfId="2" applyFont="1" applyFill="1" applyBorder="1" applyAlignment="1">
      <alignment horizontal="center" vertical="center" wrapText="1"/>
    </xf>
    <xf numFmtId="38" fontId="6" fillId="0" borderId="4" xfId="2" applyFont="1" applyFill="1" applyBorder="1" applyAlignment="1">
      <alignment horizontal="center" vertical="center" wrapText="1"/>
    </xf>
    <xf numFmtId="38" fontId="6" fillId="0" borderId="8" xfId="2" applyFont="1" applyBorder="1" applyAlignment="1">
      <alignment horizontal="center" vertical="center" wrapText="1"/>
    </xf>
    <xf numFmtId="38" fontId="6" fillId="0" borderId="9" xfId="2" applyFont="1" applyBorder="1" applyAlignment="1">
      <alignment horizontal="center" vertical="center" wrapText="1"/>
    </xf>
    <xf numFmtId="38" fontId="6" fillId="0" borderId="11" xfId="2" applyFont="1" applyBorder="1" applyAlignment="1">
      <alignment horizontal="center" vertical="center" wrapText="1"/>
    </xf>
    <xf numFmtId="38" fontId="6" fillId="0" borderId="12" xfId="2" applyFont="1" applyBorder="1" applyAlignment="1">
      <alignment horizontal="center" vertical="center" wrapText="1"/>
    </xf>
    <xf numFmtId="38" fontId="6" fillId="0" borderId="2"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3" xfId="2" applyFont="1" applyFill="1" applyBorder="1" applyAlignment="1">
      <alignment horizontal="right" vertical="center"/>
    </xf>
    <xf numFmtId="38" fontId="6" fillId="0" borderId="1" xfId="2" applyFont="1" applyFill="1" applyBorder="1" applyAlignment="1">
      <alignment horizontal="right" vertical="center"/>
    </xf>
    <xf numFmtId="38" fontId="6" fillId="0" borderId="36" xfId="2" applyFont="1" applyFill="1" applyBorder="1" applyAlignment="1">
      <alignment horizontal="center" vertical="center"/>
    </xf>
    <xf numFmtId="38" fontId="6" fillId="0" borderId="37" xfId="2" applyFont="1" applyFill="1" applyBorder="1" applyAlignment="1">
      <alignment horizontal="center" vertical="center"/>
    </xf>
    <xf numFmtId="38" fontId="6" fillId="0" borderId="24" xfId="2" applyFont="1" applyFill="1" applyBorder="1" applyAlignment="1">
      <alignment horizontal="right" vertical="center"/>
    </xf>
    <xf numFmtId="38" fontId="6" fillId="0" borderId="25" xfId="2" applyFont="1" applyFill="1" applyBorder="1" applyAlignment="1">
      <alignment horizontal="right" vertical="center"/>
    </xf>
    <xf numFmtId="38" fontId="6" fillId="0" borderId="26" xfId="2" applyFont="1" applyBorder="1" applyAlignment="1">
      <alignment horizontal="right" vertical="center"/>
    </xf>
    <xf numFmtId="38" fontId="6" fillId="0" borderId="23" xfId="2" applyFont="1" applyBorder="1" applyAlignment="1">
      <alignment horizontal="left" vertical="center"/>
    </xf>
    <xf numFmtId="38" fontId="6" fillId="0" borderId="4" xfId="2" applyFont="1" applyFill="1" applyBorder="1" applyAlignment="1">
      <alignment horizontal="center" vertical="center"/>
    </xf>
    <xf numFmtId="38" fontId="5" fillId="0" borderId="0" xfId="2" applyFont="1" applyAlignment="1">
      <alignment horizontal="left" vertical="center"/>
    </xf>
    <xf numFmtId="38" fontId="5" fillId="0" borderId="0" xfId="2" applyFont="1" applyFill="1" applyAlignment="1">
      <alignment horizontal="center" vertical="center"/>
    </xf>
    <xf numFmtId="38" fontId="6" fillId="0" borderId="0" xfId="2" applyFont="1" applyFill="1" applyAlignment="1">
      <alignment horizontal="right" vertical="center"/>
    </xf>
    <xf numFmtId="38" fontId="6" fillId="0" borderId="0"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0" xfId="2" applyFont="1" applyBorder="1" applyAlignment="1">
      <alignment horizontal="center" vertical="center" textRotation="255"/>
    </xf>
    <xf numFmtId="38" fontId="6" fillId="0" borderId="8" xfId="2" applyFont="1" applyBorder="1" applyAlignment="1">
      <alignment horizontal="center" vertical="center" shrinkToFit="1"/>
    </xf>
    <xf numFmtId="38" fontId="6" fillId="0" borderId="9" xfId="2" applyFont="1" applyBorder="1" applyAlignment="1">
      <alignment horizontal="center" vertical="center" shrinkToFit="1"/>
    </xf>
    <xf numFmtId="38" fontId="6" fillId="0" borderId="11" xfId="2" applyFont="1" applyBorder="1" applyAlignment="1">
      <alignment horizontal="center" vertical="center" shrinkToFit="1"/>
    </xf>
    <xf numFmtId="38" fontId="6" fillId="0" borderId="12" xfId="2" applyFont="1" applyBorder="1" applyAlignment="1">
      <alignment horizontal="center" vertical="center" shrinkToFit="1"/>
    </xf>
    <xf numFmtId="38" fontId="16" fillId="0" borderId="32" xfId="2" applyFont="1" applyFill="1" applyBorder="1" applyAlignment="1">
      <alignment horizontal="center" vertical="center"/>
    </xf>
    <xf numFmtId="38" fontId="16" fillId="0" borderId="33" xfId="2" applyFont="1" applyFill="1" applyBorder="1" applyAlignment="1">
      <alignment horizontal="center" vertical="center"/>
    </xf>
    <xf numFmtId="0" fontId="18" fillId="0" borderId="0" xfId="0" applyFont="1" applyBorder="1" applyAlignment="1">
      <alignment horizontal="left" vertical="center"/>
    </xf>
    <xf numFmtId="0" fontId="23"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justify" vertical="center" wrapText="1"/>
    </xf>
    <xf numFmtId="0" fontId="23" fillId="0" borderId="0" xfId="0" applyFont="1" applyBorder="1">
      <alignment vertical="center"/>
    </xf>
    <xf numFmtId="0" fontId="23" fillId="0" borderId="0" xfId="0" applyFont="1" applyBorder="1" applyAlignment="1">
      <alignment horizontal="left" vertical="center" wrapText="1"/>
    </xf>
    <xf numFmtId="0" fontId="23" fillId="0" borderId="0" xfId="0" applyFont="1" applyFill="1" applyBorder="1" applyAlignment="1">
      <alignment horizontal="center" vertical="center" shrinkToFit="1"/>
    </xf>
  </cellXfs>
  <cellStyles count="4">
    <cellStyle name="桁区切り" xfId="2" builtinId="6"/>
    <cellStyle name="標準" xfId="0" builtinId="0"/>
    <cellStyle name="標準 2" xfId="1" xr:uid="{00000000-0005-0000-0000-000002000000}"/>
    <cellStyle name="標準 3" xfId="3" xr:uid="{3C22EAAA-4E28-4338-8A6F-7C0D7E618F00}"/>
  </cellStyles>
  <dxfs count="0"/>
  <tableStyles count="0" defaultTableStyle="TableStyleMedium2" defaultPivotStyle="PivotStyleLight16"/>
  <colors>
    <mruColors>
      <color rgb="FF0000FF"/>
      <color rgb="FFFFF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323849</xdr:colOff>
      <xdr:row>31</xdr:row>
      <xdr:rowOff>47625</xdr:rowOff>
    </xdr:from>
    <xdr:to>
      <xdr:col>13</xdr:col>
      <xdr:colOff>514351</xdr:colOff>
      <xdr:row>35</xdr:row>
      <xdr:rowOff>323850</xdr:rowOff>
    </xdr:to>
    <xdr:sp macro="" textlink="">
      <xdr:nvSpPr>
        <xdr:cNvPr id="3" name="テキスト ボックス 2">
          <a:extLst>
            <a:ext uri="{FF2B5EF4-FFF2-40B4-BE49-F238E27FC236}">
              <a16:creationId xmlns:a16="http://schemas.microsoft.com/office/drawing/2014/main" id="{5EC9AE8E-5634-4558-8E30-CBD6202E1566}"/>
            </a:ext>
          </a:extLst>
        </xdr:cNvPr>
        <xdr:cNvSpPr txBox="1"/>
      </xdr:nvSpPr>
      <xdr:spPr>
        <a:xfrm>
          <a:off x="10086974" y="6286500"/>
          <a:ext cx="4419602" cy="1647825"/>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b="1">
              <a:solidFill>
                <a:srgbClr val="FF0000"/>
              </a:solidFill>
              <a:latin typeface="ＭＳ ゴシック" panose="020B0609070205080204" pitchFamily="49" charset="-128"/>
              <a:ea typeface="ＭＳ ゴシック" panose="020B0609070205080204" pitchFamily="49" charset="-128"/>
            </a:rPr>
            <a:t>① 購入数量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ja-JP" altLang="en-US" sz="1100" b="1" baseline="0">
              <a:solidFill>
                <a:srgbClr val="FF0000"/>
              </a:solidFill>
              <a:latin typeface="ＭＳ ゴシック" panose="020B0609070205080204" pitchFamily="49" charset="-128"/>
              <a:ea typeface="ＭＳ ゴシック" panose="020B0609070205080204" pitchFamily="49" charset="-128"/>
            </a:rPr>
            <a:t> </a:t>
          </a:r>
          <a:r>
            <a:rPr kumimoji="1" lang="ja-JP" altLang="en-US" sz="1100" b="1">
              <a:solidFill>
                <a:srgbClr val="FF0000"/>
              </a:solidFill>
              <a:latin typeface="ＭＳ ゴシック" panose="020B0609070205080204" pitchFamily="49" charset="-128"/>
              <a:ea typeface="ＭＳ ゴシック" panose="020B0609070205080204" pitchFamily="49" charset="-128"/>
            </a:rPr>
            <a:t>→　数字でご記入ください。（例：</a:t>
          </a:r>
          <a:r>
            <a:rPr kumimoji="1" lang="en-US" altLang="ja-JP" sz="1100" b="1">
              <a:solidFill>
                <a:srgbClr val="FF0000"/>
              </a:solidFill>
              <a:latin typeface="ＭＳ ゴシック" panose="020B0609070205080204" pitchFamily="49" charset="-128"/>
              <a:ea typeface="ＭＳ ゴシック" panose="020B0609070205080204" pitchFamily="49" charset="-128"/>
            </a:rPr>
            <a:t>200</a:t>
          </a:r>
          <a:r>
            <a:rPr kumimoji="1" lang="ja-JP" altLang="en-US" sz="1100" b="1">
              <a:solidFill>
                <a:srgbClr val="FF0000"/>
              </a:solidFill>
              <a:latin typeface="ＭＳ ゴシック" panose="020B0609070205080204" pitchFamily="49" charset="-128"/>
              <a:ea typeface="ＭＳ ゴシック" panose="020B0609070205080204" pitchFamily="49" charset="-128"/>
            </a:rPr>
            <a:t>）</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② 税込単価</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a:t>
          </a:r>
          <a:r>
            <a:rPr kumimoji="1" lang="ja-JP" altLang="en-US" sz="1100" b="1" baseline="0">
              <a:solidFill>
                <a:srgbClr val="FF0000"/>
              </a:solidFill>
              <a:latin typeface="ＭＳ ゴシック" panose="020B0609070205080204" pitchFamily="49" charset="-128"/>
              <a:ea typeface="ＭＳ ゴシック" panose="020B0609070205080204" pitchFamily="49" charset="-128"/>
            </a:rPr>
            <a:t> →　数字でご記入ください。（例：</a:t>
          </a:r>
          <a:r>
            <a:rPr kumimoji="1" lang="en-US" altLang="ja-JP" sz="1100" b="1" baseline="0">
              <a:solidFill>
                <a:srgbClr val="FF0000"/>
              </a:solidFill>
              <a:latin typeface="ＭＳ ゴシック" panose="020B0609070205080204" pitchFamily="49" charset="-128"/>
              <a:ea typeface="ＭＳ ゴシック" panose="020B0609070205080204" pitchFamily="49" charset="-128"/>
            </a:rPr>
            <a:t>1,100</a:t>
          </a:r>
          <a:r>
            <a:rPr kumimoji="1" lang="ja-JP" altLang="en-US" sz="1100" b="1" baseline="0">
              <a:solidFill>
                <a:srgbClr val="FF0000"/>
              </a:solidFill>
              <a:latin typeface="ＭＳ ゴシック" panose="020B0609070205080204" pitchFamily="49" charset="-128"/>
              <a:ea typeface="ＭＳ ゴシック" panose="020B0609070205080204" pitchFamily="49" charset="-128"/>
            </a:rPr>
            <a:t>）　</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③ 合計金額（税込）</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　補助対象経費の合計をご記入ください。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④ 規格</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r>
            <a:rPr kumimoji="1" lang="ja-JP" altLang="en-US" sz="1100" b="1">
              <a:solidFill>
                <a:srgbClr val="FF0000"/>
              </a:solidFill>
              <a:latin typeface="ＭＳ ゴシック" panose="020B0609070205080204" pitchFamily="49" charset="-128"/>
              <a:ea typeface="ＭＳ ゴシック" panose="020B0609070205080204" pitchFamily="49" charset="-128"/>
            </a:rPr>
            <a:t>　　→　型番や購入品目</a:t>
          </a: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マスク、ガウン等）をご記入ください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0</xdr:colOff>
      <xdr:row>0</xdr:row>
      <xdr:rowOff>219075</xdr:rowOff>
    </xdr:from>
    <xdr:to>
      <xdr:col>7</xdr:col>
      <xdr:colOff>114300</xdr:colOff>
      <xdr:row>3</xdr:row>
      <xdr:rowOff>95250</xdr:rowOff>
    </xdr:to>
    <xdr:sp macro="" textlink="">
      <xdr:nvSpPr>
        <xdr:cNvPr id="10" name="テキスト ボックス 9">
          <a:extLst>
            <a:ext uri="{FF2B5EF4-FFF2-40B4-BE49-F238E27FC236}">
              <a16:creationId xmlns:a16="http://schemas.microsoft.com/office/drawing/2014/main" id="{2A3D4A02-3FB3-4607-85B8-E6F5E4FA2F2A}"/>
            </a:ext>
          </a:extLst>
        </xdr:cNvPr>
        <xdr:cNvSpPr txBox="1"/>
      </xdr:nvSpPr>
      <xdr:spPr>
        <a:xfrm>
          <a:off x="8305800" y="219075"/>
          <a:ext cx="1571625" cy="466725"/>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00B050"/>
              </a:solidFill>
              <a:latin typeface="ＭＳ ゴシック" panose="020B0609070205080204" pitchFamily="49" charset="-128"/>
              <a:ea typeface="ＭＳ ゴシック" panose="020B0609070205080204" pitchFamily="49" charset="-128"/>
            </a:rPr>
            <a:t>実績報告</a:t>
          </a:r>
        </a:p>
      </xdr:txBody>
    </xdr:sp>
    <xdr:clientData/>
  </xdr:twoCellAnchor>
  <xdr:twoCellAnchor editAs="oneCell">
    <xdr:from>
      <xdr:col>7</xdr:col>
      <xdr:colOff>485775</xdr:colOff>
      <xdr:row>39</xdr:row>
      <xdr:rowOff>104775</xdr:rowOff>
    </xdr:from>
    <xdr:to>
      <xdr:col>10</xdr:col>
      <xdr:colOff>247649</xdr:colOff>
      <xdr:row>45</xdr:row>
      <xdr:rowOff>152399</xdr:rowOff>
    </xdr:to>
    <xdr:pic>
      <xdr:nvPicPr>
        <xdr:cNvPr id="11" name="図 10">
          <a:extLst>
            <a:ext uri="{FF2B5EF4-FFF2-40B4-BE49-F238E27FC236}">
              <a16:creationId xmlns:a16="http://schemas.microsoft.com/office/drawing/2014/main" id="{F0BED532-6F2D-445A-9294-491810E0B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48900" y="11249025"/>
          <a:ext cx="1933574" cy="1933574"/>
        </a:xfrm>
        <a:prstGeom prst="rect">
          <a:avLst/>
        </a:prstGeom>
      </xdr:spPr>
    </xdr:pic>
    <xdr:clientData/>
  </xdr:twoCellAnchor>
  <xdr:twoCellAnchor>
    <xdr:from>
      <xdr:col>3</xdr:col>
      <xdr:colOff>190500</xdr:colOff>
      <xdr:row>14</xdr:row>
      <xdr:rowOff>104775</xdr:rowOff>
    </xdr:from>
    <xdr:to>
      <xdr:col>3</xdr:col>
      <xdr:colOff>419100</xdr:colOff>
      <xdr:row>19</xdr:row>
      <xdr:rowOff>219075</xdr:rowOff>
    </xdr:to>
    <xdr:sp macro="" textlink="">
      <xdr:nvSpPr>
        <xdr:cNvPr id="2" name="右中かっこ 1">
          <a:extLst>
            <a:ext uri="{FF2B5EF4-FFF2-40B4-BE49-F238E27FC236}">
              <a16:creationId xmlns:a16="http://schemas.microsoft.com/office/drawing/2014/main" id="{BF93F339-2D05-4355-B0A7-DED99BDA3656}"/>
            </a:ext>
          </a:extLst>
        </xdr:cNvPr>
        <xdr:cNvSpPr/>
      </xdr:nvSpPr>
      <xdr:spPr>
        <a:xfrm>
          <a:off x="5629275" y="3800475"/>
          <a:ext cx="228600" cy="17811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219075</xdr:colOff>
      <xdr:row>0</xdr:row>
      <xdr:rowOff>228600</xdr:rowOff>
    </xdr:from>
    <xdr:to>
      <xdr:col>13</xdr:col>
      <xdr:colOff>409577</xdr:colOff>
      <xdr:row>6</xdr:row>
      <xdr:rowOff>161925</xdr:rowOff>
    </xdr:to>
    <xdr:sp macro="" textlink="">
      <xdr:nvSpPr>
        <xdr:cNvPr id="6" name="テキスト ボックス 5">
          <a:extLst>
            <a:ext uri="{FF2B5EF4-FFF2-40B4-BE49-F238E27FC236}">
              <a16:creationId xmlns:a16="http://schemas.microsoft.com/office/drawing/2014/main" id="{A446E8E1-F5AF-4BE9-910A-123E0A4E1824}"/>
            </a:ext>
          </a:extLst>
        </xdr:cNvPr>
        <xdr:cNvSpPr txBox="1"/>
      </xdr:nvSpPr>
      <xdr:spPr>
        <a:xfrm>
          <a:off x="9982200" y="228600"/>
          <a:ext cx="4419602" cy="1647825"/>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solidFill>
                <a:srgbClr val="00B050"/>
              </a:solidFill>
              <a:latin typeface="ＭＳ ゴシック" panose="020B0609070205080204" pitchFamily="49" charset="-128"/>
              <a:ea typeface="ＭＳ ゴシック" panose="020B0609070205080204" pitchFamily="49" charset="-128"/>
            </a:rPr>
            <a:t>この報告書は、事業計画に記載されたすべての事業が完了（納品・設置等）した後に提出してください。</a:t>
          </a:r>
          <a:endParaRPr kumimoji="1" lang="en-US" altLang="ja-JP" sz="1400" b="1">
            <a:solidFill>
              <a:srgbClr val="00B050"/>
            </a:solidFill>
            <a:latin typeface="ＭＳ ゴシック" panose="020B0609070205080204" pitchFamily="49" charset="-128"/>
            <a:ea typeface="ＭＳ ゴシック" panose="020B0609070205080204" pitchFamily="49" charset="-128"/>
          </a:endParaRPr>
        </a:p>
        <a:p>
          <a:endParaRPr kumimoji="1" lang="en-US" altLang="ja-JP" sz="1400" b="1">
            <a:solidFill>
              <a:srgbClr val="00B050"/>
            </a:solidFill>
            <a:latin typeface="ＭＳ ゴシック" panose="020B0609070205080204" pitchFamily="49" charset="-128"/>
            <a:ea typeface="ＭＳ ゴシック" panose="020B0609070205080204" pitchFamily="49" charset="-128"/>
          </a:endParaRPr>
        </a:p>
        <a:p>
          <a:r>
            <a:rPr kumimoji="1" lang="ja-JP" altLang="en-US" sz="1400" b="1">
              <a:solidFill>
                <a:srgbClr val="00B050"/>
              </a:solidFill>
              <a:latin typeface="ＭＳ ゴシック" panose="020B0609070205080204" pitchFamily="49" charset="-128"/>
              <a:ea typeface="ＭＳ ゴシック" panose="020B0609070205080204" pitchFamily="49" charset="-128"/>
            </a:rPr>
            <a:t>なお、提出後に内容の変更（記載誤りによる差替等は除く）は認められませんので、十分注意の上、提出をお願いします。</a:t>
          </a:r>
          <a:endParaRPr kumimoji="1" lang="en-US" altLang="ja-JP" sz="1400" b="1">
            <a:solidFill>
              <a:srgbClr val="00B05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1952625</xdr:colOff>
      <xdr:row>35</xdr:row>
      <xdr:rowOff>9525</xdr:rowOff>
    </xdr:from>
    <xdr:to>
      <xdr:col>6</xdr:col>
      <xdr:colOff>180976</xdr:colOff>
      <xdr:row>35</xdr:row>
      <xdr:rowOff>238125</xdr:rowOff>
    </xdr:to>
    <xdr:sp macro="" textlink="">
      <xdr:nvSpPr>
        <xdr:cNvPr id="3" name="正方形/長方形 2">
          <a:extLst>
            <a:ext uri="{FF2B5EF4-FFF2-40B4-BE49-F238E27FC236}">
              <a16:creationId xmlns:a16="http://schemas.microsoft.com/office/drawing/2014/main" id="{0F132CB3-9E77-4E6F-A75B-A3B3B0A00162}"/>
            </a:ext>
          </a:extLst>
        </xdr:cNvPr>
        <xdr:cNvSpPr/>
      </xdr:nvSpPr>
      <xdr:spPr>
        <a:xfrm>
          <a:off x="8248650" y="13201650"/>
          <a:ext cx="200026" cy="2286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438150</xdr:colOff>
      <xdr:row>33</xdr:row>
      <xdr:rowOff>352425</xdr:rowOff>
    </xdr:from>
    <xdr:to>
      <xdr:col>14</xdr:col>
      <xdr:colOff>371475</xdr:colOff>
      <xdr:row>35</xdr:row>
      <xdr:rowOff>171450</xdr:rowOff>
    </xdr:to>
    <xdr:sp macro="" textlink="">
      <xdr:nvSpPr>
        <xdr:cNvPr id="4" name="吹き出し: 円形 3">
          <a:extLst>
            <a:ext uri="{FF2B5EF4-FFF2-40B4-BE49-F238E27FC236}">
              <a16:creationId xmlns:a16="http://schemas.microsoft.com/office/drawing/2014/main" id="{23DD92AB-18A5-4159-9272-3FDF86587C38}"/>
            </a:ext>
          </a:extLst>
        </xdr:cNvPr>
        <xdr:cNvSpPr/>
      </xdr:nvSpPr>
      <xdr:spPr>
        <a:xfrm>
          <a:off x="10382250" y="12534900"/>
          <a:ext cx="3362325" cy="828675"/>
        </a:xfrm>
        <a:prstGeom prst="wedgeEllipseCallout">
          <a:avLst>
            <a:gd name="adj1" fmla="val -80833"/>
            <a:gd name="adj2" fmla="val 3983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2800">
              <a:solidFill>
                <a:srgbClr val="FF0000"/>
              </a:solidFill>
              <a:latin typeface="ＭＳ ゴシック" panose="020B0609070205080204" pitchFamily="49" charset="-128"/>
              <a:ea typeface="ＭＳ ゴシック" panose="020B0609070205080204" pitchFamily="49" charset="-128"/>
            </a:rPr>
            <a:t>押印願います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9307B-6A3D-42D8-8D4E-93AA864BEFEB}">
  <sheetPr>
    <tabColor theme="3"/>
  </sheetPr>
  <dimension ref="A1:P100"/>
  <sheetViews>
    <sheetView showGridLines="0" tabSelected="1" view="pageBreakPreview" zoomScaleNormal="100" zoomScaleSheetLayoutView="100" workbookViewId="0"/>
  </sheetViews>
  <sheetFormatPr defaultColWidth="9" defaultRowHeight="13" x14ac:dyDescent="0.2"/>
  <cols>
    <col min="1" max="1" width="5.90625" style="43" customWidth="1"/>
    <col min="2" max="3" width="32.7265625" style="43" customWidth="1"/>
    <col min="4" max="4" width="12.453125" style="43" customWidth="1"/>
    <col min="5" max="5" width="11.36328125" style="43" customWidth="1"/>
    <col min="6" max="6" width="13.7265625" style="43" customWidth="1"/>
    <col min="7" max="7" width="19.08984375" style="43" customWidth="1"/>
    <col min="8" max="8" width="16.90625" style="43" customWidth="1"/>
    <col min="9" max="9" width="2.6328125" style="43" customWidth="1"/>
    <col min="10" max="16384" width="9" style="43"/>
  </cols>
  <sheetData>
    <row r="1" spans="1:15" ht="19.5" customHeight="1" x14ac:dyDescent="0.2">
      <c r="A1" s="85" t="s">
        <v>147</v>
      </c>
      <c r="D1" s="84"/>
      <c r="M1" s="43" t="s">
        <v>157</v>
      </c>
      <c r="O1" s="83" t="str">
        <f>CONCATENATE(C6," ",C7)</f>
        <v xml:space="preserve"> </v>
      </c>
    </row>
    <row r="2" spans="1:15" ht="23.25" customHeight="1" x14ac:dyDescent="0.2">
      <c r="A2" s="85" t="s">
        <v>146</v>
      </c>
    </row>
    <row r="3" spans="1:15" x14ac:dyDescent="0.2">
      <c r="A3" s="43" t="s">
        <v>76</v>
      </c>
    </row>
    <row r="4" spans="1:15" ht="26.65" customHeight="1" x14ac:dyDescent="0.2">
      <c r="B4" s="44" t="s">
        <v>77</v>
      </c>
      <c r="C4" s="86"/>
      <c r="D4" s="110" t="s">
        <v>148</v>
      </c>
      <c r="E4" s="111"/>
      <c r="F4" s="111"/>
    </row>
    <row r="5" spans="1:15" ht="26.65" customHeight="1" thickBot="1" x14ac:dyDescent="0.25">
      <c r="B5" s="77" t="s">
        <v>78</v>
      </c>
      <c r="C5" s="87"/>
      <c r="D5" s="110" t="s">
        <v>79</v>
      </c>
      <c r="E5" s="112"/>
      <c r="F5" s="112"/>
    </row>
    <row r="6" spans="1:15" ht="26.65" customHeight="1" thickBot="1" x14ac:dyDescent="0.25">
      <c r="B6" s="79" t="s">
        <v>137</v>
      </c>
      <c r="C6" s="88"/>
      <c r="D6" s="80" t="s">
        <v>141</v>
      </c>
      <c r="E6" s="64"/>
      <c r="F6" s="64"/>
    </row>
    <row r="7" spans="1:15" ht="27.75" customHeight="1" x14ac:dyDescent="0.2">
      <c r="B7" s="78" t="s">
        <v>135</v>
      </c>
      <c r="C7" s="89"/>
      <c r="D7" s="43" t="s">
        <v>136</v>
      </c>
    </row>
    <row r="8" spans="1:15" ht="27.75" customHeight="1" x14ac:dyDescent="0.2">
      <c r="B8" s="44" t="s">
        <v>80</v>
      </c>
      <c r="C8" s="90"/>
      <c r="D8" s="110" t="s">
        <v>81</v>
      </c>
      <c r="E8" s="113"/>
      <c r="F8" s="113"/>
    </row>
    <row r="9" spans="1:15" ht="27.75" customHeight="1" x14ac:dyDescent="0.2">
      <c r="B9" s="44" t="s">
        <v>10</v>
      </c>
      <c r="C9" s="90"/>
      <c r="D9" s="110" t="s">
        <v>82</v>
      </c>
      <c r="E9" s="113"/>
      <c r="F9" s="113"/>
    </row>
    <row r="10" spans="1:15" ht="27.75" customHeight="1" x14ac:dyDescent="0.2">
      <c r="B10" s="44" t="s">
        <v>11</v>
      </c>
      <c r="C10" s="90"/>
      <c r="D10" s="43" t="s">
        <v>83</v>
      </c>
    </row>
    <row r="11" spans="1:15" ht="27.75" customHeight="1" x14ac:dyDescent="0.2">
      <c r="B11" s="44" t="s">
        <v>12</v>
      </c>
      <c r="C11" s="91"/>
      <c r="D11" s="43" t="s">
        <v>84</v>
      </c>
    </row>
    <row r="13" spans="1:15" x14ac:dyDescent="0.2">
      <c r="A13" s="43" t="s">
        <v>107</v>
      </c>
    </row>
    <row r="14" spans="1:15" ht="26.25" customHeight="1" thickBot="1" x14ac:dyDescent="0.25">
      <c r="B14" s="44" t="s">
        <v>117</v>
      </c>
      <c r="C14" s="92"/>
      <c r="D14" s="43" t="s">
        <v>108</v>
      </c>
    </row>
    <row r="15" spans="1:15" ht="26.25" customHeight="1" x14ac:dyDescent="0.2">
      <c r="B15" s="75" t="s">
        <v>151</v>
      </c>
      <c r="C15" s="93"/>
      <c r="D15" s="43" t="s">
        <v>133</v>
      </c>
    </row>
    <row r="16" spans="1:15" ht="26.25" customHeight="1" x14ac:dyDescent="0.2">
      <c r="B16" s="75" t="s">
        <v>152</v>
      </c>
      <c r="C16" s="94"/>
    </row>
    <row r="17" spans="1:16" ht="26.25" customHeight="1" x14ac:dyDescent="0.2">
      <c r="B17" s="75" t="s">
        <v>153</v>
      </c>
      <c r="C17" s="94"/>
      <c r="E17" s="111" t="s">
        <v>134</v>
      </c>
      <c r="F17" s="111"/>
      <c r="G17" s="111"/>
    </row>
    <row r="18" spans="1:16" ht="26.25" customHeight="1" x14ac:dyDescent="0.2">
      <c r="B18" s="75" t="s">
        <v>154</v>
      </c>
      <c r="C18" s="94"/>
      <c r="E18" s="111"/>
      <c r="F18" s="111"/>
      <c r="G18" s="111"/>
    </row>
    <row r="19" spans="1:16" ht="26.25" customHeight="1" x14ac:dyDescent="0.2">
      <c r="B19" s="75" t="s">
        <v>155</v>
      </c>
      <c r="C19" s="94"/>
    </row>
    <row r="20" spans="1:16" ht="26.25" customHeight="1" thickBot="1" x14ac:dyDescent="0.25">
      <c r="B20" s="75" t="s">
        <v>156</v>
      </c>
      <c r="C20" s="95"/>
    </row>
    <row r="21" spans="1:16" ht="26.25" customHeight="1" x14ac:dyDescent="0.2">
      <c r="B21" s="74" t="s">
        <v>132</v>
      </c>
      <c r="C21" s="76">
        <f>SUM(C15:C20)</f>
        <v>0</v>
      </c>
      <c r="D21" s="43" t="s">
        <v>131</v>
      </c>
    </row>
    <row r="23" spans="1:16" x14ac:dyDescent="0.2">
      <c r="A23" s="43" t="s">
        <v>104</v>
      </c>
    </row>
    <row r="24" spans="1:16" ht="26.65" customHeight="1" x14ac:dyDescent="0.2">
      <c r="B24" s="44" t="s">
        <v>91</v>
      </c>
      <c r="C24" s="96"/>
      <c r="D24" s="110" t="s">
        <v>149</v>
      </c>
      <c r="E24" s="111"/>
      <c r="F24" s="111"/>
      <c r="G24" s="111"/>
    </row>
    <row r="25" spans="1:16" ht="26.65" customHeight="1" x14ac:dyDescent="0.2">
      <c r="B25" s="51" t="s">
        <v>103</v>
      </c>
      <c r="C25" s="97"/>
      <c r="D25" s="110" t="s">
        <v>150</v>
      </c>
      <c r="E25" s="111"/>
      <c r="F25" s="111"/>
      <c r="G25" s="111"/>
    </row>
    <row r="27" spans="1:16" x14ac:dyDescent="0.2">
      <c r="A27" s="43" t="s">
        <v>105</v>
      </c>
    </row>
    <row r="28" spans="1:16" ht="26" x14ac:dyDescent="0.2">
      <c r="B28" s="45" t="s">
        <v>85</v>
      </c>
      <c r="C28" s="98">
        <v>0</v>
      </c>
      <c r="D28" s="43" t="s">
        <v>86</v>
      </c>
    </row>
    <row r="29" spans="1:16" x14ac:dyDescent="0.2">
      <c r="B29" s="46"/>
      <c r="C29" s="47"/>
    </row>
    <row r="30" spans="1:16" x14ac:dyDescent="0.2">
      <c r="B30" s="48"/>
    </row>
    <row r="31" spans="1:16" x14ac:dyDescent="0.2">
      <c r="A31" s="43" t="s">
        <v>106</v>
      </c>
      <c r="J31" s="55"/>
      <c r="K31" s="56"/>
      <c r="L31" s="56"/>
      <c r="M31" s="56"/>
      <c r="N31" s="56"/>
      <c r="O31" s="56"/>
      <c r="P31" s="56"/>
    </row>
    <row r="32" spans="1:16" ht="27" customHeight="1" x14ac:dyDescent="0.2">
      <c r="B32" s="114" t="s">
        <v>87</v>
      </c>
      <c r="C32" s="114"/>
      <c r="D32" s="49" t="s">
        <v>92</v>
      </c>
      <c r="E32" s="49" t="s">
        <v>88</v>
      </c>
      <c r="F32" s="54" t="s">
        <v>89</v>
      </c>
      <c r="G32" s="49" t="s">
        <v>90</v>
      </c>
      <c r="H32" s="52"/>
      <c r="J32" s="56"/>
      <c r="K32" s="56"/>
      <c r="L32" s="56"/>
      <c r="M32" s="56"/>
      <c r="N32" s="56"/>
      <c r="O32" s="56"/>
      <c r="P32" s="56"/>
    </row>
    <row r="33" spans="1:11" ht="27" customHeight="1" x14ac:dyDescent="0.2">
      <c r="B33" s="115" t="s">
        <v>110</v>
      </c>
      <c r="C33" s="116"/>
      <c r="D33" s="99"/>
      <c r="E33" s="100"/>
      <c r="F33" s="57">
        <f>D33*E33</f>
        <v>0</v>
      </c>
      <c r="G33" s="101"/>
      <c r="H33" s="53"/>
    </row>
    <row r="34" spans="1:11" ht="27" customHeight="1" x14ac:dyDescent="0.2">
      <c r="B34" s="117" t="s">
        <v>66</v>
      </c>
      <c r="C34" s="118"/>
      <c r="D34" s="99"/>
      <c r="E34" s="100"/>
      <c r="F34" s="57">
        <f>D34*E34</f>
        <v>0</v>
      </c>
      <c r="G34" s="101"/>
      <c r="H34" s="53"/>
    </row>
    <row r="35" spans="1:11" ht="27" customHeight="1" x14ac:dyDescent="0.2">
      <c r="B35" s="119" t="s">
        <v>31</v>
      </c>
      <c r="C35" s="120"/>
      <c r="D35" s="106"/>
      <c r="E35" s="107"/>
      <c r="F35" s="108"/>
      <c r="G35" s="109"/>
      <c r="H35" s="53"/>
    </row>
    <row r="36" spans="1:11" ht="27" customHeight="1" x14ac:dyDescent="0.2">
      <c r="B36" s="117" t="s">
        <v>32</v>
      </c>
      <c r="C36" s="118"/>
      <c r="D36" s="99"/>
      <c r="E36" s="100"/>
      <c r="F36" s="58">
        <f>D36*E36</f>
        <v>0</v>
      </c>
      <c r="G36" s="101"/>
      <c r="H36" s="53"/>
    </row>
    <row r="37" spans="1:11" ht="27" customHeight="1" x14ac:dyDescent="0.2">
      <c r="B37" s="121" t="s">
        <v>34</v>
      </c>
      <c r="C37" s="50" t="s">
        <v>68</v>
      </c>
      <c r="D37" s="129"/>
      <c r="E37" s="124"/>
      <c r="F37" s="126"/>
      <c r="G37" s="128"/>
      <c r="H37" s="63" t="s">
        <v>112</v>
      </c>
    </row>
    <row r="38" spans="1:11" ht="27" customHeight="1" x14ac:dyDescent="0.2">
      <c r="B38" s="121"/>
      <c r="C38" s="50" t="s">
        <v>63</v>
      </c>
      <c r="D38" s="130"/>
      <c r="E38" s="125"/>
      <c r="F38" s="127"/>
      <c r="G38" s="128"/>
      <c r="H38" s="73" t="s">
        <v>113</v>
      </c>
      <c r="I38" s="122">
        <f>SUM(F33:F38)</f>
        <v>0</v>
      </c>
      <c r="J38" s="123"/>
      <c r="K38" s="123"/>
    </row>
    <row r="39" spans="1:11" x14ac:dyDescent="0.2">
      <c r="D39" s="62" t="s">
        <v>111</v>
      </c>
    </row>
    <row r="40" spans="1:11" x14ac:dyDescent="0.2">
      <c r="A40" s="43" t="s">
        <v>93</v>
      </c>
    </row>
    <row r="41" spans="1:11" ht="27" customHeight="1" x14ac:dyDescent="0.2">
      <c r="B41" s="50" t="s">
        <v>72</v>
      </c>
      <c r="C41" s="102"/>
      <c r="D41" s="43" t="s">
        <v>98</v>
      </c>
    </row>
    <row r="42" spans="1:11" ht="27" customHeight="1" x14ac:dyDescent="0.2">
      <c r="B42" s="50" t="s">
        <v>73</v>
      </c>
      <c r="C42" s="102"/>
      <c r="D42" s="43" t="s">
        <v>99</v>
      </c>
    </row>
    <row r="43" spans="1:11" ht="27" customHeight="1" x14ac:dyDescent="0.2">
      <c r="B43" s="50" t="s">
        <v>94</v>
      </c>
      <c r="C43" s="103"/>
      <c r="D43" s="43" t="s">
        <v>97</v>
      </c>
    </row>
    <row r="44" spans="1:11" ht="27" customHeight="1" x14ac:dyDescent="0.2">
      <c r="B44" s="50" t="s">
        <v>95</v>
      </c>
      <c r="C44" s="102"/>
      <c r="D44" s="43" t="s">
        <v>100</v>
      </c>
    </row>
    <row r="45" spans="1:11" ht="27" customHeight="1" x14ac:dyDescent="0.2">
      <c r="B45" s="50" t="s">
        <v>96</v>
      </c>
      <c r="C45" s="104"/>
      <c r="D45" s="43" t="s">
        <v>101</v>
      </c>
    </row>
    <row r="46" spans="1:11" ht="27" customHeight="1" x14ac:dyDescent="0.2">
      <c r="B46" s="50" t="s">
        <v>74</v>
      </c>
      <c r="C46" s="105"/>
      <c r="D46" s="43" t="s">
        <v>102</v>
      </c>
    </row>
    <row r="47" spans="1:11" ht="31.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sheetData>
  <mergeCells count="18">
    <mergeCell ref="I38:K38"/>
    <mergeCell ref="E37:E38"/>
    <mergeCell ref="F37:F38"/>
    <mergeCell ref="G37:G38"/>
    <mergeCell ref="D37:D38"/>
    <mergeCell ref="B33:C33"/>
    <mergeCell ref="B34:C34"/>
    <mergeCell ref="B35:C35"/>
    <mergeCell ref="B36:C36"/>
    <mergeCell ref="B37:B38"/>
    <mergeCell ref="D4:F4"/>
    <mergeCell ref="D5:F5"/>
    <mergeCell ref="D8:F8"/>
    <mergeCell ref="D9:F9"/>
    <mergeCell ref="B32:C32"/>
    <mergeCell ref="D24:G24"/>
    <mergeCell ref="D25:G25"/>
    <mergeCell ref="E17:G18"/>
  </mergeCells>
  <phoneticPr fontId="1"/>
  <dataValidations count="1">
    <dataValidation type="list" allowBlank="1" showInputMessage="1" showErrorMessage="1" sqref="C43" xr:uid="{18738855-E8B8-44BE-9901-690CBBC67887}">
      <formula1>"普通,当座"</formula1>
    </dataValidation>
  </dataValidations>
  <pageMargins left="0.23622047244094488" right="0.23622047244094488" top="0.3543307086614173" bottom="0.3543307086614173"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19274-CC4C-484B-9C1A-4325A2847719}">
  <sheetPr>
    <tabColor theme="4" tint="-0.499984740745262"/>
    <pageSetUpPr fitToPage="1"/>
  </sheetPr>
  <dimension ref="B2:L56"/>
  <sheetViews>
    <sheetView view="pageBreakPreview" topLeftCell="A10" zoomScaleNormal="100" zoomScaleSheetLayoutView="100" workbookViewId="0"/>
  </sheetViews>
  <sheetFormatPr defaultColWidth="9" defaultRowHeight="18" customHeight="1" x14ac:dyDescent="0.2"/>
  <cols>
    <col min="1" max="1" width="9.08984375" style="21" customWidth="1"/>
    <col min="2" max="2" width="11.6328125" style="21" bestFit="1" customWidth="1"/>
    <col min="3" max="5" width="9" style="21"/>
    <col min="6" max="7" width="11.08984375" style="21" customWidth="1"/>
    <col min="8" max="8" width="17.08984375" style="21" customWidth="1"/>
    <col min="9" max="11" width="9" style="21"/>
    <col min="12" max="12" width="11.36328125" style="21" customWidth="1"/>
    <col min="13" max="16384" width="9" style="21"/>
  </cols>
  <sheetData>
    <row r="2" spans="2:12" ht="18" customHeight="1" x14ac:dyDescent="0.2">
      <c r="B2" s="20" t="s">
        <v>52</v>
      </c>
    </row>
    <row r="3" spans="2:12" ht="18" customHeight="1" x14ac:dyDescent="0.2">
      <c r="C3" s="20"/>
      <c r="D3" s="20"/>
      <c r="E3" s="20"/>
      <c r="F3" s="20"/>
      <c r="G3" s="20"/>
      <c r="H3" s="20"/>
      <c r="I3" s="20"/>
      <c r="J3" s="20"/>
      <c r="K3" s="20"/>
    </row>
    <row r="4" spans="2:12" ht="18" customHeight="1" x14ac:dyDescent="0.2">
      <c r="B4" s="20"/>
      <c r="C4" s="20"/>
      <c r="D4" s="20"/>
      <c r="E4" s="20"/>
      <c r="F4" s="20"/>
      <c r="G4" s="20"/>
      <c r="H4" s="20"/>
      <c r="J4" s="133" t="s">
        <v>45</v>
      </c>
      <c r="K4" s="133"/>
      <c r="L4" s="133"/>
    </row>
    <row r="5" spans="2:12" ht="7.5" customHeight="1" x14ac:dyDescent="0.2">
      <c r="B5" s="20"/>
      <c r="C5" s="20"/>
      <c r="D5" s="20"/>
      <c r="E5" s="20"/>
      <c r="G5" s="20"/>
      <c r="H5" s="22"/>
      <c r="I5" s="22"/>
      <c r="J5" s="22"/>
      <c r="K5" s="22"/>
      <c r="L5" s="22"/>
    </row>
    <row r="6" spans="2:12" ht="18" customHeight="1" x14ac:dyDescent="0.2">
      <c r="B6" s="20"/>
      <c r="C6" s="20"/>
      <c r="D6" s="20"/>
      <c r="E6" s="20"/>
      <c r="F6" s="20"/>
      <c r="G6" s="20"/>
      <c r="H6" s="20"/>
      <c r="J6" s="133" t="str">
        <f>IF(入力シート!C4=0,"令和　年　月　日",DBCS(TEXT(入力シート!C4,"ｇｇｇｅ"&amp;"年"&amp;"ｍ"&amp;"月"&amp;"ｄ"&amp;"日")))</f>
        <v>令和　年　月　日</v>
      </c>
      <c r="K6" s="133"/>
      <c r="L6" s="133"/>
    </row>
    <row r="7" spans="2:12" ht="18" customHeight="1" x14ac:dyDescent="0.2">
      <c r="B7" s="20"/>
      <c r="C7" s="20"/>
      <c r="D7" s="20"/>
      <c r="E7" s="20"/>
      <c r="F7" s="20"/>
      <c r="G7" s="20"/>
      <c r="H7" s="20"/>
    </row>
    <row r="8" spans="2:12" ht="18" customHeight="1" x14ac:dyDescent="0.2">
      <c r="B8" s="20"/>
      <c r="C8" s="20"/>
      <c r="D8" s="20"/>
      <c r="E8" s="20"/>
      <c r="F8" s="20"/>
      <c r="G8" s="20"/>
      <c r="H8" s="20"/>
      <c r="I8" s="20"/>
      <c r="J8" s="20"/>
      <c r="K8" s="20"/>
    </row>
    <row r="9" spans="2:12" ht="18" customHeight="1" x14ac:dyDescent="0.2">
      <c r="B9" s="20" t="s">
        <v>46</v>
      </c>
      <c r="C9" s="20"/>
      <c r="D9" s="20"/>
      <c r="E9" s="20"/>
      <c r="F9" s="20"/>
      <c r="G9" s="20"/>
      <c r="H9" s="20"/>
      <c r="I9" s="20"/>
      <c r="J9" s="20"/>
      <c r="K9" s="20"/>
    </row>
    <row r="10" spans="2:12" ht="18" customHeight="1" x14ac:dyDescent="0.2">
      <c r="B10" s="20"/>
      <c r="C10" s="20"/>
      <c r="D10" s="20"/>
      <c r="E10" s="20"/>
      <c r="F10" s="20"/>
      <c r="G10" s="20"/>
      <c r="H10" s="20"/>
      <c r="I10" s="20"/>
      <c r="J10" s="20"/>
      <c r="K10" s="20"/>
    </row>
    <row r="11" spans="2:12" ht="18" customHeight="1" x14ac:dyDescent="0.2">
      <c r="B11" s="20"/>
      <c r="C11" s="20"/>
      <c r="D11" s="20"/>
      <c r="E11" s="20"/>
      <c r="F11" s="20"/>
      <c r="G11" s="20"/>
      <c r="H11" s="20"/>
      <c r="I11" s="20"/>
      <c r="J11" s="20"/>
      <c r="K11" s="20"/>
    </row>
    <row r="12" spans="2:12" ht="18" customHeight="1" x14ac:dyDescent="0.2">
      <c r="B12" s="20"/>
      <c r="C12" s="20"/>
      <c r="D12" s="20"/>
      <c r="E12" s="20"/>
      <c r="G12" s="20"/>
      <c r="H12" s="22" t="s">
        <v>47</v>
      </c>
      <c r="I12" s="134" t="str">
        <f>IF(入力シート!C5=0,"",入力シート!C5)</f>
        <v/>
      </c>
      <c r="J12" s="134"/>
      <c r="K12" s="134"/>
      <c r="L12" s="134"/>
    </row>
    <row r="13" spans="2:12" ht="7.5" customHeight="1" x14ac:dyDescent="0.2">
      <c r="B13" s="20"/>
      <c r="C13" s="20"/>
      <c r="D13" s="20"/>
      <c r="E13" s="20"/>
      <c r="G13" s="20"/>
      <c r="H13" s="22"/>
      <c r="I13" s="23"/>
      <c r="J13" s="23"/>
      <c r="K13" s="23"/>
      <c r="L13" s="23"/>
    </row>
    <row r="14" spans="2:12" ht="18" customHeight="1" x14ac:dyDescent="0.2">
      <c r="B14" s="20"/>
      <c r="C14" s="20"/>
      <c r="D14" s="20"/>
      <c r="E14" s="20"/>
      <c r="G14" s="20" t="s">
        <v>48</v>
      </c>
      <c r="H14" s="81" t="s">
        <v>138</v>
      </c>
      <c r="I14" s="134" t="str">
        <f>IF(入力シート!$O$1=0,"",入力シート!$O$1)</f>
        <v xml:space="preserve"> </v>
      </c>
      <c r="J14" s="134"/>
      <c r="K14" s="134"/>
      <c r="L14" s="134"/>
    </row>
    <row r="15" spans="2:12" ht="7.5" customHeight="1" x14ac:dyDescent="0.2">
      <c r="B15" s="20"/>
      <c r="C15" s="20"/>
      <c r="D15" s="20"/>
      <c r="E15" s="20"/>
      <c r="G15" s="20"/>
      <c r="H15" s="22"/>
      <c r="I15" s="22"/>
      <c r="J15" s="22"/>
      <c r="K15" s="22"/>
      <c r="L15" s="22"/>
    </row>
    <row r="16" spans="2:12" ht="18" customHeight="1" x14ac:dyDescent="0.2">
      <c r="B16" s="20"/>
      <c r="C16" s="20"/>
      <c r="D16" s="20"/>
      <c r="E16" s="20"/>
      <c r="G16" s="20"/>
      <c r="H16" s="22" t="s">
        <v>49</v>
      </c>
      <c r="I16" s="134" t="str">
        <f>IF(入力シート!$C$8=0,"",入力シート!$C$8)</f>
        <v/>
      </c>
      <c r="J16" s="134"/>
      <c r="K16" s="134"/>
      <c r="L16" s="134"/>
    </row>
    <row r="17" spans="2:12" ht="18" customHeight="1" x14ac:dyDescent="0.2">
      <c r="B17" s="20"/>
      <c r="C17" s="20"/>
      <c r="D17" s="20"/>
      <c r="E17" s="20"/>
      <c r="G17" s="20"/>
      <c r="H17" s="22"/>
      <c r="I17" s="22"/>
      <c r="J17" s="22"/>
      <c r="K17" s="22"/>
      <c r="L17" s="20"/>
    </row>
    <row r="18" spans="2:12" ht="18" customHeight="1" x14ac:dyDescent="0.2">
      <c r="B18" s="20"/>
      <c r="C18" s="20"/>
      <c r="D18" s="20"/>
      <c r="E18" s="20"/>
      <c r="G18" s="20"/>
      <c r="H18" s="22"/>
      <c r="I18" s="22"/>
      <c r="J18" s="22"/>
      <c r="K18" s="22"/>
      <c r="L18" s="20"/>
    </row>
    <row r="19" spans="2:12" ht="18" customHeight="1" x14ac:dyDescent="0.2">
      <c r="B19" s="20"/>
      <c r="C19" s="20"/>
      <c r="D19" s="20"/>
      <c r="E19" s="20"/>
      <c r="G19" s="20"/>
      <c r="H19" s="22"/>
      <c r="I19" s="22"/>
      <c r="J19" s="22"/>
      <c r="K19" s="22"/>
      <c r="L19" s="20"/>
    </row>
    <row r="20" spans="2:12" ht="18" customHeight="1" x14ac:dyDescent="0.2">
      <c r="B20" s="20"/>
      <c r="C20" s="20"/>
      <c r="D20" s="20"/>
      <c r="E20" s="20"/>
      <c r="F20" s="20"/>
      <c r="G20" s="20"/>
      <c r="H20" s="20"/>
      <c r="I20" s="20"/>
      <c r="J20" s="20"/>
      <c r="K20" s="20"/>
    </row>
    <row r="21" spans="2:12" ht="18" customHeight="1" x14ac:dyDescent="0.2">
      <c r="B21" s="20"/>
      <c r="C21" s="20"/>
      <c r="D21" s="20"/>
      <c r="E21" s="20"/>
      <c r="F21" s="20"/>
      <c r="G21" s="20"/>
      <c r="H21" s="20"/>
      <c r="I21" s="20"/>
      <c r="J21" s="20"/>
      <c r="K21" s="20"/>
    </row>
    <row r="22" spans="2:12" ht="18" customHeight="1" x14ac:dyDescent="0.2">
      <c r="B22" s="22"/>
      <c r="C22" s="22" t="s">
        <v>145</v>
      </c>
      <c r="D22" s="22"/>
      <c r="E22" s="22"/>
      <c r="F22" s="22"/>
      <c r="G22" s="22"/>
      <c r="H22" s="22"/>
      <c r="I22" s="22"/>
      <c r="J22" s="22"/>
      <c r="K22" s="22"/>
    </row>
    <row r="23" spans="2:12" ht="18" customHeight="1" x14ac:dyDescent="0.2">
      <c r="B23" s="22"/>
      <c r="C23" s="22"/>
      <c r="D23" s="22"/>
      <c r="E23" s="22"/>
      <c r="F23" s="22"/>
      <c r="G23" s="22"/>
      <c r="H23" s="22"/>
      <c r="I23" s="22"/>
      <c r="J23" s="22"/>
      <c r="K23" s="22"/>
    </row>
    <row r="24" spans="2:12" ht="18" customHeight="1" x14ac:dyDescent="0.2">
      <c r="B24" s="22"/>
      <c r="C24" s="22"/>
      <c r="D24" s="22"/>
      <c r="E24" s="22"/>
      <c r="F24" s="22"/>
      <c r="G24" s="22"/>
      <c r="H24" s="22"/>
      <c r="I24" s="22"/>
      <c r="J24" s="22"/>
      <c r="K24" s="22"/>
    </row>
    <row r="25" spans="2:12" ht="18" customHeight="1" x14ac:dyDescent="0.2">
      <c r="B25" s="20"/>
      <c r="C25" s="20"/>
      <c r="D25" s="20"/>
      <c r="E25" s="20"/>
      <c r="F25" s="20"/>
      <c r="G25" s="20"/>
      <c r="H25" s="20"/>
      <c r="I25" s="20"/>
      <c r="J25" s="20"/>
      <c r="K25" s="20"/>
    </row>
    <row r="26" spans="2:12" ht="18" customHeight="1" x14ac:dyDescent="0.2">
      <c r="B26" s="20"/>
      <c r="C26" s="20"/>
      <c r="D26" s="20"/>
      <c r="E26" s="20"/>
      <c r="F26" s="20"/>
      <c r="G26" s="20"/>
      <c r="H26" s="20"/>
      <c r="I26" s="20"/>
      <c r="J26" s="20"/>
      <c r="K26" s="20"/>
    </row>
    <row r="27" spans="2:12" ht="18" customHeight="1" x14ac:dyDescent="0.2">
      <c r="B27" s="20" t="str">
        <f>"　"&amp;IF(入力シート!C24=0,"令和　年　月　日",DBCS(TEXT(入力シート!C24,"ggge"&amp;"年"&amp;"m"&amp;"月"&amp;"d"&amp;"日")))&amp;"付群馬県指令感疾第"&amp;IF(入力シート!C25=0,"　　　　－　　",DBCS(入力シート!C25))&amp;"号で交付決定を受けた補助事業"</f>
        <v>　令和　年　月　日付群馬県指令感疾第　　　　－　　号で交付決定を受けた補助事業</v>
      </c>
      <c r="C27" s="20"/>
      <c r="D27" s="20"/>
      <c r="E27" s="20"/>
      <c r="F27" s="20"/>
      <c r="G27" s="20"/>
      <c r="H27" s="20"/>
      <c r="I27" s="20"/>
      <c r="J27" s="20"/>
      <c r="K27" s="20"/>
    </row>
    <row r="28" spans="2:12" ht="18" customHeight="1" x14ac:dyDescent="0.2">
      <c r="B28" s="20" t="s">
        <v>53</v>
      </c>
      <c r="C28" s="20"/>
      <c r="D28" s="20"/>
      <c r="E28" s="20"/>
      <c r="F28" s="20"/>
      <c r="G28" s="20"/>
      <c r="H28" s="20"/>
      <c r="I28" s="20"/>
      <c r="J28" s="20"/>
      <c r="K28" s="20"/>
    </row>
    <row r="29" spans="2:12" ht="18" customHeight="1" x14ac:dyDescent="0.2">
      <c r="B29" s="20"/>
      <c r="C29" s="20"/>
      <c r="D29" s="20"/>
      <c r="E29" s="20"/>
      <c r="F29" s="20"/>
      <c r="G29" s="20"/>
      <c r="H29" s="20"/>
      <c r="I29" s="20"/>
      <c r="J29" s="20"/>
      <c r="K29" s="20"/>
    </row>
    <row r="30" spans="2:12" ht="18" customHeight="1" x14ac:dyDescent="0.2">
      <c r="B30" s="20"/>
      <c r="C30" s="20"/>
      <c r="D30" s="20"/>
      <c r="E30" s="20"/>
      <c r="F30" s="20"/>
      <c r="G30" s="25"/>
      <c r="H30" s="25"/>
      <c r="I30" s="20"/>
      <c r="J30" s="20"/>
      <c r="K30" s="20"/>
    </row>
    <row r="31" spans="2:12" ht="18" customHeight="1" x14ac:dyDescent="0.2">
      <c r="B31" s="20"/>
      <c r="C31" s="20"/>
      <c r="D31" s="20"/>
      <c r="E31" s="20"/>
      <c r="F31" s="20"/>
      <c r="G31" s="20"/>
      <c r="H31" s="20"/>
      <c r="I31" s="20"/>
      <c r="J31" s="20"/>
      <c r="K31" s="20"/>
    </row>
    <row r="32" spans="2:12" ht="18" customHeight="1" x14ac:dyDescent="0.2">
      <c r="B32" s="20" t="s">
        <v>54</v>
      </c>
      <c r="C32" s="20"/>
      <c r="J32" s="20"/>
      <c r="K32" s="20"/>
    </row>
    <row r="33" spans="2:11" ht="18" customHeight="1" x14ac:dyDescent="0.2">
      <c r="B33" s="20"/>
      <c r="C33" s="20"/>
      <c r="E33" s="26" t="s">
        <v>50</v>
      </c>
      <c r="F33" s="132" t="str">
        <f>IF('別紙１(精算書)'!$K$16=0,"",'別紙１(精算書)'!$K$16)</f>
        <v/>
      </c>
      <c r="G33" s="132"/>
      <c r="H33" s="132"/>
      <c r="I33" s="20" t="s">
        <v>51</v>
      </c>
      <c r="J33" s="26"/>
      <c r="K33" s="20"/>
    </row>
    <row r="34" spans="2:11" ht="18" customHeight="1" x14ac:dyDescent="0.2">
      <c r="B34" s="20"/>
      <c r="C34" s="20"/>
      <c r="D34" s="25"/>
      <c r="E34" s="25"/>
      <c r="F34" s="25"/>
      <c r="G34" s="25"/>
      <c r="H34" s="20"/>
      <c r="I34" s="20"/>
      <c r="J34" s="20"/>
      <c r="K34" s="20"/>
    </row>
    <row r="35" spans="2:11" ht="18" customHeight="1" x14ac:dyDescent="0.2">
      <c r="B35" s="20" t="s">
        <v>115</v>
      </c>
      <c r="C35" s="20"/>
      <c r="D35" s="20"/>
      <c r="E35" s="20"/>
      <c r="F35" s="20"/>
      <c r="G35" s="20"/>
      <c r="H35" s="20"/>
      <c r="I35" s="20"/>
      <c r="J35" s="20"/>
      <c r="K35" s="20"/>
    </row>
    <row r="36" spans="2:11" ht="18" customHeight="1" x14ac:dyDescent="0.2">
      <c r="B36" s="20"/>
      <c r="C36" s="20"/>
      <c r="D36" s="20"/>
      <c r="E36" s="20"/>
      <c r="F36" s="20"/>
      <c r="G36" s="20"/>
      <c r="H36" s="20"/>
      <c r="I36" s="20"/>
      <c r="J36" s="20"/>
      <c r="K36" s="20"/>
    </row>
    <row r="37" spans="2:11" ht="18" customHeight="1" x14ac:dyDescent="0.2">
      <c r="B37" s="20"/>
      <c r="C37" s="20"/>
      <c r="D37" s="20"/>
      <c r="E37" s="20"/>
      <c r="F37" s="20"/>
      <c r="G37" s="20"/>
      <c r="H37" s="20"/>
      <c r="I37" s="20"/>
      <c r="J37" s="20"/>
      <c r="K37" s="24"/>
    </row>
    <row r="38" spans="2:11" ht="18" customHeight="1" x14ac:dyDescent="0.2">
      <c r="B38" s="20" t="s">
        <v>116</v>
      </c>
      <c r="C38" s="20"/>
      <c r="D38" s="20"/>
      <c r="E38" s="20"/>
      <c r="F38" s="20"/>
      <c r="G38" s="20"/>
      <c r="H38" s="20"/>
      <c r="I38" s="20"/>
      <c r="J38" s="20"/>
      <c r="K38" s="24"/>
    </row>
    <row r="39" spans="2:11" ht="18" customHeight="1" x14ac:dyDescent="0.2">
      <c r="B39" s="20"/>
      <c r="C39" s="20"/>
      <c r="D39" s="20"/>
      <c r="E39" s="20"/>
      <c r="F39" s="20"/>
      <c r="G39" s="20"/>
      <c r="H39" s="20"/>
      <c r="I39" s="20"/>
      <c r="J39" s="20"/>
      <c r="K39" s="24"/>
    </row>
    <row r="40" spans="2:11" ht="18" customHeight="1" x14ac:dyDescent="0.2">
      <c r="B40" s="20"/>
      <c r="C40" s="20"/>
      <c r="D40" s="20"/>
      <c r="E40" s="20"/>
      <c r="F40" s="20"/>
      <c r="G40" s="20"/>
      <c r="H40" s="20"/>
      <c r="I40" s="20"/>
      <c r="J40" s="20"/>
      <c r="K40" s="24"/>
    </row>
    <row r="41" spans="2:11" ht="18" customHeight="1" x14ac:dyDescent="0.2">
      <c r="B41" s="20" t="s">
        <v>55</v>
      </c>
      <c r="C41" s="20"/>
      <c r="D41" s="20"/>
      <c r="E41" s="20"/>
      <c r="F41" s="20"/>
      <c r="G41" s="20"/>
      <c r="H41" s="20"/>
      <c r="I41" s="20"/>
      <c r="J41" s="20"/>
      <c r="K41" s="20"/>
    </row>
    <row r="42" spans="2:11" ht="18" customHeight="1" x14ac:dyDescent="0.2">
      <c r="B42" s="27" t="s">
        <v>56</v>
      </c>
      <c r="C42" s="20"/>
      <c r="D42" s="20"/>
      <c r="E42" s="20"/>
      <c r="F42" s="20"/>
      <c r="G42" s="20"/>
      <c r="H42" s="20"/>
      <c r="I42" s="20"/>
      <c r="J42" s="20"/>
      <c r="K42" s="20"/>
    </row>
    <row r="43" spans="2:11" ht="18" customHeight="1" x14ac:dyDescent="0.2">
      <c r="B43" s="27" t="s">
        <v>57</v>
      </c>
      <c r="C43" s="20"/>
      <c r="D43" s="20"/>
      <c r="E43" s="20"/>
      <c r="F43" s="20"/>
      <c r="G43" s="20"/>
      <c r="H43" s="20"/>
      <c r="I43" s="20"/>
      <c r="J43" s="20"/>
      <c r="K43" s="20"/>
    </row>
    <row r="44" spans="2:11" ht="18" customHeight="1" x14ac:dyDescent="0.2">
      <c r="B44" s="27" t="s">
        <v>58</v>
      </c>
    </row>
    <row r="45" spans="2:11" ht="18" customHeight="1" x14ac:dyDescent="0.2">
      <c r="B45" s="20"/>
      <c r="C45" s="20"/>
      <c r="D45" s="20"/>
      <c r="E45" s="20"/>
      <c r="F45" s="20"/>
      <c r="G45" s="20"/>
      <c r="H45" s="20"/>
      <c r="I45" s="20"/>
      <c r="J45" s="20"/>
      <c r="K45" s="24"/>
    </row>
    <row r="46" spans="2:11" ht="18" customHeight="1" x14ac:dyDescent="0.2">
      <c r="B46" s="20"/>
      <c r="C46" s="20"/>
      <c r="D46" s="20"/>
      <c r="E46" s="20"/>
      <c r="F46" s="20"/>
      <c r="G46" s="20"/>
      <c r="H46" s="20"/>
      <c r="I46" s="20"/>
      <c r="J46" s="20"/>
      <c r="K46" s="24"/>
    </row>
    <row r="47" spans="2:11" ht="18" customHeight="1" x14ac:dyDescent="0.2">
      <c r="B47" s="20" t="s">
        <v>59</v>
      </c>
      <c r="C47" s="20"/>
      <c r="D47" s="20"/>
      <c r="E47" s="20"/>
      <c r="F47" s="20"/>
      <c r="G47" s="20"/>
      <c r="H47" s="20"/>
      <c r="I47" s="20"/>
      <c r="J47" s="20"/>
      <c r="K47" s="20"/>
    </row>
    <row r="48" spans="2:11" ht="18" customHeight="1" x14ac:dyDescent="0.2">
      <c r="B48" s="27" t="s">
        <v>60</v>
      </c>
      <c r="C48" s="20"/>
      <c r="D48" s="20"/>
      <c r="E48" s="131" t="str">
        <f>CONCATENATE(入力シート!C41,"  ",入力シート!C42)</f>
        <v xml:space="preserve">  </v>
      </c>
      <c r="F48" s="131"/>
      <c r="G48" s="131"/>
      <c r="H48" s="131"/>
      <c r="I48" s="22"/>
      <c r="J48" s="22"/>
      <c r="K48" s="22"/>
    </row>
    <row r="49" spans="2:12" ht="7.5" customHeight="1" x14ac:dyDescent="0.2">
      <c r="B49" s="20"/>
      <c r="C49" s="20"/>
      <c r="D49" s="20"/>
      <c r="E49" s="34"/>
      <c r="F49" s="40"/>
      <c r="G49" s="34"/>
      <c r="H49" s="34"/>
      <c r="I49" s="23"/>
      <c r="J49" s="23"/>
      <c r="K49" s="23"/>
      <c r="L49" s="23"/>
    </row>
    <row r="50" spans="2:12" ht="18" customHeight="1" x14ac:dyDescent="0.2">
      <c r="B50" s="27" t="s">
        <v>61</v>
      </c>
      <c r="C50" s="20"/>
      <c r="D50" s="20"/>
      <c r="E50" s="131" t="str">
        <f>IF(入力シート!C43=0,"",入力シート!C43)</f>
        <v/>
      </c>
      <c r="F50" s="131"/>
      <c r="G50" s="131"/>
      <c r="H50" s="131"/>
      <c r="I50" s="22"/>
      <c r="J50" s="22"/>
      <c r="K50" s="22"/>
    </row>
    <row r="51" spans="2:12" ht="7.5" customHeight="1" x14ac:dyDescent="0.2">
      <c r="B51" s="20"/>
      <c r="C51" s="20"/>
      <c r="D51" s="20"/>
      <c r="E51" s="34"/>
      <c r="F51" s="40"/>
      <c r="G51" s="34"/>
      <c r="H51" s="34"/>
      <c r="I51" s="23"/>
      <c r="J51" s="23"/>
      <c r="K51" s="23"/>
      <c r="L51" s="23"/>
    </row>
    <row r="52" spans="2:12" ht="18" customHeight="1" x14ac:dyDescent="0.2">
      <c r="B52" s="27" t="s">
        <v>62</v>
      </c>
      <c r="E52" s="131" t="str">
        <f>IF(入力シート!C44=0,"",DBCS(入力シート!C44))</f>
        <v/>
      </c>
      <c r="F52" s="131"/>
      <c r="G52" s="131"/>
      <c r="H52" s="131"/>
      <c r="I52" s="41"/>
      <c r="J52" s="41"/>
      <c r="K52" s="41"/>
    </row>
    <row r="53" spans="2:12" ht="7.5" customHeight="1" x14ac:dyDescent="0.2">
      <c r="B53" s="20"/>
      <c r="C53" s="20"/>
      <c r="D53" s="20"/>
      <c r="E53" s="34"/>
      <c r="F53" s="40"/>
      <c r="G53" s="34"/>
      <c r="H53" s="34"/>
      <c r="I53" s="23"/>
      <c r="J53" s="23"/>
      <c r="K53" s="23"/>
      <c r="L53" s="23"/>
    </row>
    <row r="54" spans="2:12" ht="18" customHeight="1" x14ac:dyDescent="0.2">
      <c r="B54" s="27" t="s">
        <v>75</v>
      </c>
      <c r="E54" s="131" t="str">
        <f>IF(入力シート!C45=0,"",入力シート!C45)</f>
        <v/>
      </c>
      <c r="F54" s="131"/>
      <c r="G54" s="131"/>
      <c r="H54" s="131"/>
      <c r="I54" s="131"/>
      <c r="J54" s="131"/>
      <c r="K54" s="131"/>
    </row>
    <row r="55" spans="2:12" ht="7.5" customHeight="1" x14ac:dyDescent="0.2">
      <c r="B55" s="20"/>
      <c r="C55" s="20"/>
      <c r="D55" s="20"/>
      <c r="E55" s="34"/>
      <c r="F55" s="40"/>
      <c r="G55" s="34"/>
      <c r="H55" s="34"/>
      <c r="I55" s="23"/>
      <c r="J55" s="23"/>
      <c r="K55" s="23"/>
      <c r="L55" s="23"/>
    </row>
    <row r="56" spans="2:12" ht="18" customHeight="1" x14ac:dyDescent="0.2">
      <c r="B56" s="27" t="s">
        <v>114</v>
      </c>
      <c r="E56" s="131" t="str">
        <f>IF(入力シート!C46=0,"",入力シート!C46)</f>
        <v/>
      </c>
      <c r="F56" s="131"/>
      <c r="G56" s="131"/>
      <c r="H56" s="131"/>
      <c r="I56" s="131"/>
      <c r="J56" s="131"/>
      <c r="K56" s="131"/>
    </row>
  </sheetData>
  <mergeCells count="11">
    <mergeCell ref="F33:H33"/>
    <mergeCell ref="J4:L4"/>
    <mergeCell ref="J6:L6"/>
    <mergeCell ref="I12:L12"/>
    <mergeCell ref="I14:L14"/>
    <mergeCell ref="I16:L16"/>
    <mergeCell ref="E48:H48"/>
    <mergeCell ref="E50:H50"/>
    <mergeCell ref="E52:H52"/>
    <mergeCell ref="E54:K54"/>
    <mergeCell ref="E56:K56"/>
  </mergeCells>
  <phoneticPr fontId="1"/>
  <printOptions horizontalCentered="1"/>
  <pageMargins left="0.7" right="0.7" top="0.75" bottom="0.75" header="0.3" footer="0.3"/>
  <pageSetup paperSize="9" scale="66"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pageSetUpPr fitToPage="1"/>
  </sheetPr>
  <dimension ref="B1:K22"/>
  <sheetViews>
    <sheetView zoomScale="65" zoomScaleNormal="65" workbookViewId="0"/>
  </sheetViews>
  <sheetFormatPr defaultRowHeight="13" x14ac:dyDescent="0.2"/>
  <cols>
    <col min="1" max="1" width="9.6328125" style="7" customWidth="1"/>
    <col min="2" max="2" width="15.36328125" style="7" customWidth="1"/>
    <col min="3" max="11" width="15.6328125" style="7" customWidth="1"/>
    <col min="12" max="256" width="9" style="7"/>
    <col min="257" max="257" width="22.6328125" style="7" customWidth="1"/>
    <col min="258" max="267" width="12.6328125" style="7" customWidth="1"/>
    <col min="268" max="512" width="9" style="7"/>
    <col min="513" max="513" width="22.6328125" style="7" customWidth="1"/>
    <col min="514" max="523" width="12.6328125" style="7" customWidth="1"/>
    <col min="524" max="768" width="9" style="7"/>
    <col min="769" max="769" width="22.6328125" style="7" customWidth="1"/>
    <col min="770" max="779" width="12.6328125" style="7" customWidth="1"/>
    <col min="780" max="1024" width="9" style="7"/>
    <col min="1025" max="1025" width="22.6328125" style="7" customWidth="1"/>
    <col min="1026" max="1035" width="12.6328125" style="7" customWidth="1"/>
    <col min="1036" max="1280" width="9" style="7"/>
    <col min="1281" max="1281" width="22.6328125" style="7" customWidth="1"/>
    <col min="1282" max="1291" width="12.6328125" style="7" customWidth="1"/>
    <col min="1292" max="1536" width="9" style="7"/>
    <col min="1537" max="1537" width="22.6328125" style="7" customWidth="1"/>
    <col min="1538" max="1547" width="12.6328125" style="7" customWidth="1"/>
    <col min="1548" max="1792" width="9" style="7"/>
    <col min="1793" max="1793" width="22.6328125" style="7" customWidth="1"/>
    <col min="1794" max="1803" width="12.6328125" style="7" customWidth="1"/>
    <col min="1804" max="2048" width="9" style="7"/>
    <col min="2049" max="2049" width="22.6328125" style="7" customWidth="1"/>
    <col min="2050" max="2059" width="12.6328125" style="7" customWidth="1"/>
    <col min="2060" max="2304" width="9" style="7"/>
    <col min="2305" max="2305" width="22.6328125" style="7" customWidth="1"/>
    <col min="2306" max="2315" width="12.6328125" style="7" customWidth="1"/>
    <col min="2316" max="2560" width="9" style="7"/>
    <col min="2561" max="2561" width="22.6328125" style="7" customWidth="1"/>
    <col min="2562" max="2571" width="12.6328125" style="7" customWidth="1"/>
    <col min="2572" max="2816" width="9" style="7"/>
    <col min="2817" max="2817" width="22.6328125" style="7" customWidth="1"/>
    <col min="2818" max="2827" width="12.6328125" style="7" customWidth="1"/>
    <col min="2828" max="3072" width="9" style="7"/>
    <col min="3073" max="3073" width="22.6328125" style="7" customWidth="1"/>
    <col min="3074" max="3083" width="12.6328125" style="7" customWidth="1"/>
    <col min="3084" max="3328" width="9" style="7"/>
    <col min="3329" max="3329" width="22.6328125" style="7" customWidth="1"/>
    <col min="3330" max="3339" width="12.6328125" style="7" customWidth="1"/>
    <col min="3340" max="3584" width="9" style="7"/>
    <col min="3585" max="3585" width="22.6328125" style="7" customWidth="1"/>
    <col min="3586" max="3595" width="12.6328125" style="7" customWidth="1"/>
    <col min="3596" max="3840" width="9" style="7"/>
    <col min="3841" max="3841" width="22.6328125" style="7" customWidth="1"/>
    <col min="3842" max="3851" width="12.6328125" style="7" customWidth="1"/>
    <col min="3852" max="4096" width="9" style="7"/>
    <col min="4097" max="4097" width="22.6328125" style="7" customWidth="1"/>
    <col min="4098" max="4107" width="12.6328125" style="7" customWidth="1"/>
    <col min="4108" max="4352" width="9" style="7"/>
    <col min="4353" max="4353" width="22.6328125" style="7" customWidth="1"/>
    <col min="4354" max="4363" width="12.6328125" style="7" customWidth="1"/>
    <col min="4364" max="4608" width="9" style="7"/>
    <col min="4609" max="4609" width="22.6328125" style="7" customWidth="1"/>
    <col min="4610" max="4619" width="12.6328125" style="7" customWidth="1"/>
    <col min="4620" max="4864" width="9" style="7"/>
    <col min="4865" max="4865" width="22.6328125" style="7" customWidth="1"/>
    <col min="4866" max="4875" width="12.6328125" style="7" customWidth="1"/>
    <col min="4876" max="5120" width="9" style="7"/>
    <col min="5121" max="5121" width="22.6328125" style="7" customWidth="1"/>
    <col min="5122" max="5131" width="12.6328125" style="7" customWidth="1"/>
    <col min="5132" max="5376" width="9" style="7"/>
    <col min="5377" max="5377" width="22.6328125" style="7" customWidth="1"/>
    <col min="5378" max="5387" width="12.6328125" style="7" customWidth="1"/>
    <col min="5388" max="5632" width="9" style="7"/>
    <col min="5633" max="5633" width="22.6328125" style="7" customWidth="1"/>
    <col min="5634" max="5643" width="12.6328125" style="7" customWidth="1"/>
    <col min="5644" max="5888" width="9" style="7"/>
    <col min="5889" max="5889" width="22.6328125" style="7" customWidth="1"/>
    <col min="5890" max="5899" width="12.6328125" style="7" customWidth="1"/>
    <col min="5900" max="6144" width="9" style="7"/>
    <col min="6145" max="6145" width="22.6328125" style="7" customWidth="1"/>
    <col min="6146" max="6155" width="12.6328125" style="7" customWidth="1"/>
    <col min="6156" max="6400" width="9" style="7"/>
    <col min="6401" max="6401" width="22.6328125" style="7" customWidth="1"/>
    <col min="6402" max="6411" width="12.6328125" style="7" customWidth="1"/>
    <col min="6412" max="6656" width="9" style="7"/>
    <col min="6657" max="6657" width="22.6328125" style="7" customWidth="1"/>
    <col min="6658" max="6667" width="12.6328125" style="7" customWidth="1"/>
    <col min="6668" max="6912" width="9" style="7"/>
    <col min="6913" max="6913" width="22.6328125" style="7" customWidth="1"/>
    <col min="6914" max="6923" width="12.6328125" style="7" customWidth="1"/>
    <col min="6924" max="7168" width="9" style="7"/>
    <col min="7169" max="7169" width="22.6328125" style="7" customWidth="1"/>
    <col min="7170" max="7179" width="12.6328125" style="7" customWidth="1"/>
    <col min="7180" max="7424" width="9" style="7"/>
    <col min="7425" max="7425" width="22.6328125" style="7" customWidth="1"/>
    <col min="7426" max="7435" width="12.6328125" style="7" customWidth="1"/>
    <col min="7436" max="7680" width="9" style="7"/>
    <col min="7681" max="7681" width="22.6328125" style="7" customWidth="1"/>
    <col min="7682" max="7691" width="12.6328125" style="7" customWidth="1"/>
    <col min="7692" max="7936" width="9" style="7"/>
    <col min="7937" max="7937" width="22.6328125" style="7" customWidth="1"/>
    <col min="7938" max="7947" width="12.6328125" style="7" customWidth="1"/>
    <col min="7948" max="8192" width="9" style="7"/>
    <col min="8193" max="8193" width="22.6328125" style="7" customWidth="1"/>
    <col min="8194" max="8203" width="12.6328125" style="7" customWidth="1"/>
    <col min="8204" max="8448" width="9" style="7"/>
    <col min="8449" max="8449" width="22.6328125" style="7" customWidth="1"/>
    <col min="8450" max="8459" width="12.6328125" style="7" customWidth="1"/>
    <col min="8460" max="8704" width="9" style="7"/>
    <col min="8705" max="8705" width="22.6328125" style="7" customWidth="1"/>
    <col min="8706" max="8715" width="12.6328125" style="7" customWidth="1"/>
    <col min="8716" max="8960" width="9" style="7"/>
    <col min="8961" max="8961" width="22.6328125" style="7" customWidth="1"/>
    <col min="8962" max="8971" width="12.6328125" style="7" customWidth="1"/>
    <col min="8972" max="9216" width="9" style="7"/>
    <col min="9217" max="9217" width="22.6328125" style="7" customWidth="1"/>
    <col min="9218" max="9227" width="12.6328125" style="7" customWidth="1"/>
    <col min="9228" max="9472" width="9" style="7"/>
    <col min="9473" max="9473" width="22.6328125" style="7" customWidth="1"/>
    <col min="9474" max="9483" width="12.6328125" style="7" customWidth="1"/>
    <col min="9484" max="9728" width="9" style="7"/>
    <col min="9729" max="9729" width="22.6328125" style="7" customWidth="1"/>
    <col min="9730" max="9739" width="12.6328125" style="7" customWidth="1"/>
    <col min="9740" max="9984" width="9" style="7"/>
    <col min="9985" max="9985" width="22.6328125" style="7" customWidth="1"/>
    <col min="9986" max="9995" width="12.6328125" style="7" customWidth="1"/>
    <col min="9996" max="10240" width="9" style="7"/>
    <col min="10241" max="10241" width="22.6328125" style="7" customWidth="1"/>
    <col min="10242" max="10251" width="12.6328125" style="7" customWidth="1"/>
    <col min="10252" max="10496" width="9" style="7"/>
    <col min="10497" max="10497" width="22.6328125" style="7" customWidth="1"/>
    <col min="10498" max="10507" width="12.6328125" style="7" customWidth="1"/>
    <col min="10508" max="10752" width="9" style="7"/>
    <col min="10753" max="10753" width="22.6328125" style="7" customWidth="1"/>
    <col min="10754" max="10763" width="12.6328125" style="7" customWidth="1"/>
    <col min="10764" max="11008" width="9" style="7"/>
    <col min="11009" max="11009" width="22.6328125" style="7" customWidth="1"/>
    <col min="11010" max="11019" width="12.6328125" style="7" customWidth="1"/>
    <col min="11020" max="11264" width="9" style="7"/>
    <col min="11265" max="11265" width="22.6328125" style="7" customWidth="1"/>
    <col min="11266" max="11275" width="12.6328125" style="7" customWidth="1"/>
    <col min="11276" max="11520" width="9" style="7"/>
    <col min="11521" max="11521" width="22.6328125" style="7" customWidth="1"/>
    <col min="11522" max="11531" width="12.6328125" style="7" customWidth="1"/>
    <col min="11532" max="11776" width="9" style="7"/>
    <col min="11777" max="11777" width="22.6328125" style="7" customWidth="1"/>
    <col min="11778" max="11787" width="12.6328125" style="7" customWidth="1"/>
    <col min="11788" max="12032" width="9" style="7"/>
    <col min="12033" max="12033" width="22.6328125" style="7" customWidth="1"/>
    <col min="12034" max="12043" width="12.6328125" style="7" customWidth="1"/>
    <col min="12044" max="12288" width="9" style="7"/>
    <col min="12289" max="12289" width="22.6328125" style="7" customWidth="1"/>
    <col min="12290" max="12299" width="12.6328125" style="7" customWidth="1"/>
    <col min="12300" max="12544" width="9" style="7"/>
    <col min="12545" max="12545" width="22.6328125" style="7" customWidth="1"/>
    <col min="12546" max="12555" width="12.6328125" style="7" customWidth="1"/>
    <col min="12556" max="12800" width="9" style="7"/>
    <col min="12801" max="12801" width="22.6328125" style="7" customWidth="1"/>
    <col min="12802" max="12811" width="12.6328125" style="7" customWidth="1"/>
    <col min="12812" max="13056" width="9" style="7"/>
    <col min="13057" max="13057" width="22.6328125" style="7" customWidth="1"/>
    <col min="13058" max="13067" width="12.6328125" style="7" customWidth="1"/>
    <col min="13068" max="13312" width="9" style="7"/>
    <col min="13313" max="13313" width="22.6328125" style="7" customWidth="1"/>
    <col min="13314" max="13323" width="12.6328125" style="7" customWidth="1"/>
    <col min="13324" max="13568" width="9" style="7"/>
    <col min="13569" max="13569" width="22.6328125" style="7" customWidth="1"/>
    <col min="13570" max="13579" width="12.6328125" style="7" customWidth="1"/>
    <col min="13580" max="13824" width="9" style="7"/>
    <col min="13825" max="13825" width="22.6328125" style="7" customWidth="1"/>
    <col min="13826" max="13835" width="12.6328125" style="7" customWidth="1"/>
    <col min="13836" max="14080" width="9" style="7"/>
    <col min="14081" max="14081" width="22.6328125" style="7" customWidth="1"/>
    <col min="14082" max="14091" width="12.6328125" style="7" customWidth="1"/>
    <col min="14092" max="14336" width="9" style="7"/>
    <col min="14337" max="14337" width="22.6328125" style="7" customWidth="1"/>
    <col min="14338" max="14347" width="12.6328125" style="7" customWidth="1"/>
    <col min="14348" max="14592" width="9" style="7"/>
    <col min="14593" max="14593" width="22.6328125" style="7" customWidth="1"/>
    <col min="14594" max="14603" width="12.6328125" style="7" customWidth="1"/>
    <col min="14604" max="14848" width="9" style="7"/>
    <col min="14849" max="14849" width="22.6328125" style="7" customWidth="1"/>
    <col min="14850" max="14859" width="12.6328125" style="7" customWidth="1"/>
    <col min="14860" max="15104" width="9" style="7"/>
    <col min="15105" max="15105" width="22.6328125" style="7" customWidth="1"/>
    <col min="15106" max="15115" width="12.6328125" style="7" customWidth="1"/>
    <col min="15116" max="15360" width="9" style="7"/>
    <col min="15361" max="15361" width="22.6328125" style="7" customWidth="1"/>
    <col min="15362" max="15371" width="12.6328125" style="7" customWidth="1"/>
    <col min="15372" max="15616" width="9" style="7"/>
    <col min="15617" max="15617" width="22.6328125" style="7" customWidth="1"/>
    <col min="15618" max="15627" width="12.6328125" style="7" customWidth="1"/>
    <col min="15628" max="15872" width="9" style="7"/>
    <col min="15873" max="15873" width="22.6328125" style="7" customWidth="1"/>
    <col min="15874" max="15883" width="12.6328125" style="7" customWidth="1"/>
    <col min="15884" max="16128" width="9" style="7"/>
    <col min="16129" max="16129" width="22.6328125" style="7" customWidth="1"/>
    <col min="16130" max="16139" width="12.6328125" style="7" customWidth="1"/>
    <col min="16140" max="16382" width="9" style="7"/>
    <col min="16383" max="16384" width="9" style="7" customWidth="1"/>
  </cols>
  <sheetData>
    <row r="1" spans="2:11" ht="24" customHeight="1" x14ac:dyDescent="0.2">
      <c r="B1" s="11" t="s">
        <v>39</v>
      </c>
      <c r="C1" s="6"/>
    </row>
    <row r="2" spans="2:11" ht="21" x14ac:dyDescent="0.2">
      <c r="B2" s="13"/>
      <c r="C2" s="144" t="s">
        <v>144</v>
      </c>
      <c r="D2" s="144"/>
      <c r="E2" s="144"/>
      <c r="F2" s="144"/>
      <c r="G2" s="144"/>
      <c r="H2" s="144"/>
      <c r="I2" s="144"/>
      <c r="J2" s="144"/>
      <c r="K2" s="13"/>
    </row>
    <row r="3" spans="2:11" ht="14" x14ac:dyDescent="0.2">
      <c r="B3" s="8"/>
      <c r="C3" s="8"/>
      <c r="D3" s="8"/>
      <c r="E3" s="8"/>
      <c r="F3" s="8"/>
      <c r="G3" s="8"/>
      <c r="H3" s="8"/>
      <c r="I3" s="8"/>
      <c r="J3" s="8"/>
    </row>
    <row r="4" spans="2:11" ht="18" customHeight="1" x14ac:dyDescent="0.2">
      <c r="B4" s="8"/>
      <c r="C4" s="8"/>
      <c r="D4" s="8"/>
      <c r="E4" s="8"/>
      <c r="F4" s="8"/>
      <c r="G4" s="8"/>
      <c r="H4" s="143" t="s">
        <v>139</v>
      </c>
      <c r="I4" s="143"/>
      <c r="J4" s="148" t="str">
        <f>IF(入力シート!$O$1=0,"",入力シート!$O$1)</f>
        <v xml:space="preserve"> </v>
      </c>
      <c r="K4" s="148"/>
    </row>
    <row r="5" spans="2:11" ht="18" customHeight="1" x14ac:dyDescent="0.2">
      <c r="B5" s="8"/>
      <c r="C5" s="8"/>
      <c r="D5" s="8"/>
      <c r="E5" s="8"/>
      <c r="F5" s="8"/>
      <c r="G5" s="8"/>
      <c r="H5" s="9" t="s">
        <v>10</v>
      </c>
      <c r="I5" s="9"/>
      <c r="J5" s="148" t="str">
        <f>IF(入力シート!$C$9=0,"",入力シート!$C$9)</f>
        <v/>
      </c>
      <c r="K5" s="148"/>
    </row>
    <row r="6" spans="2:11" ht="18" customHeight="1" x14ac:dyDescent="0.2">
      <c r="B6" s="8"/>
      <c r="C6" s="8"/>
      <c r="D6" s="8"/>
      <c r="E6" s="8"/>
      <c r="F6" s="8"/>
      <c r="G6" s="8"/>
      <c r="H6" s="9" t="s">
        <v>11</v>
      </c>
      <c r="I6" s="9"/>
      <c r="J6" s="148" t="str">
        <f>IF(入力シート!$C$10=0,"",入力シート!$C$10)</f>
        <v/>
      </c>
      <c r="K6" s="148"/>
    </row>
    <row r="7" spans="2:11" ht="18" customHeight="1" x14ac:dyDescent="0.2">
      <c r="B7" s="8"/>
      <c r="C7" s="8"/>
      <c r="D7" s="8"/>
      <c r="E7" s="8"/>
      <c r="F7" s="8"/>
      <c r="G7" s="8"/>
      <c r="H7" s="9" t="s">
        <v>12</v>
      </c>
      <c r="I7" s="9"/>
      <c r="J7" s="149" t="str">
        <f>IF(入力シート!$C$11=0,"",入力シート!$C$11)</f>
        <v/>
      </c>
      <c r="K7" s="149"/>
    </row>
    <row r="8" spans="2:11" ht="14" x14ac:dyDescent="0.2">
      <c r="B8" s="8"/>
      <c r="C8" s="8"/>
      <c r="D8" s="8"/>
      <c r="E8" s="8"/>
      <c r="F8" s="8"/>
      <c r="G8" s="8"/>
      <c r="H8" s="8"/>
      <c r="I8" s="8"/>
      <c r="J8" s="9"/>
      <c r="K8" s="9"/>
    </row>
    <row r="9" spans="2:11" ht="23.25" customHeight="1" thickBot="1" x14ac:dyDescent="0.25">
      <c r="G9" s="10"/>
      <c r="H9" s="6"/>
      <c r="I9" s="6"/>
      <c r="J9" s="18"/>
      <c r="K9" s="19" t="s">
        <v>37</v>
      </c>
    </row>
    <row r="10" spans="2:11" ht="24" customHeight="1" x14ac:dyDescent="0.2">
      <c r="B10" s="138" t="s">
        <v>41</v>
      </c>
      <c r="C10" s="138"/>
      <c r="D10" s="138" t="s">
        <v>13</v>
      </c>
      <c r="E10" s="153" t="s">
        <v>14</v>
      </c>
      <c r="F10" s="153" t="s">
        <v>15</v>
      </c>
      <c r="G10" s="153" t="s">
        <v>38</v>
      </c>
      <c r="H10" s="138" t="s">
        <v>16</v>
      </c>
      <c r="I10" s="142" t="s">
        <v>17</v>
      </c>
      <c r="J10" s="151" t="s">
        <v>42</v>
      </c>
      <c r="K10" s="150" t="s">
        <v>18</v>
      </c>
    </row>
    <row r="11" spans="2:11" ht="24" customHeight="1" x14ac:dyDescent="0.2">
      <c r="B11" s="138"/>
      <c r="C11" s="138"/>
      <c r="D11" s="138"/>
      <c r="E11" s="153"/>
      <c r="F11" s="153"/>
      <c r="G11" s="153"/>
      <c r="H11" s="138"/>
      <c r="I11" s="142"/>
      <c r="J11" s="152"/>
      <c r="K11" s="150"/>
    </row>
    <row r="12" spans="2:11" ht="24" customHeight="1" x14ac:dyDescent="0.2">
      <c r="B12" s="138"/>
      <c r="C12" s="138"/>
      <c r="D12" s="138"/>
      <c r="E12" s="153"/>
      <c r="F12" s="153"/>
      <c r="G12" s="153"/>
      <c r="H12" s="138"/>
      <c r="I12" s="142"/>
      <c r="J12" s="152"/>
      <c r="K12" s="150"/>
    </row>
    <row r="13" spans="2:11" ht="24" customHeight="1" x14ac:dyDescent="0.2">
      <c r="B13" s="138"/>
      <c r="C13" s="138"/>
      <c r="D13" s="14" t="s">
        <v>19</v>
      </c>
      <c r="E13" s="14" t="s">
        <v>20</v>
      </c>
      <c r="F13" s="14" t="s">
        <v>21</v>
      </c>
      <c r="G13" s="14" t="s">
        <v>22</v>
      </c>
      <c r="H13" s="14" t="s">
        <v>23</v>
      </c>
      <c r="I13" s="15" t="s">
        <v>24</v>
      </c>
      <c r="J13" s="17" t="s">
        <v>25</v>
      </c>
      <c r="K13" s="16" t="s">
        <v>26</v>
      </c>
    </row>
    <row r="14" spans="2:11" ht="36" customHeight="1" x14ac:dyDescent="0.2">
      <c r="B14" s="145" t="str">
        <f>IF(入力シート!$C$7=0,"",入力シート!$C$7)</f>
        <v/>
      </c>
      <c r="C14" s="145"/>
      <c r="D14" s="136">
        <f>'別紙２（明細書）'!$K$18</f>
        <v>0</v>
      </c>
      <c r="E14" s="136">
        <f>IF(入力シート!C28=0,0,入力シート!C28)</f>
        <v>0</v>
      </c>
      <c r="F14" s="137">
        <f>D14-E14</f>
        <v>0</v>
      </c>
      <c r="G14" s="136">
        <f>D14</f>
        <v>0</v>
      </c>
      <c r="H14" s="136">
        <f>'別紙２（明細書）'!$G$18</f>
        <v>0</v>
      </c>
      <c r="I14" s="146">
        <f>'別紙２（明細書）'!$L$18</f>
        <v>0</v>
      </c>
      <c r="J14" s="147">
        <f>ROUNDDOWN(MIN(F14:I15),-3)</f>
        <v>0</v>
      </c>
      <c r="K14" s="135">
        <f>J14</f>
        <v>0</v>
      </c>
    </row>
    <row r="15" spans="2:11" ht="36" customHeight="1" x14ac:dyDescent="0.2">
      <c r="B15" s="145"/>
      <c r="C15" s="145"/>
      <c r="D15" s="136"/>
      <c r="E15" s="136"/>
      <c r="F15" s="137"/>
      <c r="G15" s="136"/>
      <c r="H15" s="136"/>
      <c r="I15" s="146"/>
      <c r="J15" s="147"/>
      <c r="K15" s="135"/>
    </row>
    <row r="16" spans="2:11" ht="24" customHeight="1" x14ac:dyDescent="0.2">
      <c r="B16" s="138" t="s">
        <v>30</v>
      </c>
      <c r="C16" s="138"/>
      <c r="D16" s="136">
        <f>D14</f>
        <v>0</v>
      </c>
      <c r="E16" s="136">
        <f t="shared" ref="E16:I16" si="0">E14</f>
        <v>0</v>
      </c>
      <c r="F16" s="136">
        <f t="shared" si="0"/>
        <v>0</v>
      </c>
      <c r="G16" s="136">
        <f t="shared" si="0"/>
        <v>0</v>
      </c>
      <c r="H16" s="136">
        <f t="shared" si="0"/>
        <v>0</v>
      </c>
      <c r="I16" s="139">
        <f t="shared" si="0"/>
        <v>0</v>
      </c>
      <c r="J16" s="140">
        <f>J14</f>
        <v>0</v>
      </c>
      <c r="K16" s="135">
        <f>K14</f>
        <v>0</v>
      </c>
    </row>
    <row r="17" spans="2:11" ht="24" customHeight="1" thickBot="1" x14ac:dyDescent="0.25">
      <c r="B17" s="138"/>
      <c r="C17" s="138"/>
      <c r="D17" s="136"/>
      <c r="E17" s="136"/>
      <c r="F17" s="136"/>
      <c r="G17" s="136"/>
      <c r="H17" s="136"/>
      <c r="I17" s="139"/>
      <c r="J17" s="141"/>
      <c r="K17" s="135"/>
    </row>
    <row r="18" spans="2:11" ht="18.75" customHeight="1" x14ac:dyDescent="0.2"/>
    <row r="19" spans="2:11" x14ac:dyDescent="0.2">
      <c r="B19" s="6" t="s">
        <v>27</v>
      </c>
    </row>
    <row r="20" spans="2:11" x14ac:dyDescent="0.2">
      <c r="B20" s="6" t="s">
        <v>43</v>
      </c>
    </row>
    <row r="21" spans="2:11" x14ac:dyDescent="0.2">
      <c r="B21" s="6" t="s">
        <v>35</v>
      </c>
    </row>
    <row r="22" spans="2:11" x14ac:dyDescent="0.2">
      <c r="B22" s="6" t="s">
        <v>28</v>
      </c>
    </row>
  </sheetData>
  <mergeCells count="33">
    <mergeCell ref="H4:I4"/>
    <mergeCell ref="C2:J2"/>
    <mergeCell ref="B10:C13"/>
    <mergeCell ref="B14:C15"/>
    <mergeCell ref="I14:I15"/>
    <mergeCell ref="J14:J15"/>
    <mergeCell ref="J4:K4"/>
    <mergeCell ref="J5:K5"/>
    <mergeCell ref="J6:K6"/>
    <mergeCell ref="J7:K7"/>
    <mergeCell ref="K10:K12"/>
    <mergeCell ref="J10:J12"/>
    <mergeCell ref="D10:D12"/>
    <mergeCell ref="E10:E12"/>
    <mergeCell ref="F10:F12"/>
    <mergeCell ref="G10:G12"/>
    <mergeCell ref="H10:H12"/>
    <mergeCell ref="B16:C17"/>
    <mergeCell ref="H16:H17"/>
    <mergeCell ref="I16:I17"/>
    <mergeCell ref="J16:J17"/>
    <mergeCell ref="I10:I12"/>
    <mergeCell ref="K16:K17"/>
    <mergeCell ref="K14:K15"/>
    <mergeCell ref="D16:D17"/>
    <mergeCell ref="E16:E17"/>
    <mergeCell ref="F16:F17"/>
    <mergeCell ref="G16:G17"/>
    <mergeCell ref="D14:D15"/>
    <mergeCell ref="E14:E15"/>
    <mergeCell ref="F14:F15"/>
    <mergeCell ref="G14:G15"/>
    <mergeCell ref="H14:H15"/>
  </mergeCells>
  <phoneticPr fontId="1"/>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106C0-DD98-4592-AC5C-360F0023B16C}">
  <sheetPr>
    <tabColor theme="4" tint="-0.499984740745262"/>
    <pageSetUpPr fitToPage="1"/>
  </sheetPr>
  <dimension ref="B1:M23"/>
  <sheetViews>
    <sheetView view="pageBreakPreview" zoomScale="55" zoomScaleNormal="60" zoomScaleSheetLayoutView="55" workbookViewId="0"/>
  </sheetViews>
  <sheetFormatPr defaultRowHeight="19" x14ac:dyDescent="0.2"/>
  <cols>
    <col min="1" max="1" width="9.6328125" style="1" customWidth="1"/>
    <col min="2" max="2" width="11.90625" style="1" customWidth="1"/>
    <col min="3" max="4" width="23.90625" style="1" customWidth="1"/>
    <col min="5" max="5" width="10.6328125" style="1" customWidth="1"/>
    <col min="6" max="7" width="20.6328125" style="1" customWidth="1"/>
    <col min="8" max="8" width="38.90625" style="1" customWidth="1"/>
    <col min="9" max="9" width="10.6328125" style="1" customWidth="1"/>
    <col min="10" max="10" width="26.453125" style="1" customWidth="1"/>
    <col min="11" max="11" width="24.6328125" style="1" customWidth="1"/>
    <col min="12" max="12" width="28.90625" style="1" customWidth="1"/>
    <col min="13" max="13" width="54.90625" style="1" customWidth="1"/>
    <col min="14" max="258" width="8.90625" style="1"/>
    <col min="259" max="259" width="1.6328125" style="1" customWidth="1"/>
    <col min="260" max="261" width="15.6328125" style="1" customWidth="1"/>
    <col min="262" max="263" width="10.6328125" style="1" customWidth="1"/>
    <col min="264" max="264" width="15.6328125" style="1" customWidth="1"/>
    <col min="265" max="267" width="10.6328125" style="1" customWidth="1"/>
    <col min="268" max="269" width="15.6328125" style="1" customWidth="1"/>
    <col min="270" max="514" width="8.90625" style="1"/>
    <col min="515" max="515" width="1.6328125" style="1" customWidth="1"/>
    <col min="516" max="517" width="15.6328125" style="1" customWidth="1"/>
    <col min="518" max="519" width="10.6328125" style="1" customWidth="1"/>
    <col min="520" max="520" width="15.6328125" style="1" customWidth="1"/>
    <col min="521" max="523" width="10.6328125" style="1" customWidth="1"/>
    <col min="524" max="525" width="15.6328125" style="1" customWidth="1"/>
    <col min="526" max="770" width="8.90625" style="1"/>
    <col min="771" max="771" width="1.6328125" style="1" customWidth="1"/>
    <col min="772" max="773" width="15.6328125" style="1" customWidth="1"/>
    <col min="774" max="775" width="10.6328125" style="1" customWidth="1"/>
    <col min="776" max="776" width="15.6328125" style="1" customWidth="1"/>
    <col min="777" max="779" width="10.6328125" style="1" customWidth="1"/>
    <col min="780" max="781" width="15.6328125" style="1" customWidth="1"/>
    <col min="782" max="1026" width="8.90625" style="1"/>
    <col min="1027" max="1027" width="1.6328125" style="1" customWidth="1"/>
    <col min="1028" max="1029" width="15.6328125" style="1" customWidth="1"/>
    <col min="1030" max="1031" width="10.6328125" style="1" customWidth="1"/>
    <col min="1032" max="1032" width="15.6328125" style="1" customWidth="1"/>
    <col min="1033" max="1035" width="10.6328125" style="1" customWidth="1"/>
    <col min="1036" max="1037" width="15.6328125" style="1" customWidth="1"/>
    <col min="1038" max="1282" width="8.90625" style="1"/>
    <col min="1283" max="1283" width="1.6328125" style="1" customWidth="1"/>
    <col min="1284" max="1285" width="15.6328125" style="1" customWidth="1"/>
    <col min="1286" max="1287" width="10.6328125" style="1" customWidth="1"/>
    <col min="1288" max="1288" width="15.6328125" style="1" customWidth="1"/>
    <col min="1289" max="1291" width="10.6328125" style="1" customWidth="1"/>
    <col min="1292" max="1293" width="15.6328125" style="1" customWidth="1"/>
    <col min="1294" max="1538" width="8.90625" style="1"/>
    <col min="1539" max="1539" width="1.6328125" style="1" customWidth="1"/>
    <col min="1540" max="1541" width="15.6328125" style="1" customWidth="1"/>
    <col min="1542" max="1543" width="10.6328125" style="1" customWidth="1"/>
    <col min="1544" max="1544" width="15.6328125" style="1" customWidth="1"/>
    <col min="1545" max="1547" width="10.6328125" style="1" customWidth="1"/>
    <col min="1548" max="1549" width="15.6328125" style="1" customWidth="1"/>
    <col min="1550" max="1794" width="8.90625" style="1"/>
    <col min="1795" max="1795" width="1.6328125" style="1" customWidth="1"/>
    <col min="1796" max="1797" width="15.6328125" style="1" customWidth="1"/>
    <col min="1798" max="1799" width="10.6328125" style="1" customWidth="1"/>
    <col min="1800" max="1800" width="15.6328125" style="1" customWidth="1"/>
    <col min="1801" max="1803" width="10.6328125" style="1" customWidth="1"/>
    <col min="1804" max="1805" width="15.6328125" style="1" customWidth="1"/>
    <col min="1806" max="2050" width="8.90625" style="1"/>
    <col min="2051" max="2051" width="1.6328125" style="1" customWidth="1"/>
    <col min="2052" max="2053" width="15.6328125" style="1" customWidth="1"/>
    <col min="2054" max="2055" width="10.6328125" style="1" customWidth="1"/>
    <col min="2056" max="2056" width="15.6328125" style="1" customWidth="1"/>
    <col min="2057" max="2059" width="10.6328125" style="1" customWidth="1"/>
    <col min="2060" max="2061" width="15.6328125" style="1" customWidth="1"/>
    <col min="2062" max="2306" width="8.90625" style="1"/>
    <col min="2307" max="2307" width="1.6328125" style="1" customWidth="1"/>
    <col min="2308" max="2309" width="15.6328125" style="1" customWidth="1"/>
    <col min="2310" max="2311" width="10.6328125" style="1" customWidth="1"/>
    <col min="2312" max="2312" width="15.6328125" style="1" customWidth="1"/>
    <col min="2313" max="2315" width="10.6328125" style="1" customWidth="1"/>
    <col min="2316" max="2317" width="15.6328125" style="1" customWidth="1"/>
    <col min="2318" max="2562" width="8.90625" style="1"/>
    <col min="2563" max="2563" width="1.6328125" style="1" customWidth="1"/>
    <col min="2564" max="2565" width="15.6328125" style="1" customWidth="1"/>
    <col min="2566" max="2567" width="10.6328125" style="1" customWidth="1"/>
    <col min="2568" max="2568" width="15.6328125" style="1" customWidth="1"/>
    <col min="2569" max="2571" width="10.6328125" style="1" customWidth="1"/>
    <col min="2572" max="2573" width="15.6328125" style="1" customWidth="1"/>
    <col min="2574" max="2818" width="8.90625" style="1"/>
    <col min="2819" max="2819" width="1.6328125" style="1" customWidth="1"/>
    <col min="2820" max="2821" width="15.6328125" style="1" customWidth="1"/>
    <col min="2822" max="2823" width="10.6328125" style="1" customWidth="1"/>
    <col min="2824" max="2824" width="15.6328125" style="1" customWidth="1"/>
    <col min="2825" max="2827" width="10.6328125" style="1" customWidth="1"/>
    <col min="2828" max="2829" width="15.6328125" style="1" customWidth="1"/>
    <col min="2830" max="3074" width="8.90625" style="1"/>
    <col min="3075" max="3075" width="1.6328125" style="1" customWidth="1"/>
    <col min="3076" max="3077" width="15.6328125" style="1" customWidth="1"/>
    <col min="3078" max="3079" width="10.6328125" style="1" customWidth="1"/>
    <col min="3080" max="3080" width="15.6328125" style="1" customWidth="1"/>
    <col min="3081" max="3083" width="10.6328125" style="1" customWidth="1"/>
    <col min="3084" max="3085" width="15.6328125" style="1" customWidth="1"/>
    <col min="3086" max="3330" width="8.90625" style="1"/>
    <col min="3331" max="3331" width="1.6328125" style="1" customWidth="1"/>
    <col min="3332" max="3333" width="15.6328125" style="1" customWidth="1"/>
    <col min="3334" max="3335" width="10.6328125" style="1" customWidth="1"/>
    <col min="3336" max="3336" width="15.6328125" style="1" customWidth="1"/>
    <col min="3337" max="3339" width="10.6328125" style="1" customWidth="1"/>
    <col min="3340" max="3341" width="15.6328125" style="1" customWidth="1"/>
    <col min="3342" max="3586" width="8.90625" style="1"/>
    <col min="3587" max="3587" width="1.6328125" style="1" customWidth="1"/>
    <col min="3588" max="3589" width="15.6328125" style="1" customWidth="1"/>
    <col min="3590" max="3591" width="10.6328125" style="1" customWidth="1"/>
    <col min="3592" max="3592" width="15.6328125" style="1" customWidth="1"/>
    <col min="3593" max="3595" width="10.6328125" style="1" customWidth="1"/>
    <col min="3596" max="3597" width="15.6328125" style="1" customWidth="1"/>
    <col min="3598" max="3842" width="8.90625" style="1"/>
    <col min="3843" max="3843" width="1.6328125" style="1" customWidth="1"/>
    <col min="3844" max="3845" width="15.6328125" style="1" customWidth="1"/>
    <col min="3846" max="3847" width="10.6328125" style="1" customWidth="1"/>
    <col min="3848" max="3848" width="15.6328125" style="1" customWidth="1"/>
    <col min="3849" max="3851" width="10.6328125" style="1" customWidth="1"/>
    <col min="3852" max="3853" width="15.6328125" style="1" customWidth="1"/>
    <col min="3854" max="4098" width="8.90625" style="1"/>
    <col min="4099" max="4099" width="1.6328125" style="1" customWidth="1"/>
    <col min="4100" max="4101" width="15.6328125" style="1" customWidth="1"/>
    <col min="4102" max="4103" width="10.6328125" style="1" customWidth="1"/>
    <col min="4104" max="4104" width="15.6328125" style="1" customWidth="1"/>
    <col min="4105" max="4107" width="10.6328125" style="1" customWidth="1"/>
    <col min="4108" max="4109" width="15.6328125" style="1" customWidth="1"/>
    <col min="4110" max="4354" width="8.90625" style="1"/>
    <col min="4355" max="4355" width="1.6328125" style="1" customWidth="1"/>
    <col min="4356" max="4357" width="15.6328125" style="1" customWidth="1"/>
    <col min="4358" max="4359" width="10.6328125" style="1" customWidth="1"/>
    <col min="4360" max="4360" width="15.6328125" style="1" customWidth="1"/>
    <col min="4361" max="4363" width="10.6328125" style="1" customWidth="1"/>
    <col min="4364" max="4365" width="15.6328125" style="1" customWidth="1"/>
    <col min="4366" max="4610" width="8.90625" style="1"/>
    <col min="4611" max="4611" width="1.6328125" style="1" customWidth="1"/>
    <col min="4612" max="4613" width="15.6328125" style="1" customWidth="1"/>
    <col min="4614" max="4615" width="10.6328125" style="1" customWidth="1"/>
    <col min="4616" max="4616" width="15.6328125" style="1" customWidth="1"/>
    <col min="4617" max="4619" width="10.6328125" style="1" customWidth="1"/>
    <col min="4620" max="4621" width="15.6328125" style="1" customWidth="1"/>
    <col min="4622" max="4866" width="8.90625" style="1"/>
    <col min="4867" max="4867" width="1.6328125" style="1" customWidth="1"/>
    <col min="4868" max="4869" width="15.6328125" style="1" customWidth="1"/>
    <col min="4870" max="4871" width="10.6328125" style="1" customWidth="1"/>
    <col min="4872" max="4872" width="15.6328125" style="1" customWidth="1"/>
    <col min="4873" max="4875" width="10.6328125" style="1" customWidth="1"/>
    <col min="4876" max="4877" width="15.6328125" style="1" customWidth="1"/>
    <col min="4878" max="5122" width="8.90625" style="1"/>
    <col min="5123" max="5123" width="1.6328125" style="1" customWidth="1"/>
    <col min="5124" max="5125" width="15.6328125" style="1" customWidth="1"/>
    <col min="5126" max="5127" width="10.6328125" style="1" customWidth="1"/>
    <col min="5128" max="5128" width="15.6328125" style="1" customWidth="1"/>
    <col min="5129" max="5131" width="10.6328125" style="1" customWidth="1"/>
    <col min="5132" max="5133" width="15.6328125" style="1" customWidth="1"/>
    <col min="5134" max="5378" width="8.90625" style="1"/>
    <col min="5379" max="5379" width="1.6328125" style="1" customWidth="1"/>
    <col min="5380" max="5381" width="15.6328125" style="1" customWidth="1"/>
    <col min="5382" max="5383" width="10.6328125" style="1" customWidth="1"/>
    <col min="5384" max="5384" width="15.6328125" style="1" customWidth="1"/>
    <col min="5385" max="5387" width="10.6328125" style="1" customWidth="1"/>
    <col min="5388" max="5389" width="15.6328125" style="1" customWidth="1"/>
    <col min="5390" max="5634" width="8.90625" style="1"/>
    <col min="5635" max="5635" width="1.6328125" style="1" customWidth="1"/>
    <col min="5636" max="5637" width="15.6328125" style="1" customWidth="1"/>
    <col min="5638" max="5639" width="10.6328125" style="1" customWidth="1"/>
    <col min="5640" max="5640" width="15.6328125" style="1" customWidth="1"/>
    <col min="5641" max="5643" width="10.6328125" style="1" customWidth="1"/>
    <col min="5644" max="5645" width="15.6328125" style="1" customWidth="1"/>
    <col min="5646" max="5890" width="8.90625" style="1"/>
    <col min="5891" max="5891" width="1.6328125" style="1" customWidth="1"/>
    <col min="5892" max="5893" width="15.6328125" style="1" customWidth="1"/>
    <col min="5894" max="5895" width="10.6328125" style="1" customWidth="1"/>
    <col min="5896" max="5896" width="15.6328125" style="1" customWidth="1"/>
    <col min="5897" max="5899" width="10.6328125" style="1" customWidth="1"/>
    <col min="5900" max="5901" width="15.6328125" style="1" customWidth="1"/>
    <col min="5902" max="6146" width="8.90625" style="1"/>
    <col min="6147" max="6147" width="1.6328125" style="1" customWidth="1"/>
    <col min="6148" max="6149" width="15.6328125" style="1" customWidth="1"/>
    <col min="6150" max="6151" width="10.6328125" style="1" customWidth="1"/>
    <col min="6152" max="6152" width="15.6328125" style="1" customWidth="1"/>
    <col min="6153" max="6155" width="10.6328125" style="1" customWidth="1"/>
    <col min="6156" max="6157" width="15.6328125" style="1" customWidth="1"/>
    <col min="6158" max="6402" width="8.90625" style="1"/>
    <col min="6403" max="6403" width="1.6328125" style="1" customWidth="1"/>
    <col min="6404" max="6405" width="15.6328125" style="1" customWidth="1"/>
    <col min="6406" max="6407" width="10.6328125" style="1" customWidth="1"/>
    <col min="6408" max="6408" width="15.6328125" style="1" customWidth="1"/>
    <col min="6409" max="6411" width="10.6328125" style="1" customWidth="1"/>
    <col min="6412" max="6413" width="15.6328125" style="1" customWidth="1"/>
    <col min="6414" max="6658" width="8.90625" style="1"/>
    <col min="6659" max="6659" width="1.6328125" style="1" customWidth="1"/>
    <col min="6660" max="6661" width="15.6328125" style="1" customWidth="1"/>
    <col min="6662" max="6663" width="10.6328125" style="1" customWidth="1"/>
    <col min="6664" max="6664" width="15.6328125" style="1" customWidth="1"/>
    <col min="6665" max="6667" width="10.6328125" style="1" customWidth="1"/>
    <col min="6668" max="6669" width="15.6328125" style="1" customWidth="1"/>
    <col min="6670" max="6914" width="8.90625" style="1"/>
    <col min="6915" max="6915" width="1.6328125" style="1" customWidth="1"/>
    <col min="6916" max="6917" width="15.6328125" style="1" customWidth="1"/>
    <col min="6918" max="6919" width="10.6328125" style="1" customWidth="1"/>
    <col min="6920" max="6920" width="15.6328125" style="1" customWidth="1"/>
    <col min="6921" max="6923" width="10.6328125" style="1" customWidth="1"/>
    <col min="6924" max="6925" width="15.6328125" style="1" customWidth="1"/>
    <col min="6926" max="7170" width="8.90625" style="1"/>
    <col min="7171" max="7171" width="1.6328125" style="1" customWidth="1"/>
    <col min="7172" max="7173" width="15.6328125" style="1" customWidth="1"/>
    <col min="7174" max="7175" width="10.6328125" style="1" customWidth="1"/>
    <col min="7176" max="7176" width="15.6328125" style="1" customWidth="1"/>
    <col min="7177" max="7179" width="10.6328125" style="1" customWidth="1"/>
    <col min="7180" max="7181" width="15.6328125" style="1" customWidth="1"/>
    <col min="7182" max="7426" width="8.90625" style="1"/>
    <col min="7427" max="7427" width="1.6328125" style="1" customWidth="1"/>
    <col min="7428" max="7429" width="15.6328125" style="1" customWidth="1"/>
    <col min="7430" max="7431" width="10.6328125" style="1" customWidth="1"/>
    <col min="7432" max="7432" width="15.6328125" style="1" customWidth="1"/>
    <col min="7433" max="7435" width="10.6328125" style="1" customWidth="1"/>
    <col min="7436" max="7437" width="15.6328125" style="1" customWidth="1"/>
    <col min="7438" max="7682" width="8.90625" style="1"/>
    <col min="7683" max="7683" width="1.6328125" style="1" customWidth="1"/>
    <col min="7684" max="7685" width="15.6328125" style="1" customWidth="1"/>
    <col min="7686" max="7687" width="10.6328125" style="1" customWidth="1"/>
    <col min="7688" max="7688" width="15.6328125" style="1" customWidth="1"/>
    <col min="7689" max="7691" width="10.6328125" style="1" customWidth="1"/>
    <col min="7692" max="7693" width="15.6328125" style="1" customWidth="1"/>
    <col min="7694" max="7938" width="8.90625" style="1"/>
    <col min="7939" max="7939" width="1.6328125" style="1" customWidth="1"/>
    <col min="7940" max="7941" width="15.6328125" style="1" customWidth="1"/>
    <col min="7942" max="7943" width="10.6328125" style="1" customWidth="1"/>
    <col min="7944" max="7944" width="15.6328125" style="1" customWidth="1"/>
    <col min="7945" max="7947" width="10.6328125" style="1" customWidth="1"/>
    <col min="7948" max="7949" width="15.6328125" style="1" customWidth="1"/>
    <col min="7950" max="8194" width="8.90625" style="1"/>
    <col min="8195" max="8195" width="1.6328125" style="1" customWidth="1"/>
    <col min="8196" max="8197" width="15.6328125" style="1" customWidth="1"/>
    <col min="8198" max="8199" width="10.6328125" style="1" customWidth="1"/>
    <col min="8200" max="8200" width="15.6328125" style="1" customWidth="1"/>
    <col min="8201" max="8203" width="10.6328125" style="1" customWidth="1"/>
    <col min="8204" max="8205" width="15.6328125" style="1" customWidth="1"/>
    <col min="8206" max="8450" width="8.90625" style="1"/>
    <col min="8451" max="8451" width="1.6328125" style="1" customWidth="1"/>
    <col min="8452" max="8453" width="15.6328125" style="1" customWidth="1"/>
    <col min="8454" max="8455" width="10.6328125" style="1" customWidth="1"/>
    <col min="8456" max="8456" width="15.6328125" style="1" customWidth="1"/>
    <col min="8457" max="8459" width="10.6328125" style="1" customWidth="1"/>
    <col min="8460" max="8461" width="15.6328125" style="1" customWidth="1"/>
    <col min="8462" max="8706" width="8.90625" style="1"/>
    <col min="8707" max="8707" width="1.6328125" style="1" customWidth="1"/>
    <col min="8708" max="8709" width="15.6328125" style="1" customWidth="1"/>
    <col min="8710" max="8711" width="10.6328125" style="1" customWidth="1"/>
    <col min="8712" max="8712" width="15.6328125" style="1" customWidth="1"/>
    <col min="8713" max="8715" width="10.6328125" style="1" customWidth="1"/>
    <col min="8716" max="8717" width="15.6328125" style="1" customWidth="1"/>
    <col min="8718" max="8962" width="8.90625" style="1"/>
    <col min="8963" max="8963" width="1.6328125" style="1" customWidth="1"/>
    <col min="8964" max="8965" width="15.6328125" style="1" customWidth="1"/>
    <col min="8966" max="8967" width="10.6328125" style="1" customWidth="1"/>
    <col min="8968" max="8968" width="15.6328125" style="1" customWidth="1"/>
    <col min="8969" max="8971" width="10.6328125" style="1" customWidth="1"/>
    <col min="8972" max="8973" width="15.6328125" style="1" customWidth="1"/>
    <col min="8974" max="9218" width="8.90625" style="1"/>
    <col min="9219" max="9219" width="1.6328125" style="1" customWidth="1"/>
    <col min="9220" max="9221" width="15.6328125" style="1" customWidth="1"/>
    <col min="9222" max="9223" width="10.6328125" style="1" customWidth="1"/>
    <col min="9224" max="9224" width="15.6328125" style="1" customWidth="1"/>
    <col min="9225" max="9227" width="10.6328125" style="1" customWidth="1"/>
    <col min="9228" max="9229" width="15.6328125" style="1" customWidth="1"/>
    <col min="9230" max="9474" width="8.90625" style="1"/>
    <col min="9475" max="9475" width="1.6328125" style="1" customWidth="1"/>
    <col min="9476" max="9477" width="15.6328125" style="1" customWidth="1"/>
    <col min="9478" max="9479" width="10.6328125" style="1" customWidth="1"/>
    <col min="9480" max="9480" width="15.6328125" style="1" customWidth="1"/>
    <col min="9481" max="9483" width="10.6328125" style="1" customWidth="1"/>
    <col min="9484" max="9485" width="15.6328125" style="1" customWidth="1"/>
    <col min="9486" max="9730" width="8.90625" style="1"/>
    <col min="9731" max="9731" width="1.6328125" style="1" customWidth="1"/>
    <col min="9732" max="9733" width="15.6328125" style="1" customWidth="1"/>
    <col min="9734" max="9735" width="10.6328125" style="1" customWidth="1"/>
    <col min="9736" max="9736" width="15.6328125" style="1" customWidth="1"/>
    <col min="9737" max="9739" width="10.6328125" style="1" customWidth="1"/>
    <col min="9740" max="9741" width="15.6328125" style="1" customWidth="1"/>
    <col min="9742" max="9986" width="8.90625" style="1"/>
    <col min="9987" max="9987" width="1.6328125" style="1" customWidth="1"/>
    <col min="9988" max="9989" width="15.6328125" style="1" customWidth="1"/>
    <col min="9990" max="9991" width="10.6328125" style="1" customWidth="1"/>
    <col min="9992" max="9992" width="15.6328125" style="1" customWidth="1"/>
    <col min="9993" max="9995" width="10.6328125" style="1" customWidth="1"/>
    <col min="9996" max="9997" width="15.6328125" style="1" customWidth="1"/>
    <col min="9998" max="10242" width="8.90625" style="1"/>
    <col min="10243" max="10243" width="1.6328125" style="1" customWidth="1"/>
    <col min="10244" max="10245" width="15.6328125" style="1" customWidth="1"/>
    <col min="10246" max="10247" width="10.6328125" style="1" customWidth="1"/>
    <col min="10248" max="10248" width="15.6328125" style="1" customWidth="1"/>
    <col min="10249" max="10251" width="10.6328125" style="1" customWidth="1"/>
    <col min="10252" max="10253" width="15.6328125" style="1" customWidth="1"/>
    <col min="10254" max="10498" width="8.90625" style="1"/>
    <col min="10499" max="10499" width="1.6328125" style="1" customWidth="1"/>
    <col min="10500" max="10501" width="15.6328125" style="1" customWidth="1"/>
    <col min="10502" max="10503" width="10.6328125" style="1" customWidth="1"/>
    <col min="10504" max="10504" width="15.6328125" style="1" customWidth="1"/>
    <col min="10505" max="10507" width="10.6328125" style="1" customWidth="1"/>
    <col min="10508" max="10509" width="15.6328125" style="1" customWidth="1"/>
    <col min="10510" max="10754" width="8.90625" style="1"/>
    <col min="10755" max="10755" width="1.6328125" style="1" customWidth="1"/>
    <col min="10756" max="10757" width="15.6328125" style="1" customWidth="1"/>
    <col min="10758" max="10759" width="10.6328125" style="1" customWidth="1"/>
    <col min="10760" max="10760" width="15.6328125" style="1" customWidth="1"/>
    <col min="10761" max="10763" width="10.6328125" style="1" customWidth="1"/>
    <col min="10764" max="10765" width="15.6328125" style="1" customWidth="1"/>
    <col min="10766" max="11010" width="8.90625" style="1"/>
    <col min="11011" max="11011" width="1.6328125" style="1" customWidth="1"/>
    <col min="11012" max="11013" width="15.6328125" style="1" customWidth="1"/>
    <col min="11014" max="11015" width="10.6328125" style="1" customWidth="1"/>
    <col min="11016" max="11016" width="15.6328125" style="1" customWidth="1"/>
    <col min="11017" max="11019" width="10.6328125" style="1" customWidth="1"/>
    <col min="11020" max="11021" width="15.6328125" style="1" customWidth="1"/>
    <col min="11022" max="11266" width="8.90625" style="1"/>
    <col min="11267" max="11267" width="1.6328125" style="1" customWidth="1"/>
    <col min="11268" max="11269" width="15.6328125" style="1" customWidth="1"/>
    <col min="11270" max="11271" width="10.6328125" style="1" customWidth="1"/>
    <col min="11272" max="11272" width="15.6328125" style="1" customWidth="1"/>
    <col min="11273" max="11275" width="10.6328125" style="1" customWidth="1"/>
    <col min="11276" max="11277" width="15.6328125" style="1" customWidth="1"/>
    <col min="11278" max="11522" width="8.90625" style="1"/>
    <col min="11523" max="11523" width="1.6328125" style="1" customWidth="1"/>
    <col min="11524" max="11525" width="15.6328125" style="1" customWidth="1"/>
    <col min="11526" max="11527" width="10.6328125" style="1" customWidth="1"/>
    <col min="11528" max="11528" width="15.6328125" style="1" customWidth="1"/>
    <col min="11529" max="11531" width="10.6328125" style="1" customWidth="1"/>
    <col min="11532" max="11533" width="15.6328125" style="1" customWidth="1"/>
    <col min="11534" max="11778" width="8.90625" style="1"/>
    <col min="11779" max="11779" width="1.6328125" style="1" customWidth="1"/>
    <col min="11780" max="11781" width="15.6328125" style="1" customWidth="1"/>
    <col min="11782" max="11783" width="10.6328125" style="1" customWidth="1"/>
    <col min="11784" max="11784" width="15.6328125" style="1" customWidth="1"/>
    <col min="11785" max="11787" width="10.6328125" style="1" customWidth="1"/>
    <col min="11788" max="11789" width="15.6328125" style="1" customWidth="1"/>
    <col min="11790" max="12034" width="8.90625" style="1"/>
    <col min="12035" max="12035" width="1.6328125" style="1" customWidth="1"/>
    <col min="12036" max="12037" width="15.6328125" style="1" customWidth="1"/>
    <col min="12038" max="12039" width="10.6328125" style="1" customWidth="1"/>
    <col min="12040" max="12040" width="15.6328125" style="1" customWidth="1"/>
    <col min="12041" max="12043" width="10.6328125" style="1" customWidth="1"/>
    <col min="12044" max="12045" width="15.6328125" style="1" customWidth="1"/>
    <col min="12046" max="12290" width="8.90625" style="1"/>
    <col min="12291" max="12291" width="1.6328125" style="1" customWidth="1"/>
    <col min="12292" max="12293" width="15.6328125" style="1" customWidth="1"/>
    <col min="12294" max="12295" width="10.6328125" style="1" customWidth="1"/>
    <col min="12296" max="12296" width="15.6328125" style="1" customWidth="1"/>
    <col min="12297" max="12299" width="10.6328125" style="1" customWidth="1"/>
    <col min="12300" max="12301" width="15.6328125" style="1" customWidth="1"/>
    <col min="12302" max="12546" width="8.90625" style="1"/>
    <col min="12547" max="12547" width="1.6328125" style="1" customWidth="1"/>
    <col min="12548" max="12549" width="15.6328125" style="1" customWidth="1"/>
    <col min="12550" max="12551" width="10.6328125" style="1" customWidth="1"/>
    <col min="12552" max="12552" width="15.6328125" style="1" customWidth="1"/>
    <col min="12553" max="12555" width="10.6328125" style="1" customWidth="1"/>
    <col min="12556" max="12557" width="15.6328125" style="1" customWidth="1"/>
    <col min="12558" max="12802" width="8.90625" style="1"/>
    <col min="12803" max="12803" width="1.6328125" style="1" customWidth="1"/>
    <col min="12804" max="12805" width="15.6328125" style="1" customWidth="1"/>
    <col min="12806" max="12807" width="10.6328125" style="1" customWidth="1"/>
    <col min="12808" max="12808" width="15.6328125" style="1" customWidth="1"/>
    <col min="12809" max="12811" width="10.6328125" style="1" customWidth="1"/>
    <col min="12812" max="12813" width="15.6328125" style="1" customWidth="1"/>
    <col min="12814" max="13058" width="8.90625" style="1"/>
    <col min="13059" max="13059" width="1.6328125" style="1" customWidth="1"/>
    <col min="13060" max="13061" width="15.6328125" style="1" customWidth="1"/>
    <col min="13062" max="13063" width="10.6328125" style="1" customWidth="1"/>
    <col min="13064" max="13064" width="15.6328125" style="1" customWidth="1"/>
    <col min="13065" max="13067" width="10.6328125" style="1" customWidth="1"/>
    <col min="13068" max="13069" width="15.6328125" style="1" customWidth="1"/>
    <col min="13070" max="13314" width="8.90625" style="1"/>
    <col min="13315" max="13315" width="1.6328125" style="1" customWidth="1"/>
    <col min="13316" max="13317" width="15.6328125" style="1" customWidth="1"/>
    <col min="13318" max="13319" width="10.6328125" style="1" customWidth="1"/>
    <col min="13320" max="13320" width="15.6328125" style="1" customWidth="1"/>
    <col min="13321" max="13323" width="10.6328125" style="1" customWidth="1"/>
    <col min="13324" max="13325" width="15.6328125" style="1" customWidth="1"/>
    <col min="13326" max="13570" width="8.90625" style="1"/>
    <col min="13571" max="13571" width="1.6328125" style="1" customWidth="1"/>
    <col min="13572" max="13573" width="15.6328125" style="1" customWidth="1"/>
    <col min="13574" max="13575" width="10.6328125" style="1" customWidth="1"/>
    <col min="13576" max="13576" width="15.6328125" style="1" customWidth="1"/>
    <col min="13577" max="13579" width="10.6328125" style="1" customWidth="1"/>
    <col min="13580" max="13581" width="15.6328125" style="1" customWidth="1"/>
    <col min="13582" max="13826" width="8.90625" style="1"/>
    <col min="13827" max="13827" width="1.6328125" style="1" customWidth="1"/>
    <col min="13828" max="13829" width="15.6328125" style="1" customWidth="1"/>
    <col min="13830" max="13831" width="10.6328125" style="1" customWidth="1"/>
    <col min="13832" max="13832" width="15.6328125" style="1" customWidth="1"/>
    <col min="13833" max="13835" width="10.6328125" style="1" customWidth="1"/>
    <col min="13836" max="13837" width="15.6328125" style="1" customWidth="1"/>
    <col min="13838" max="14082" width="8.90625" style="1"/>
    <col min="14083" max="14083" width="1.6328125" style="1" customWidth="1"/>
    <col min="14084" max="14085" width="15.6328125" style="1" customWidth="1"/>
    <col min="14086" max="14087" width="10.6328125" style="1" customWidth="1"/>
    <col min="14088" max="14088" width="15.6328125" style="1" customWidth="1"/>
    <col min="14089" max="14091" width="10.6328125" style="1" customWidth="1"/>
    <col min="14092" max="14093" width="15.6328125" style="1" customWidth="1"/>
    <col min="14094" max="14338" width="8.90625" style="1"/>
    <col min="14339" max="14339" width="1.6328125" style="1" customWidth="1"/>
    <col min="14340" max="14341" width="15.6328125" style="1" customWidth="1"/>
    <col min="14342" max="14343" width="10.6328125" style="1" customWidth="1"/>
    <col min="14344" max="14344" width="15.6328125" style="1" customWidth="1"/>
    <col min="14345" max="14347" width="10.6328125" style="1" customWidth="1"/>
    <col min="14348" max="14349" width="15.6328125" style="1" customWidth="1"/>
    <col min="14350" max="14594" width="8.90625" style="1"/>
    <col min="14595" max="14595" width="1.6328125" style="1" customWidth="1"/>
    <col min="14596" max="14597" width="15.6328125" style="1" customWidth="1"/>
    <col min="14598" max="14599" width="10.6328125" style="1" customWidth="1"/>
    <col min="14600" max="14600" width="15.6328125" style="1" customWidth="1"/>
    <col min="14601" max="14603" width="10.6328125" style="1" customWidth="1"/>
    <col min="14604" max="14605" width="15.6328125" style="1" customWidth="1"/>
    <col min="14606" max="14850" width="8.90625" style="1"/>
    <col min="14851" max="14851" width="1.6328125" style="1" customWidth="1"/>
    <col min="14852" max="14853" width="15.6328125" style="1" customWidth="1"/>
    <col min="14854" max="14855" width="10.6328125" style="1" customWidth="1"/>
    <col min="14856" max="14856" width="15.6328125" style="1" customWidth="1"/>
    <col min="14857" max="14859" width="10.6328125" style="1" customWidth="1"/>
    <col min="14860" max="14861" width="15.6328125" style="1" customWidth="1"/>
    <col min="14862" max="15106" width="8.90625" style="1"/>
    <col min="15107" max="15107" width="1.6328125" style="1" customWidth="1"/>
    <col min="15108" max="15109" width="15.6328125" style="1" customWidth="1"/>
    <col min="15110" max="15111" width="10.6328125" style="1" customWidth="1"/>
    <col min="15112" max="15112" width="15.6328125" style="1" customWidth="1"/>
    <col min="15113" max="15115" width="10.6328125" style="1" customWidth="1"/>
    <col min="15116" max="15117" width="15.6328125" style="1" customWidth="1"/>
    <col min="15118" max="15362" width="8.90625" style="1"/>
    <col min="15363" max="15363" width="1.6328125" style="1" customWidth="1"/>
    <col min="15364" max="15365" width="15.6328125" style="1" customWidth="1"/>
    <col min="15366" max="15367" width="10.6328125" style="1" customWidth="1"/>
    <col min="15368" max="15368" width="15.6328125" style="1" customWidth="1"/>
    <col min="15369" max="15371" width="10.6328125" style="1" customWidth="1"/>
    <col min="15372" max="15373" width="15.6328125" style="1" customWidth="1"/>
    <col min="15374" max="15618" width="8.90625" style="1"/>
    <col min="15619" max="15619" width="1.6328125" style="1" customWidth="1"/>
    <col min="15620" max="15621" width="15.6328125" style="1" customWidth="1"/>
    <col min="15622" max="15623" width="10.6328125" style="1" customWidth="1"/>
    <col min="15624" max="15624" width="15.6328125" style="1" customWidth="1"/>
    <col min="15625" max="15627" width="10.6328125" style="1" customWidth="1"/>
    <col min="15628" max="15629" width="15.6328125" style="1" customWidth="1"/>
    <col min="15630" max="15874" width="8.90625" style="1"/>
    <col min="15875" max="15875" width="1.6328125" style="1" customWidth="1"/>
    <col min="15876" max="15877" width="15.6328125" style="1" customWidth="1"/>
    <col min="15878" max="15879" width="10.6328125" style="1" customWidth="1"/>
    <col min="15880" max="15880" width="15.6328125" style="1" customWidth="1"/>
    <col min="15881" max="15883" width="10.6328125" style="1" customWidth="1"/>
    <col min="15884" max="15885" width="15.6328125" style="1" customWidth="1"/>
    <col min="15886" max="16130" width="8.90625" style="1"/>
    <col min="16131" max="16131" width="1.6328125" style="1" customWidth="1"/>
    <col min="16132" max="16133" width="15.6328125" style="1" customWidth="1"/>
    <col min="16134" max="16135" width="10.6328125" style="1" customWidth="1"/>
    <col min="16136" max="16136" width="15.6328125" style="1" customWidth="1"/>
    <col min="16137" max="16139" width="10.6328125" style="1" customWidth="1"/>
    <col min="16140" max="16141" width="15.6328125" style="1" customWidth="1"/>
    <col min="16142" max="16384" width="8.90625" style="1"/>
  </cols>
  <sheetData>
    <row r="1" spans="2:13" ht="36" customHeight="1" x14ac:dyDescent="0.2">
      <c r="B1" s="228" t="s">
        <v>40</v>
      </c>
      <c r="C1" s="228"/>
      <c r="D1" s="31"/>
    </row>
    <row r="2" spans="2:13" ht="52.5" customHeight="1" x14ac:dyDescent="0.2">
      <c r="B2" s="229" t="s">
        <v>143</v>
      </c>
      <c r="C2" s="229"/>
      <c r="D2" s="229"/>
      <c r="E2" s="229"/>
      <c r="F2" s="229"/>
      <c r="G2" s="229"/>
      <c r="H2" s="229"/>
      <c r="I2" s="229"/>
      <c r="J2" s="229"/>
      <c r="K2" s="229"/>
      <c r="L2" s="229"/>
      <c r="M2" s="229"/>
    </row>
    <row r="3" spans="2:13" ht="52.5" customHeight="1" x14ac:dyDescent="0.2">
      <c r="B3" s="32"/>
      <c r="C3" s="32"/>
      <c r="D3" s="32"/>
      <c r="E3" s="32"/>
      <c r="F3" s="32"/>
      <c r="G3" s="32"/>
      <c r="H3" s="32"/>
      <c r="I3" s="32"/>
      <c r="J3" s="32" t="s">
        <v>138</v>
      </c>
      <c r="K3" s="229" t="str">
        <f>IF(入力シート!$O$1=0,"",入力シート!$O$1)</f>
        <v xml:space="preserve"> </v>
      </c>
      <c r="L3" s="229"/>
      <c r="M3" s="229"/>
    </row>
    <row r="4" spans="2:13" ht="36.75" customHeight="1" thickBot="1" x14ac:dyDescent="0.25">
      <c r="L4" s="230" t="s">
        <v>29</v>
      </c>
      <c r="M4" s="230"/>
    </row>
    <row r="5" spans="2:13" ht="36.75" customHeight="1" thickTop="1" x14ac:dyDescent="0.2">
      <c r="B5" s="231"/>
      <c r="C5" s="160" t="s">
        <v>0</v>
      </c>
      <c r="D5" s="161"/>
      <c r="E5" s="232" t="s">
        <v>1</v>
      </c>
      <c r="F5" s="233"/>
      <c r="G5" s="234"/>
      <c r="H5" s="232" t="s">
        <v>65</v>
      </c>
      <c r="I5" s="233"/>
      <c r="J5" s="233"/>
      <c r="K5" s="233"/>
      <c r="L5" s="2" t="s">
        <v>6</v>
      </c>
      <c r="M5" s="161" t="s">
        <v>2</v>
      </c>
    </row>
    <row r="6" spans="2:13" ht="53.25" customHeight="1" x14ac:dyDescent="0.2">
      <c r="B6" s="231"/>
      <c r="C6" s="164"/>
      <c r="D6" s="165"/>
      <c r="E6" s="3" t="s">
        <v>4</v>
      </c>
      <c r="F6" s="3" t="s">
        <v>8</v>
      </c>
      <c r="G6" s="4" t="s">
        <v>36</v>
      </c>
      <c r="H6" s="4" t="s">
        <v>3</v>
      </c>
      <c r="I6" s="3" t="s">
        <v>4</v>
      </c>
      <c r="J6" s="3" t="s">
        <v>8</v>
      </c>
      <c r="K6" s="33" t="s">
        <v>9</v>
      </c>
      <c r="L6" s="5" t="s">
        <v>9</v>
      </c>
      <c r="M6" s="165"/>
    </row>
    <row r="7" spans="2:13" ht="45" customHeight="1" x14ac:dyDescent="0.2">
      <c r="B7" s="235"/>
      <c r="C7" s="213" t="s">
        <v>33</v>
      </c>
      <c r="D7" s="214"/>
      <c r="E7" s="217">
        <f>入力シート!D33</f>
        <v>0</v>
      </c>
      <c r="F7" s="204">
        <v>905000</v>
      </c>
      <c r="G7" s="204">
        <f>E7*F7</f>
        <v>0</v>
      </c>
      <c r="H7" s="211" t="str">
        <f>IF(入力シート!G33=0,"",入力シート!G33)</f>
        <v/>
      </c>
      <c r="I7" s="217">
        <f>E7</f>
        <v>0</v>
      </c>
      <c r="J7" s="204">
        <f>IF(入力シート!E33=0,0,入力シート!E33)</f>
        <v>0</v>
      </c>
      <c r="K7" s="223">
        <f>ROUNDDOWN(I7*J7,0)</f>
        <v>0</v>
      </c>
      <c r="L7" s="181">
        <f>MIN(G7,K7)</f>
        <v>0</v>
      </c>
      <c r="M7" s="157" t="s">
        <v>67</v>
      </c>
    </row>
    <row r="8" spans="2:13" ht="55.5" customHeight="1" x14ac:dyDescent="0.2">
      <c r="B8" s="235"/>
      <c r="C8" s="215"/>
      <c r="D8" s="216"/>
      <c r="E8" s="227"/>
      <c r="F8" s="205"/>
      <c r="G8" s="205"/>
      <c r="H8" s="212"/>
      <c r="I8" s="227"/>
      <c r="J8" s="205"/>
      <c r="K8" s="224"/>
      <c r="L8" s="225"/>
      <c r="M8" s="226"/>
    </row>
    <row r="9" spans="2:13" ht="45" customHeight="1" x14ac:dyDescent="0.2">
      <c r="B9" s="235"/>
      <c r="C9" s="236" t="s">
        <v>66</v>
      </c>
      <c r="D9" s="237"/>
      <c r="E9" s="218">
        <f>入力シート!D34</f>
        <v>0</v>
      </c>
      <c r="F9" s="219">
        <v>205000</v>
      </c>
      <c r="G9" s="205">
        <f>E9*F9</f>
        <v>0</v>
      </c>
      <c r="H9" s="211" t="str">
        <f>IF(入力シート!G34=0,"",入力シート!G34)</f>
        <v/>
      </c>
      <c r="I9" s="227">
        <f>E9</f>
        <v>0</v>
      </c>
      <c r="J9" s="204">
        <f>IF(入力シート!E34=0,0,入力シート!E34)</f>
        <v>0</v>
      </c>
      <c r="K9" s="188">
        <f>ROUNDDOWN(I9*J9,0)</f>
        <v>0</v>
      </c>
      <c r="L9" s="225">
        <f t="shared" ref="L9" si="0">MIN(G9,K9)</f>
        <v>0</v>
      </c>
      <c r="M9" s="158"/>
    </row>
    <row r="10" spans="2:13" ht="45" customHeight="1" x14ac:dyDescent="0.2">
      <c r="B10" s="235"/>
      <c r="C10" s="238"/>
      <c r="D10" s="239"/>
      <c r="E10" s="218"/>
      <c r="F10" s="219"/>
      <c r="G10" s="220"/>
      <c r="H10" s="212"/>
      <c r="I10" s="203"/>
      <c r="J10" s="205"/>
      <c r="K10" s="188"/>
      <c r="L10" s="189"/>
      <c r="M10" s="158"/>
    </row>
    <row r="11" spans="2:13" ht="45" customHeight="1" x14ac:dyDescent="0.2">
      <c r="B11" s="235"/>
      <c r="C11" s="160" t="s">
        <v>31</v>
      </c>
      <c r="D11" s="161"/>
      <c r="E11" s="37">
        <f>E13*F13</f>
        <v>0</v>
      </c>
      <c r="F11" s="59">
        <v>0</v>
      </c>
      <c r="G11" s="166">
        <f>E11*F11</f>
        <v>0</v>
      </c>
      <c r="H11" s="169" t="str">
        <f>IF(入力シート!G35=0,"",入力シート!G35)</f>
        <v/>
      </c>
      <c r="I11" s="172"/>
      <c r="J11" s="173"/>
      <c r="K11" s="178">
        <f>ROUNDDOWN(入力シート!F35,0)</f>
        <v>0</v>
      </c>
      <c r="L11" s="154">
        <f t="shared" ref="L11" si="1">MIN(G11,K11)</f>
        <v>0</v>
      </c>
      <c r="M11" s="157" t="s">
        <v>71</v>
      </c>
    </row>
    <row r="12" spans="2:13" ht="26.25" customHeight="1" x14ac:dyDescent="0.2">
      <c r="B12" s="235"/>
      <c r="C12" s="162"/>
      <c r="D12" s="163"/>
      <c r="E12" s="38" t="s">
        <v>69</v>
      </c>
      <c r="F12" s="60" t="s">
        <v>70</v>
      </c>
      <c r="G12" s="167"/>
      <c r="H12" s="170"/>
      <c r="I12" s="174"/>
      <c r="J12" s="175"/>
      <c r="K12" s="179"/>
      <c r="L12" s="155"/>
      <c r="M12" s="158"/>
    </row>
    <row r="13" spans="2:13" ht="45" customHeight="1" x14ac:dyDescent="0.2">
      <c r="B13" s="235"/>
      <c r="C13" s="164"/>
      <c r="D13" s="165"/>
      <c r="E13" s="61">
        <f>入力シート!C21</f>
        <v>0</v>
      </c>
      <c r="F13" s="61">
        <f>入力シート!C14</f>
        <v>0</v>
      </c>
      <c r="G13" s="168"/>
      <c r="H13" s="171"/>
      <c r="I13" s="176"/>
      <c r="J13" s="177"/>
      <c r="K13" s="180"/>
      <c r="L13" s="156"/>
      <c r="M13" s="159"/>
    </row>
    <row r="14" spans="2:13" ht="45" customHeight="1" x14ac:dyDescent="0.2">
      <c r="B14" s="235"/>
      <c r="C14" s="213" t="s">
        <v>32</v>
      </c>
      <c r="D14" s="214"/>
      <c r="E14" s="217">
        <f>入力シート!D36</f>
        <v>0</v>
      </c>
      <c r="F14" s="204">
        <v>51400</v>
      </c>
      <c r="G14" s="220">
        <f>E14*F14</f>
        <v>0</v>
      </c>
      <c r="H14" s="217" t="str">
        <f>IF(入力シート!G36=0,"",入力シート!G36)</f>
        <v/>
      </c>
      <c r="I14" s="203">
        <f t="shared" ref="I14" si="2">E14</f>
        <v>0</v>
      </c>
      <c r="J14" s="204">
        <f>入力シート!E36</f>
        <v>0</v>
      </c>
      <c r="K14" s="187">
        <f>ROUNDDOWN(I14*J14,0)</f>
        <v>0</v>
      </c>
      <c r="L14" s="189">
        <f t="shared" ref="L14" si="3">MIN(G14,K14)</f>
        <v>0</v>
      </c>
      <c r="M14" s="157"/>
    </row>
    <row r="15" spans="2:13" ht="45" customHeight="1" x14ac:dyDescent="0.2">
      <c r="B15" s="235"/>
      <c r="C15" s="215"/>
      <c r="D15" s="216"/>
      <c r="E15" s="218"/>
      <c r="F15" s="219"/>
      <c r="G15" s="220"/>
      <c r="H15" s="218"/>
      <c r="I15" s="203"/>
      <c r="J15" s="205"/>
      <c r="K15" s="188"/>
      <c r="L15" s="189"/>
      <c r="M15" s="158"/>
    </row>
    <row r="16" spans="2:13" ht="146.15" customHeight="1" x14ac:dyDescent="0.2">
      <c r="B16" s="235"/>
      <c r="C16" s="209" t="s">
        <v>34</v>
      </c>
      <c r="D16" s="35" t="s">
        <v>68</v>
      </c>
      <c r="E16" s="42">
        <f>入力シート!D37</f>
        <v>0</v>
      </c>
      <c r="F16" s="36">
        <f>入力シート!F37</f>
        <v>0</v>
      </c>
      <c r="G16" s="204">
        <f>E16*F16+E17*F17</f>
        <v>0</v>
      </c>
      <c r="H16" s="211" t="str">
        <f>IF(入力シート!G37=0,"",入力シート!G37)</f>
        <v/>
      </c>
      <c r="I16" s="42">
        <f>E16</f>
        <v>0</v>
      </c>
      <c r="J16" s="36">
        <f>F16</f>
        <v>0</v>
      </c>
      <c r="K16" s="187">
        <f>ROUNDDOWN(I16*J16,0)</f>
        <v>0</v>
      </c>
      <c r="L16" s="189">
        <f t="shared" ref="L16" si="4">MIN(G16,K16)</f>
        <v>0</v>
      </c>
      <c r="M16" s="157" t="s">
        <v>109</v>
      </c>
    </row>
    <row r="17" spans="2:13" ht="146.15" customHeight="1" x14ac:dyDescent="0.2">
      <c r="B17" s="235"/>
      <c r="C17" s="210"/>
      <c r="D17" s="39" t="s">
        <v>64</v>
      </c>
      <c r="E17" s="240"/>
      <c r="F17" s="241"/>
      <c r="G17" s="205"/>
      <c r="H17" s="212"/>
      <c r="I17" s="221"/>
      <c r="J17" s="222"/>
      <c r="K17" s="188"/>
      <c r="L17" s="189"/>
      <c r="M17" s="190"/>
    </row>
    <row r="18" spans="2:13" ht="24" customHeight="1" x14ac:dyDescent="0.2">
      <c r="B18" s="12"/>
      <c r="C18" s="191" t="s">
        <v>5</v>
      </c>
      <c r="D18" s="28"/>
      <c r="E18" s="194"/>
      <c r="F18" s="197"/>
      <c r="G18" s="200">
        <f>SUM(G7:G17)</f>
        <v>0</v>
      </c>
      <c r="H18" s="197"/>
      <c r="I18" s="194"/>
      <c r="J18" s="197"/>
      <c r="K18" s="206">
        <f>SUM(K7:K17)</f>
        <v>0</v>
      </c>
      <c r="L18" s="181">
        <f>SUM(L7:L17)</f>
        <v>0</v>
      </c>
      <c r="M18" s="184"/>
    </row>
    <row r="19" spans="2:13" ht="24" customHeight="1" x14ac:dyDescent="0.2">
      <c r="B19" s="12"/>
      <c r="C19" s="192"/>
      <c r="D19" s="29"/>
      <c r="E19" s="195"/>
      <c r="F19" s="198"/>
      <c r="G19" s="201"/>
      <c r="H19" s="198"/>
      <c r="I19" s="195"/>
      <c r="J19" s="198"/>
      <c r="K19" s="207"/>
      <c r="L19" s="182"/>
      <c r="M19" s="185"/>
    </row>
    <row r="20" spans="2:13" ht="24" customHeight="1" thickBot="1" x14ac:dyDescent="0.25">
      <c r="B20" s="12"/>
      <c r="C20" s="193"/>
      <c r="D20" s="30"/>
      <c r="E20" s="196"/>
      <c r="F20" s="199"/>
      <c r="G20" s="202"/>
      <c r="H20" s="199"/>
      <c r="I20" s="196"/>
      <c r="J20" s="199"/>
      <c r="K20" s="208"/>
      <c r="L20" s="183"/>
      <c r="M20" s="186"/>
    </row>
    <row r="21" spans="2:13" ht="19.5" thickTop="1" x14ac:dyDescent="0.2"/>
    <row r="22" spans="2:13" ht="18.75" customHeight="1" x14ac:dyDescent="0.2">
      <c r="B22" s="1" t="s">
        <v>44</v>
      </c>
    </row>
    <row r="23" spans="2:13" x14ac:dyDescent="0.2">
      <c r="B23" s="1" t="s">
        <v>7</v>
      </c>
    </row>
  </sheetData>
  <mergeCells count="65">
    <mergeCell ref="H9:H10"/>
    <mergeCell ref="I7:I8"/>
    <mergeCell ref="H7:H8"/>
    <mergeCell ref="J7:J8"/>
    <mergeCell ref="B7:B17"/>
    <mergeCell ref="C7:D8"/>
    <mergeCell ref="E7:E8"/>
    <mergeCell ref="F7:F8"/>
    <mergeCell ref="G7:G8"/>
    <mergeCell ref="C9:D10"/>
    <mergeCell ref="E17:F17"/>
    <mergeCell ref="E9:E10"/>
    <mergeCell ref="F9:F10"/>
    <mergeCell ref="G9:G10"/>
    <mergeCell ref="B1:C1"/>
    <mergeCell ref="B2:M2"/>
    <mergeCell ref="K3:M3"/>
    <mergeCell ref="L4:M4"/>
    <mergeCell ref="B5:B6"/>
    <mergeCell ref="C5:D6"/>
    <mergeCell ref="E5:G5"/>
    <mergeCell ref="H5:K5"/>
    <mergeCell ref="M5:M6"/>
    <mergeCell ref="K7:K8"/>
    <mergeCell ref="L7:L8"/>
    <mergeCell ref="M7:M8"/>
    <mergeCell ref="I9:I10"/>
    <mergeCell ref="J9:J10"/>
    <mergeCell ref="K9:K10"/>
    <mergeCell ref="L9:L10"/>
    <mergeCell ref="M9:M10"/>
    <mergeCell ref="L14:L15"/>
    <mergeCell ref="M14:M15"/>
    <mergeCell ref="C16:C17"/>
    <mergeCell ref="G16:G17"/>
    <mergeCell ref="H16:H17"/>
    <mergeCell ref="C14:D15"/>
    <mergeCell ref="E14:E15"/>
    <mergeCell ref="F14:F15"/>
    <mergeCell ref="G14:G15"/>
    <mergeCell ref="H14:H15"/>
    <mergeCell ref="I17:J17"/>
    <mergeCell ref="I18:I20"/>
    <mergeCell ref="J18:J20"/>
    <mergeCell ref="I14:I15"/>
    <mergeCell ref="J14:J15"/>
    <mergeCell ref="K14:K15"/>
    <mergeCell ref="K18:K20"/>
    <mergeCell ref="C18:C20"/>
    <mergeCell ref="E18:E20"/>
    <mergeCell ref="F18:F20"/>
    <mergeCell ref="G18:G20"/>
    <mergeCell ref="H18:H20"/>
    <mergeCell ref="L18:L20"/>
    <mergeCell ref="M18:M20"/>
    <mergeCell ref="K16:K17"/>
    <mergeCell ref="L16:L17"/>
    <mergeCell ref="M16:M17"/>
    <mergeCell ref="L11:L13"/>
    <mergeCell ref="M11:M13"/>
    <mergeCell ref="C11:D13"/>
    <mergeCell ref="G11:G13"/>
    <mergeCell ref="H11:H13"/>
    <mergeCell ref="I11:J13"/>
    <mergeCell ref="K11:K13"/>
  </mergeCells>
  <phoneticPr fontId="1"/>
  <pageMargins left="0.70866141732283472" right="0.70866141732283472" top="0.74803149606299213" bottom="0.74803149606299213" header="0.31496062992125984" footer="0.31496062992125984"/>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4FA63-4DA4-4792-AA8F-B4B88E4D89A0}">
  <sheetPr>
    <tabColor theme="3"/>
  </sheetPr>
  <dimension ref="A1:H43"/>
  <sheetViews>
    <sheetView showGridLines="0" view="pageBreakPreview" zoomScaleNormal="100" zoomScaleSheetLayoutView="100" workbookViewId="0"/>
  </sheetViews>
  <sheetFormatPr defaultColWidth="9" defaultRowHeight="14" x14ac:dyDescent="0.2"/>
  <cols>
    <col min="1" max="1" width="18.26953125" style="67" customWidth="1"/>
    <col min="2" max="2" width="20.7265625" style="67" customWidth="1"/>
    <col min="3" max="3" width="24.90625" style="67" customWidth="1"/>
    <col min="4" max="4" width="16.7265625" style="67" customWidth="1"/>
    <col min="5" max="5" width="2" style="67" customWidth="1"/>
    <col min="6" max="6" width="25.90625" style="67" customWidth="1"/>
    <col min="7" max="7" width="4" style="67" customWidth="1"/>
    <col min="8" max="16384" width="9" style="67"/>
  </cols>
  <sheetData>
    <row r="1" spans="1:8" x14ac:dyDescent="0.2">
      <c r="A1" s="71" t="s">
        <v>123</v>
      </c>
      <c r="B1" s="242" t="s">
        <v>142</v>
      </c>
      <c r="C1" s="242"/>
      <c r="D1" s="242"/>
      <c r="E1" s="242"/>
      <c r="F1" s="242"/>
      <c r="G1" s="66"/>
      <c r="H1" s="66"/>
    </row>
    <row r="2" spans="1:8" x14ac:dyDescent="0.2">
      <c r="A2" s="66"/>
      <c r="B2" s="65"/>
      <c r="C2" s="66"/>
      <c r="D2" s="66"/>
      <c r="E2" s="66"/>
      <c r="F2" s="66"/>
      <c r="G2" s="66"/>
      <c r="H2" s="66"/>
    </row>
    <row r="3" spans="1:8" x14ac:dyDescent="0.2">
      <c r="A3" s="66"/>
      <c r="B3" s="66"/>
      <c r="C3" s="66"/>
      <c r="D3" s="66"/>
      <c r="E3" s="66"/>
      <c r="F3" s="66"/>
      <c r="G3" s="66"/>
      <c r="H3" s="66"/>
    </row>
    <row r="4" spans="1:8" x14ac:dyDescent="0.2">
      <c r="A4" s="66"/>
      <c r="B4" s="66"/>
      <c r="C4" s="66"/>
      <c r="D4" s="66"/>
      <c r="E4" s="66"/>
      <c r="F4" s="66"/>
      <c r="G4" s="66"/>
      <c r="H4" s="66"/>
    </row>
    <row r="5" spans="1:8" x14ac:dyDescent="0.2">
      <c r="A5" s="66"/>
      <c r="B5" s="66"/>
      <c r="C5" s="66"/>
      <c r="D5" s="66"/>
      <c r="E5" s="66"/>
      <c r="F5" s="66"/>
      <c r="G5" s="66"/>
      <c r="H5" s="66"/>
    </row>
    <row r="6" spans="1:8" ht="20.25" customHeight="1" x14ac:dyDescent="0.2">
      <c r="A6" s="66"/>
      <c r="B6" s="68" t="s">
        <v>124</v>
      </c>
      <c r="C6" s="69"/>
      <c r="D6" s="69"/>
      <c r="E6" s="69"/>
      <c r="F6" s="69"/>
      <c r="G6" s="69"/>
      <c r="H6" s="66"/>
    </row>
    <row r="7" spans="1:8" ht="28.5" customHeight="1" x14ac:dyDescent="0.2">
      <c r="A7" s="66"/>
      <c r="B7" s="68"/>
      <c r="C7" s="69"/>
      <c r="D7" s="68" t="s">
        <v>126</v>
      </c>
      <c r="E7" s="68"/>
      <c r="F7" s="72" t="str">
        <f>IF(入力シート!C5=0,"",入力シート!C5)</f>
        <v/>
      </c>
      <c r="G7" s="69"/>
      <c r="H7" s="66"/>
    </row>
    <row r="8" spans="1:8" ht="28.5" customHeight="1" x14ac:dyDescent="0.2">
      <c r="A8" s="66"/>
      <c r="B8" s="68"/>
      <c r="C8" s="69"/>
      <c r="D8" s="82" t="s">
        <v>140</v>
      </c>
      <c r="E8" s="68"/>
      <c r="F8" s="72" t="str">
        <f>IF(入力シート!$C$7=0,"",入力シート!$C$7)</f>
        <v/>
      </c>
      <c r="G8" s="69"/>
      <c r="H8" s="66"/>
    </row>
    <row r="9" spans="1:8" ht="28.5" customHeight="1" x14ac:dyDescent="0.2">
      <c r="A9" s="66"/>
      <c r="B9" s="68"/>
      <c r="C9" s="69"/>
      <c r="D9" s="68" t="s">
        <v>118</v>
      </c>
      <c r="E9" s="68"/>
      <c r="F9" s="72" t="str">
        <f>IF(入力シート!$C$8=0,"",入力シート!$C$8)</f>
        <v/>
      </c>
      <c r="G9" s="69"/>
      <c r="H9" s="66"/>
    </row>
    <row r="10" spans="1:8" ht="20.25" customHeight="1" x14ac:dyDescent="0.2">
      <c r="A10" s="66"/>
      <c r="B10" s="65"/>
      <c r="C10" s="66"/>
      <c r="D10" s="66"/>
      <c r="E10" s="66"/>
      <c r="F10" s="66"/>
      <c r="G10" s="66"/>
      <c r="H10" s="66"/>
    </row>
    <row r="11" spans="1:8" ht="30.75" customHeight="1" x14ac:dyDescent="0.2">
      <c r="A11" s="66"/>
      <c r="B11" s="247" t="s">
        <v>129</v>
      </c>
      <c r="C11" s="248"/>
      <c r="D11" s="248"/>
      <c r="E11" s="248"/>
      <c r="F11" s="248"/>
      <c r="G11" s="66"/>
      <c r="H11" s="66"/>
    </row>
    <row r="12" spans="1:8" ht="20.25" customHeight="1" x14ac:dyDescent="0.2">
      <c r="A12" s="66"/>
      <c r="B12" s="65"/>
      <c r="C12" s="66"/>
      <c r="D12" s="66"/>
      <c r="E12" s="66"/>
      <c r="F12" s="66"/>
      <c r="G12" s="66"/>
      <c r="H12" s="66"/>
    </row>
    <row r="13" spans="1:8" ht="20.25" customHeight="1" x14ac:dyDescent="0.2">
      <c r="A13" s="66"/>
      <c r="B13" s="65"/>
      <c r="C13" s="66"/>
      <c r="D13" s="66"/>
      <c r="E13" s="66"/>
      <c r="F13" s="66"/>
      <c r="G13" s="66"/>
      <c r="H13" s="66"/>
    </row>
    <row r="14" spans="1:8" ht="20.25" customHeight="1" x14ac:dyDescent="0.2">
      <c r="A14" s="66"/>
      <c r="B14" s="249" t="s">
        <v>125</v>
      </c>
      <c r="C14" s="250"/>
      <c r="D14" s="250"/>
      <c r="E14" s="250"/>
      <c r="F14" s="250"/>
      <c r="G14" s="66"/>
      <c r="H14" s="66"/>
    </row>
    <row r="15" spans="1:8" ht="67.5" customHeight="1" x14ac:dyDescent="0.2">
      <c r="A15" s="66"/>
      <c r="B15" s="65"/>
      <c r="C15" s="66"/>
      <c r="D15" s="66"/>
      <c r="E15" s="66"/>
      <c r="F15" s="66"/>
      <c r="G15" s="66"/>
      <c r="H15" s="66"/>
    </row>
    <row r="16" spans="1:8" ht="20.25" customHeight="1" x14ac:dyDescent="0.2">
      <c r="A16" s="66"/>
      <c r="B16" s="245" t="s">
        <v>130</v>
      </c>
      <c r="C16" s="246"/>
      <c r="D16" s="246"/>
      <c r="E16" s="246"/>
      <c r="F16" s="246"/>
      <c r="G16" s="66"/>
      <c r="H16" s="66"/>
    </row>
    <row r="17" spans="1:8" ht="67.5" customHeight="1" x14ac:dyDescent="0.2">
      <c r="A17" s="66"/>
      <c r="B17" s="65"/>
      <c r="C17" s="66"/>
      <c r="D17" s="66"/>
      <c r="E17" s="66"/>
      <c r="F17" s="66"/>
      <c r="G17" s="66"/>
      <c r="H17" s="66"/>
    </row>
    <row r="18" spans="1:8" ht="52.5" customHeight="1" x14ac:dyDescent="0.2">
      <c r="A18" s="66"/>
      <c r="B18" s="244" t="s">
        <v>119</v>
      </c>
      <c r="C18" s="244"/>
      <c r="D18" s="244" t="s">
        <v>120</v>
      </c>
      <c r="E18" s="244"/>
      <c r="F18" s="244"/>
      <c r="G18" s="66"/>
      <c r="H18" s="66"/>
    </row>
    <row r="19" spans="1:8" ht="46.5" customHeight="1" x14ac:dyDescent="0.2">
      <c r="A19" s="66"/>
      <c r="B19" s="244" t="s">
        <v>158</v>
      </c>
      <c r="C19" s="244"/>
      <c r="D19" s="243" t="str">
        <f>IF(入力シート!C15=0,"",入力シート!C15)</f>
        <v/>
      </c>
      <c r="E19" s="243"/>
      <c r="F19" s="243"/>
      <c r="G19" s="66"/>
      <c r="H19" s="66"/>
    </row>
    <row r="20" spans="1:8" ht="46.5" customHeight="1" x14ac:dyDescent="0.2">
      <c r="A20" s="66"/>
      <c r="B20" s="244" t="s">
        <v>159</v>
      </c>
      <c r="C20" s="244"/>
      <c r="D20" s="243" t="str">
        <f>IF(入力シート!C16=0,"",入力シート!C16)</f>
        <v/>
      </c>
      <c r="E20" s="243"/>
      <c r="F20" s="243"/>
      <c r="G20" s="66"/>
      <c r="H20" s="66"/>
    </row>
    <row r="21" spans="1:8" ht="46.5" customHeight="1" x14ac:dyDescent="0.2">
      <c r="A21" s="66"/>
      <c r="B21" s="244" t="s">
        <v>160</v>
      </c>
      <c r="C21" s="244"/>
      <c r="D21" s="243" t="str">
        <f>IF(入力シート!C17=0,"",入力シート!C17)</f>
        <v/>
      </c>
      <c r="E21" s="243"/>
      <c r="F21" s="243"/>
      <c r="G21" s="66"/>
      <c r="H21" s="66"/>
    </row>
    <row r="22" spans="1:8" ht="46.5" customHeight="1" x14ac:dyDescent="0.2">
      <c r="A22" s="66"/>
      <c r="B22" s="244" t="s">
        <v>161</v>
      </c>
      <c r="C22" s="244"/>
      <c r="D22" s="243" t="str">
        <f>IF(入力シート!C18=0,"",入力シート!C18)</f>
        <v/>
      </c>
      <c r="E22" s="243"/>
      <c r="F22" s="243"/>
      <c r="G22" s="66"/>
      <c r="H22" s="66"/>
    </row>
    <row r="23" spans="1:8" ht="46.5" customHeight="1" x14ac:dyDescent="0.2">
      <c r="A23" s="66"/>
      <c r="B23" s="244" t="s">
        <v>162</v>
      </c>
      <c r="C23" s="244"/>
      <c r="D23" s="243" t="str">
        <f>IF(入力シート!C19=0,"",入力シート!C19)</f>
        <v/>
      </c>
      <c r="E23" s="243"/>
      <c r="F23" s="243"/>
      <c r="G23" s="66"/>
      <c r="H23" s="66"/>
    </row>
    <row r="24" spans="1:8" ht="46.5" customHeight="1" x14ac:dyDescent="0.2">
      <c r="A24" s="66"/>
      <c r="B24" s="244" t="s">
        <v>163</v>
      </c>
      <c r="C24" s="244"/>
      <c r="D24" s="243" t="str">
        <f>IF(入力シート!C20=0,"",入力シート!C20)</f>
        <v/>
      </c>
      <c r="E24" s="243"/>
      <c r="F24" s="243"/>
      <c r="G24" s="66"/>
      <c r="H24" s="66"/>
    </row>
    <row r="25" spans="1:8" ht="46.5" customHeight="1" x14ac:dyDescent="0.2">
      <c r="A25" s="66"/>
      <c r="B25" s="244" t="s">
        <v>121</v>
      </c>
      <c r="C25" s="244"/>
      <c r="D25" s="243" t="str">
        <f>IF(入力シート!C21=0,"",入力シート!C21)</f>
        <v/>
      </c>
      <c r="E25" s="243"/>
      <c r="F25" s="243"/>
      <c r="G25" s="66"/>
      <c r="H25" s="66"/>
    </row>
    <row r="26" spans="1:8" ht="20.25" customHeight="1" x14ac:dyDescent="0.2">
      <c r="A26" s="66"/>
      <c r="B26" s="65"/>
      <c r="C26" s="66"/>
      <c r="D26" s="66"/>
      <c r="E26" s="66"/>
      <c r="F26" s="66"/>
      <c r="G26" s="66"/>
      <c r="H26" s="66"/>
    </row>
    <row r="27" spans="1:8" x14ac:dyDescent="0.2">
      <c r="A27" s="66"/>
      <c r="B27" s="66"/>
      <c r="C27" s="66"/>
      <c r="D27" s="66"/>
      <c r="E27" s="66"/>
      <c r="F27" s="66"/>
      <c r="G27" s="66"/>
      <c r="H27" s="66"/>
    </row>
    <row r="28" spans="1:8" x14ac:dyDescent="0.2">
      <c r="A28" s="66"/>
      <c r="B28" s="66"/>
      <c r="C28" s="66"/>
      <c r="D28" s="66"/>
      <c r="E28" s="66"/>
      <c r="F28" s="66"/>
      <c r="G28" s="66"/>
      <c r="H28" s="66"/>
    </row>
    <row r="29" spans="1:8" x14ac:dyDescent="0.2">
      <c r="A29" s="66"/>
      <c r="B29" s="66"/>
      <c r="C29" s="66"/>
      <c r="D29" s="66"/>
      <c r="E29" s="66"/>
      <c r="F29" s="66"/>
      <c r="G29" s="66"/>
      <c r="H29" s="66"/>
    </row>
    <row r="30" spans="1:8" x14ac:dyDescent="0.2">
      <c r="A30" s="66"/>
      <c r="B30" s="66"/>
      <c r="C30" s="66"/>
      <c r="D30" s="66"/>
      <c r="E30" s="66"/>
      <c r="F30" s="66"/>
      <c r="G30" s="66"/>
      <c r="H30" s="66"/>
    </row>
    <row r="31" spans="1:8" x14ac:dyDescent="0.2">
      <c r="A31" s="66"/>
      <c r="B31" s="66"/>
      <c r="C31" s="66"/>
      <c r="D31" s="66"/>
      <c r="E31" s="66"/>
      <c r="F31" s="66"/>
      <c r="G31" s="66"/>
      <c r="H31" s="66"/>
    </row>
    <row r="32" spans="1:8" x14ac:dyDescent="0.2">
      <c r="A32" s="66"/>
      <c r="B32" s="66"/>
      <c r="C32" s="66"/>
      <c r="D32" s="66"/>
      <c r="E32" s="66"/>
      <c r="F32" s="66"/>
      <c r="G32" s="66"/>
      <c r="H32" s="66"/>
    </row>
    <row r="33" spans="1:8" ht="31.5" customHeight="1" x14ac:dyDescent="0.2">
      <c r="A33" s="66"/>
      <c r="B33" s="249" t="s">
        <v>122</v>
      </c>
      <c r="C33" s="250"/>
      <c r="D33" s="250"/>
      <c r="E33" s="250"/>
      <c r="F33" s="250"/>
      <c r="G33" s="66"/>
      <c r="H33" s="66"/>
    </row>
    <row r="34" spans="1:8" ht="59.25" customHeight="1" x14ac:dyDescent="0.2">
      <c r="A34" s="66"/>
      <c r="B34" s="65"/>
      <c r="C34" s="66"/>
      <c r="D34" s="66"/>
      <c r="E34" s="66"/>
      <c r="F34" s="66"/>
      <c r="G34" s="66"/>
      <c r="H34" s="66"/>
    </row>
    <row r="35" spans="1:8" ht="20.25" customHeight="1" x14ac:dyDescent="0.2">
      <c r="A35" s="66"/>
      <c r="B35" s="251" t="str">
        <f>IF(入力シート!C4=0,"令和　年　月　日",DBCS(TEXT(入力シート!C4,"ｇｇｇｅ"&amp;"年"&amp;"ｍ"&amp;"月"&amp;"ｄ"&amp;"日")))</f>
        <v>令和　年　月　日</v>
      </c>
      <c r="C35" s="251"/>
      <c r="D35" s="69"/>
      <c r="E35" s="69"/>
      <c r="F35" s="69"/>
      <c r="G35" s="69"/>
      <c r="H35" s="66"/>
    </row>
    <row r="36" spans="1:8" ht="20.25" customHeight="1" x14ac:dyDescent="0.2">
      <c r="A36" s="66"/>
      <c r="B36" s="66"/>
      <c r="C36" s="70" t="s">
        <v>127</v>
      </c>
      <c r="D36" s="252" t="str">
        <f>IF(入力シート!C8=0,"",入力シート!C8)</f>
        <v/>
      </c>
      <c r="E36" s="252"/>
      <c r="F36" s="252"/>
      <c r="G36" s="66" t="s">
        <v>128</v>
      </c>
      <c r="H36" s="66"/>
    </row>
    <row r="37" spans="1:8" x14ac:dyDescent="0.2">
      <c r="A37" s="66"/>
      <c r="B37" s="66"/>
      <c r="C37" s="66"/>
      <c r="D37" s="66"/>
      <c r="E37" s="66"/>
      <c r="F37" s="66"/>
      <c r="G37" s="66"/>
      <c r="H37" s="66"/>
    </row>
    <row r="38" spans="1:8" x14ac:dyDescent="0.2">
      <c r="A38" s="66"/>
      <c r="B38" s="66"/>
      <c r="C38" s="66"/>
      <c r="D38" s="66"/>
      <c r="E38" s="66"/>
      <c r="F38" s="66"/>
      <c r="G38" s="66"/>
      <c r="H38" s="66"/>
    </row>
    <row r="39" spans="1:8" x14ac:dyDescent="0.2">
      <c r="A39" s="66"/>
      <c r="B39" s="66"/>
      <c r="C39" s="66"/>
      <c r="D39" s="66"/>
      <c r="E39" s="66"/>
      <c r="F39" s="66"/>
      <c r="G39" s="66"/>
    </row>
    <row r="40" spans="1:8" x14ac:dyDescent="0.2">
      <c r="A40" s="66"/>
      <c r="B40" s="66"/>
      <c r="C40" s="66"/>
      <c r="D40" s="66"/>
      <c r="E40" s="66"/>
      <c r="F40" s="66"/>
      <c r="G40" s="66"/>
    </row>
    <row r="41" spans="1:8" x14ac:dyDescent="0.2">
      <c r="A41" s="66"/>
      <c r="B41" s="66"/>
      <c r="C41" s="66"/>
      <c r="D41" s="66"/>
      <c r="E41" s="66"/>
      <c r="F41" s="66"/>
      <c r="G41" s="66"/>
    </row>
    <row r="42" spans="1:8" x14ac:dyDescent="0.2">
      <c r="A42" s="66"/>
      <c r="B42" s="66"/>
      <c r="C42" s="66"/>
      <c r="D42" s="66"/>
      <c r="E42" s="66"/>
      <c r="F42" s="66"/>
      <c r="G42" s="66"/>
    </row>
    <row r="43" spans="1:8" x14ac:dyDescent="0.2">
      <c r="A43" s="66"/>
      <c r="B43" s="66"/>
      <c r="C43" s="66"/>
      <c r="D43" s="66"/>
      <c r="E43" s="66"/>
      <c r="F43" s="66"/>
      <c r="G43" s="66"/>
    </row>
  </sheetData>
  <mergeCells count="23">
    <mergeCell ref="B35:C35"/>
    <mergeCell ref="B33:F33"/>
    <mergeCell ref="D36:F36"/>
    <mergeCell ref="D18:F18"/>
    <mergeCell ref="D19:F19"/>
    <mergeCell ref="D20:F20"/>
    <mergeCell ref="D21:F21"/>
    <mergeCell ref="D22:F22"/>
    <mergeCell ref="B1:F1"/>
    <mergeCell ref="D23:F23"/>
    <mergeCell ref="D24:F24"/>
    <mergeCell ref="D25:F25"/>
    <mergeCell ref="B18:C18"/>
    <mergeCell ref="B19:C19"/>
    <mergeCell ref="B20:C20"/>
    <mergeCell ref="B21:C21"/>
    <mergeCell ref="B22:C22"/>
    <mergeCell ref="B23:C23"/>
    <mergeCell ref="B24:C24"/>
    <mergeCell ref="B16:F16"/>
    <mergeCell ref="B11:F11"/>
    <mergeCell ref="B14:F14"/>
    <mergeCell ref="B25:C25"/>
  </mergeCells>
  <phoneticPr fontId="1"/>
  <pageMargins left="0.78740157480314965" right="0.78740157480314965" top="0.78740157480314965" bottom="0.78740157480314965"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入力シート</vt:lpstr>
      <vt:lpstr>第３号様式（実績報告書）</vt:lpstr>
      <vt:lpstr>別紙１(精算書)</vt:lpstr>
      <vt:lpstr>別紙２（明細書）</vt:lpstr>
      <vt:lpstr>別紙３（疑い患者報告書）</vt:lpstr>
      <vt:lpstr>'第３号様式（実績報告書）'!Print_Area</vt:lpstr>
      <vt:lpstr>入力シート!Print_Area</vt:lpstr>
      <vt:lpstr>'別紙３（疑い患者報告書）'!Print_Area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2023-08-17T02:40:59Z</dcterms:created>
  <dcterms:modified xsi:type="dcterms:W3CDTF">2024-01-15T06:16:47Z</dcterms:modified>
</cp:coreProperties>
</file>