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0BC27313-E670-4685-A99D-E6221FF17AD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<sst xmlns="http://schemas.openxmlformats.org/spreadsheetml/2006/main" count="1136" uniqueCount="610">
  <si>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</si>
  <si>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</si>
  <si>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</si>
  <si>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</si>
  <si>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</si>
  <si>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</si>
  <si>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</si>
  <si>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</si>
  <si>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</si>
  <si>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</si>
  <si>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</si>
  <si>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</si>
  <si>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</si>
  <si>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</si>
  <si>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</si>
  <si>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</si>
  <si>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</si>
  <si>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</si>
  <si>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</si>
  <si>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</si>
  <si>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</si>
  <si>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</si>
  <si>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</si>
  <si>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</si>
  <si>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</si>
  <si>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</si>
  <si>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</si>
  <si>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</si>
  <si>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</si>
  <si>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</si>
  <si>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</si>
  <si>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</si>
  <si>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</si>
  <si>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</si>
  <si>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</si>
  <si>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</si>
  <si>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</si>
  <si>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</si>
  <si>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</si>
  <si>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</si>
  <si>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</si>
  <si>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</si>
  <si>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</si>
  <si>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</si>
  <si>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</si>
  <si>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</si>
  <si>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</si>
  <si>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</si>
  <si>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</si>
  <si>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</si>
  <si>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</si>
  <si>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</si>
  <si>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</si>
  <si>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</si>
  <si>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</si>
  <si>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</si>
  <si>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</si>
  <si>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</si>
  <si>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</si>
  <si>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</si>
  <si>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</si>
  <si>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</si>
  <si>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</si>
  <si>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</si>
  <si>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</si>
  <si>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</si>
  <si>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</si>
  <si>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</si>
  <si>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</si>
  <si>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</si>
  <si>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</si>
  <si>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</si>
  <si>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</si>
  <si>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</si>
  <si>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</si>
  <si>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</si>
  <si>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</si>
  <si>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</si>
  <si>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</si>
  <si>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</si>
  <si>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</si>
  <si>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</si>
  <si>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</si>
  <si>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</si>
  <si>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</si>
  <si>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</si>
  <si>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</si>
  <si>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</si>
  <si>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</si>
  <si>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</si>
  <si>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</si>
  <si>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</si>
  <si>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</si>
  <si>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</si>
  <si>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</si>
  <si>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</si>
  <si>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</si>
  <si>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</si>
  <si>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</si>
  <si>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</si>
  <si>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</si>
  <si>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</si>
  <si>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</si>
  <si>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</si>
  <si>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</si>
  <si>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</si>
  <si>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</si>
  <si>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</si>
  <si>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</si>
  <si>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</si>
  <si>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</si>
  <si>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</si>
  <si>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</si>
  <si>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</si>
  <si>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</si>
  <si>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</si>
  <si>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</si>
  <si>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</si>
  <si>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</si>
  <si>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</si>
  <si>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</si>
  <si>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</si>
  <si>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</si>
  <si>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</si>
  <si>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</si>
  <si>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</si>
  <si>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</si>
  <si>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</si>
  <si>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</si>
  <si>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</si>
  <si>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</si>
  <si>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</si>
  <si>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</si>
  <si>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</si>
  <si>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</si>
  <si>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</si>
  <si>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</si>
  <si>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</si>
  <si>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</si>
  <si>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</si>
  <si>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</si>
  <si>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</si>
  <si>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</si>
  <si>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</si>
  <si>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</si>
  <si>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</si>
  <si>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</si>
  <si>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</si>
  <si>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</si>
  <si>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</si>
  <si>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</si>
  <si>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</si>
  <si>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</si>
  <si>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</si>
  <si>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</si>
  <si>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</si>
  <si>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</si>
  <si>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</si>
  <si>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</si>
  <si>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</si>
  <si>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</si>
  <si>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</si>
  <si>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</si>
  <si>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</si>
  <si>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</si>
  <si>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</si>
  <si>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</si>
  <si>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</si>
  <si>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</si>
  <si>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</si>
  <si>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</si>
  <si>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</si>
  <si>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</si>
  <si>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</si>
  <si>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</si>
  <si>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</si>
  <si>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</si>
  <si>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</si>
  <si>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</si>
  <si>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</si>
  <si>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</si>
  <si>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</si>
  <si>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</si>
  <si>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</si>
  <si>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</si>
  <si>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</si>
  <si>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</si>
  <si>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</si>
  <si>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</si>
  <si>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</si>
  <si>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</si>
  <si>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</si>
  <si>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</si>
  <si>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</si>
  <si>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</si>
  <si>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</si>
  <si>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</si>
  <si>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</si>
  <si>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</si>
  <si>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</si>
  <si>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</si>
  <si>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</si>
  <si>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</si>
  <si>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</si>
  <si>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</si>
  <si>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</si>
  <si>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</si>
  <si>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</si>
  <si>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</si>
  <si>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</si>
  <si>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</si>
  <si>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</si>
  <si>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</si>
  <si>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群馬県大泉町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</si>
  <si>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</si>
  <si>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</si>
  <si>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</si>
  <si>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</si>
  <si>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</si>
  <si>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</si>
  <si>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</si>
  <si>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</si>
  <si>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</si>
  <si>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</si>
  <si>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</si>
  <si>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</si>
  <si>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</si>
  <si>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</si>
  <si>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</si>
  <si>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</si>
  <si>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</si>
  <si>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</si>
  <si>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</si>
  <si>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</si>
  <si>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</si>
  <si>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</si>
  <si>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</si>
  <si>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</si>
  <si>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</si>
  <si>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</si>
  <si>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</si>
  <si>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</si>
  <si>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</si>
  <si>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</si>
  <si>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</si>
  <si>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</si>
  <si>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</si>
  <si>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</si>
  <si>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</si>
  <si>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</si>
  <si>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</si>
  <si>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</si>
  <si>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</si>
  <si>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</si>
  <si>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</si>
  <si>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</si>
  <si>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</si>
  <si>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</si>
  <si>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</si>
  <si>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</si>
  <si>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</si>
  <si>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</si>
  <si>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</si>
  <si>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</si>
  <si>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</si>
  <si>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</si>
  <si>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</si>
  <si>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</si>
  <si>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</si>
  <si>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</si>
  <si>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</si>
  <si>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</si>
  <si>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</si>
  <si>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</si>
  <si>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</si>
  <si>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</si>
  <si>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</si>
  <si>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</si>
  <si>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</si>
  <si>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</si>
  <si>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</si>
  <si>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</si>
  <si>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</si>
  <si>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</si>
  <si>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</si>
  <si>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</si>
  <si>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</si>
  <si>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</si>
  <si>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</si>
  <si>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</si>
  <si>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</si>
  <si>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</si>
  <si>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</si>
  <si>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</si>
  <si>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</si>
  <si>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</si>
  <si>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</si>
  <si>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</si>
  <si>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</si>
  <si>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</si>
  <si>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</si>
  <si>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</si>
  <si>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</si>
  <si>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</si>
  <si>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</si>
  <si>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</si>
  <si>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</si>
  <si>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</si>
  <si>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</si>
  <si>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</si>
  <si>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</si>
  <si>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</si>
  <si>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</si>
  <si>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</si>
  <si>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</si>
  <si>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</si>
  <si>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</si>
  <si>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</si>
  <si>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</si>
  <si>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</si>
  <si>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</si>
  <si>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</si>
  <si>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</si>
  <si>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</si>
  <si>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</si>
  <si>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</si>
  <si>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</si>
  <si>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</si>
  <si>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</si>
  <si>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</si>
  <si>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</si>
  <si>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</si>
  <si>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</si>
  <si>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</si>
  <si>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</si>
  <si>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</si>
  <si>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</si>
  <si>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</si>
  <si>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</si>
  <si>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</si>
  <si>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</si>
  <si>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</si>
  <si>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</si>
  <si>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</si>
  <si>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</si>
  <si>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</si>
  <si>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</si>
  <si>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</si>
  <si>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</si>
  <si>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</si>
  <si>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</si>
  <si>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</si>
  <si>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</si>
  <si>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</si>
  <si>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</si>
  <si>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</si>
  <si>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</si>
  <si>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</si>
  <si>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</si>
  <si>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</si>
  <si>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</si>
  <si>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</si>
  <si>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</si>
  <si>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</si>
  <si>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</si>
  <si>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</si>
  <si>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</si>
  <si>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群馬県大泉町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</si>
  <si>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</si>
  <si>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</si>
  <si>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</si>
  <si>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</si>
  <si>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</si>
  <si>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</si>
  <si>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</si>
  <si>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</si>
  <si>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</si>
  <si>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</si>
  <si>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</si>
  <si>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</si>
  <si>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</si>
  <si>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</si>
  <si>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</si>
  <si>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</si>
  <si>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</si>
  <si>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</si>
  <si>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</si>
  <si>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</si>
  <si>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</si>
  <si>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</si>
  <si>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</si>
  <si>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</si>
  <si>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</si>
  <si>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</si>
  <si>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</si>
  <si>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</si>
  <si>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</si>
  <si>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</si>
  <si>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</si>
  <si>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</si>
  <si>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</si>
  <si>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</si>
  <si>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</si>
  <si>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</si>
  <si>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</si>
  <si>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</si>
  <si>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</si>
  <si>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</si>
  <si>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</si>
  <si>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</si>
  <si>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</si>
  <si>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</si>
  <si>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</si>
  <si>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</si>
  <si>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</si>
  <si>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</si>
  <si>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</si>
  <si>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</si>
  <si>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</si>
  <si>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</si>
  <si>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</si>
  <si>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</si>
  <si>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</si>
  <si>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</si>
  <si>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</si>
  <si>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</si>
  <si>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</si>
  <si>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</si>
  <si>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</si>
  <si>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</si>
  <si>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</si>
  <si>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</si>
  <si>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</si>
  <si>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</si>
  <si>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</si>
  <si>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</si>
  <si>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</si>
  <si>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</si>
  <si>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</si>
  <si>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</si>
  <si>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</si>
  <si>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</si>
  <si>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</si>
  <si>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</si>
  <si>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</si>
  <si>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</si>
  <si>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</si>
  <si>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</si>
  <si>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</si>
  <si>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</si>
  <si>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</si>
  <si>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</si>
  <si>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</si>
  <si>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</si>
  <si>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</si>
  <si>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</si>
  <si>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</si>
  <si>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</si>
  <si>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</si>
  <si>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</si>
  <si>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</si>
  <si>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</si>
  <si>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</si>
  <si>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</si>
  <si>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</si>
  <si>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</si>
  <si>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</si>
  <si>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</si>
  <si>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</si>
  <si>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</si>
  <si>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</si>
  <si>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</si>
  <si>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</si>
  <si>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</si>
  <si>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</si>
  <si>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</si>
  <si>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</si>
  <si>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</si>
  <si>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</si>
  <si>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</si>
  <si>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</si>
  <si>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</si>
  <si>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</si>
  <si>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</si>
  <si>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</si>
  <si>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</si>
  <si>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</si>
  <si>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</si>
  <si>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</si>
  <si>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</si>
  <si>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</si>
  <si>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</si>
  <si>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</si>
  <si>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</si>
  <si>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</si>
  <si>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</si>
  <si>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</si>
  <si>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</si>
  <si>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</si>
  <si>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</si>
  <si>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</si>
  <si>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</si>
  <si>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</si>
  <si>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</si>
  <si>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</si>
  <si>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</si>
  <si>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</si>
  <si>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</si>
  <si>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</si>
  <si>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</si>
  <si>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</si>
  <si>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</si>
  <si>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</si>
  <si>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</si>
  <si>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</si>
  <si>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</si>
  <si>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</si>
  <si>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</si>
  <si>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</si>
  <si>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</si>
  <si>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</si>
  <si>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</si>
  <si>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</si>
  <si>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</si>
  <si>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</si>
  <si>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</si>
  <si>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</si>
  <si>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</si>
  <si>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</si>
  <si>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</si>
  <si>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</si>
  <si>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</si>
  <si>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</si>
  <si>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</si>
  <si>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</si>
  <si>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</si>
  <si>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</si>
  <si>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</si>
  <si>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</si>
  <si>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</si>
  <si>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</si>
  <si>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</si>
  <si>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</si>
  <si>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</si>
  <si>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</si>
  <si>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</si>
  <si>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</si>
  <si>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</si>
  <si>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</si>
  <si>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</si>
  <si>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</si>
  <si>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</si>
  <si>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</si>
  <si>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</si>
  <si>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</si>
  <si>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</si>
  <si>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</si>
  <si>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</si>
  <si>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</si>
  <si>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</si>
  <si>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</si>
  <si>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4.39</t>
  </si>
  <si>
    <t>▲ 5.81</t>
  </si>
  <si>
    <t>一般会計</t>
  </si>
  <si>
    <t>公共下水道事業会計</t>
  </si>
  <si>
    <t>介護保険事業特別会計</t>
  </si>
  <si>
    <t>国民健康保険事業特別会計</t>
  </si>
  <si>
    <t>公園墓地事業特別会計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</si>
  <si>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</si>
  <si>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</si>
  <si>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</si>
  <si>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</si>
  <si>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</si>
  <si>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</si>
  <si>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</si>
  <si>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</si>
  <si>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</si>
  <si>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</si>
  <si>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大泉町外二町環境衛生施設組合</t>
  </si>
  <si>
    <t>太田市外三町広域清掃組合</t>
  </si>
  <si>
    <t>邑楽館林医療事務組合（一般会計）</t>
  </si>
  <si>
    <t>　　　　－</t>
  </si>
  <si>
    <t>邑楽館林医療事務組合（病院事業会計）</t>
  </si>
  <si>
    <t>群馬県市町村会館管理組合</t>
  </si>
  <si>
    <t>群馬県市町村総合事務組合</t>
  </si>
  <si>
    <t>群馬県後期高齢者医療広域連合（一般会計）</t>
  </si>
  <si>
    <t>群馬県後期高齢者医療広域連合（事業会計）</t>
  </si>
  <si>
    <t>群馬東部水道企業団</t>
  </si>
  <si>
    <t>大泉町スポーツ文化振興事業団</t>
  </si>
  <si>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</si>
  <si>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</si>
  <si>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国際交流振興基金</t>
    <rPh sb="0" eb="2">
      <t>コクサイ</t>
    </rPh>
    <rPh sb="2" eb="4">
      <t>コウリュウ</t>
    </rPh>
    <rPh sb="4" eb="6">
      <t>シンコウ</t>
    </rPh>
    <rPh sb="6" eb="8">
      <t>キキン</t>
    </rPh>
    <phoneticPr fontId="5"/>
  </si>
  <si>
    <t>都市緑化基金</t>
    <rPh sb="0" eb="2">
      <t>トシ</t>
    </rPh>
    <rPh sb="2" eb="4">
      <t>リョクカ</t>
    </rPh>
    <rPh sb="4" eb="6">
      <t>キキン</t>
    </rPh>
    <phoneticPr fontId="5"/>
  </si>
  <si>
    <t>公園墓地整備基金</t>
    <rPh sb="0" eb="2">
      <t>コウエン</t>
    </rPh>
    <rPh sb="2" eb="4">
      <t>ボチ</t>
    </rPh>
    <rPh sb="4" eb="6">
      <t>セイビ</t>
    </rPh>
    <rPh sb="6" eb="8">
      <t>キキン</t>
    </rPh>
    <phoneticPr fontId="5"/>
  </si>
  <si>
    <t>-</t>
    <phoneticPr fontId="2"/>
  </si>
  <si>
    <t>-</t>
    <phoneticPr fontId="2"/>
  </si>
  <si>
    <t xml:space="preserve">※8：職員の状況については、令和3年地方公務員給与実態調査に基づいている。 </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</si>
  <si>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</si>
  <si>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</si>
  <si>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</si>
  <si>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</si>
  <si>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算定されておらず、有形固定資産減価償却率は増加している。今後は将来負担比率の増加に留意しながら、大泉町公共施設等総合管理計画及び個別施設計画に基づき、計画的に修繕や更新を行っていく必要がある。
</t>
    <rPh sb="0" eb="2">
      <t>ショウライ</t>
    </rPh>
    <rPh sb="2" eb="4">
      <t>フタン</t>
    </rPh>
    <rPh sb="4" eb="6">
      <t>ヒリツ</t>
    </rPh>
    <rPh sb="7" eb="9">
      <t>サンテイ</t>
    </rPh>
    <rPh sb="16" eb="18">
      <t>ユウケイ</t>
    </rPh>
    <rPh sb="18" eb="20">
      <t>コテイ</t>
    </rPh>
    <rPh sb="20" eb="22">
      <t>シサン</t>
    </rPh>
    <rPh sb="22" eb="24">
      <t>ゲンカ</t>
    </rPh>
    <rPh sb="24" eb="26">
      <t>ショウキャク</t>
    </rPh>
    <rPh sb="26" eb="27">
      <t>リツ</t>
    </rPh>
    <rPh sb="28" eb="30">
      <t>ゾウカ</t>
    </rPh>
    <rPh sb="35" eb="37">
      <t>コンゴ</t>
    </rPh>
    <rPh sb="38" eb="40">
      <t>ショウライ</t>
    </rPh>
    <rPh sb="40" eb="42">
      <t>フタン</t>
    </rPh>
    <rPh sb="42" eb="44">
      <t>ヒリツ</t>
    </rPh>
    <rPh sb="45" eb="47">
      <t>ゾウカ</t>
    </rPh>
    <rPh sb="48" eb="50">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</si>
  <si>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</si>
  <si>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</si>
  <si>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</si>
  <si>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</si>
  <si>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</si>
  <si>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</si>
  <si>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町債残高の減少及び充当可能財源の増加により、将来負担比率は算定されていない。実質公債費比率については、元利償還金の増加により0.4ポイント上昇しているが、類似団体内平均値を下回っている。今後の地方債の発行についても適正に管理し、健全な財政運営の維持に努める。</t>
    <rPh sb="0" eb="1">
      <t>マチ</t>
    </rPh>
    <rPh sb="1" eb="2">
      <t>サイ</t>
    </rPh>
    <rPh sb="2" eb="4">
      <t>ザンダカ</t>
    </rPh>
    <rPh sb="5" eb="7">
      <t>ゲンショウ</t>
    </rPh>
    <rPh sb="7" eb="8">
      <t>オヨ</t>
    </rPh>
    <rPh sb="9" eb="11">
      <t>ジュウトウ</t>
    </rPh>
    <rPh sb="11" eb="13">
      <t>カノウ</t>
    </rPh>
    <rPh sb="13" eb="15">
      <t>ザイゲン</t>
    </rPh>
    <rPh sb="16" eb="18">
      <t>ゾウカ</t>
    </rPh>
    <rPh sb="22" eb="24">
      <t>ショウライ</t>
    </rPh>
    <rPh sb="24" eb="26">
      <t>フタン</t>
    </rPh>
    <rPh sb="26" eb="28">
      <t>ヒリツ</t>
    </rPh>
    <rPh sb="29" eb="31">
      <t>サンテイ</t>
    </rPh>
    <rPh sb="38" eb="40">
      <t>ジッシツ</t>
    </rPh>
    <rPh sb="40" eb="43">
      <t>コウサイヒ</t>
    </rPh>
    <rPh sb="43" eb="45">
      <t>ヒリツ</t>
    </rPh>
    <rPh sb="51" eb="53">
      <t>ガンリ</t>
    </rPh>
    <rPh sb="53" eb="56">
      <t>ショウカンキン</t>
    </rPh>
    <rPh sb="57" eb="59">
      <t>ゾウカ</t>
    </rPh>
    <rPh sb="69" eb="71">
      <t>ジョウショウ</t>
    </rPh>
    <rPh sb="77" eb="79">
      <t>ルイジ</t>
    </rPh>
    <rPh sb="79" eb="81">
      <t>ダンタイ</t>
    </rPh>
    <rPh sb="81" eb="82">
      <t>ナイ</t>
    </rPh>
    <rPh sb="82" eb="85">
      <t>ヘイキンチ</t>
    </rPh>
    <rPh sb="86" eb="88">
      <t>シタマワ</t>
    </rPh>
    <rPh sb="93" eb="95">
      <t>コンゴ</t>
    </rPh>
    <rPh sb="96" eb="99">
      <t>チホウサイ</t>
    </rPh>
    <rPh sb="100" eb="102">
      <t>ハッコウ</t>
    </rPh>
    <rPh sb="107" eb="109">
      <t>テキセイ</t>
    </rPh>
    <rPh sb="110" eb="112">
      <t>カンリ</t>
    </rPh>
    <rPh sb="114" eb="116">
      <t>ケンゼン</t>
    </rPh>
    <rPh sb="117" eb="119">
      <t>ザイセイ</t>
    </rPh>
    <rPh sb="119" eb="121">
      <t>ウンエイ</t>
    </rPh>
    <rPh sb="122" eb="124">
      <t>イジ</t>
    </rPh>
    <rPh sb="125" eb="12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</si>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</sst>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9F90580-173B-4FCE-B92B-819BEDBE1FF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E491-4E18-8BAD-7E4BF3F74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13990</c:v>
                </c:pt>
                <c:pt idx="1">
                  <c:v>23910</c:v>
                </c:pt>
                <c:pt idx="2">
                  <c:v>16200</c:v>
                </c:pt>
                <c:pt idx="3">
                  <c:v>17395</c:v>
                </c:pt>
                <c:pt idx="4">
                  <c:v>18930</c:v>
                </c:pt>
              </c:numCache>
            </c:numRef>
          </c:val>
          <c:smooth val="0"/>
          <c:extLst>
            <c:ext xmlns:c16="http://schemas.microsoft.com/office/drawing/2014/chart" uri="{C3380CC4-5D6E-409C-BE32-E72D297353CC}">
              <c16:uniqueId val="{00000001-E491-4E18-8BAD-7E4BF3F74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3.61</c:v>
                </c:pt>
                <c:pt idx="1">
                  <c:v>6.31</c:v>
                </c:pt>
                <c:pt idx="2">
                  <c:v>5.24</c:v>
                </c:pt>
                <c:pt idx="3">
                  <c:v>7.82</c:v>
                </c:pt>
                <c:pt idx="4">
                  <c:v>9.4600000000000009</c:v>
                </c:pt>
              </c:numCache>
            </c:numRef>
          </c:val>
          <c:extLst>
            <c:ext xmlns:c16="http://schemas.microsoft.com/office/drawing/2014/chart" uri="{C3380CC4-5D6E-409C-BE32-E72D297353CC}">
              <c16:uniqueId val="{00000000-4627-4E4D-92C5-A6520110E8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48.59</c:v>
                </c:pt>
                <c:pt idx="1">
                  <c:v>64.66</c:v>
                </c:pt>
                <c:pt idx="2">
                  <c:v>57.81</c:v>
                </c:pt>
                <c:pt idx="3">
                  <c:v>54.41</c:v>
                </c:pt>
                <c:pt idx="4">
                  <c:v>53.86</c:v>
                </c:pt>
              </c:numCache>
            </c:numRef>
          </c:val>
          <c:extLst>
            <c:ext xmlns:c16="http://schemas.microsoft.com/office/drawing/2014/chart" uri="{C3380CC4-5D6E-409C-BE32-E72D297353CC}">
              <c16:uniqueId val="{00000001-4627-4E4D-92C5-A6520110E8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1.46</c:v>
                </c:pt>
                <c:pt idx="1">
                  <c:v>0.55000000000000004</c:v>
                </c:pt>
                <c:pt idx="2">
                  <c:v>-4.3899999999999997</c:v>
                </c:pt>
                <c:pt idx="3">
                  <c:v>-5.81</c:v>
                </c:pt>
                <c:pt idx="4">
                  <c:v>4.2699999999999996</c:v>
                </c:pt>
              </c:numCache>
            </c:numRef>
          </c:val>
          <c:smooth val="0"/>
          <c:extLst>
            <c:ext xmlns:c16="http://schemas.microsoft.com/office/drawing/2014/chart" uri="{C3380CC4-5D6E-409C-BE32-E72D297353CC}">
              <c16:uniqueId val="{00000002-4627-4E4D-92C5-A6520110E8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0.4</c:v>
                </c:pt>
                <c:pt idx="4">
                  <c:v>#N/A</c:v>
                </c:pt>
                <c:pt idx="5">
                  <c:v>0.36</c:v>
                </c:pt>
                <c:pt idx="6">
                  <c:v>0</c:v>
                </c:pt>
                <c:pt idx="7">
                  <c:v>0</c:v>
                </c:pt>
                <c:pt idx="8">
                  <c:v>0</c:v>
                </c:pt>
                <c:pt idx="9">
                  <c:v>0</c:v>
                </c:pt>
              </c:numCache>
            </c:numRef>
          </c:val>
          <c:extLst>
            <c:ext xmlns:c16="http://schemas.microsoft.com/office/drawing/2014/chart" uri="{C3380CC4-5D6E-409C-BE32-E72D297353CC}">
              <c16:uniqueId val="{00000000-B348-4643-87FD-58407DF625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48-4643-87FD-58407DF625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48-4643-87FD-58407DF625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48-4643-87FD-58407DF625D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B348-4643-87FD-58407DF625DE}"/>
            </c:ext>
          </c:extLst>
        </c:ser>
        <c:ser>
          <c:idx val="5"/>
          <c:order val="5"/>
          <c:tx>
            <c:strRef>
              <c:f>データシート!$A$32</c:f>
              <c:strCache>
                <c:ptCount val="1"/>
                <c:pt idx="0">
                  <c:v>公園墓地事業特別会計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5-B348-4643-87FD-58407DF625D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0.33</c:v>
                </c:pt>
                <c:pt idx="2">
                  <c:v>#N/A</c:v>
                </c:pt>
                <c:pt idx="3">
                  <c:v>0</c:v>
                </c:pt>
                <c:pt idx="4">
                  <c:v>#N/A</c:v>
                </c:pt>
                <c:pt idx="5">
                  <c:v>0.02</c:v>
                </c:pt>
                <c:pt idx="6">
                  <c:v>#N/A</c:v>
                </c:pt>
                <c:pt idx="7">
                  <c:v>0</c:v>
                </c:pt>
                <c:pt idx="8">
                  <c:v>#N/A</c:v>
                </c:pt>
                <c:pt idx="9">
                  <c:v>0.05</c:v>
                </c:pt>
              </c:numCache>
            </c:numRef>
          </c:val>
          <c:extLst>
            <c:ext xmlns:c16="http://schemas.microsoft.com/office/drawing/2014/chart" uri="{C3380CC4-5D6E-409C-BE32-E72D297353CC}">
              <c16:uniqueId val="{00000006-B348-4643-87FD-58407DF625D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0.41</c:v>
                </c:pt>
                <c:pt idx="4">
                  <c:v>#N/A</c:v>
                </c:pt>
                <c:pt idx="5">
                  <c:v>0.59</c:v>
                </c:pt>
                <c:pt idx="6">
                  <c:v>#N/A</c:v>
                </c:pt>
                <c:pt idx="7">
                  <c:v>1.04</c:v>
                </c:pt>
                <c:pt idx="8">
                  <c:v>#N/A</c:v>
                </c:pt>
                <c:pt idx="9">
                  <c:v>0.56999999999999995</c:v>
                </c:pt>
              </c:numCache>
            </c:numRef>
          </c:val>
          <c:extLst>
            <c:ext xmlns:c16="http://schemas.microsoft.com/office/drawing/2014/chart" uri="{C3380CC4-5D6E-409C-BE32-E72D297353CC}">
              <c16:uniqueId val="{00000007-B348-4643-87FD-58407DF625D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0.96</c:v>
                </c:pt>
                <c:pt idx="8">
                  <c:v>#N/A</c:v>
                </c:pt>
                <c:pt idx="9">
                  <c:v>1.56</c:v>
                </c:pt>
              </c:numCache>
            </c:numRef>
          </c:val>
          <c:extLst>
            <c:ext xmlns:c16="http://schemas.microsoft.com/office/drawing/2014/chart" uri="{C3380CC4-5D6E-409C-BE32-E72D297353CC}">
              <c16:uniqueId val="{00000008-B348-4643-87FD-58407DF625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3.58</c:v>
                </c:pt>
                <c:pt idx="2">
                  <c:v>#N/A</c:v>
                </c:pt>
                <c:pt idx="3">
                  <c:v>6.28</c:v>
                </c:pt>
                <c:pt idx="4">
                  <c:v>#N/A</c:v>
                </c:pt>
                <c:pt idx="5">
                  <c:v>5.21</c:v>
                </c:pt>
                <c:pt idx="6">
                  <c:v>#N/A</c:v>
                </c:pt>
                <c:pt idx="7">
                  <c:v>7.77</c:v>
                </c:pt>
                <c:pt idx="8">
                  <c:v>#N/A</c:v>
                </c:pt>
                <c:pt idx="9">
                  <c:v>9.42</c:v>
                </c:pt>
              </c:numCache>
            </c:numRef>
          </c:val>
          <c:extLst>
            <c:ext xmlns:c16="http://schemas.microsoft.com/office/drawing/2014/chart" uri="{C3380CC4-5D6E-409C-BE32-E72D297353CC}">
              <c16:uniqueId val="{00000009-B348-4643-87FD-58407DF625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1037</c:v>
                </c:pt>
                <c:pt idx="5">
                  <c:v>988</c:v>
                </c:pt>
                <c:pt idx="8">
                  <c:v>990</c:v>
                </c:pt>
                <c:pt idx="11">
                  <c:v>916</c:v>
                </c:pt>
                <c:pt idx="14">
                  <c:v>898</c:v>
                </c:pt>
              </c:numCache>
            </c:numRef>
          </c:val>
          <c:extLst>
            <c:ext xmlns:c16="http://schemas.microsoft.com/office/drawing/2014/chart" uri="{C3380CC4-5D6E-409C-BE32-E72D297353CC}">
              <c16:uniqueId val="{00000000-167C-4953-8C64-DE6EBDAB80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7C-4953-8C64-DE6EBDAB80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23</c:v>
                </c:pt>
                <c:pt idx="9">
                  <c:v>31</c:v>
                </c:pt>
                <c:pt idx="12">
                  <c:v>0</c:v>
                </c:pt>
              </c:numCache>
            </c:numRef>
          </c:val>
          <c:extLst>
            <c:ext xmlns:c16="http://schemas.microsoft.com/office/drawing/2014/chart" uri="{C3380CC4-5D6E-409C-BE32-E72D297353CC}">
              <c16:uniqueId val="{00000002-167C-4953-8C64-DE6EBDAB80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26</c:v>
                </c:pt>
                <c:pt idx="6">
                  <c:v>9</c:v>
                </c:pt>
                <c:pt idx="9">
                  <c:v>8</c:v>
                </c:pt>
                <c:pt idx="12">
                  <c:v>108</c:v>
                </c:pt>
              </c:numCache>
            </c:numRef>
          </c:val>
          <c:extLst>
            <c:ext xmlns:c16="http://schemas.microsoft.com/office/drawing/2014/chart" uri="{C3380CC4-5D6E-409C-BE32-E72D297353CC}">
              <c16:uniqueId val="{00000003-167C-4953-8C64-DE6EBDAB80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307</c:v>
                </c:pt>
                <c:pt idx="3">
                  <c:v>311</c:v>
                </c:pt>
                <c:pt idx="6">
                  <c:v>317</c:v>
                </c:pt>
                <c:pt idx="9">
                  <c:v>286</c:v>
                </c:pt>
                <c:pt idx="12">
                  <c:v>297</c:v>
                </c:pt>
              </c:numCache>
            </c:numRef>
          </c:val>
          <c:extLst>
            <c:ext xmlns:c16="http://schemas.microsoft.com/office/drawing/2014/chart" uri="{C3380CC4-5D6E-409C-BE32-E72D297353CC}">
              <c16:uniqueId val="{00000004-167C-4953-8C64-DE6EBDAB80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7C-4953-8C64-DE6EBDAB80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7C-4953-8C64-DE6EBDAB80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891</c:v>
                </c:pt>
                <c:pt idx="3">
                  <c:v>892</c:v>
                </c:pt>
                <c:pt idx="6">
                  <c:v>1010</c:v>
                </c:pt>
                <c:pt idx="9">
                  <c:v>875</c:v>
                </c:pt>
                <c:pt idx="12">
                  <c:v>820</c:v>
                </c:pt>
              </c:numCache>
            </c:numRef>
          </c:val>
          <c:extLst>
            <c:ext xmlns:c16="http://schemas.microsoft.com/office/drawing/2014/chart" uri="{C3380CC4-5D6E-409C-BE32-E72D297353CC}">
              <c16:uniqueId val="{00000007-167C-4953-8C64-DE6EBDAB80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c:v>
                </c:pt>
                <c:pt idx="2">
                  <c:v>#N/A</c:v>
                </c:pt>
                <c:pt idx="3">
                  <c:v>#N/A</c:v>
                </c:pt>
                <c:pt idx="4">
                  <c:v>241</c:v>
                </c:pt>
                <c:pt idx="5">
                  <c:v>#N/A</c:v>
                </c:pt>
                <c:pt idx="6">
                  <c:v>#N/A</c:v>
                </c:pt>
                <c:pt idx="7">
                  <c:v>369</c:v>
                </c:pt>
                <c:pt idx="8">
                  <c:v>#N/A</c:v>
                </c:pt>
                <c:pt idx="9">
                  <c:v>#N/A</c:v>
                </c:pt>
                <c:pt idx="10">
                  <c:v>284</c:v>
                </c:pt>
                <c:pt idx="11">
                  <c:v>#N/A</c:v>
                </c:pt>
                <c:pt idx="12">
                  <c:v>#N/A</c:v>
                </c:pt>
                <c:pt idx="13">
                  <c:v>327</c:v>
                </c:pt>
                <c:pt idx="14">
                  <c:v>#N/A</c:v>
                </c:pt>
              </c:numCache>
            </c:numRef>
          </c:val>
          <c:smooth val="0"/>
          <c:extLst>
            <c:ext xmlns:c16="http://schemas.microsoft.com/office/drawing/2014/chart" uri="{C3380CC4-5D6E-409C-BE32-E72D297353CC}">
              <c16:uniqueId val="{00000008-167C-4953-8C64-DE6EBDAB80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6657</c:v>
                </c:pt>
                <c:pt idx="5">
                  <c:v>6229</c:v>
                </c:pt>
                <c:pt idx="8">
                  <c:v>6637</c:v>
                </c:pt>
                <c:pt idx="11">
                  <c:v>6629</c:v>
                </c:pt>
                <c:pt idx="14">
                  <c:v>6621</c:v>
                </c:pt>
              </c:numCache>
            </c:numRef>
          </c:val>
          <c:extLst>
            <c:ext xmlns:c16="http://schemas.microsoft.com/office/drawing/2014/chart" uri="{C3380CC4-5D6E-409C-BE32-E72D297353CC}">
              <c16:uniqueId val="{00000000-2B17-4F6C-9953-FFA7B8E9E9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3607</c:v>
                </c:pt>
                <c:pt idx="5">
                  <c:v>3438</c:v>
                </c:pt>
                <c:pt idx="8">
                  <c:v>3364</c:v>
                </c:pt>
                <c:pt idx="11">
                  <c:v>2967</c:v>
                </c:pt>
                <c:pt idx="14">
                  <c:v>2675</c:v>
                </c:pt>
              </c:numCache>
            </c:numRef>
          </c:val>
          <c:extLst>
            <c:ext xmlns:c16="http://schemas.microsoft.com/office/drawing/2014/chart" uri="{C3380CC4-5D6E-409C-BE32-E72D297353CC}">
              <c16:uniqueId val="{00000001-2B17-4F6C-9953-FFA7B8E9E9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8262</c:v>
                </c:pt>
                <c:pt idx="5">
                  <c:v>8581</c:v>
                </c:pt>
                <c:pt idx="8">
                  <c:v>8273</c:v>
                </c:pt>
                <c:pt idx="11">
                  <c:v>7738</c:v>
                </c:pt>
                <c:pt idx="14">
                  <c:v>8156</c:v>
                </c:pt>
              </c:numCache>
            </c:numRef>
          </c:val>
          <c:extLst>
            <c:ext xmlns:c16="http://schemas.microsoft.com/office/drawing/2014/chart" uri="{C3380CC4-5D6E-409C-BE32-E72D297353CC}">
              <c16:uniqueId val="{00000002-2B17-4F6C-9953-FFA7B8E9E9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17-4F6C-9953-FFA7B8E9E9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17-4F6C-9953-FFA7B8E9E9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8</c:v>
                </c:pt>
                <c:pt idx="6">
                  <c:v>0</c:v>
                </c:pt>
                <c:pt idx="9">
                  <c:v>11</c:v>
                </c:pt>
                <c:pt idx="12">
                  <c:v>0</c:v>
                </c:pt>
              </c:numCache>
            </c:numRef>
          </c:val>
          <c:extLst>
            <c:ext xmlns:c16="http://schemas.microsoft.com/office/drawing/2014/chart" uri="{C3380CC4-5D6E-409C-BE32-E72D297353CC}">
              <c16:uniqueId val="{00000005-2B17-4F6C-9953-FFA7B8E9E9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2166</c:v>
                </c:pt>
                <c:pt idx="3">
                  <c:v>2031</c:v>
                </c:pt>
                <c:pt idx="6">
                  <c:v>2007</c:v>
                </c:pt>
                <c:pt idx="9">
                  <c:v>1981</c:v>
                </c:pt>
                <c:pt idx="12">
                  <c:v>1929</c:v>
                </c:pt>
              </c:numCache>
            </c:numRef>
          </c:val>
          <c:extLst>
            <c:ext xmlns:c16="http://schemas.microsoft.com/office/drawing/2014/chart" uri="{C3380CC4-5D6E-409C-BE32-E72D297353CC}">
              <c16:uniqueId val="{00000006-2B17-4F6C-9953-FFA7B8E9E9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c:v>
                </c:pt>
                <c:pt idx="3">
                  <c:v>241</c:v>
                </c:pt>
                <c:pt idx="6">
                  <c:v>497</c:v>
                </c:pt>
                <c:pt idx="9">
                  <c:v>2466</c:v>
                </c:pt>
                <c:pt idx="12">
                  <c:v>2390</c:v>
                </c:pt>
              </c:numCache>
            </c:numRef>
          </c:val>
          <c:extLst>
            <c:ext xmlns:c16="http://schemas.microsoft.com/office/drawing/2014/chart" uri="{C3380CC4-5D6E-409C-BE32-E72D297353CC}">
              <c16:uniqueId val="{00000007-2B17-4F6C-9953-FFA7B8E9E9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3504</c:v>
                </c:pt>
                <c:pt idx="3">
                  <c:v>3431</c:v>
                </c:pt>
                <c:pt idx="6">
                  <c:v>3348</c:v>
                </c:pt>
                <c:pt idx="9">
                  <c:v>3113</c:v>
                </c:pt>
                <c:pt idx="12">
                  <c:v>2895</c:v>
                </c:pt>
              </c:numCache>
            </c:numRef>
          </c:val>
          <c:extLst>
            <c:ext xmlns:c16="http://schemas.microsoft.com/office/drawing/2014/chart" uri="{C3380CC4-5D6E-409C-BE32-E72D297353CC}">
              <c16:uniqueId val="{00000008-2B17-4F6C-9953-FFA7B8E9E9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17-4F6C-9953-FFA7B8E9E9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7854</c:v>
                </c:pt>
                <c:pt idx="3">
                  <c:v>7353</c:v>
                </c:pt>
                <c:pt idx="6">
                  <c:v>6677</c:v>
                </c:pt>
                <c:pt idx="9">
                  <c:v>6451</c:v>
                </c:pt>
                <c:pt idx="12">
                  <c:v>6497</c:v>
                </c:pt>
              </c:numCache>
            </c:numRef>
          </c:val>
          <c:extLst>
            <c:ext xmlns:c16="http://schemas.microsoft.com/office/drawing/2014/chart" uri="{C3380CC4-5D6E-409C-BE32-E72D297353CC}">
              <c16:uniqueId val="{0000000A-2B17-4F6C-9953-FFA7B8E9E9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17-4F6C-9953-FFA7B8E9E9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4879</c:v>
                </c:pt>
                <c:pt idx="1">
                  <c:v>4256</c:v>
                </c:pt>
                <c:pt idx="2">
                  <c:v>4439</c:v>
                </c:pt>
              </c:numCache>
            </c:numRef>
          </c:val>
          <c:extLst>
            <c:ext xmlns:c16="http://schemas.microsoft.com/office/drawing/2014/chart" uri="{C3380CC4-5D6E-409C-BE32-E72D297353CC}">
              <c16:uniqueId val="{00000000-4162-485F-BA9E-E8DE2A93B6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201</c:v>
                </c:pt>
              </c:numCache>
            </c:numRef>
          </c:val>
          <c:extLst>
            <c:ext xmlns:c16="http://schemas.microsoft.com/office/drawing/2014/chart" uri="{C3380CC4-5D6E-409C-BE32-E72D297353CC}">
              <c16:uniqueId val="{00000001-4162-485F-BA9E-E8DE2A93B6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2665</c:v>
                </c:pt>
                <c:pt idx="1">
                  <c:v>2731</c:v>
                </c:pt>
                <c:pt idx="2">
                  <c:v>2872</c:v>
                </c:pt>
              </c:numCache>
            </c:numRef>
          </c:val>
          <c:extLst>
            <c:ext xmlns:c16="http://schemas.microsoft.com/office/drawing/2014/chart" uri="{C3380CC4-5D6E-409C-BE32-E72D297353CC}">
              <c16:uniqueId val="{00000002-4162-485F-BA9E-E8DE2A93B6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{0453DC08-88B5-4917-9024-8BD09274E53F}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5F-4327-87DF-E1049E6144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{A42C0A2E-8E5B-4A22-A71C-8E5145C4F352}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5F-4327-87DF-E1049E6144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{426DB517-AF63-4F15-9CF0-94D60B90D2B5}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5F-4327-87DF-E1049E6144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{DC496FD0-7EDE-427F-B049-7F7ABA850807}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5F-4327-87DF-E1049E6144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{FAE76454-1121-442F-9CE4-49E01F1FEB9A}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5F-4327-87DF-E1049E6144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{2D62E78E-A665-41F1-847A-A2B9578B0968}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5F-4327-87DF-E1049E6144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{58E1C391-9771-41F6-9114-01DA29BEE277}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5F-4327-87DF-E1049E6144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{8A1A678C-D392-4226-9C42-D35E106FAFA6}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5F-4327-87DF-E1049E6144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{2EE045F5-BB54-4E67-8509-FDD525613146}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5F-4327-87DF-E1049E6144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64.7</c:v>
                </c:pt>
                <c:pt idx="16">
                  <c:v>66.400000000000006</c:v>
                </c:pt>
                <c:pt idx="24">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5F-4327-87DF-E1049E6144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{D5CEF4E7-8831-4B75-89B9-21ED55ACB60C}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5F-4327-87DF-E1049E6144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{20E2B873-8427-4A7B-806E-81E821F711EA}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5F-4327-87DF-E1049E6144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{A2A0C85A-4BA6-46D9-AD22-15FFDBFBCADE}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5F-4327-87DF-E1049E6144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{3F4E1BC8-051A-4DE0-AA24-147599658FDB}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5F-4327-87DF-E1049E6144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{28B2BC1D-D29E-4B47-8072-E63A74ABC32C}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5F-4327-87DF-E1049E6144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{CF41EDC2-2693-4817-A48E-3CBBEFB722CB}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5F-4327-87DF-E1049E6144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{49FD8521-599C-406C-ACB3-F5DCA44C6179}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5F-4327-87DF-E1049E61441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{F04F4708-B502-402A-8561-023B57DD1A65}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5F-4327-87DF-E1049E6144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{E9A5DD55-62BC-4A98-A353-5AA2FEB7D758}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5F-4327-87DF-E1049E6144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numCache>
            </c:numRef>
          </c:xVal>
          <c:yVal>
            <c:numRef>
              <c:f>公会計指標分析・財政指標組合せ分析表!$BP$55:$DC$55</c:f>
              <c:numCache>
                <c:formatCode>#,##0.0;"▲ "#,##0.0</c:formatCode>
                <c:ptCount val="40"/>
                <c:pt idx="0">
                  <c:v>14</c:v>
                </c:pt>
                <c:pt idx="8">
                  <c:v>11.4</c:v>
                </c:pt>
                <c:pt idx="16">
                  <c:v>10.4</c:v>
                </c:pt>
                <c:pt idx="24">
                  <c:v>10.9</c:v>
                </c:pt>
              </c:numCache>
            </c:numRef>
          </c:yVal>
          <c:smooth val="0"/>
          <c:extLst>
            <c:ext xmlns:c16="http://schemas.microsoft.com/office/drawing/2014/chart" uri="{C3380CC4-5D6E-409C-BE32-E72D297353CC}">
              <c16:uniqueId val="{00000013-565F-4327-87DF-E1049E614416}"/>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{ACE899AD-A2C4-4251-9E97-82F3AC32DE50}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963-473E-B0CA-4003237A9E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{4C1FA477-DE8A-49D3-80D4-73B882B78EE4}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63-473E-B0CA-4003237A9E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{1D5F8A02-4664-4FE5-B5FE-26612F26873D}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63-473E-B0CA-4003237A9E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{C4AEEC16-8969-420E-8FA3-46A88BCD4667}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63-473E-B0CA-4003237A9E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{86B750F3-8A64-4FCB-89C9-94BFE9EEE334}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63-473E-B0CA-4003237A9EA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{CB45EE47-8B43-4129-8367-C54310FE60A7}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963-473E-B0CA-4003237A9EA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{7BE3A84A-38A3-42A8-B3FF-2F1C025805E7}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963-473E-B0CA-4003237A9EA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{8A02A91F-DD54-44B8-8AB0-3C242F038687}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963-473E-B0CA-4003237A9EA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{C378AE71-8221-4A53-BE09-BA0BFF33CB8E}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963-473E-B0CA-4003237A9E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2.1</c:v>
                </c:pt>
                <c:pt idx="16">
                  <c:v>3.2</c:v>
                </c:pt>
                <c:pt idx="24">
                  <c:v>3.9</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63-473E-B0CA-4003237A9E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{32C55FC5-93A7-45D0-A5D3-F0BB4420F277}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963-473E-B0CA-4003237A9E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{6DD3675D-624D-4F79-A598-3096F0CD3B9F}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63-473E-B0CA-4003237A9E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{317AA68D-4EDC-4258-A54B-989D3A0A5C9E}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63-473E-B0CA-4003237A9E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{4C62F579-9C9E-4F66-9E4A-C62AB5024439}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63-473E-B0CA-4003237A9E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{BFF07011-9D81-4D91-A926-91003A12F823}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63-473E-B0CA-4003237A9EA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{A932F61F-2296-4B03-A1BD-2FD4526F4724}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963-473E-B0CA-4003237A9EA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{20765454-1B2B-4CAA-9B9E-BB106115D6AC}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963-473E-B0CA-4003237A9EA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{62D4F89C-EE4E-4067-9259-3479AC5F08DA}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963-473E-B0CA-4003237A9EA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{73EF77DC-21B3-4CC6-BE2F-187184C0C0F8}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963-473E-B0CA-4003237A9E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963-473E-B0CA-4003237A9EA6}"/>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960B65C-C412-4FC8-9C45-407A0D272D0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49E2B09-C0BD-4855-9B9C-369E16D3A1E9}"/>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をピークに元利償還金は減少しているが、新ごみ焼却施設の償還財源として太田市外三町広域清掃組合に支出した負担金が増加したことから元利償還金等は増加しており、単年度の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今後も世代間負担の均衡が保たれるよう適正な町債発行を行い、公債費比率の抑制に努める。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公営企業債等繰入見込額が昨年度より２１８百万円減少したことにより、将来負担額は減少した。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充当可能財源等についても、充当可能基金が増加したことに伴い増加となっており、昨年度に引き続き将来負担比率は算定されない結果となっている。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今後も将来的な財政負担が生じないよう健全な財政運営に努める。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群馬県大泉町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令和３年度末の基金残高は約７５億円となり、昨年度に比べて４２４百万円増加した。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収入の増加により財政調整基金が約１８４百万円増加したことに加え、公共施設等整備基金が約１３１百万円、減債基金が約１００百万円増加したことが主な要因である。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町税の減収や災害など不測の事態への対応や、今後行われる新庁舎建設に伴う普通建設事業費や公債費の増加に備えるため、将来の財政推計を把握し、適正に基金管理を行っていく。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・公共施設等整備基金：公用又は公共用の施設の整備に要する経費の財源に充てる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・福祉基金：町民の保健福祉の増進を図る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・国際交流振興基金：町の国際性を高揚するとともに、町民の国際感覚醸成に資する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・都市緑化基金：都市緑化事業の推進を図り、緑あふれる潤いのある街づくりに資する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・公園墓地整備基金：大泉町公園墓地の整備に要する経費の財源に充てる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令和３年度公共に施設の維持・修繕のための経費として７０百万円を繰り入れた一方で、今後の新庁舎建設に伴う普通建設事業費の増加に備え２００百万円を積み立て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公共施設等総合管理計画に基づく施設の計画的な維持管理及び新庁舎建設や新たな公園墓地の建設に備え、計画的に基金管理を行っていく。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令和３年度末の基金残高は、約４，４３９百万円となっており、前年度に比べて１８３，７１２千円増加している。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平成３０年度より、町税の減収等による財源不足分を財政調整基金の取崩しにより対応してきたため、基金残高は減少していた。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令和３年度については普通交付税や臨時財政対策債の増加や前年度決算剰余額が大きかったことに伴い繰入額が１３２百万円となり、積立額３１０百万円を下回ったため、基金残高は増加となった。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財源は法人町民税に依存するところが大きく、景気の動向や社会情勢の影響により年度間の収入に差が生じてしまう。財政調整基金は年度間の財源不均衡の調整や震災などの災害が発生した際の緊急的な財政出動のために一定額を確保しておく必要があり、今後も適正に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追加交付があり、その一部が後年の臨時財政対策債の償還分として交付されたため臨時財政対策債償還分として１００百万円を積み立てた。これに伴い基金残高は１００百万円増加して２０１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今後、地方債償還額の増加が見込まれるため、償還額の推計を行いながら基金の積立及び取崩を適切に行っていく。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また、後年の臨時財政対策債の償還分として積み立てた分については、償還にあわせて取崩を行っていく。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119716C-0916-41F1-A89B-F53108191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5AB43A-D452-4CA0-A7D2-01554E238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E80CA6D-A2EC-413E-A0E0-8557E89D1189}"/>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6DCE2BA-60F8-4E6D-9BE8-7F236F5D9886}"/>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6A07BB7-EB33-402C-8990-73C6D9176FFD}"/>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48D7682-AF88-452B-B1D2-2316EC046976}"/>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A748126-08C6-4643-BB7F-DF00AA23F553}"/>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7D55EB2-9024-4056-9AE2-0896990748BE}"/>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A7A6271-92AE-4E1F-915A-C2E28D499175}"/>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B08F112-CAD3-486E-8221-C8B727C12C27}"/>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FA29949-6485-49FC-B5C8-13FAC230D2F1}"/>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9A813B20-240B-4DC2-86A1-484CA4D3888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ABC119E-6E98-4D7E-97F6-E8B653AE476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27E83BE-39AA-4DDF-AB20-3A5F00CF8E57}"/>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0347868-7A45-4D98-880D-4C1ED6DC795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B947CFCC-1232-44F6-A970-7B48ABC56FC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13A2166-2179-48DF-8742-817D26E08DA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4C6EF6C-4415-4968-8631-8D437EBCE828}"/>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CBC9D2F-C3DB-4DE3-B186-4BFE71B2823A}"/>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D981AF7-46D2-4F95-B33C-0579FA322984}"/>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C7DE0C0-AA00-4C4C-914A-34B6FE02422E}"/>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CD3E7F9D-7293-4118-8954-248059F7827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32E4F36-527F-4AFC-9652-6B11AF494EA8}"/>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0D262AA-B45C-42FE-AA16-D2125FCB748D}"/>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DF06660-15F1-4BA5-8C6A-59F2EE9324C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0D74635-5ECA-4C26-86C4-1D6208B550B7}"/>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DD45A27-C89F-4945-8567-8F3BBA04642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1A6CB6F-5F3E-4CEC-A26E-535F6F05A552}"/>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5DCA2EAF-C43A-4B57-B8AE-15AAFBA78325}"/>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C6C3BFD-1CD6-4CBF-A2E5-0DF669E0967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C80E68E-3F25-4059-9456-E54CF55304F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2D39C18-10E6-4827-A4D2-913C64F6E251}"/>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BDAA961A-47A1-4926-8214-C7BBAFFC2AC6}"/>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B371110-5F3C-4009-8498-851BA5FC056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ACB8935-40B5-4202-9DF4-CB11956305B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E9511CFF-04E4-4B4E-9AD3-ADE1826B394F}"/>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EA3BEE7-9E59-40B6-A2B5-41029AF7A69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4B00DAD-2531-4113-821A-35C2C1F76D27}"/>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79B88D50-C0F9-4F6B-A9E8-4634B98F8748}"/>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9841B80-2283-4AB3-91B2-5DC3B6B8AC24}"/>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9792B281-03CF-47E1-986B-1C5DF001CECA}"/>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607E2AC-1794-4A0B-BB5F-DF228C55B514}"/>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4F552AAC-5AF5-49C8-B578-A58E8236EC2C}"/>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5D383A1-9E61-4748-97CC-654703DB148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74C13957-0823-4E59-B9DA-9FACB35A15B8}"/>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5D733186-CB5E-4840-A72D-8CE0DC4963A7}"/>
            </a:ext>
          </a:extLst>
        </xdr:cNvPr>
        <xdr:cNvSpPr/>
      </xdr:nvSpPr>
      <xdr:spPr>
        <a:xfrm>
          <a:off x="3627887" y="44904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38C36387-DCBA-4608-862F-7D5005E857FB}"/>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AFAA93EF-2B21-4A4F-92BD-BE41739F9E4B}"/>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EB343F24-8D0A-4A03-8C55-BA4ABBE39884}"/>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27D4F941-51B7-4282-A395-3925A58A8D22}"/>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6CAAEC47-9F12-4917-ACAB-9D35444DB23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F51463F9-A2B8-4C3D-A906-6F123F79AD6E}"/>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F9B3009-65D3-432A-BC76-E4A8BE52F669}"/>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9401CA39-17C0-407C-8E0F-F3F985144113}"/>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475DDDCA-1216-4149-91CA-7DB47AAF4204}"/>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175C4F83-0C85-42A3-BE47-0DCCF8A3A183}"/>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よりも高い数値で推移しており、増加し続けている。これは、公共施設の老朽化が進んでいることとなり、大泉町公共施設等総合管理計画及び個別施設計画に基づき、計画的に修繕や更新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371CF4F4-CDA7-4AD6-8FDF-66CB584A3B97}"/>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A7E3F088-6CC3-40A4-B118-73D45323CDE3}"/>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FBCD4BBF-470D-4074-A860-0C549260DF56}"/>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40D0EF44-8FB5-448F-8D63-A128310A5BF0}"/>
            </a:ext>
          </a:extLst>
        </xdr:cNvPr>
        <xdr:cNvCxnSpPr/>
      </xdr:nvCxnSpPr>
      <xdr:spPr>
        <a:xfrm>
          <a:off x="1152525" y="6486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A7F3360D-4721-4618-B0C4-2C8086A44946}"/>
            </a:ext>
          </a:extLst>
        </xdr:cNvPr>
        <xdr:cNvSpPr txBox="1"/>
      </xdr:nvSpPr>
      <xdr:spPr>
        <a:xfrm>
          <a:off x="786781" y="639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219C906B-3928-4936-BBE5-83FA1666FDE3}"/>
            </a:ext>
          </a:extLst>
        </xdr:cNvPr>
        <xdr:cNvCxnSpPr/>
      </xdr:nvCxnSpPr>
      <xdr:spPr>
        <a:xfrm>
          <a:off x="1152525" y="6073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82D95C8D-AD83-4FC0-AB25-91C1B384E509}"/>
            </a:ext>
          </a:extLst>
        </xdr:cNvPr>
        <xdr:cNvSpPr txBox="1"/>
      </xdr:nvSpPr>
      <xdr:spPr>
        <a:xfrm>
          <a:off x="786781" y="5979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7E647996-1AD5-4CA7-B37F-6F784A307247}"/>
            </a:ext>
          </a:extLst>
        </xdr:cNvPr>
        <xdr:cNvCxnSpPr/>
      </xdr:nvCxnSpPr>
      <xdr:spPr>
        <a:xfrm>
          <a:off x="1152525" y="56546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7F8FE5BD-B37F-4BE0-83A3-DBFAF39A9C8B}"/>
            </a:ext>
          </a:extLst>
        </xdr:cNvPr>
        <xdr:cNvSpPr txBox="1"/>
      </xdr:nvSpPr>
      <xdr:spPr>
        <a:xfrm>
          <a:off x="786781" y="5567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E13D2398-3A34-44EE-A6AD-CECEFF028FE7}"/>
            </a:ext>
          </a:extLst>
        </xdr:cNvPr>
        <xdr:cNvCxnSpPr/>
      </xdr:nvCxnSpPr>
      <xdr:spPr>
        <a:xfrm>
          <a:off x="1152525" y="5241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E9A56508-1F90-4ACF-B756-2735A2B39DEF}"/>
            </a:ext>
          </a:extLst>
        </xdr:cNvPr>
        <xdr:cNvSpPr txBox="1"/>
      </xdr:nvSpPr>
      <xdr:spPr>
        <a:xfrm>
          <a:off x="786781" y="5148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EA53CD32-E34D-4EA3-8CDD-E3F94A5B393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D68989E8-D64E-4156-A204-3A1520603C0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EC1C01FD-280E-467A-9856-DB666591F745}"/>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2" name="直線コネクタ 71">
          <a:extLst>
            <a:ext uri="{FF2B5EF4-FFF2-40B4-BE49-F238E27FC236}">
              <a16:creationId xmlns:a16="http://schemas.microsoft.com/office/drawing/2014/main" id="{8C57D748-2414-4934-9CD5-CE80D933D864}"/>
            </a:ext>
          </a:extLst>
        </xdr:cNvPr>
        <xdr:cNvCxnSpPr/>
      </xdr:nvCxnSpPr>
      <xdr:spPr>
        <a:xfrm flipV="1">
          <a:off x="4300220" y="5228971"/>
          <a:ext cx="1270" cy="134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a:extLst>
            <a:ext uri="{FF2B5EF4-FFF2-40B4-BE49-F238E27FC236}">
              <a16:creationId xmlns:a16="http://schemas.microsoft.com/office/drawing/2014/main" id="{8F5744C6-28AC-4B72-8F62-BEBFB8E216DD}"/>
            </a:ext>
          </a:extLst>
        </xdr:cNvPr>
        <xdr:cNvSpPr txBox="1"/>
      </xdr:nvSpPr>
      <xdr:spPr>
        <a:xfrm>
          <a:off x="4352925"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a:extLst>
            <a:ext uri="{FF2B5EF4-FFF2-40B4-BE49-F238E27FC236}">
              <a16:creationId xmlns:a16="http://schemas.microsoft.com/office/drawing/2014/main" id="{6FE703BB-83E5-42AB-9C59-C4C3A4225268}"/>
            </a:ext>
          </a:extLst>
        </xdr:cNvPr>
        <xdr:cNvCxnSpPr/>
      </xdr:nvCxnSpPr>
      <xdr:spPr>
        <a:xfrm>
          <a:off x="4213225" y="65728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5" name="有形固定資産減価償却率最大値テキスト">
          <a:extLst>
            <a:ext uri="{FF2B5EF4-FFF2-40B4-BE49-F238E27FC236}">
              <a16:creationId xmlns:a16="http://schemas.microsoft.com/office/drawing/2014/main" id="{663ED5DD-8FF6-43D0-A02B-79DDB76F77B1}"/>
            </a:ext>
          </a:extLst>
        </xdr:cNvPr>
        <xdr:cNvSpPr txBox="1"/>
      </xdr:nvSpPr>
      <xdr:spPr>
        <a:xfrm>
          <a:off x="4352925" y="501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6" name="直線コネクタ 75">
          <a:extLst>
            <a:ext uri="{FF2B5EF4-FFF2-40B4-BE49-F238E27FC236}">
              <a16:creationId xmlns:a16="http://schemas.microsoft.com/office/drawing/2014/main" id="{7CACB1A2-21E9-493E-BF01-8DA5E95B7E76}"/>
            </a:ext>
          </a:extLst>
        </xdr:cNvPr>
        <xdr:cNvCxnSpPr/>
      </xdr:nvCxnSpPr>
      <xdr:spPr>
        <a:xfrm>
          <a:off x="4213225" y="5228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7" name="有形固定資産減価償却率平均値テキスト">
          <a:extLst>
            <a:ext uri="{FF2B5EF4-FFF2-40B4-BE49-F238E27FC236}">
              <a16:creationId xmlns:a16="http://schemas.microsoft.com/office/drawing/2014/main" id="{F7560FD5-AE5A-417C-804E-18EFC5128BA3}"/>
            </a:ext>
          </a:extLst>
        </xdr:cNvPr>
        <xdr:cNvSpPr txBox="1"/>
      </xdr:nvSpPr>
      <xdr:spPr>
        <a:xfrm>
          <a:off x="4352925" y="5724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8" name="フローチャート: 判断 77">
          <a:extLst>
            <a:ext uri="{FF2B5EF4-FFF2-40B4-BE49-F238E27FC236}">
              <a16:creationId xmlns:a16="http://schemas.microsoft.com/office/drawing/2014/main" id="{0E8BE2E0-A883-465F-AF2B-58328194F445}"/>
            </a:ext>
          </a:extLst>
        </xdr:cNvPr>
        <xdr:cNvSpPr/>
      </xdr:nvSpPr>
      <xdr:spPr>
        <a:xfrm>
          <a:off x="4251325" y="5746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9" name="フローチャート: 判断 78">
          <a:extLst>
            <a:ext uri="{FF2B5EF4-FFF2-40B4-BE49-F238E27FC236}">
              <a16:creationId xmlns:a16="http://schemas.microsoft.com/office/drawing/2014/main" id="{C9296CD5-A47E-4A0A-A84C-AC4B67780209}"/>
            </a:ext>
          </a:extLst>
        </xdr:cNvPr>
        <xdr:cNvSpPr/>
      </xdr:nvSpPr>
      <xdr:spPr>
        <a:xfrm>
          <a:off x="3616325" y="56988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0" name="フローチャート: 判断 79">
          <a:extLst>
            <a:ext uri="{FF2B5EF4-FFF2-40B4-BE49-F238E27FC236}">
              <a16:creationId xmlns:a16="http://schemas.microsoft.com/office/drawing/2014/main" id="{ABCE0847-FBEE-4CEC-ABA4-5CC36B022F44}"/>
            </a:ext>
          </a:extLst>
        </xdr:cNvPr>
        <xdr:cNvSpPr/>
      </xdr:nvSpPr>
      <xdr:spPr>
        <a:xfrm>
          <a:off x="2930525" y="56600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1" name="フローチャート: 判断 80">
          <a:extLst>
            <a:ext uri="{FF2B5EF4-FFF2-40B4-BE49-F238E27FC236}">
              <a16:creationId xmlns:a16="http://schemas.microsoft.com/office/drawing/2014/main" id="{2FE1613E-328B-41F7-9AA4-E071EF49B2C3}"/>
            </a:ext>
          </a:extLst>
        </xdr:cNvPr>
        <xdr:cNvSpPr/>
      </xdr:nvSpPr>
      <xdr:spPr>
        <a:xfrm>
          <a:off x="2244725" y="5612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2" name="フローチャート: 判断 81">
          <a:extLst>
            <a:ext uri="{FF2B5EF4-FFF2-40B4-BE49-F238E27FC236}">
              <a16:creationId xmlns:a16="http://schemas.microsoft.com/office/drawing/2014/main" id="{9258F0D1-740C-426F-9020-0F4209D4B7AC}"/>
            </a:ext>
          </a:extLst>
        </xdr:cNvPr>
        <xdr:cNvSpPr/>
      </xdr:nvSpPr>
      <xdr:spPr>
        <a:xfrm>
          <a:off x="1558925" y="5523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C0B0CEE-2FBC-48A1-B49D-3AC62087265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E994CE8-F098-4B3D-921A-F9647CB260EC}"/>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7BCAA10-1C52-437E-8214-FBA0B75943B1}"/>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5C21C79-A41F-4D34-9189-3CC5CD393047}"/>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10D370F-A99F-4B58-956C-52953EFCE28E}"/>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8" name="楕円 87">
          <a:extLst>
            <a:ext uri="{FF2B5EF4-FFF2-40B4-BE49-F238E27FC236}">
              <a16:creationId xmlns:a16="http://schemas.microsoft.com/office/drawing/2014/main" id="{2B03C923-B955-4BE6-9FAC-96431BA525BA}"/>
            </a:ext>
          </a:extLst>
        </xdr:cNvPr>
        <xdr:cNvSpPr/>
      </xdr:nvSpPr>
      <xdr:spPr>
        <a:xfrm>
          <a:off x="3616325" y="5945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9" name="楕円 88">
          <a:extLst>
            <a:ext uri="{FF2B5EF4-FFF2-40B4-BE49-F238E27FC236}">
              <a16:creationId xmlns:a16="http://schemas.microsoft.com/office/drawing/2014/main" id="{865A5D98-9F87-4068-894D-5848DB19772B}"/>
            </a:ext>
          </a:extLst>
        </xdr:cNvPr>
        <xdr:cNvSpPr/>
      </xdr:nvSpPr>
      <xdr:spPr>
        <a:xfrm>
          <a:off x="2930525" y="58738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31</xdr:row>
      <xdr:rowOff>84201</xdr:rowOff>
    </xdr:to>
    <xdr:cxnSp macro="">
      <xdr:nvCxnSpPr>
        <xdr:cNvPr id="90" name="直線コネクタ 89">
          <a:extLst>
            <a:ext uri="{FF2B5EF4-FFF2-40B4-BE49-F238E27FC236}">
              <a16:creationId xmlns:a16="http://schemas.microsoft.com/office/drawing/2014/main" id="{81D58684-63A6-4595-A11A-FBB37107161E}"/>
            </a:ext>
          </a:extLst>
        </xdr:cNvPr>
        <xdr:cNvCxnSpPr/>
      </xdr:nvCxnSpPr>
      <xdr:spPr>
        <a:xfrm>
          <a:off x="2981325" y="5918327"/>
          <a:ext cx="6858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53721</xdr:rowOff>
    </xdr:from>
    <xdr:to>
      <xdr:col>11</xdr:col>
      <xdr:colOff>187325</xdr:colOff>
      <xdr:row>30</xdr:row>
      <xdr:rowOff>155321</xdr:rowOff>
    </xdr:to>
    <xdr:sp macro="" textlink="">
      <xdr:nvSpPr>
        <xdr:cNvPr id="91" name="楕円 90">
          <a:extLst>
            <a:ext uri="{FF2B5EF4-FFF2-40B4-BE49-F238E27FC236}">
              <a16:creationId xmlns:a16="http://schemas.microsoft.com/office/drawing/2014/main" id="{E386EE52-91E0-4613-9F98-AE844C22996A}"/>
            </a:ext>
          </a:extLst>
        </xdr:cNvPr>
        <xdr:cNvSpPr/>
      </xdr:nvSpPr>
      <xdr:spPr>
        <a:xfrm>
          <a:off x="2244725" y="58004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104521</xdr:rowOff>
    </xdr:from>
    <xdr:to>
      <xdr:col>15</xdr:col>
      <xdr:colOff>136525</xdr:colOff>
      <xdr:row>31</xdr:row>
      <xdr:rowOff>6477</xdr:rowOff>
    </xdr:to>
    <xdr:cxnSp macro="">
      <xdr:nvCxnSpPr>
        <xdr:cNvPr id="92" name="直線コネクタ 91">
          <a:extLst>
            <a:ext uri="{FF2B5EF4-FFF2-40B4-BE49-F238E27FC236}">
              <a16:creationId xmlns:a16="http://schemas.microsoft.com/office/drawing/2014/main" id="{DF1A77E3-E1B4-4595-A94E-55A58071F191}"/>
            </a:ext>
          </a:extLst>
        </xdr:cNvPr>
        <xdr:cNvCxnSpPr/>
      </xdr:nvCxnSpPr>
      <xdr:spPr>
        <a:xfrm>
          <a:off x="2295525" y="5851271"/>
          <a:ext cx="6858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164719</xdr:rowOff>
    </xdr:from>
    <xdr:to>
      <xdr:col>7</xdr:col>
      <xdr:colOff>187325</xdr:colOff>
      <xdr:row>30</xdr:row>
      <xdr:rowOff>94869</xdr:rowOff>
    </xdr:to>
    <xdr:sp macro="" textlink="">
      <xdr:nvSpPr>
        <xdr:cNvPr id="93" name="楕円 92">
          <a:extLst>
            <a:ext uri="{FF2B5EF4-FFF2-40B4-BE49-F238E27FC236}">
              <a16:creationId xmlns:a16="http://schemas.microsoft.com/office/drawing/2014/main" id="{62F2EBBD-4ED7-4F35-9B78-A744B1F1E3F4}"/>
            </a:ext>
          </a:extLst>
        </xdr:cNvPr>
        <xdr:cNvSpPr/>
      </xdr:nvSpPr>
      <xdr:spPr>
        <a:xfrm>
          <a:off x="1558925" y="5746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44069</xdr:rowOff>
    </xdr:from>
    <xdr:to>
      <xdr:col>11</xdr:col>
      <xdr:colOff>136525</xdr:colOff>
      <xdr:row>30</xdr:row>
      <xdr:rowOff>104521</xdr:rowOff>
    </xdr:to>
    <xdr:cxnSp macro="">
      <xdr:nvCxnSpPr>
        <xdr:cNvPr id="94" name="直線コネクタ 93">
          <a:extLst>
            <a:ext uri="{FF2B5EF4-FFF2-40B4-BE49-F238E27FC236}">
              <a16:creationId xmlns:a16="http://schemas.microsoft.com/office/drawing/2014/main" id="{E890B953-8F1A-484E-B394-F8EE40F55D01}"/>
            </a:ext>
          </a:extLst>
        </xdr:cNvPr>
        <xdr:cNvCxnSpPr/>
      </xdr:nvCxnSpPr>
      <xdr:spPr>
        <a:xfrm>
          <a:off x="1609725" y="5790819"/>
          <a:ext cx="6858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5" name="n_1aveValue有形固定資産減価償却率">
          <a:extLst>
            <a:ext uri="{FF2B5EF4-FFF2-40B4-BE49-F238E27FC236}">
              <a16:creationId xmlns:a16="http://schemas.microsoft.com/office/drawing/2014/main" id="{C6A5C4D1-0497-4A45-8162-75F73584EC74}"/>
            </a:ext>
          </a:extLst>
        </xdr:cNvPr>
        <xdr:cNvSpPr txBox="1"/>
      </xdr:nvSpPr>
      <xdr:spPr>
        <a:xfrm>
          <a:off x="3470919" y="5480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6" name="n_2aveValue有形固定資産減価償却率">
          <a:extLst>
            <a:ext uri="{FF2B5EF4-FFF2-40B4-BE49-F238E27FC236}">
              <a16:creationId xmlns:a16="http://schemas.microsoft.com/office/drawing/2014/main" id="{ED3D31AA-3131-4FED-B283-8B3E1BE4124B}"/>
            </a:ext>
          </a:extLst>
        </xdr:cNvPr>
        <xdr:cNvSpPr txBox="1"/>
      </xdr:nvSpPr>
      <xdr:spPr>
        <a:xfrm>
          <a:off x="2797819" y="5441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7" name="n_3aveValue有形固定資産減価償却率">
          <a:extLst>
            <a:ext uri="{FF2B5EF4-FFF2-40B4-BE49-F238E27FC236}">
              <a16:creationId xmlns:a16="http://schemas.microsoft.com/office/drawing/2014/main" id="{E56976D3-91BE-4743-BC15-2E2AF1FE1ACC}"/>
            </a:ext>
          </a:extLst>
        </xdr:cNvPr>
        <xdr:cNvSpPr txBox="1"/>
      </xdr:nvSpPr>
      <xdr:spPr>
        <a:xfrm>
          <a:off x="2112019" y="54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8" name="n_4aveValue有形固定資産減価償却率">
          <a:extLst>
            <a:ext uri="{FF2B5EF4-FFF2-40B4-BE49-F238E27FC236}">
              <a16:creationId xmlns:a16="http://schemas.microsoft.com/office/drawing/2014/main" id="{69DC0E95-3AC8-4F4C-AEC4-E75D3D925BE2}"/>
            </a:ext>
          </a:extLst>
        </xdr:cNvPr>
        <xdr:cNvSpPr txBox="1"/>
      </xdr:nvSpPr>
      <xdr:spPr>
        <a:xfrm>
          <a:off x="1426219"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9" name="n_1mainValue有形固定資産減価償却率">
          <a:extLst>
            <a:ext uri="{FF2B5EF4-FFF2-40B4-BE49-F238E27FC236}">
              <a16:creationId xmlns:a16="http://schemas.microsoft.com/office/drawing/2014/main" id="{0D40AFCC-336C-4443-A7F9-68F573BA1E8B}"/>
            </a:ext>
          </a:extLst>
        </xdr:cNvPr>
        <xdr:cNvSpPr txBox="1"/>
      </xdr:nvSpPr>
      <xdr:spPr>
        <a:xfrm>
          <a:off x="3470919" y="603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48404</xdr:rowOff>
    </xdr:from>
    <xdr:ext cx="405111" cy="259045"/>
    <xdr:sp macro="" textlink="">
      <xdr:nvSpPr>
        <xdr:cNvPr id="100" name="n_2mainValue有形固定資産減価償却率">
          <a:extLst>
            <a:ext uri="{FF2B5EF4-FFF2-40B4-BE49-F238E27FC236}">
              <a16:creationId xmlns:a16="http://schemas.microsoft.com/office/drawing/2014/main" id="{B4C034E9-4DB1-47E4-A9DA-42CE882C9C3A}"/>
            </a:ext>
          </a:extLst>
        </xdr:cNvPr>
        <xdr:cNvSpPr txBox="1"/>
      </xdr:nvSpPr>
      <xdr:spPr>
        <a:xfrm>
          <a:off x="2797819" y="596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146448</xdr:rowOff>
    </xdr:from>
    <xdr:ext cx="405111" cy="259045"/>
    <xdr:sp macro="" textlink="">
      <xdr:nvSpPr>
        <xdr:cNvPr id="101" name="n_3mainValue有形固定資産減価償却率">
          <a:extLst>
            <a:ext uri="{FF2B5EF4-FFF2-40B4-BE49-F238E27FC236}">
              <a16:creationId xmlns:a16="http://schemas.microsoft.com/office/drawing/2014/main" id="{969DA055-9D91-42C0-AC03-CBB4D0B27308}"/>
            </a:ext>
          </a:extLst>
        </xdr:cNvPr>
        <xdr:cNvSpPr txBox="1"/>
      </xdr:nvSpPr>
      <xdr:spPr>
        <a:xfrm>
          <a:off x="2112019" y="5893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85996</xdr:rowOff>
    </xdr:from>
    <xdr:ext cx="405111" cy="259045"/>
    <xdr:sp macro="" textlink="">
      <xdr:nvSpPr>
        <xdr:cNvPr id="102" name="n_4mainValue有形固定資産減価償却率">
          <a:extLst>
            <a:ext uri="{FF2B5EF4-FFF2-40B4-BE49-F238E27FC236}">
              <a16:creationId xmlns:a16="http://schemas.microsoft.com/office/drawing/2014/main" id="{398DA84D-A3DE-4F44-8D9C-2DF1BFBBCE03}"/>
            </a:ext>
          </a:extLst>
        </xdr:cNvPr>
        <xdr:cNvSpPr txBox="1"/>
      </xdr:nvSpPr>
      <xdr:spPr>
        <a:xfrm>
          <a:off x="1426219" y="58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7AA6D92-F437-4511-A387-16595A9A1D0E}"/>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66135ACB-7344-45A9-A47E-67225C4E59C3}"/>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362B0DC6-FAC7-4AD4-8F80-C544C68AF928}"/>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FD1E1649-74C8-4856-B05B-250C79F3432B}"/>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42E045D-7D7C-4BD6-A806-E66D828F1CA9}"/>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C7002AC7-1D4E-4641-AD72-15A401EC6B8B}"/>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B6111AEC-0D49-462B-8E81-33C85F768F5B}"/>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3D2988A2-AC8A-4F52-A745-E6F0D675B3FA}"/>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3E4A7529-115B-461E-86B2-6BBBB4972B5A}"/>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B57A5E1-2802-4AF8-9304-F31599E34FA1}"/>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DFFA05DF-0492-40FE-AFE8-E4F4F76758E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5F77AF84-0C79-4866-9727-76855FB3254C}"/>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FCBDBDAD-6D26-4A34-A436-7C3965A6063A}"/>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年度をピークに減少していたが、将来負担額に対し充当財源額が高いことで類似団体内平均値よりも</a:t>
          </a:r>
          <a:r>
            <a:rPr kumimoji="1" lang="en-US" altLang="ja-JP" sz="1100">
              <a:latin typeface="ＭＳ Ｐゴシック" panose="020B0600070205080204" pitchFamily="50" charset="-128"/>
              <a:ea typeface="ＭＳ Ｐゴシック" panose="020B0600070205080204" pitchFamily="50" charset="-128"/>
            </a:rPr>
            <a:t>226.2</a:t>
          </a:r>
          <a:r>
            <a:rPr kumimoji="1" lang="ja-JP" altLang="en-US" sz="1100">
              <a:latin typeface="ＭＳ Ｐゴシック" panose="020B0600070205080204" pitchFamily="50" charset="-128"/>
              <a:ea typeface="ＭＳ Ｐゴシック" panose="020B0600070205080204" pitchFamily="50" charset="-128"/>
            </a:rPr>
            <a:t>ポイント下回った。将来的な財政悪化とならないよう健全な財政運営の維持に努める。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2253C750-4C94-447C-BD1C-C9BAD209C3DE}"/>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6716F91-716C-409E-A5F9-E92F129970B2}"/>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28ECC13-31B9-4EEC-9048-11884B43B4F4}"/>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3292E852-E4C1-4C9C-A479-C27FDA263041}"/>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A179CCA4-9D56-4248-AAEC-A8448D874C88}"/>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6E21A078-B8EE-4012-BE2F-A316C9301BFD}"/>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E04D805E-075C-4A38-B318-06A55E7AC8CF}"/>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43DADA09-B6AB-4F6E-9382-4D92055596CF}"/>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53A5BEC4-CDE4-4588-880E-26CF668A8988}"/>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3C29346D-4D55-44C0-A5CD-879E9D229A5E}"/>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D58C681F-1482-4C3F-A4C4-A949937BD2EC}"/>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BC33CBDA-6513-4251-A520-315D126C2732}"/>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A5E42836-38D1-4CCE-AE54-C094DE7B3595}"/>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E0A2EE0C-4558-42A8-9FF8-E459EF850DB0}"/>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FD4B79FB-6215-44D1-B6F9-5204811FDA6A}"/>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DECFFC8-0591-4FFD-BAAB-8EA7B1055F16}"/>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2AB3192-B6BA-4739-BEC3-F8ABA8375F53}"/>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3" name="直線コネクタ 132">
          <a:extLst>
            <a:ext uri="{FF2B5EF4-FFF2-40B4-BE49-F238E27FC236}">
              <a16:creationId xmlns:a16="http://schemas.microsoft.com/office/drawing/2014/main" id="{9ACF8382-B4EA-4CC1-A47B-5E3FE357B86A}"/>
            </a:ext>
          </a:extLst>
        </xdr:cNvPr>
        <xdr:cNvCxnSpPr/>
      </xdr:nvCxnSpPr>
      <xdr:spPr>
        <a:xfrm flipV="1">
          <a:off x="13323570" y="5118553"/>
          <a:ext cx="1269" cy="1289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4" name="債務償還比率最小値テキスト">
          <a:extLst>
            <a:ext uri="{FF2B5EF4-FFF2-40B4-BE49-F238E27FC236}">
              <a16:creationId xmlns:a16="http://schemas.microsoft.com/office/drawing/2014/main" id="{2F01EB0D-E218-409B-AF64-93FAE07DA8C8}"/>
            </a:ext>
          </a:extLst>
        </xdr:cNvPr>
        <xdr:cNvSpPr txBox="1"/>
      </xdr:nvSpPr>
      <xdr:spPr>
        <a:xfrm>
          <a:off x="13376275" y="64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5" name="直線コネクタ 134">
          <a:extLst>
            <a:ext uri="{FF2B5EF4-FFF2-40B4-BE49-F238E27FC236}">
              <a16:creationId xmlns:a16="http://schemas.microsoft.com/office/drawing/2014/main" id="{ED8B466A-D1FF-41D8-A901-7F42CD83E83C}"/>
            </a:ext>
          </a:extLst>
        </xdr:cNvPr>
        <xdr:cNvCxnSpPr/>
      </xdr:nvCxnSpPr>
      <xdr:spPr>
        <a:xfrm>
          <a:off x="13255625" y="6407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90DA8F5A-A50A-4FBD-8E73-976397B03947}"/>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ACF273E5-6C71-43C6-8EDC-56A0EC2CB0CD}"/>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8" name="債務償還比率平均値テキスト">
          <a:extLst>
            <a:ext uri="{FF2B5EF4-FFF2-40B4-BE49-F238E27FC236}">
              <a16:creationId xmlns:a16="http://schemas.microsoft.com/office/drawing/2014/main" id="{424E158D-8EE6-4488-B925-2E07261837A8}"/>
            </a:ext>
          </a:extLst>
        </xdr:cNvPr>
        <xdr:cNvSpPr txBox="1"/>
      </xdr:nvSpPr>
      <xdr:spPr>
        <a:xfrm>
          <a:off x="13376275" y="563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9" name="フローチャート: 判断 138">
          <a:extLst>
            <a:ext uri="{FF2B5EF4-FFF2-40B4-BE49-F238E27FC236}">
              <a16:creationId xmlns:a16="http://schemas.microsoft.com/office/drawing/2014/main" id="{8147248E-4FE4-42E2-B9BC-D953A4CA18B1}"/>
            </a:ext>
          </a:extLst>
        </xdr:cNvPr>
        <xdr:cNvSpPr/>
      </xdr:nvSpPr>
      <xdr:spPr>
        <a:xfrm>
          <a:off x="13293725" y="56516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0" name="フローチャート: 判断 139">
          <a:extLst>
            <a:ext uri="{FF2B5EF4-FFF2-40B4-BE49-F238E27FC236}">
              <a16:creationId xmlns:a16="http://schemas.microsoft.com/office/drawing/2014/main" id="{403832B6-EE4C-43AE-8FA0-9E8B39AA52FA}"/>
            </a:ext>
          </a:extLst>
        </xdr:cNvPr>
        <xdr:cNvSpPr/>
      </xdr:nvSpPr>
      <xdr:spPr>
        <a:xfrm>
          <a:off x="12639675" y="58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1" name="フローチャート: 判断 140">
          <a:extLst>
            <a:ext uri="{FF2B5EF4-FFF2-40B4-BE49-F238E27FC236}">
              <a16:creationId xmlns:a16="http://schemas.microsoft.com/office/drawing/2014/main" id="{880643E3-4D5C-4D4A-A6C2-8624A9555BC7}"/>
            </a:ext>
          </a:extLst>
        </xdr:cNvPr>
        <xdr:cNvSpPr/>
      </xdr:nvSpPr>
      <xdr:spPr>
        <a:xfrm>
          <a:off x="11953875" y="5813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2" name="フローチャート: 判断 141">
          <a:extLst>
            <a:ext uri="{FF2B5EF4-FFF2-40B4-BE49-F238E27FC236}">
              <a16:creationId xmlns:a16="http://schemas.microsoft.com/office/drawing/2014/main" id="{D6844C54-C144-4DA4-83DC-A00DF46A4DE2}"/>
            </a:ext>
          </a:extLst>
        </xdr:cNvPr>
        <xdr:cNvSpPr/>
      </xdr:nvSpPr>
      <xdr:spPr>
        <a:xfrm>
          <a:off x="11268075" y="580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3" name="フローチャート: 判断 142">
          <a:extLst>
            <a:ext uri="{FF2B5EF4-FFF2-40B4-BE49-F238E27FC236}">
              <a16:creationId xmlns:a16="http://schemas.microsoft.com/office/drawing/2014/main" id="{E21A0807-90D5-4477-B225-95F62D4D7981}"/>
            </a:ext>
          </a:extLst>
        </xdr:cNvPr>
        <xdr:cNvSpPr/>
      </xdr:nvSpPr>
      <xdr:spPr>
        <a:xfrm>
          <a:off x="10582275" y="58277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B5C8AD3-4AD6-420E-A1EE-A223E6EE6F6B}"/>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AFAD7784-AAA3-4E95-B472-108FED0860D1}"/>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A67EE9-54A0-49BF-9C53-060F43E839F7}"/>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2250595-F51B-4779-89E1-079DD076C985}"/>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8ADD525-282D-4D75-A2A9-2CB41E290105}"/>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64099</xdr:rowOff>
    </xdr:from>
    <xdr:to>
      <xdr:col>76</xdr:col>
      <xdr:colOff>73025</xdr:colOff>
      <xdr:row>27</xdr:row>
      <xdr:rowOff>165699</xdr:rowOff>
    </xdr:to>
    <xdr:sp macro="" textlink="">
      <xdr:nvSpPr>
        <xdr:cNvPr id="149" name="楕円 148">
          <a:extLst>
            <a:ext uri="{FF2B5EF4-FFF2-40B4-BE49-F238E27FC236}">
              <a16:creationId xmlns:a16="http://schemas.microsoft.com/office/drawing/2014/main" id="{126E7458-A849-4CE8-91B7-EBE0C5F12B53}"/>
            </a:ext>
          </a:extLst>
        </xdr:cNvPr>
        <xdr:cNvSpPr/>
      </xdr:nvSpPr>
      <xdr:spPr>
        <a:xfrm>
          <a:off x="13293725" y="5315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86976</xdr:rowOff>
    </xdr:from>
    <xdr:ext cx="469744" cy="259045"/>
    <xdr:sp macro="" textlink="">
      <xdr:nvSpPr>
        <xdr:cNvPr id="150" name="債務償還比率該当値テキスト">
          <a:extLst>
            <a:ext uri="{FF2B5EF4-FFF2-40B4-BE49-F238E27FC236}">
              <a16:creationId xmlns:a16="http://schemas.microsoft.com/office/drawing/2014/main" id="{449065A7-8483-48A6-90BA-B657B251E308}"/>
            </a:ext>
          </a:extLst>
        </xdr:cNvPr>
        <xdr:cNvSpPr txBox="1"/>
      </xdr:nvSpPr>
      <xdr:spPr>
        <a:xfrm>
          <a:off x="13376275" y="51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91122</xdr:rowOff>
    </xdr:from>
    <xdr:to>
      <xdr:col>72</xdr:col>
      <xdr:colOff>123825</xdr:colOff>
      <xdr:row>29</xdr:row>
      <xdr:rowOff>21272</xdr:rowOff>
    </xdr:to>
    <xdr:sp macro="" textlink="">
      <xdr:nvSpPr>
        <xdr:cNvPr id="151" name="楕円 150">
          <a:extLst>
            <a:ext uri="{FF2B5EF4-FFF2-40B4-BE49-F238E27FC236}">
              <a16:creationId xmlns:a16="http://schemas.microsoft.com/office/drawing/2014/main" id="{53A588EF-D12A-444E-B221-1FE5439C8E93}"/>
            </a:ext>
          </a:extLst>
        </xdr:cNvPr>
        <xdr:cNvSpPr/>
      </xdr:nvSpPr>
      <xdr:spPr>
        <a:xfrm>
          <a:off x="12639675" y="5507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114899</xdr:rowOff>
    </xdr:from>
    <xdr:to>
      <xdr:col>76</xdr:col>
      <xdr:colOff>22225</xdr:colOff>
      <xdr:row>28</xdr:row>
      <xdr:rowOff>141922</xdr:rowOff>
    </xdr:to>
    <xdr:cxnSp macro="">
      <xdr:nvCxnSpPr>
        <xdr:cNvPr id="152" name="直線コネクタ 151">
          <a:extLst>
            <a:ext uri="{FF2B5EF4-FFF2-40B4-BE49-F238E27FC236}">
              <a16:creationId xmlns:a16="http://schemas.microsoft.com/office/drawing/2014/main" id="{DA7B9250-DA2B-4733-BAB4-CB63066144EC}"/>
            </a:ext>
          </a:extLst>
        </xdr:cNvPr>
        <xdr:cNvCxnSpPr/>
      </xdr:nvCxnSpPr>
      <xdr:spPr>
        <a:xfrm flipV="1">
          <a:off x="12690475" y="5366349"/>
          <a:ext cx="635000" cy="19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96293</xdr:rowOff>
    </xdr:from>
    <xdr:to>
      <xdr:col>68</xdr:col>
      <xdr:colOff>123825</xdr:colOff>
      <xdr:row>27</xdr:row>
      <xdr:rowOff>26443</xdr:rowOff>
    </xdr:to>
    <xdr:sp macro="" textlink="">
      <xdr:nvSpPr>
        <xdr:cNvPr id="153" name="楕円 152">
          <a:extLst>
            <a:ext uri="{FF2B5EF4-FFF2-40B4-BE49-F238E27FC236}">
              <a16:creationId xmlns:a16="http://schemas.microsoft.com/office/drawing/2014/main" id="{EECD3A18-A8C2-43D0-9E67-82EE420A0253}"/>
            </a:ext>
          </a:extLst>
        </xdr:cNvPr>
        <xdr:cNvSpPr/>
      </xdr:nvSpPr>
      <xdr:spPr>
        <a:xfrm>
          <a:off x="11953875" y="5182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147093</xdr:rowOff>
    </xdr:from>
    <xdr:to>
      <xdr:col>72</xdr:col>
      <xdr:colOff>73025</xdr:colOff>
      <xdr:row>28</xdr:row>
      <xdr:rowOff>141922</xdr:rowOff>
    </xdr:to>
    <xdr:cxnSp macro="">
      <xdr:nvCxnSpPr>
        <xdr:cNvPr id="154" name="直線コネクタ 153">
          <a:extLst>
            <a:ext uri="{FF2B5EF4-FFF2-40B4-BE49-F238E27FC236}">
              <a16:creationId xmlns:a16="http://schemas.microsoft.com/office/drawing/2014/main" id="{F14CA049-09F9-4A5B-846B-09EF2097C3DB}"/>
            </a:ext>
          </a:extLst>
        </xdr:cNvPr>
        <xdr:cNvCxnSpPr/>
      </xdr:nvCxnSpPr>
      <xdr:spPr>
        <a:xfrm>
          <a:off x="12004675" y="5233443"/>
          <a:ext cx="685800" cy="32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63446</xdr:rowOff>
    </xdr:from>
    <xdr:to>
      <xdr:col>64</xdr:col>
      <xdr:colOff>123825</xdr:colOff>
      <xdr:row>26</xdr:row>
      <xdr:rowOff>165046</xdr:rowOff>
    </xdr:to>
    <xdr:sp macro="" textlink="">
      <xdr:nvSpPr>
        <xdr:cNvPr id="155" name="楕円 154">
          <a:extLst>
            <a:ext uri="{FF2B5EF4-FFF2-40B4-BE49-F238E27FC236}">
              <a16:creationId xmlns:a16="http://schemas.microsoft.com/office/drawing/2014/main" id="{5E12A6FD-25AA-436C-89B4-7A9AFD973801}"/>
            </a:ext>
          </a:extLst>
        </xdr:cNvPr>
        <xdr:cNvSpPr/>
      </xdr:nvSpPr>
      <xdr:spPr>
        <a:xfrm>
          <a:off x="11268075" y="51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114246</xdr:rowOff>
    </xdr:from>
    <xdr:to>
      <xdr:col>68</xdr:col>
      <xdr:colOff>73025</xdr:colOff>
      <xdr:row>26</xdr:row>
      <xdr:rowOff>147093</xdr:rowOff>
    </xdr:to>
    <xdr:cxnSp macro="">
      <xdr:nvCxnSpPr>
        <xdr:cNvPr id="156" name="直線コネクタ 155">
          <a:extLst>
            <a:ext uri="{FF2B5EF4-FFF2-40B4-BE49-F238E27FC236}">
              <a16:creationId xmlns:a16="http://schemas.microsoft.com/office/drawing/2014/main" id="{9CEA5307-20EF-43DA-AADF-AAEC37DDA006}"/>
            </a:ext>
          </a:extLst>
        </xdr:cNvPr>
        <xdr:cNvCxnSpPr/>
      </xdr:nvCxnSpPr>
      <xdr:spPr>
        <a:xfrm>
          <a:off x="11318875" y="5200596"/>
          <a:ext cx="68580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148263</xdr:rowOff>
    </xdr:from>
    <xdr:to>
      <xdr:col>60</xdr:col>
      <xdr:colOff>123825</xdr:colOff>
      <xdr:row>27</xdr:row>
      <xdr:rowOff>78413</xdr:rowOff>
    </xdr:to>
    <xdr:sp macro="" textlink="">
      <xdr:nvSpPr>
        <xdr:cNvPr id="157" name="楕円 156">
          <a:extLst>
            <a:ext uri="{FF2B5EF4-FFF2-40B4-BE49-F238E27FC236}">
              <a16:creationId xmlns:a16="http://schemas.microsoft.com/office/drawing/2014/main" id="{0B3849BB-4E88-4B7E-93FE-D548C1A2E1A4}"/>
            </a:ext>
          </a:extLst>
        </xdr:cNvPr>
        <xdr:cNvSpPr/>
      </xdr:nvSpPr>
      <xdr:spPr>
        <a:xfrm>
          <a:off x="10582275" y="5234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114246</xdr:rowOff>
    </xdr:from>
    <xdr:to>
      <xdr:col>64</xdr:col>
      <xdr:colOff>73025</xdr:colOff>
      <xdr:row>27</xdr:row>
      <xdr:rowOff>27613</xdr:rowOff>
    </xdr:to>
    <xdr:cxnSp macro="">
      <xdr:nvCxnSpPr>
        <xdr:cNvPr id="158" name="直線コネクタ 157">
          <a:extLst>
            <a:ext uri="{FF2B5EF4-FFF2-40B4-BE49-F238E27FC236}">
              <a16:creationId xmlns:a16="http://schemas.microsoft.com/office/drawing/2014/main" id="{DC6E949E-2362-4E0C-B43D-CDDF0C20F067}"/>
            </a:ext>
          </a:extLst>
        </xdr:cNvPr>
        <xdr:cNvCxnSpPr/>
      </xdr:nvCxnSpPr>
      <xdr:spPr>
        <a:xfrm flipV="1">
          <a:off x="10633075" y="5200596"/>
          <a:ext cx="6858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9" name="n_1aveValue債務償還比率">
          <a:extLst>
            <a:ext uri="{FF2B5EF4-FFF2-40B4-BE49-F238E27FC236}">
              <a16:creationId xmlns:a16="http://schemas.microsoft.com/office/drawing/2014/main" id="{2C6116FD-8074-4680-9F6C-48B5B1F3463A}"/>
            </a:ext>
          </a:extLst>
        </xdr:cNvPr>
        <xdr:cNvSpPr txBox="1"/>
      </xdr:nvSpPr>
      <xdr:spPr>
        <a:xfrm>
          <a:off x="12461952" y="59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0" name="n_2aveValue債務償還比率">
          <a:extLst>
            <a:ext uri="{FF2B5EF4-FFF2-40B4-BE49-F238E27FC236}">
              <a16:creationId xmlns:a16="http://schemas.microsoft.com/office/drawing/2014/main" id="{817B8697-EAF3-4107-B4C1-1CCA86C99D78}"/>
            </a:ext>
          </a:extLst>
        </xdr:cNvPr>
        <xdr:cNvSpPr txBox="1"/>
      </xdr:nvSpPr>
      <xdr:spPr>
        <a:xfrm>
          <a:off x="11788852" y="59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1" name="n_3aveValue債務償還比率">
          <a:extLst>
            <a:ext uri="{FF2B5EF4-FFF2-40B4-BE49-F238E27FC236}">
              <a16:creationId xmlns:a16="http://schemas.microsoft.com/office/drawing/2014/main" id="{24064F62-2B5F-4635-ADF2-33B6BC913154}"/>
            </a:ext>
          </a:extLst>
        </xdr:cNvPr>
        <xdr:cNvSpPr txBox="1"/>
      </xdr:nvSpPr>
      <xdr:spPr>
        <a:xfrm>
          <a:off x="11103052"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2" name="n_4aveValue債務償還比率">
          <a:extLst>
            <a:ext uri="{FF2B5EF4-FFF2-40B4-BE49-F238E27FC236}">
              <a16:creationId xmlns:a16="http://schemas.microsoft.com/office/drawing/2014/main" id="{33734949-DDF8-4923-9F48-559714EB1211}"/>
            </a:ext>
          </a:extLst>
        </xdr:cNvPr>
        <xdr:cNvSpPr txBox="1"/>
      </xdr:nvSpPr>
      <xdr:spPr>
        <a:xfrm>
          <a:off x="10417252" y="59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37799</xdr:rowOff>
    </xdr:from>
    <xdr:ext cx="469744" cy="259045"/>
    <xdr:sp macro="" textlink="">
      <xdr:nvSpPr>
        <xdr:cNvPr id="163" name="n_1mainValue債務償還比率">
          <a:extLst>
            <a:ext uri="{FF2B5EF4-FFF2-40B4-BE49-F238E27FC236}">
              <a16:creationId xmlns:a16="http://schemas.microsoft.com/office/drawing/2014/main" id="{0ADD63CD-C0C0-43FE-95B0-29CDC3A1DBBD}"/>
            </a:ext>
          </a:extLst>
        </xdr:cNvPr>
        <xdr:cNvSpPr txBox="1"/>
      </xdr:nvSpPr>
      <xdr:spPr>
        <a:xfrm>
          <a:off x="12461952" y="52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42970</xdr:rowOff>
    </xdr:from>
    <xdr:ext cx="405111" cy="259045"/>
    <xdr:sp macro="" textlink="">
      <xdr:nvSpPr>
        <xdr:cNvPr id="164" name="n_2mainValue債務償還比率">
          <a:extLst>
            <a:ext uri="{FF2B5EF4-FFF2-40B4-BE49-F238E27FC236}">
              <a16:creationId xmlns:a16="http://schemas.microsoft.com/office/drawing/2014/main" id="{0038707B-B435-47EA-8A86-C58BE4211F64}"/>
            </a:ext>
          </a:extLst>
        </xdr:cNvPr>
        <xdr:cNvSpPr txBox="1"/>
      </xdr:nvSpPr>
      <xdr:spPr>
        <a:xfrm>
          <a:off x="11821169" y="4964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10123</xdr:rowOff>
    </xdr:from>
    <xdr:ext cx="405111" cy="259045"/>
    <xdr:sp macro="" textlink="">
      <xdr:nvSpPr>
        <xdr:cNvPr id="165" name="n_3mainValue債務償還比率">
          <a:extLst>
            <a:ext uri="{FF2B5EF4-FFF2-40B4-BE49-F238E27FC236}">
              <a16:creationId xmlns:a16="http://schemas.microsoft.com/office/drawing/2014/main" id="{83A34E2D-1804-478B-B6B7-58F4B08501D8}"/>
            </a:ext>
          </a:extLst>
        </xdr:cNvPr>
        <xdr:cNvSpPr txBox="1"/>
      </xdr:nvSpPr>
      <xdr:spPr>
        <a:xfrm>
          <a:off x="11135369" y="493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94940</xdr:rowOff>
    </xdr:from>
    <xdr:ext cx="469744" cy="259045"/>
    <xdr:sp macro="" textlink="">
      <xdr:nvSpPr>
        <xdr:cNvPr id="166" name="n_4mainValue債務償還比率">
          <a:extLst>
            <a:ext uri="{FF2B5EF4-FFF2-40B4-BE49-F238E27FC236}">
              <a16:creationId xmlns:a16="http://schemas.microsoft.com/office/drawing/2014/main" id="{31C90AC9-7BE5-48E4-B8E6-C40EA15B4D0F}"/>
            </a:ext>
          </a:extLst>
        </xdr:cNvPr>
        <xdr:cNvSpPr txBox="1"/>
      </xdr:nvSpPr>
      <xdr:spPr>
        <a:xfrm>
          <a:off x="10417252" y="50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D2CC1494-CB85-4A16-873B-953965C53363}"/>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E7B7D8A-C6CE-48A5-9498-FD10187EB1E3}"/>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4214CDE-5907-4BD7-9665-5DF1AB5B0FF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812F3DE-5634-490F-8BF3-CC111410B3B2}"/>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25CA4F9-D350-4DC9-9304-0E6954F8ABEE}"/>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2C19698-CD10-45A0-B11C-D8D1C588C799}"/>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4A3CBA-B767-4E26-A398-71603325FE0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3A3A25-61FB-4524-A5A1-13364294230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F9D975-4D51-40C9-8FA4-1CEE0ED9097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DC194E-2250-4921-88A1-0B447880DF0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6FB19A-1FAF-4F86-B34C-7CE3BDB6E71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F6F3C3-DC6F-4893-9817-C145FCEBFB9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49B1D9-8A83-4EF8-9586-45818270DE2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FEDD27-FED7-4468-B6A4-2758240A679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BAD072-BEBA-43EF-9234-552B5357C25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E73589-07B6-4FAC-B210-FAF89EC8B39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9305F6-1DEF-464B-B0F8-2A03DECB52A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B9EA7DE-B8AC-4B34-AF6A-5736F56EBA1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38330F-7D27-4A8C-A70D-0683EB5F4BA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79478C-747A-41AA-8AF9-7A2BE48CB5C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D26E68-684A-44A2-8D83-70DF578A9AE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23CF10D-E848-4728-AD68-8FC26E6EF4C7}"/>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200FA6-63B7-44BB-847B-4285D7B3B46A}"/>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16151E-18C0-4163-9E58-54DB6B59A20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9EB0F7-5215-42D6-A7CF-F053904BE0A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66EF0F-673C-4137-897F-8A8934DBBDA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F961FFF-1E35-48BA-B48E-75A94087F5C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B749CA-552D-4062-BCF8-29899369A17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63DAEB-DA3E-4DDE-9D82-75BB13366A8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4B41E6-16F2-40F0-BF6E-7808D2B908E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1F1940-D04E-46E6-A7CF-12CB756952F2}"/>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57A184-46B5-4EB6-BAFF-059FF308AD1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9277B6-70A7-4FA9-B00B-2F443474390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D7ACCD-8D2F-4C4A-B3BB-28B257CEC3D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1E1861B-5EB0-4660-AF18-D9D5D5A012C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CC64530-72D7-41E4-A3DE-460445EF407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B959D5-8937-4230-977C-8806FCBB2FE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D931DA-5810-408E-B9F7-F754604F556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63A16C-ACDD-42B0-8EE9-2424FFC9A2D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95B07F-F900-4305-A283-30CB051C96D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C73892-744D-45B1-9277-4712A59B0BD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D3EF3D-7074-44C8-84FD-16B58F0AD1B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36EEE5-8FE6-47FC-8E65-CD30A656B1F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AA7854-A16C-49C8-AB57-2CE0B1BF9C2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944BA3-744F-4B71-9E1F-45F3C98EB253}"/>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BCFF90-AE24-4493-A056-BE258246863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16C2041-AAF8-420A-AEF1-C756DA76A314}"/>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F0F1A50-2428-4158-9836-3BD6FEBBA76F}"/>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29E796-1AE6-41B1-BFDD-18C39FC45DD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FA75C21-0F98-4B76-B42B-0500D2C966AB}"/>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F8F400-E3E4-491B-ABAF-84A7CB1C20CB}"/>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80C7896-4C0E-4ABF-ADAD-D1DE118817C1}"/>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84149C9-BC43-4EAA-B7BC-A80584B0F1C5}"/>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662D2BD-F9F9-4D77-A3EE-ADC9F50B0F3A}"/>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5DBAD77-1BF9-46AC-92C2-197877D29D38}"/>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564A01D-962D-4B1D-BB0F-866FA7C238BE}"/>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6331DF-97A1-4548-AC1B-AE3A946198B5}"/>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6A5CE25-A75E-4A6F-AE9A-8A7C82E892AC}"/>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90AB44-D72A-4973-8775-D5EF431D151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C203FDEE-AFE5-4BB2-A44C-52F5B39BA41A}"/>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FCC1171-936B-4B63-9C21-DB4EAF7D2B6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AD352BEC-E529-4388-9148-1E5670E47F1B}"/>
            </a:ext>
          </a:extLst>
        </xdr:cNvPr>
        <xdr:cNvCxnSpPr/>
      </xdr:nvCxnSpPr>
      <xdr:spPr>
        <a:xfrm flipV="1">
          <a:off x="4177665" y="5419090"/>
          <a:ext cx="0" cy="1559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F567584C-1560-42A9-AA66-9C6E7D41D02A}"/>
            </a:ext>
          </a:extLst>
        </xdr:cNvPr>
        <xdr:cNvSpPr txBox="1"/>
      </xdr:nvSpPr>
      <xdr:spPr>
        <a:xfrm>
          <a:off x="4216400"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A051C1B8-C40C-4B6F-B488-67E714722140}"/>
            </a:ext>
          </a:extLst>
        </xdr:cNvPr>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AC62492E-64CD-4079-81F6-F066F1B5A49C}"/>
            </a:ext>
          </a:extLst>
        </xdr:cNvPr>
        <xdr:cNvSpPr txBox="1"/>
      </xdr:nvSpPr>
      <xdr:spPr>
        <a:xfrm>
          <a:off x="4216400" y="520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77A7309A-A292-4388-9D2F-BFA97B2E5456}"/>
            </a:ext>
          </a:extLst>
        </xdr:cNvPr>
        <xdr:cNvCxnSpPr/>
      </xdr:nvCxnSpPr>
      <xdr:spPr>
        <a:xfrm>
          <a:off x="4108450" y="5419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6267646F-4AC4-4C04-80DF-CE3596D2D8C0}"/>
            </a:ext>
          </a:extLst>
        </xdr:cNvPr>
        <xdr:cNvSpPr txBox="1"/>
      </xdr:nvSpPr>
      <xdr:spPr>
        <a:xfrm>
          <a:off x="4216400" y="637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66FE3820-2C9A-48BE-A21A-E34F634695E7}"/>
            </a:ext>
          </a:extLst>
        </xdr:cNvPr>
        <xdr:cNvSpPr/>
      </xdr:nvSpPr>
      <xdr:spPr>
        <a:xfrm>
          <a:off x="412750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DBB9E3AD-ED76-4D25-A4E7-811B41894766}"/>
            </a:ext>
          </a:extLst>
        </xdr:cNvPr>
        <xdr:cNvSpPr/>
      </xdr:nvSpPr>
      <xdr:spPr>
        <a:xfrm>
          <a:off x="3384550" y="629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1070B0EE-E38F-4B73-9290-D3AA2F093269}"/>
            </a:ext>
          </a:extLst>
        </xdr:cNvPr>
        <xdr:cNvSpPr/>
      </xdr:nvSpPr>
      <xdr:spPr>
        <a:xfrm>
          <a:off x="257175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B516A72C-CC9F-4798-A82B-857BCCFF2F46}"/>
            </a:ext>
          </a:extLst>
        </xdr:cNvPr>
        <xdr:cNvSpPr/>
      </xdr:nvSpPr>
      <xdr:spPr>
        <a:xfrm>
          <a:off x="17780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3C046292-2B13-4A79-BDE3-E4319FE3BE97}"/>
            </a:ext>
          </a:extLst>
        </xdr:cNvPr>
        <xdr:cNvSpPr/>
      </xdr:nvSpPr>
      <xdr:spPr>
        <a:xfrm>
          <a:off x="9842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3FA39A-C594-4D05-AADD-8569718A97C1}"/>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9151AC-700A-4077-809D-D03A6F2FA24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334823-8745-43C8-9A4F-E6751E3A533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B7E859-988E-4350-A713-A55F8BAB964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7F5B70-4F9C-4B13-9EE1-9822FBB3662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3" name="楕円 72">
          <a:extLst>
            <a:ext uri="{FF2B5EF4-FFF2-40B4-BE49-F238E27FC236}">
              <a16:creationId xmlns:a16="http://schemas.microsoft.com/office/drawing/2014/main" id="{DD878C58-D5B8-4E6F-8D86-B569491EF26E}"/>
            </a:ext>
          </a:extLst>
        </xdr:cNvPr>
        <xdr:cNvSpPr/>
      </xdr:nvSpPr>
      <xdr:spPr>
        <a:xfrm>
          <a:off x="338455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154940</xdr:rowOff>
    </xdr:from>
    <xdr:to>
      <xdr:col>15</xdr:col>
      <xdr:colOff>101600</xdr:colOff>
      <xdr:row>39</xdr:row>
      <xdr:rowOff>85090</xdr:rowOff>
    </xdr:to>
    <xdr:sp macro="" textlink="">
      <xdr:nvSpPr>
        <xdr:cNvPr id="74" name="楕円 73">
          <a:extLst>
            <a:ext uri="{FF2B5EF4-FFF2-40B4-BE49-F238E27FC236}">
              <a16:creationId xmlns:a16="http://schemas.microsoft.com/office/drawing/2014/main" id="{78E2CA33-A5FA-47D1-9D63-3B749DB160AE}"/>
            </a:ext>
          </a:extLst>
        </xdr:cNvPr>
        <xdr:cNvSpPr/>
      </xdr:nvSpPr>
      <xdr:spPr>
        <a:xfrm>
          <a:off x="2571750" y="643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34290</xdr:rowOff>
    </xdr:from>
    <xdr:to>
      <xdr:col>19</xdr:col>
      <xdr:colOff>177800</xdr:colOff>
      <xdr:row>39</xdr:row>
      <xdr:rowOff>95250</xdr:rowOff>
    </xdr:to>
    <xdr:cxnSp macro="">
      <xdr:nvCxnSpPr>
        <xdr:cNvPr id="75" name="直線コネクタ 74">
          <a:extLst>
            <a:ext uri="{FF2B5EF4-FFF2-40B4-BE49-F238E27FC236}">
              <a16:creationId xmlns:a16="http://schemas.microsoft.com/office/drawing/2014/main" id="{75AC01BF-7745-4C3F-8F3C-97DAC928F32D}"/>
            </a:ext>
          </a:extLst>
        </xdr:cNvPr>
        <xdr:cNvCxnSpPr/>
      </xdr:nvCxnSpPr>
      <xdr:spPr>
        <a:xfrm>
          <a:off x="2622550" y="647954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90170</xdr:rowOff>
    </xdr:from>
    <xdr:to>
      <xdr:col>10</xdr:col>
      <xdr:colOff>165100</xdr:colOff>
      <xdr:row>39</xdr:row>
      <xdr:rowOff>20320</xdr:rowOff>
    </xdr:to>
    <xdr:sp macro="" textlink="">
      <xdr:nvSpPr>
        <xdr:cNvPr id="76" name="楕円 75">
          <a:extLst>
            <a:ext uri="{FF2B5EF4-FFF2-40B4-BE49-F238E27FC236}">
              <a16:creationId xmlns:a16="http://schemas.microsoft.com/office/drawing/2014/main" id="{C294E4C0-C3C5-457B-84E1-B2FB65888D1C}"/>
            </a:ext>
          </a:extLst>
        </xdr:cNvPr>
        <xdr:cNvSpPr/>
      </xdr:nvSpPr>
      <xdr:spPr>
        <a:xfrm>
          <a:off x="1778000" y="6370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39</xdr:row>
      <xdr:rowOff>34290</xdr:rowOff>
    </xdr:to>
    <xdr:cxnSp macro="">
      <xdr:nvCxnSpPr>
        <xdr:cNvPr id="77" name="直線コネクタ 76">
          <a:extLst>
            <a:ext uri="{FF2B5EF4-FFF2-40B4-BE49-F238E27FC236}">
              <a16:creationId xmlns:a16="http://schemas.microsoft.com/office/drawing/2014/main" id="{256FB35C-A011-453F-BC64-9FA57A145B6F}"/>
            </a:ext>
          </a:extLst>
        </xdr:cNvPr>
        <xdr:cNvCxnSpPr/>
      </xdr:nvCxnSpPr>
      <xdr:spPr>
        <a:xfrm>
          <a:off x="1828800" y="642112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130810</xdr:rowOff>
    </xdr:to>
    <xdr:sp macro="" textlink="">
      <xdr:nvSpPr>
        <xdr:cNvPr id="78" name="楕円 77">
          <a:extLst>
            <a:ext uri="{FF2B5EF4-FFF2-40B4-BE49-F238E27FC236}">
              <a16:creationId xmlns:a16="http://schemas.microsoft.com/office/drawing/2014/main" id="{30A9F38F-1D4A-4188-B3BC-B1B89D1D56E3}"/>
            </a:ext>
          </a:extLst>
        </xdr:cNvPr>
        <xdr:cNvSpPr/>
      </xdr:nvSpPr>
      <xdr:spPr>
        <a:xfrm>
          <a:off x="984250" y="6309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80010</xdr:rowOff>
    </xdr:from>
    <xdr:to>
      <xdr:col>10</xdr:col>
      <xdr:colOff>114300</xdr:colOff>
      <xdr:row>38</xdr:row>
      <xdr:rowOff>140970</xdr:rowOff>
    </xdr:to>
    <xdr:cxnSp macro="">
      <xdr:nvCxnSpPr>
        <xdr:cNvPr id="79" name="直線コネクタ 78">
          <a:extLst>
            <a:ext uri="{FF2B5EF4-FFF2-40B4-BE49-F238E27FC236}">
              <a16:creationId xmlns:a16="http://schemas.microsoft.com/office/drawing/2014/main" id="{6E095943-B9EC-453B-AF75-903B34F23DD7}"/>
            </a:ext>
          </a:extLst>
        </xdr:cNvPr>
        <xdr:cNvCxnSpPr/>
      </xdr:nvCxnSpPr>
      <xdr:spPr>
        <a:xfrm>
          <a:off x="1028700" y="636016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0" name="n_1aveValue【道路】&#10;有形固定資産減価償却率">
          <a:extLst>
            <a:ext uri="{FF2B5EF4-FFF2-40B4-BE49-F238E27FC236}">
              <a16:creationId xmlns:a16="http://schemas.microsoft.com/office/drawing/2014/main" id="{24ABBFCD-98B1-4648-B920-A20F263D61AB}"/>
            </a:ext>
          </a:extLst>
        </xdr:cNvPr>
        <xdr:cNvSpPr txBox="1"/>
      </xdr:nvSpPr>
      <xdr:spPr>
        <a:xfrm>
          <a:off x="32391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1" name="n_2aveValue【道路】&#10;有形固定資産減価償却率">
          <a:extLst>
            <a:ext uri="{FF2B5EF4-FFF2-40B4-BE49-F238E27FC236}">
              <a16:creationId xmlns:a16="http://schemas.microsoft.com/office/drawing/2014/main" id="{F4880DBE-BFB0-432E-B862-C55CD934834C}"/>
            </a:ext>
          </a:extLst>
        </xdr:cNvPr>
        <xdr:cNvSpPr txBox="1"/>
      </xdr:nvSpPr>
      <xdr:spPr>
        <a:xfrm>
          <a:off x="2439044" y="607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2" name="n_3aveValue【道路】&#10;有形固定資産減価償却率">
          <a:extLst>
            <a:ext uri="{FF2B5EF4-FFF2-40B4-BE49-F238E27FC236}">
              <a16:creationId xmlns:a16="http://schemas.microsoft.com/office/drawing/2014/main" id="{197879A5-260D-4AA2-81EA-83AA63CE4F7E}"/>
            </a:ext>
          </a:extLst>
        </xdr:cNvPr>
        <xdr:cNvSpPr txBox="1"/>
      </xdr:nvSpPr>
      <xdr:spPr>
        <a:xfrm>
          <a:off x="164529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3" name="n_4aveValue【道路】&#10;有形固定資産減価償却率">
          <a:extLst>
            <a:ext uri="{FF2B5EF4-FFF2-40B4-BE49-F238E27FC236}">
              <a16:creationId xmlns:a16="http://schemas.microsoft.com/office/drawing/2014/main" id="{7AFC6E6F-CDC0-4F17-BEF9-1EF2CFFFB65B}"/>
            </a:ext>
          </a:extLst>
        </xdr:cNvPr>
        <xdr:cNvSpPr txBox="1"/>
      </xdr:nvSpPr>
      <xdr:spPr>
        <a:xfrm>
          <a:off x="851544" y="590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84" name="n_1mainValue【道路】&#10;有形固定資産減価償却率">
          <a:extLst>
            <a:ext uri="{FF2B5EF4-FFF2-40B4-BE49-F238E27FC236}">
              <a16:creationId xmlns:a16="http://schemas.microsoft.com/office/drawing/2014/main" id="{94BC0DEB-E4E0-442B-8735-2CDFB035B467}"/>
            </a:ext>
          </a:extLst>
        </xdr:cNvPr>
        <xdr:cNvSpPr txBox="1"/>
      </xdr:nvSpPr>
      <xdr:spPr>
        <a:xfrm>
          <a:off x="32391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76217</xdr:rowOff>
    </xdr:from>
    <xdr:ext cx="405111" cy="259045"/>
    <xdr:sp macro="" textlink="">
      <xdr:nvSpPr>
        <xdr:cNvPr id="85" name="n_2mainValue【道路】&#10;有形固定資産減価償却率">
          <a:extLst>
            <a:ext uri="{FF2B5EF4-FFF2-40B4-BE49-F238E27FC236}">
              <a16:creationId xmlns:a16="http://schemas.microsoft.com/office/drawing/2014/main" id="{4AF48624-2E9D-479A-A4B6-1475B8978777}"/>
            </a:ext>
          </a:extLst>
        </xdr:cNvPr>
        <xdr:cNvSpPr txBox="1"/>
      </xdr:nvSpPr>
      <xdr:spPr>
        <a:xfrm>
          <a:off x="24390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11447</xdr:rowOff>
    </xdr:from>
    <xdr:ext cx="405111" cy="259045"/>
    <xdr:sp macro="" textlink="">
      <xdr:nvSpPr>
        <xdr:cNvPr id="86" name="n_3mainValue【道路】&#10;有形固定資産減価償却率">
          <a:extLst>
            <a:ext uri="{FF2B5EF4-FFF2-40B4-BE49-F238E27FC236}">
              <a16:creationId xmlns:a16="http://schemas.microsoft.com/office/drawing/2014/main" id="{02D6B4BF-F906-4623-9EE2-BAEBA0AD88D2}"/>
            </a:ext>
          </a:extLst>
        </xdr:cNvPr>
        <xdr:cNvSpPr txBox="1"/>
      </xdr:nvSpPr>
      <xdr:spPr>
        <a:xfrm>
          <a:off x="1645294"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121937</xdr:rowOff>
    </xdr:from>
    <xdr:ext cx="405111" cy="259045"/>
    <xdr:sp macro="" textlink="">
      <xdr:nvSpPr>
        <xdr:cNvPr id="87" name="n_4mainValue【道路】&#10;有形固定資産減価償却率">
          <a:extLst>
            <a:ext uri="{FF2B5EF4-FFF2-40B4-BE49-F238E27FC236}">
              <a16:creationId xmlns:a16="http://schemas.microsoft.com/office/drawing/2014/main" id="{94F475D2-BDCF-4166-B0C3-F56782926D5A}"/>
            </a:ext>
          </a:extLst>
        </xdr:cNvPr>
        <xdr:cNvSpPr txBox="1"/>
      </xdr:nvSpPr>
      <xdr:spPr>
        <a:xfrm>
          <a:off x="8515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252F77B-613C-4EA2-A843-C646C5A37A58}"/>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6B6FA53-5057-410A-A03A-8691BCD93056}"/>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22C04933-7CB4-47B4-9C2A-BE9B50B9E46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ECA4E853-8D96-4601-91F2-1B1FF0FB9CB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E514DEF-190A-4EFB-9428-8D527D71319C}"/>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490BFD4B-E567-418A-A6D4-02BF33D029C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EE88FB6-5F18-4560-AF12-8E5AB43C1FC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9E1BA11C-F1D0-4FAF-BDAD-5D3413A959E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330907E-BE5B-4D66-893C-1CA9A778FFCB}"/>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E7593E8-570E-462E-B73F-1A5F631219B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7F61802E-6368-4E33-8F1D-482B7442DDBA}"/>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9D13F2B3-7637-4447-B9D2-C0DA03A10589}"/>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C96BBF85-33EC-4033-AAE7-20FB4A03A3E7}"/>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41F24289-6AA9-46EA-AF73-DD0087FB19A9}"/>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536D064B-4192-4AA8-8ADD-800728A81201}"/>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825DC032-F73E-4093-8F56-C070A38C4005}"/>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74731EC-F929-4769-AAB9-767BC6CABF92}"/>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7CB69AA-989E-429D-AE9D-881E3D99C503}"/>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C8C5D960-E4C0-4694-AB3F-07F337E07C0F}"/>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6BD854BE-468A-4809-A069-0CE82CF13414}"/>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B85F2C8-20E6-43A6-8878-E4536DE37B87}"/>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348875C-CE12-4F7B-8BB5-2BDDF049CB65}"/>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982D6D7-ED0B-4730-9A4E-F6C10BC2540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1" name="直線コネクタ 110">
          <a:extLst>
            <a:ext uri="{FF2B5EF4-FFF2-40B4-BE49-F238E27FC236}">
              <a16:creationId xmlns:a16="http://schemas.microsoft.com/office/drawing/2014/main" id="{42DAD903-0892-4599-B769-F12B2F22890C}"/>
            </a:ext>
          </a:extLst>
        </xdr:cNvPr>
        <xdr:cNvCxnSpPr/>
      </xdr:nvCxnSpPr>
      <xdr:spPr>
        <a:xfrm flipV="1">
          <a:off x="9429115" y="5426901"/>
          <a:ext cx="0" cy="155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2" name="【道路】&#10;一人当たり延長最小値テキスト">
          <a:extLst>
            <a:ext uri="{FF2B5EF4-FFF2-40B4-BE49-F238E27FC236}">
              <a16:creationId xmlns:a16="http://schemas.microsoft.com/office/drawing/2014/main" id="{0EA3AC73-F376-42B8-B7D2-BEB6FE18D872}"/>
            </a:ext>
          </a:extLst>
        </xdr:cNvPr>
        <xdr:cNvSpPr txBox="1"/>
      </xdr:nvSpPr>
      <xdr:spPr>
        <a:xfrm>
          <a:off x="9467850" y="69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3" name="直線コネクタ 112">
          <a:extLst>
            <a:ext uri="{FF2B5EF4-FFF2-40B4-BE49-F238E27FC236}">
              <a16:creationId xmlns:a16="http://schemas.microsoft.com/office/drawing/2014/main" id="{22B76D52-5B86-453A-8204-780DD882DE0C}"/>
            </a:ext>
          </a:extLst>
        </xdr:cNvPr>
        <xdr:cNvCxnSpPr/>
      </xdr:nvCxnSpPr>
      <xdr:spPr>
        <a:xfrm>
          <a:off x="9359900" y="69780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4" name="【道路】&#10;一人当たり延長最大値テキスト">
          <a:extLst>
            <a:ext uri="{FF2B5EF4-FFF2-40B4-BE49-F238E27FC236}">
              <a16:creationId xmlns:a16="http://schemas.microsoft.com/office/drawing/2014/main" id="{FB46C36F-A183-4A82-B3C7-A3C93489E9F3}"/>
            </a:ext>
          </a:extLst>
        </xdr:cNvPr>
        <xdr:cNvSpPr txBox="1"/>
      </xdr:nvSpPr>
      <xdr:spPr>
        <a:xfrm>
          <a:off x="9467850" y="520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5" name="直線コネクタ 114">
          <a:extLst>
            <a:ext uri="{FF2B5EF4-FFF2-40B4-BE49-F238E27FC236}">
              <a16:creationId xmlns:a16="http://schemas.microsoft.com/office/drawing/2014/main" id="{4B6EF674-6E10-4C13-BDE4-0921F355FCF2}"/>
            </a:ext>
          </a:extLst>
        </xdr:cNvPr>
        <xdr:cNvCxnSpPr/>
      </xdr:nvCxnSpPr>
      <xdr:spPr>
        <a:xfrm>
          <a:off x="9359900" y="54269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6" name="【道路】&#10;一人当たり延長平均値テキスト">
          <a:extLst>
            <a:ext uri="{FF2B5EF4-FFF2-40B4-BE49-F238E27FC236}">
              <a16:creationId xmlns:a16="http://schemas.microsoft.com/office/drawing/2014/main" id="{E9070346-B288-4BF5-BBF9-022CEAAD03E0}"/>
            </a:ext>
          </a:extLst>
        </xdr:cNvPr>
        <xdr:cNvSpPr txBox="1"/>
      </xdr:nvSpPr>
      <xdr:spPr>
        <a:xfrm>
          <a:off x="9467850" y="6687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17" name="フローチャート: 判断 116">
          <a:extLst>
            <a:ext uri="{FF2B5EF4-FFF2-40B4-BE49-F238E27FC236}">
              <a16:creationId xmlns:a16="http://schemas.microsoft.com/office/drawing/2014/main" id="{22FAE8B5-487E-4DAD-97DE-B1F28E479FB5}"/>
            </a:ext>
          </a:extLst>
        </xdr:cNvPr>
        <xdr:cNvSpPr/>
      </xdr:nvSpPr>
      <xdr:spPr>
        <a:xfrm>
          <a:off x="9398000" y="67090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18" name="フローチャート: 判断 117">
          <a:extLst>
            <a:ext uri="{FF2B5EF4-FFF2-40B4-BE49-F238E27FC236}">
              <a16:creationId xmlns:a16="http://schemas.microsoft.com/office/drawing/2014/main" id="{18B1FE19-E78B-419B-88EF-306B9ABE0EEC}"/>
            </a:ext>
          </a:extLst>
        </xdr:cNvPr>
        <xdr:cNvSpPr/>
      </xdr:nvSpPr>
      <xdr:spPr>
        <a:xfrm>
          <a:off x="8636000" y="6719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19" name="フローチャート: 判断 118">
          <a:extLst>
            <a:ext uri="{FF2B5EF4-FFF2-40B4-BE49-F238E27FC236}">
              <a16:creationId xmlns:a16="http://schemas.microsoft.com/office/drawing/2014/main" id="{91FEB915-847B-4A09-9A06-6D2D5D62EAA7}"/>
            </a:ext>
          </a:extLst>
        </xdr:cNvPr>
        <xdr:cNvSpPr/>
      </xdr:nvSpPr>
      <xdr:spPr>
        <a:xfrm>
          <a:off x="7842250" y="6689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0" name="フローチャート: 判断 119">
          <a:extLst>
            <a:ext uri="{FF2B5EF4-FFF2-40B4-BE49-F238E27FC236}">
              <a16:creationId xmlns:a16="http://schemas.microsoft.com/office/drawing/2014/main" id="{A003E5E4-40B2-48E7-ACDA-DA63C4A49338}"/>
            </a:ext>
          </a:extLst>
        </xdr:cNvPr>
        <xdr:cNvSpPr/>
      </xdr:nvSpPr>
      <xdr:spPr>
        <a:xfrm>
          <a:off x="7029450" y="6685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1" name="フローチャート: 判断 120">
          <a:extLst>
            <a:ext uri="{FF2B5EF4-FFF2-40B4-BE49-F238E27FC236}">
              <a16:creationId xmlns:a16="http://schemas.microsoft.com/office/drawing/2014/main" id="{0E3784DD-3BBA-4EDC-9C5A-A755988314B3}"/>
            </a:ext>
          </a:extLst>
        </xdr:cNvPr>
        <xdr:cNvSpPr/>
      </xdr:nvSpPr>
      <xdr:spPr>
        <a:xfrm>
          <a:off x="6235700" y="66868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82946EF-D515-4399-9B2C-B2510BDCDB1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8A082C2-4C8A-4704-A213-062336C72AA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F2EABDB-4904-4A90-9950-36794543583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453EC6F-F61E-442D-9131-AB412FF281A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BBBB32B-E859-41F4-99BB-D97B4578CCC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67881</xdr:rowOff>
    </xdr:from>
    <xdr:to>
      <xdr:col>50</xdr:col>
      <xdr:colOff>165100</xdr:colOff>
      <xdr:row>41</xdr:row>
      <xdr:rowOff>169481</xdr:rowOff>
    </xdr:to>
    <xdr:sp macro="" textlink="">
      <xdr:nvSpPr>
        <xdr:cNvPr id="127" name="楕円 126">
          <a:extLst>
            <a:ext uri="{FF2B5EF4-FFF2-40B4-BE49-F238E27FC236}">
              <a16:creationId xmlns:a16="http://schemas.microsoft.com/office/drawing/2014/main" id="{31F1C96B-C461-4C7C-86ED-6D06A605BA13}"/>
            </a:ext>
          </a:extLst>
        </xdr:cNvPr>
        <xdr:cNvSpPr/>
      </xdr:nvSpPr>
      <xdr:spPr>
        <a:xfrm>
          <a:off x="8636000" y="6843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68376</xdr:rowOff>
    </xdr:from>
    <xdr:to>
      <xdr:col>46</xdr:col>
      <xdr:colOff>38100</xdr:colOff>
      <xdr:row>41</xdr:row>
      <xdr:rowOff>169976</xdr:rowOff>
    </xdr:to>
    <xdr:sp macro="" textlink="">
      <xdr:nvSpPr>
        <xdr:cNvPr id="128" name="楕円 127">
          <a:extLst>
            <a:ext uri="{FF2B5EF4-FFF2-40B4-BE49-F238E27FC236}">
              <a16:creationId xmlns:a16="http://schemas.microsoft.com/office/drawing/2014/main" id="{AB7F567A-4BF6-47CE-9EA7-12E56A6CDC14}"/>
            </a:ext>
          </a:extLst>
        </xdr:cNvPr>
        <xdr:cNvSpPr/>
      </xdr:nvSpPr>
      <xdr:spPr>
        <a:xfrm>
          <a:off x="7842250" y="6843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118681</xdr:rowOff>
    </xdr:from>
    <xdr:to>
      <xdr:col>50</xdr:col>
      <xdr:colOff>114300</xdr:colOff>
      <xdr:row>41</xdr:row>
      <xdr:rowOff>119176</xdr:rowOff>
    </xdr:to>
    <xdr:cxnSp macro="">
      <xdr:nvCxnSpPr>
        <xdr:cNvPr id="129" name="直線コネクタ 128">
          <a:extLst>
            <a:ext uri="{FF2B5EF4-FFF2-40B4-BE49-F238E27FC236}">
              <a16:creationId xmlns:a16="http://schemas.microsoft.com/office/drawing/2014/main" id="{9882DCCE-087C-4AC2-ADD2-E495AC3FE775}"/>
            </a:ext>
          </a:extLst>
        </xdr:cNvPr>
        <xdr:cNvCxnSpPr/>
      </xdr:nvCxnSpPr>
      <xdr:spPr>
        <a:xfrm flipV="1">
          <a:off x="7886700" y="6894131"/>
          <a:ext cx="8001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68059</xdr:rowOff>
    </xdr:from>
    <xdr:to>
      <xdr:col>41</xdr:col>
      <xdr:colOff>101600</xdr:colOff>
      <xdr:row>41</xdr:row>
      <xdr:rowOff>169659</xdr:rowOff>
    </xdr:to>
    <xdr:sp macro="" textlink="">
      <xdr:nvSpPr>
        <xdr:cNvPr id="130" name="楕円 129">
          <a:extLst>
            <a:ext uri="{FF2B5EF4-FFF2-40B4-BE49-F238E27FC236}">
              <a16:creationId xmlns:a16="http://schemas.microsoft.com/office/drawing/2014/main" id="{DA1C4D61-945E-424E-88C7-615F061F2422}"/>
            </a:ext>
          </a:extLst>
        </xdr:cNvPr>
        <xdr:cNvSpPr/>
      </xdr:nvSpPr>
      <xdr:spPr>
        <a:xfrm>
          <a:off x="7029450" y="68435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118859</xdr:rowOff>
    </xdr:from>
    <xdr:to>
      <xdr:col>45</xdr:col>
      <xdr:colOff>177800</xdr:colOff>
      <xdr:row>41</xdr:row>
      <xdr:rowOff>119176</xdr:rowOff>
    </xdr:to>
    <xdr:cxnSp macro="">
      <xdr:nvCxnSpPr>
        <xdr:cNvPr id="131" name="直線コネクタ 130">
          <a:extLst>
            <a:ext uri="{FF2B5EF4-FFF2-40B4-BE49-F238E27FC236}">
              <a16:creationId xmlns:a16="http://schemas.microsoft.com/office/drawing/2014/main" id="{4E5B536A-99D1-4AB9-85C5-9A7D7F300EEA}"/>
            </a:ext>
          </a:extLst>
        </xdr:cNvPr>
        <xdr:cNvCxnSpPr/>
      </xdr:nvCxnSpPr>
      <xdr:spPr>
        <a:xfrm>
          <a:off x="7080250" y="6894309"/>
          <a:ext cx="80645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68263</xdr:rowOff>
    </xdr:from>
    <xdr:to>
      <xdr:col>36</xdr:col>
      <xdr:colOff>165100</xdr:colOff>
      <xdr:row>41</xdr:row>
      <xdr:rowOff>169863</xdr:rowOff>
    </xdr:to>
    <xdr:sp macro="" textlink="">
      <xdr:nvSpPr>
        <xdr:cNvPr id="132" name="楕円 131">
          <a:extLst>
            <a:ext uri="{FF2B5EF4-FFF2-40B4-BE49-F238E27FC236}">
              <a16:creationId xmlns:a16="http://schemas.microsoft.com/office/drawing/2014/main" id="{2FF1FFC8-09F9-4AA6-9EC3-EE9D7E0A8615}"/>
            </a:ext>
          </a:extLst>
        </xdr:cNvPr>
        <xdr:cNvSpPr/>
      </xdr:nvSpPr>
      <xdr:spPr>
        <a:xfrm>
          <a:off x="6235700" y="6843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118859</xdr:rowOff>
    </xdr:from>
    <xdr:to>
      <xdr:col>41</xdr:col>
      <xdr:colOff>50800</xdr:colOff>
      <xdr:row>41</xdr:row>
      <xdr:rowOff>119063</xdr:rowOff>
    </xdr:to>
    <xdr:cxnSp macro="">
      <xdr:nvCxnSpPr>
        <xdr:cNvPr id="133" name="直線コネクタ 132">
          <a:extLst>
            <a:ext uri="{FF2B5EF4-FFF2-40B4-BE49-F238E27FC236}">
              <a16:creationId xmlns:a16="http://schemas.microsoft.com/office/drawing/2014/main" id="{76B8C92F-7CA4-40B7-88D1-0B0B5A8F6E91}"/>
            </a:ext>
          </a:extLst>
        </xdr:cNvPr>
        <xdr:cNvCxnSpPr/>
      </xdr:nvCxnSpPr>
      <xdr:spPr>
        <a:xfrm flipV="1">
          <a:off x="6286500" y="6894309"/>
          <a:ext cx="79375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34" name="n_1aveValue【道路】&#10;一人当たり延長">
          <a:extLst>
            <a:ext uri="{FF2B5EF4-FFF2-40B4-BE49-F238E27FC236}">
              <a16:creationId xmlns:a16="http://schemas.microsoft.com/office/drawing/2014/main" id="{5C3CA3E4-318B-4A77-9357-A895B6A1031B}"/>
            </a:ext>
          </a:extLst>
        </xdr:cNvPr>
        <xdr:cNvSpPr txBox="1"/>
      </xdr:nvSpPr>
      <xdr:spPr>
        <a:xfrm>
          <a:off x="8425961" y="65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35" name="n_2aveValue【道路】&#10;一人当たり延長">
          <a:extLst>
            <a:ext uri="{FF2B5EF4-FFF2-40B4-BE49-F238E27FC236}">
              <a16:creationId xmlns:a16="http://schemas.microsoft.com/office/drawing/2014/main" id="{3F67AE93-0E28-47BD-831C-8447594E1391}"/>
            </a:ext>
          </a:extLst>
        </xdr:cNvPr>
        <xdr:cNvSpPr txBox="1"/>
      </xdr:nvSpPr>
      <xdr:spPr>
        <a:xfrm>
          <a:off x="7644911" y="647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36" name="n_3aveValue【道路】&#10;一人当たり延長">
          <a:extLst>
            <a:ext uri="{FF2B5EF4-FFF2-40B4-BE49-F238E27FC236}">
              <a16:creationId xmlns:a16="http://schemas.microsoft.com/office/drawing/2014/main" id="{86228B50-5F7D-47A1-ADA9-73494F8F0637}"/>
            </a:ext>
          </a:extLst>
        </xdr:cNvPr>
        <xdr:cNvSpPr txBox="1"/>
      </xdr:nvSpPr>
      <xdr:spPr>
        <a:xfrm>
          <a:off x="6851161" y="64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37" name="n_4aveValue【道路】&#10;一人当たり延長">
          <a:extLst>
            <a:ext uri="{FF2B5EF4-FFF2-40B4-BE49-F238E27FC236}">
              <a16:creationId xmlns:a16="http://schemas.microsoft.com/office/drawing/2014/main" id="{863DD409-7EF3-4D48-9D4B-410D956054CF}"/>
            </a:ext>
          </a:extLst>
        </xdr:cNvPr>
        <xdr:cNvSpPr txBox="1"/>
      </xdr:nvSpPr>
      <xdr:spPr>
        <a:xfrm>
          <a:off x="6038361" y="646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160608</xdr:rowOff>
    </xdr:from>
    <xdr:ext cx="469744" cy="259045"/>
    <xdr:sp macro="" textlink="">
      <xdr:nvSpPr>
        <xdr:cNvPr id="138" name="n_1mainValue【道路】&#10;一人当たり延長">
          <a:extLst>
            <a:ext uri="{FF2B5EF4-FFF2-40B4-BE49-F238E27FC236}">
              <a16:creationId xmlns:a16="http://schemas.microsoft.com/office/drawing/2014/main" id="{736D6956-ADCF-47E2-806D-5EF3B9F707AA}"/>
            </a:ext>
          </a:extLst>
        </xdr:cNvPr>
        <xdr:cNvSpPr txBox="1"/>
      </xdr:nvSpPr>
      <xdr:spPr>
        <a:xfrm>
          <a:off x="8458277" y="69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161103</xdr:rowOff>
    </xdr:from>
    <xdr:ext cx="469744" cy="259045"/>
    <xdr:sp macro="" textlink="">
      <xdr:nvSpPr>
        <xdr:cNvPr id="139" name="n_2mainValue【道路】&#10;一人当たり延長">
          <a:extLst>
            <a:ext uri="{FF2B5EF4-FFF2-40B4-BE49-F238E27FC236}">
              <a16:creationId xmlns:a16="http://schemas.microsoft.com/office/drawing/2014/main" id="{A121BB74-CA4A-4077-872C-F37F2C0B6866}"/>
            </a:ext>
          </a:extLst>
        </xdr:cNvPr>
        <xdr:cNvSpPr txBox="1"/>
      </xdr:nvSpPr>
      <xdr:spPr>
        <a:xfrm>
          <a:off x="7677227" y="69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160786</xdr:rowOff>
    </xdr:from>
    <xdr:ext cx="469744" cy="259045"/>
    <xdr:sp macro="" textlink="">
      <xdr:nvSpPr>
        <xdr:cNvPr id="140" name="n_3mainValue【道路】&#10;一人当たり延長">
          <a:extLst>
            <a:ext uri="{FF2B5EF4-FFF2-40B4-BE49-F238E27FC236}">
              <a16:creationId xmlns:a16="http://schemas.microsoft.com/office/drawing/2014/main" id="{54D2D939-1570-417F-83DE-9751DA4AA12F}"/>
            </a:ext>
          </a:extLst>
        </xdr:cNvPr>
        <xdr:cNvSpPr txBox="1"/>
      </xdr:nvSpPr>
      <xdr:spPr>
        <a:xfrm>
          <a:off x="6864427" y="693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160990</xdr:rowOff>
    </xdr:from>
    <xdr:ext cx="469744" cy="259045"/>
    <xdr:sp macro="" textlink="">
      <xdr:nvSpPr>
        <xdr:cNvPr id="141" name="n_4mainValue【道路】&#10;一人当たり延長">
          <a:extLst>
            <a:ext uri="{FF2B5EF4-FFF2-40B4-BE49-F238E27FC236}">
              <a16:creationId xmlns:a16="http://schemas.microsoft.com/office/drawing/2014/main" id="{5B25EE56-2D8F-4BBE-AF95-E6489BD7F3D1}"/>
            </a:ext>
          </a:extLst>
        </xdr:cNvPr>
        <xdr:cNvSpPr txBox="1"/>
      </xdr:nvSpPr>
      <xdr:spPr>
        <a:xfrm>
          <a:off x="6070677" y="693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E91522D-C339-4B46-864A-7A2DD5B383AA}"/>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266CD48-4264-4B11-9B12-562582C3553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48225032-4997-4504-B85D-145C93F58B6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4ECB7130-E6ED-4555-BCAB-F92AF65C563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6BF30A23-2BF0-4D5D-9D27-2DEE76FB8D66}"/>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0498B2F-505B-4988-9027-3EA1ABD1B44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E2A47FB5-3A44-4ADF-9F4A-D57F19CBC4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A006326-D384-4AF4-AF6D-9283223813E2}"/>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C341B660-DD18-428F-94D6-4DCBA85C89A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9DB54B5E-4BD4-48CC-B7E8-AF996F9EEDBD}"/>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68AAF2C-205C-4B8F-811C-3F5CDF81595B}"/>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DF8DD7AC-B960-4195-A40B-C6664BD88F32}"/>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6D1C4FE5-E216-4773-BE95-DEF0853B4134}"/>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6694CB04-03CE-459A-9664-3686042A654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4854155-A5CB-4BA8-B89C-6333232AA66C}"/>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749B61BF-3254-497B-9912-E724FC3C53F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DDB9E9CE-0E22-42C7-81BC-4F91269F77C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7A3B3AC3-6791-4650-A95B-5E01AD0B644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F3771563-6DE6-4C49-BCA5-776D7302AA2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BD64DB86-DA80-4BD8-BD9C-CE4D47500451}"/>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63BC908F-F16D-4F97-BCA4-69682EF95D14}"/>
            </a:ext>
          </a:extLst>
        </xdr:cNvPr>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5D7D6264-57F9-4D90-9FA4-377AC8001747}"/>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24FB6986-F363-448C-88C6-4038B0E70E44}"/>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65" name="直線コネクタ 164">
          <a:extLst>
            <a:ext uri="{FF2B5EF4-FFF2-40B4-BE49-F238E27FC236}">
              <a16:creationId xmlns:a16="http://schemas.microsoft.com/office/drawing/2014/main" id="{FE0D85BC-27F1-4182-986B-3CE896FC137A}"/>
            </a:ext>
          </a:extLst>
        </xdr:cNvPr>
        <xdr:cNvCxnSpPr/>
      </xdr:nvCxnSpPr>
      <xdr:spPr>
        <a:xfrm flipV="1">
          <a:off x="4177665" y="930910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8ED6CD5-AE7A-4E68-A336-07B0B209C966}"/>
            </a:ext>
          </a:extLst>
        </xdr:cNvPr>
        <xdr:cNvSpPr txBox="1"/>
      </xdr:nvSpPr>
      <xdr:spPr>
        <a:xfrm>
          <a:off x="42164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67" name="直線コネクタ 166">
          <a:extLst>
            <a:ext uri="{FF2B5EF4-FFF2-40B4-BE49-F238E27FC236}">
              <a16:creationId xmlns:a16="http://schemas.microsoft.com/office/drawing/2014/main" id="{9796EFB5-393F-40D5-B2F5-841C60733ED6}"/>
            </a:ext>
          </a:extLst>
        </xdr:cNvPr>
        <xdr:cNvCxnSpPr/>
      </xdr:nvCxnSpPr>
      <xdr:spPr>
        <a:xfrm>
          <a:off x="4108450" y="1068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1080084B-F039-4ED7-BC69-E5F40260D7A1}"/>
            </a:ext>
          </a:extLst>
        </xdr:cNvPr>
        <xdr:cNvSpPr txBox="1"/>
      </xdr:nvSpPr>
      <xdr:spPr>
        <a:xfrm>
          <a:off x="421640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9" name="直線コネクタ 168">
          <a:extLst>
            <a:ext uri="{FF2B5EF4-FFF2-40B4-BE49-F238E27FC236}">
              <a16:creationId xmlns:a16="http://schemas.microsoft.com/office/drawing/2014/main" id="{7D000FEF-E2C3-46EF-939A-24BA81BC4A2A}"/>
            </a:ext>
          </a:extLst>
        </xdr:cNvPr>
        <xdr:cNvCxnSpPr/>
      </xdr:nvCxnSpPr>
      <xdr:spPr>
        <a:xfrm>
          <a:off x="41084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FAC3B42B-8A84-4C32-9242-956EBFFDAFC2}"/>
            </a:ext>
          </a:extLst>
        </xdr:cNvPr>
        <xdr:cNvSpPr txBox="1"/>
      </xdr:nvSpPr>
      <xdr:spPr>
        <a:xfrm>
          <a:off x="4216400" y="1019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1" name="フローチャート: 判断 170">
          <a:extLst>
            <a:ext uri="{FF2B5EF4-FFF2-40B4-BE49-F238E27FC236}">
              <a16:creationId xmlns:a16="http://schemas.microsoft.com/office/drawing/2014/main" id="{3A0A8050-1D49-456A-ABA1-9F0E59DC8E0F}"/>
            </a:ext>
          </a:extLst>
        </xdr:cNvPr>
        <xdr:cNvSpPr/>
      </xdr:nvSpPr>
      <xdr:spPr>
        <a:xfrm>
          <a:off x="4127500" y="10215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2" name="フローチャート: 判断 171">
          <a:extLst>
            <a:ext uri="{FF2B5EF4-FFF2-40B4-BE49-F238E27FC236}">
              <a16:creationId xmlns:a16="http://schemas.microsoft.com/office/drawing/2014/main" id="{DD8DB549-EC45-450B-B421-58DFAB95EC3A}"/>
            </a:ext>
          </a:extLst>
        </xdr:cNvPr>
        <xdr:cNvSpPr/>
      </xdr:nvSpPr>
      <xdr:spPr>
        <a:xfrm>
          <a:off x="3384550" y="101657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3" name="フローチャート: 判断 172">
          <a:extLst>
            <a:ext uri="{FF2B5EF4-FFF2-40B4-BE49-F238E27FC236}">
              <a16:creationId xmlns:a16="http://schemas.microsoft.com/office/drawing/2014/main" id="{10BB4BDF-0594-4DDF-9F27-808F9B7F13FE}"/>
            </a:ext>
          </a:extLst>
        </xdr:cNvPr>
        <xdr:cNvSpPr/>
      </xdr:nvSpPr>
      <xdr:spPr>
        <a:xfrm>
          <a:off x="2571750" y="10186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74" name="フローチャート: 判断 173">
          <a:extLst>
            <a:ext uri="{FF2B5EF4-FFF2-40B4-BE49-F238E27FC236}">
              <a16:creationId xmlns:a16="http://schemas.microsoft.com/office/drawing/2014/main" id="{F549775B-AAE3-43EC-BA90-8526B72DF757}"/>
            </a:ext>
          </a:extLst>
        </xdr:cNvPr>
        <xdr:cNvSpPr/>
      </xdr:nvSpPr>
      <xdr:spPr>
        <a:xfrm>
          <a:off x="1778000" y="10165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75" name="フローチャート: 判断 174">
          <a:extLst>
            <a:ext uri="{FF2B5EF4-FFF2-40B4-BE49-F238E27FC236}">
              <a16:creationId xmlns:a16="http://schemas.microsoft.com/office/drawing/2014/main" id="{5F2D00C4-ACA2-493C-9D3E-FEE3A7FB5602}"/>
            </a:ext>
          </a:extLst>
        </xdr:cNvPr>
        <xdr:cNvSpPr/>
      </xdr:nvSpPr>
      <xdr:spPr>
        <a:xfrm>
          <a:off x="984250" y="10131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7FCF9E0-316D-4148-9C94-62A822B0355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D85DB76-70E9-4134-9C40-65AC4499DDC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D45B72E-1BBB-4D52-A9FC-567ADF5A15F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6577FD-486F-45DD-A021-A4849BB7879D}"/>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888233D-07B8-4F6F-9E29-EBDC7239C93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81" name="楕円 180">
          <a:extLst>
            <a:ext uri="{FF2B5EF4-FFF2-40B4-BE49-F238E27FC236}">
              <a16:creationId xmlns:a16="http://schemas.microsoft.com/office/drawing/2014/main" id="{4396DD3B-A82F-4FA1-93BE-CBAD8A66AF8A}"/>
            </a:ext>
          </a:extLst>
        </xdr:cNvPr>
        <xdr:cNvSpPr/>
      </xdr:nvSpPr>
      <xdr:spPr>
        <a:xfrm>
          <a:off x="3384550" y="10078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147320</xdr:rowOff>
    </xdr:from>
    <xdr:to>
      <xdr:col>15</xdr:col>
      <xdr:colOff>101600</xdr:colOff>
      <xdr:row>61</xdr:row>
      <xdr:rowOff>77470</xdr:rowOff>
    </xdr:to>
    <xdr:sp macro="" textlink="">
      <xdr:nvSpPr>
        <xdr:cNvPr id="182" name="楕円 181">
          <a:extLst>
            <a:ext uri="{FF2B5EF4-FFF2-40B4-BE49-F238E27FC236}">
              <a16:creationId xmlns:a16="http://schemas.microsoft.com/office/drawing/2014/main" id="{EA726F6A-41C6-40C2-B4D7-7E0E7BBFBDC8}"/>
            </a:ext>
          </a:extLst>
        </xdr:cNvPr>
        <xdr:cNvSpPr/>
      </xdr:nvSpPr>
      <xdr:spPr>
        <a:xfrm>
          <a:off x="2571750" y="1005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45720</xdr:rowOff>
    </xdr:to>
    <xdr:cxnSp macro="">
      <xdr:nvCxnSpPr>
        <xdr:cNvPr id="183" name="直線コネクタ 182">
          <a:extLst>
            <a:ext uri="{FF2B5EF4-FFF2-40B4-BE49-F238E27FC236}">
              <a16:creationId xmlns:a16="http://schemas.microsoft.com/office/drawing/2014/main" id="{00339A2E-C3F2-4888-8344-A9FD00BA1DD7}"/>
            </a:ext>
          </a:extLst>
        </xdr:cNvPr>
        <xdr:cNvCxnSpPr/>
      </xdr:nvCxnSpPr>
      <xdr:spPr>
        <a:xfrm>
          <a:off x="2622550" y="1010412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84" name="楕円 183">
          <a:extLst>
            <a:ext uri="{FF2B5EF4-FFF2-40B4-BE49-F238E27FC236}">
              <a16:creationId xmlns:a16="http://schemas.microsoft.com/office/drawing/2014/main" id="{D22EC77C-9248-4DE0-9403-91BF7389D643}"/>
            </a:ext>
          </a:extLst>
        </xdr:cNvPr>
        <xdr:cNvSpPr/>
      </xdr:nvSpPr>
      <xdr:spPr>
        <a:xfrm>
          <a:off x="1778000" y="100615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28575</xdr:rowOff>
    </xdr:to>
    <xdr:cxnSp macro="">
      <xdr:nvCxnSpPr>
        <xdr:cNvPr id="185" name="直線コネクタ 184">
          <a:extLst>
            <a:ext uri="{FF2B5EF4-FFF2-40B4-BE49-F238E27FC236}">
              <a16:creationId xmlns:a16="http://schemas.microsoft.com/office/drawing/2014/main" id="{977AF2B1-710A-46EA-9C97-CFA3D677D14E}"/>
            </a:ext>
          </a:extLst>
        </xdr:cNvPr>
        <xdr:cNvCxnSpPr/>
      </xdr:nvCxnSpPr>
      <xdr:spPr>
        <a:xfrm flipV="1">
          <a:off x="1828800" y="10104120"/>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86" name="楕円 185">
          <a:extLst>
            <a:ext uri="{FF2B5EF4-FFF2-40B4-BE49-F238E27FC236}">
              <a16:creationId xmlns:a16="http://schemas.microsoft.com/office/drawing/2014/main" id="{A25C6355-CAD1-4D68-919F-2138A292C176}"/>
            </a:ext>
          </a:extLst>
        </xdr:cNvPr>
        <xdr:cNvSpPr/>
      </xdr:nvSpPr>
      <xdr:spPr>
        <a:xfrm>
          <a:off x="984250" y="100577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24765</xdr:rowOff>
    </xdr:from>
    <xdr:to>
      <xdr:col>10</xdr:col>
      <xdr:colOff>114300</xdr:colOff>
      <xdr:row>61</xdr:row>
      <xdr:rowOff>28575</xdr:rowOff>
    </xdr:to>
    <xdr:cxnSp macro="">
      <xdr:nvCxnSpPr>
        <xdr:cNvPr id="187" name="直線コネクタ 186">
          <a:extLst>
            <a:ext uri="{FF2B5EF4-FFF2-40B4-BE49-F238E27FC236}">
              <a16:creationId xmlns:a16="http://schemas.microsoft.com/office/drawing/2014/main" id="{336D1349-4F08-4799-82B8-70DAF7E32056}"/>
            </a:ext>
          </a:extLst>
        </xdr:cNvPr>
        <xdr:cNvCxnSpPr/>
      </xdr:nvCxnSpPr>
      <xdr:spPr>
        <a:xfrm>
          <a:off x="1028700" y="1010221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42A54CA3-DE28-4B05-96FE-260B52181B83}"/>
            </a:ext>
          </a:extLst>
        </xdr:cNvPr>
        <xdr:cNvSpPr txBox="1"/>
      </xdr:nvSpPr>
      <xdr:spPr>
        <a:xfrm>
          <a:off x="3239144" y="1025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A3BCA60B-5B51-4C16-9E15-F9C26BFC469A}"/>
            </a:ext>
          </a:extLst>
        </xdr:cNvPr>
        <xdr:cNvSpPr txBox="1"/>
      </xdr:nvSpPr>
      <xdr:spPr>
        <a:xfrm>
          <a:off x="2439044" y="1027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29F46810-F061-48D6-B92B-1273ECF4D167}"/>
            </a:ext>
          </a:extLst>
        </xdr:cNvPr>
        <xdr:cNvSpPr txBox="1"/>
      </xdr:nvSpPr>
      <xdr:spPr>
        <a:xfrm>
          <a:off x="1645294" y="1025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A0A069F8-69AC-4025-B13C-3AAD69B44CCA}"/>
            </a:ext>
          </a:extLst>
        </xdr:cNvPr>
        <xdr:cNvSpPr txBox="1"/>
      </xdr:nvSpPr>
      <xdr:spPr>
        <a:xfrm>
          <a:off x="8515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113047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E9842129-D008-4C8F-A554-4AA40F061303}"/>
            </a:ext>
          </a:extLst>
        </xdr:cNvPr>
        <xdr:cNvSpPr txBox="1"/>
      </xdr:nvSpPr>
      <xdr:spPr>
        <a:xfrm>
          <a:off x="32391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93997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4E627D36-06AF-4CD5-A773-6440F695E338}"/>
            </a:ext>
          </a:extLst>
        </xdr:cNvPr>
        <xdr:cNvSpPr txBox="1"/>
      </xdr:nvSpPr>
      <xdr:spPr>
        <a:xfrm>
          <a:off x="2439044"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1BDA9BF2-CD68-4691-B8FC-BD5CDBE60D2C}"/>
            </a:ext>
          </a:extLst>
        </xdr:cNvPr>
        <xdr:cNvSpPr txBox="1"/>
      </xdr:nvSpPr>
      <xdr:spPr>
        <a:xfrm>
          <a:off x="1645294" y="984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92092</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A64D3013-B163-4FF5-97AD-737B9716303D}"/>
            </a:ext>
          </a:extLst>
        </xdr:cNvPr>
        <xdr:cNvSpPr txBox="1"/>
      </xdr:nvSpPr>
      <xdr:spPr>
        <a:xfrm>
          <a:off x="851544" y="983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A21FC14C-8F16-43B3-906A-F6AF23AF3C9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1D0C2CE0-613F-43AB-AC88-0E5FBFE6B09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CBDF1E8E-DF23-46EF-A893-C1A7E5325A2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34B777F6-6062-4BF3-B9E8-587BDFBBF38A}"/>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392DEA91-3F11-44F9-BC0C-EF34694B9AB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5F84B413-D01C-4BB6-8B14-C05877C67E5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5820319-C327-4A7C-899C-ADA708B5364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DE8FFE8-3B37-45F9-B0AF-3F0B74B6673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FCCEE95-C6B1-4AFD-B3C9-6F2293D20F2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9F0E033-2171-46DF-84AD-B2A5B7F4C60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6F8C8B68-D7CD-473D-9DED-0904C02684E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1BD470F4-3ABC-4984-9978-13F1DFFA9609}"/>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3DE9ECF3-3451-48F8-8ABB-51487B95B202}"/>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a:extLst>
            <a:ext uri="{FF2B5EF4-FFF2-40B4-BE49-F238E27FC236}">
              <a16:creationId xmlns:a16="http://schemas.microsoft.com/office/drawing/2014/main" id="{1F7E7C2F-54FB-4D35-BE09-0C58073A9953}"/>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62450B77-35E3-4886-A383-D586A6A3AF48}"/>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1" name="テキスト ボックス 210">
          <a:extLst>
            <a:ext uri="{FF2B5EF4-FFF2-40B4-BE49-F238E27FC236}">
              <a16:creationId xmlns:a16="http://schemas.microsoft.com/office/drawing/2014/main" id="{6061069F-9AFC-4CC0-B3BF-7AE11963A8F5}"/>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1966D4A9-C683-41B0-B7F9-2B3E7D2AE12C}"/>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3" name="テキスト ボックス 212">
          <a:extLst>
            <a:ext uri="{FF2B5EF4-FFF2-40B4-BE49-F238E27FC236}">
              <a16:creationId xmlns:a16="http://schemas.microsoft.com/office/drawing/2014/main" id="{DDD1D03F-2CC6-4764-BBAD-78353595766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25863F09-02E1-4DEB-8ECF-171F4378B61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a:extLst>
            <a:ext uri="{FF2B5EF4-FFF2-40B4-BE49-F238E27FC236}">
              <a16:creationId xmlns:a16="http://schemas.microsoft.com/office/drawing/2014/main" id="{8F5072D6-C0D1-4EDE-9DC3-681FE20F70C9}"/>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FF374E2B-B98D-4C77-884F-80E3ADA7290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17" name="直線コネクタ 216">
          <a:extLst>
            <a:ext uri="{FF2B5EF4-FFF2-40B4-BE49-F238E27FC236}">
              <a16:creationId xmlns:a16="http://schemas.microsoft.com/office/drawing/2014/main" id="{9F22ACDB-77F7-4E48-A7A4-2C92A300DD3D}"/>
            </a:ext>
          </a:extLst>
        </xdr:cNvPr>
        <xdr:cNvCxnSpPr/>
      </xdr:nvCxnSpPr>
      <xdr:spPr>
        <a:xfrm flipV="1">
          <a:off x="9429115" y="9273514"/>
          <a:ext cx="0" cy="1298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18" name="【橋りょう・トンネル】&#10;一人当たり有形固定資産（償却資産）額最小値テキスト">
          <a:extLst>
            <a:ext uri="{FF2B5EF4-FFF2-40B4-BE49-F238E27FC236}">
              <a16:creationId xmlns:a16="http://schemas.microsoft.com/office/drawing/2014/main" id="{9C5F1E27-2181-4B41-9486-B0DE767C9AA1}"/>
            </a:ext>
          </a:extLst>
        </xdr:cNvPr>
        <xdr:cNvSpPr txBox="1"/>
      </xdr:nvSpPr>
      <xdr:spPr>
        <a:xfrm>
          <a:off x="9467850" y="105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19" name="直線コネクタ 218">
          <a:extLst>
            <a:ext uri="{FF2B5EF4-FFF2-40B4-BE49-F238E27FC236}">
              <a16:creationId xmlns:a16="http://schemas.microsoft.com/office/drawing/2014/main" id="{15B36477-A466-424E-92F7-CB399AEF6C54}"/>
            </a:ext>
          </a:extLst>
        </xdr:cNvPr>
        <xdr:cNvCxnSpPr/>
      </xdr:nvCxnSpPr>
      <xdr:spPr>
        <a:xfrm>
          <a:off x="9359900" y="105717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0" name="【橋りょう・トンネル】&#10;一人当たり有形固定資産（償却資産）額最大値テキスト">
          <a:extLst>
            <a:ext uri="{FF2B5EF4-FFF2-40B4-BE49-F238E27FC236}">
              <a16:creationId xmlns:a16="http://schemas.microsoft.com/office/drawing/2014/main" id="{D097A2C4-BD1D-4E1F-8546-E4F6CDFB1FD9}"/>
            </a:ext>
          </a:extLst>
        </xdr:cNvPr>
        <xdr:cNvSpPr txBox="1"/>
      </xdr:nvSpPr>
      <xdr:spPr>
        <a:xfrm>
          <a:off x="9467850" y="906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21" name="直線コネクタ 220">
          <a:extLst>
            <a:ext uri="{FF2B5EF4-FFF2-40B4-BE49-F238E27FC236}">
              <a16:creationId xmlns:a16="http://schemas.microsoft.com/office/drawing/2014/main" id="{87D98618-BEB3-45E3-A199-ECCB5D794729}"/>
            </a:ext>
          </a:extLst>
        </xdr:cNvPr>
        <xdr:cNvCxnSpPr/>
      </xdr:nvCxnSpPr>
      <xdr:spPr>
        <a:xfrm>
          <a:off x="9359900" y="9273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80D15E72-0903-4C3F-973F-ACD85272D69D}"/>
            </a:ext>
          </a:extLst>
        </xdr:cNvPr>
        <xdr:cNvSpPr txBox="1"/>
      </xdr:nvSpPr>
      <xdr:spPr>
        <a:xfrm>
          <a:off x="9467850" y="10079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23" name="フローチャート: 判断 222">
          <a:extLst>
            <a:ext uri="{FF2B5EF4-FFF2-40B4-BE49-F238E27FC236}">
              <a16:creationId xmlns:a16="http://schemas.microsoft.com/office/drawing/2014/main" id="{1E3AA38B-A438-4272-AA2A-65E4DE28587E}"/>
            </a:ext>
          </a:extLst>
        </xdr:cNvPr>
        <xdr:cNvSpPr/>
      </xdr:nvSpPr>
      <xdr:spPr>
        <a:xfrm>
          <a:off x="9398000" y="10100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24" name="フローチャート: 判断 223">
          <a:extLst>
            <a:ext uri="{FF2B5EF4-FFF2-40B4-BE49-F238E27FC236}">
              <a16:creationId xmlns:a16="http://schemas.microsoft.com/office/drawing/2014/main" id="{719F6A91-802D-49DC-B227-65C9BB6401EF}"/>
            </a:ext>
          </a:extLst>
        </xdr:cNvPr>
        <xdr:cNvSpPr/>
      </xdr:nvSpPr>
      <xdr:spPr>
        <a:xfrm>
          <a:off x="8636000" y="10147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25" name="フローチャート: 判断 224">
          <a:extLst>
            <a:ext uri="{FF2B5EF4-FFF2-40B4-BE49-F238E27FC236}">
              <a16:creationId xmlns:a16="http://schemas.microsoft.com/office/drawing/2014/main" id="{C91B2418-6132-4497-83E7-043C8704F075}"/>
            </a:ext>
          </a:extLst>
        </xdr:cNvPr>
        <xdr:cNvSpPr/>
      </xdr:nvSpPr>
      <xdr:spPr>
        <a:xfrm>
          <a:off x="7842250" y="10117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26" name="フローチャート: 判断 225">
          <a:extLst>
            <a:ext uri="{FF2B5EF4-FFF2-40B4-BE49-F238E27FC236}">
              <a16:creationId xmlns:a16="http://schemas.microsoft.com/office/drawing/2014/main" id="{484A9EB9-5026-4C9E-B536-85F39584F323}"/>
            </a:ext>
          </a:extLst>
        </xdr:cNvPr>
        <xdr:cNvSpPr/>
      </xdr:nvSpPr>
      <xdr:spPr>
        <a:xfrm>
          <a:off x="7029450" y="101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27" name="フローチャート: 判断 226">
          <a:extLst>
            <a:ext uri="{FF2B5EF4-FFF2-40B4-BE49-F238E27FC236}">
              <a16:creationId xmlns:a16="http://schemas.microsoft.com/office/drawing/2014/main" id="{2F1A7A2F-1390-40FA-A7D0-219BDCED4ACC}"/>
            </a:ext>
          </a:extLst>
        </xdr:cNvPr>
        <xdr:cNvSpPr/>
      </xdr:nvSpPr>
      <xdr:spPr>
        <a:xfrm>
          <a:off x="6235700" y="1011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3B6086E-FCFC-4D12-B148-4E54A8950CB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A07FAD5-6AF4-43DE-8AC3-CD79C5E9A34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8C932F4-6252-4221-A3B3-B0C8DC151AB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779705B-3FA3-49D7-A587-F062877FC2F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2CFC789A-3B80-4DF5-8E4B-B06F038AAA1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135630</xdr:rowOff>
    </xdr:from>
    <xdr:to>
      <xdr:col>50</xdr:col>
      <xdr:colOff>165100</xdr:colOff>
      <xdr:row>63</xdr:row>
      <xdr:rowOff>65780</xdr:rowOff>
    </xdr:to>
    <xdr:sp macro="" textlink="">
      <xdr:nvSpPr>
        <xdr:cNvPr id="233" name="楕円 232">
          <a:extLst>
            <a:ext uri="{FF2B5EF4-FFF2-40B4-BE49-F238E27FC236}">
              <a16:creationId xmlns:a16="http://schemas.microsoft.com/office/drawing/2014/main" id="{A634C179-8029-4A30-8B61-B2F01C93011C}"/>
            </a:ext>
          </a:extLst>
        </xdr:cNvPr>
        <xdr:cNvSpPr/>
      </xdr:nvSpPr>
      <xdr:spPr>
        <a:xfrm>
          <a:off x="8636000" y="10378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138250</xdr:rowOff>
    </xdr:from>
    <xdr:to>
      <xdr:col>46</xdr:col>
      <xdr:colOff>38100</xdr:colOff>
      <xdr:row>63</xdr:row>
      <xdr:rowOff>68400</xdr:rowOff>
    </xdr:to>
    <xdr:sp macro="" textlink="">
      <xdr:nvSpPr>
        <xdr:cNvPr id="234" name="楕円 233">
          <a:extLst>
            <a:ext uri="{FF2B5EF4-FFF2-40B4-BE49-F238E27FC236}">
              <a16:creationId xmlns:a16="http://schemas.microsoft.com/office/drawing/2014/main" id="{0661B905-2D9B-486C-BDB3-7D3986EDB7A3}"/>
            </a:ext>
          </a:extLst>
        </xdr:cNvPr>
        <xdr:cNvSpPr/>
      </xdr:nvSpPr>
      <xdr:spPr>
        <a:xfrm>
          <a:off x="7842250" y="1038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14980</xdr:rowOff>
    </xdr:from>
    <xdr:to>
      <xdr:col>50</xdr:col>
      <xdr:colOff>114300</xdr:colOff>
      <xdr:row>63</xdr:row>
      <xdr:rowOff>17600</xdr:rowOff>
    </xdr:to>
    <xdr:cxnSp macro="">
      <xdr:nvCxnSpPr>
        <xdr:cNvPr id="235" name="直線コネクタ 234">
          <a:extLst>
            <a:ext uri="{FF2B5EF4-FFF2-40B4-BE49-F238E27FC236}">
              <a16:creationId xmlns:a16="http://schemas.microsoft.com/office/drawing/2014/main" id="{C199C23D-B642-4323-A4B8-61CC2689BB9B}"/>
            </a:ext>
          </a:extLst>
        </xdr:cNvPr>
        <xdr:cNvCxnSpPr/>
      </xdr:nvCxnSpPr>
      <xdr:spPr>
        <a:xfrm flipV="1">
          <a:off x="7886700" y="10422630"/>
          <a:ext cx="8001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142380</xdr:rowOff>
    </xdr:from>
    <xdr:to>
      <xdr:col>41</xdr:col>
      <xdr:colOff>101600</xdr:colOff>
      <xdr:row>63</xdr:row>
      <xdr:rowOff>72530</xdr:rowOff>
    </xdr:to>
    <xdr:sp macro="" textlink="">
      <xdr:nvSpPr>
        <xdr:cNvPr id="236" name="楕円 235">
          <a:extLst>
            <a:ext uri="{FF2B5EF4-FFF2-40B4-BE49-F238E27FC236}">
              <a16:creationId xmlns:a16="http://schemas.microsoft.com/office/drawing/2014/main" id="{ED8F9CC4-9D62-4377-8823-8A8BD7C4760E}"/>
            </a:ext>
          </a:extLst>
        </xdr:cNvPr>
        <xdr:cNvSpPr/>
      </xdr:nvSpPr>
      <xdr:spPr>
        <a:xfrm>
          <a:off x="7029450" y="10384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17600</xdr:rowOff>
    </xdr:from>
    <xdr:to>
      <xdr:col>45</xdr:col>
      <xdr:colOff>177800</xdr:colOff>
      <xdr:row>63</xdr:row>
      <xdr:rowOff>21730</xdr:rowOff>
    </xdr:to>
    <xdr:cxnSp macro="">
      <xdr:nvCxnSpPr>
        <xdr:cNvPr id="237" name="直線コネクタ 236">
          <a:extLst>
            <a:ext uri="{FF2B5EF4-FFF2-40B4-BE49-F238E27FC236}">
              <a16:creationId xmlns:a16="http://schemas.microsoft.com/office/drawing/2014/main" id="{D3898776-40A2-43E2-9736-46AB1C67A342}"/>
            </a:ext>
          </a:extLst>
        </xdr:cNvPr>
        <xdr:cNvCxnSpPr/>
      </xdr:nvCxnSpPr>
      <xdr:spPr>
        <a:xfrm flipV="1">
          <a:off x="7080250" y="10425250"/>
          <a:ext cx="80645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146470</xdr:rowOff>
    </xdr:from>
    <xdr:to>
      <xdr:col>36</xdr:col>
      <xdr:colOff>165100</xdr:colOff>
      <xdr:row>63</xdr:row>
      <xdr:rowOff>76620</xdr:rowOff>
    </xdr:to>
    <xdr:sp macro="" textlink="">
      <xdr:nvSpPr>
        <xdr:cNvPr id="238" name="楕円 237">
          <a:extLst>
            <a:ext uri="{FF2B5EF4-FFF2-40B4-BE49-F238E27FC236}">
              <a16:creationId xmlns:a16="http://schemas.microsoft.com/office/drawing/2014/main" id="{51C2A538-66FB-477E-A2F6-A073F71F5AB7}"/>
            </a:ext>
          </a:extLst>
        </xdr:cNvPr>
        <xdr:cNvSpPr/>
      </xdr:nvSpPr>
      <xdr:spPr>
        <a:xfrm>
          <a:off x="6235700" y="10389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21730</xdr:rowOff>
    </xdr:from>
    <xdr:to>
      <xdr:col>41</xdr:col>
      <xdr:colOff>50800</xdr:colOff>
      <xdr:row>63</xdr:row>
      <xdr:rowOff>25820</xdr:rowOff>
    </xdr:to>
    <xdr:cxnSp macro="">
      <xdr:nvCxnSpPr>
        <xdr:cNvPr id="239" name="直線コネクタ 238">
          <a:extLst>
            <a:ext uri="{FF2B5EF4-FFF2-40B4-BE49-F238E27FC236}">
              <a16:creationId xmlns:a16="http://schemas.microsoft.com/office/drawing/2014/main" id="{01920A59-83C9-4946-BD9D-B801BBC3E34A}"/>
            </a:ext>
          </a:extLst>
        </xdr:cNvPr>
        <xdr:cNvCxnSpPr/>
      </xdr:nvCxnSpPr>
      <xdr:spPr>
        <a:xfrm flipV="1">
          <a:off x="6286500" y="10429380"/>
          <a:ext cx="79375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7398D29D-6FD7-446C-B1E5-B184042DE646}"/>
            </a:ext>
          </a:extLst>
        </xdr:cNvPr>
        <xdr:cNvSpPr txBox="1"/>
      </xdr:nvSpPr>
      <xdr:spPr>
        <a:xfrm>
          <a:off x="8399995" y="99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1376A3C3-39C4-428C-8884-38F73A770140}"/>
            </a:ext>
          </a:extLst>
        </xdr:cNvPr>
        <xdr:cNvSpPr txBox="1"/>
      </xdr:nvSpPr>
      <xdr:spPr>
        <a:xfrm>
          <a:off x="7612595" y="990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F2F39763-C85E-4758-A4EF-3C5541CAF6D4}"/>
            </a:ext>
          </a:extLst>
        </xdr:cNvPr>
        <xdr:cNvSpPr txBox="1"/>
      </xdr:nvSpPr>
      <xdr:spPr>
        <a:xfrm>
          <a:off x="6818845" y="98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F35735BB-A613-4CCF-9DAB-CDA7137E5B51}"/>
            </a:ext>
          </a:extLst>
        </xdr:cNvPr>
        <xdr:cNvSpPr txBox="1"/>
      </xdr:nvSpPr>
      <xdr:spPr>
        <a:xfrm>
          <a:off x="6006045" y="99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56907</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11E5F00D-177E-4180-879B-7380F595845C}"/>
            </a:ext>
          </a:extLst>
        </xdr:cNvPr>
        <xdr:cNvSpPr txBox="1"/>
      </xdr:nvSpPr>
      <xdr:spPr>
        <a:xfrm>
          <a:off x="8425961" y="104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59527</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EEFC120E-5CD2-4CA8-8357-F3500086F251}"/>
            </a:ext>
          </a:extLst>
        </xdr:cNvPr>
        <xdr:cNvSpPr txBox="1"/>
      </xdr:nvSpPr>
      <xdr:spPr>
        <a:xfrm>
          <a:off x="7644911" y="104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63657</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82553528-7AEC-4ACE-B63F-60199D1DF903}"/>
            </a:ext>
          </a:extLst>
        </xdr:cNvPr>
        <xdr:cNvSpPr txBox="1"/>
      </xdr:nvSpPr>
      <xdr:spPr>
        <a:xfrm>
          <a:off x="6851161" y="104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67747</xdr:rowOff>
    </xdr:from>
    <xdr:ext cx="534377" cy="259045"/>
    <xdr:sp macro="" textlink="">
      <xdr:nvSpPr>
        <xdr:cNvPr id="247" name="n_4mainValue【橋りょう・トンネル】&#10;一人当たり有形固定資産（償却資産）額">
          <a:extLst>
            <a:ext uri="{FF2B5EF4-FFF2-40B4-BE49-F238E27FC236}">
              <a16:creationId xmlns:a16="http://schemas.microsoft.com/office/drawing/2014/main" id="{55EAF4A4-CD20-473A-A2F8-97B0C22055F8}"/>
            </a:ext>
          </a:extLst>
        </xdr:cNvPr>
        <xdr:cNvSpPr txBox="1"/>
      </xdr:nvSpPr>
      <xdr:spPr>
        <a:xfrm>
          <a:off x="6038361" y="104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5D2D0917-B39E-4601-B2C1-69485B8F694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B478B2D3-2148-417A-84E4-C35D5F74816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3C8AEC75-7F8C-487C-94B2-909941E80AA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43BB654-5546-405F-9CAD-0AE987EDB2B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ABA9F7F1-EF3E-4D7D-8C6A-D619EFA8A37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F3523DFE-89FF-4DAB-BDDE-E34185F293A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B45CAEFF-ED6D-40BB-ACF2-0E4645D1F39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910C31B9-A0A6-4304-9409-FDD0D097E02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34265EFE-5B73-42F2-B4A0-13409403171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A20B8C56-F665-49F2-8D95-1E686092EF2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356ACCC9-DD79-4504-82A8-E28FEE6366E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3A860C32-B0BF-4760-9577-A037610EFB0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0157E509-4AF2-44A7-A0DD-D806F820EB86}"/>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2F2A789B-F96A-4F22-9BFE-991E87CC640D}"/>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2F39A418-5743-450F-9315-9B16C2F882E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12BE307A-FEB0-4A22-89D6-DA2D55C7906E}"/>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0461B9D2-D0BD-4BC7-8E24-A9622C01E3B4}"/>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776CFD3C-0716-4367-91B3-AAD82CB6DF64}"/>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7AA7E5F3-6A27-4D4B-9F0E-215F6619F0AF}"/>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6196329B-EF7D-479C-9757-3A3D81977C5D}"/>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748CC670-39F5-4268-8BEF-7D28C2018381}"/>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DD5F234A-3D1D-4061-B023-87F8BBA8A16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70" name="直線コネクタ 269">
          <a:extLst>
            <a:ext uri="{FF2B5EF4-FFF2-40B4-BE49-F238E27FC236}">
              <a16:creationId xmlns:a16="http://schemas.microsoft.com/office/drawing/2014/main" id="{1E3EC3AA-6390-40B7-A7D2-9B07149F5AE6}"/>
            </a:ext>
          </a:extLst>
        </xdr:cNvPr>
        <xdr:cNvCxnSpPr/>
      </xdr:nvCxnSpPr>
      <xdr:spPr>
        <a:xfrm flipV="1">
          <a:off x="4177665" y="12830302"/>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71" name="【公営住宅】&#10;有形固定資産減価償却率最小値テキスト">
          <a:extLst>
            <a:ext uri="{FF2B5EF4-FFF2-40B4-BE49-F238E27FC236}">
              <a16:creationId xmlns:a16="http://schemas.microsoft.com/office/drawing/2014/main" id="{F385C7F5-E945-4D55-95C2-502E2EE49658}"/>
            </a:ext>
          </a:extLst>
        </xdr:cNvPr>
        <xdr:cNvSpPr txBox="1"/>
      </xdr:nvSpPr>
      <xdr:spPr>
        <a:xfrm>
          <a:off x="4216400" y="14240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72" name="直線コネクタ 271">
          <a:extLst>
            <a:ext uri="{FF2B5EF4-FFF2-40B4-BE49-F238E27FC236}">
              <a16:creationId xmlns:a16="http://schemas.microsoft.com/office/drawing/2014/main" id="{E6CB8499-F8FA-4900-97D6-2F3FD8CCB66E}"/>
            </a:ext>
          </a:extLst>
        </xdr:cNvPr>
        <xdr:cNvCxnSpPr/>
      </xdr:nvCxnSpPr>
      <xdr:spPr>
        <a:xfrm>
          <a:off x="4108450" y="14236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73" name="【公営住宅】&#10;有形固定資産減価償却率最大値テキスト">
          <a:extLst>
            <a:ext uri="{FF2B5EF4-FFF2-40B4-BE49-F238E27FC236}">
              <a16:creationId xmlns:a16="http://schemas.microsoft.com/office/drawing/2014/main" id="{B702E3E0-C9E1-47C2-A9D2-8312F5642EE3}"/>
            </a:ext>
          </a:extLst>
        </xdr:cNvPr>
        <xdr:cNvSpPr txBox="1"/>
      </xdr:nvSpPr>
      <xdr:spPr>
        <a:xfrm>
          <a:off x="4216400" y="1261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74" name="直線コネクタ 273">
          <a:extLst>
            <a:ext uri="{FF2B5EF4-FFF2-40B4-BE49-F238E27FC236}">
              <a16:creationId xmlns:a16="http://schemas.microsoft.com/office/drawing/2014/main" id="{1A8916F6-1515-4568-9751-EB36A8A24476}"/>
            </a:ext>
          </a:extLst>
        </xdr:cNvPr>
        <xdr:cNvCxnSpPr/>
      </xdr:nvCxnSpPr>
      <xdr:spPr>
        <a:xfrm>
          <a:off x="4108450" y="12830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AF0DD7C6-B33C-4C74-B803-F32CF8D15F7C}"/>
            </a:ext>
          </a:extLst>
        </xdr:cNvPr>
        <xdr:cNvSpPr txBox="1"/>
      </xdr:nvSpPr>
      <xdr:spPr>
        <a:xfrm>
          <a:off x="4216400" y="1351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6" name="フローチャート: 判断 275">
          <a:extLst>
            <a:ext uri="{FF2B5EF4-FFF2-40B4-BE49-F238E27FC236}">
              <a16:creationId xmlns:a16="http://schemas.microsoft.com/office/drawing/2014/main" id="{A5A5D0DB-E335-4329-ADD5-2E54D6611A8B}"/>
            </a:ext>
          </a:extLst>
        </xdr:cNvPr>
        <xdr:cNvSpPr/>
      </xdr:nvSpPr>
      <xdr:spPr>
        <a:xfrm>
          <a:off x="412750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77" name="フローチャート: 判断 276">
          <a:extLst>
            <a:ext uri="{FF2B5EF4-FFF2-40B4-BE49-F238E27FC236}">
              <a16:creationId xmlns:a16="http://schemas.microsoft.com/office/drawing/2014/main" id="{3A550D67-2CF1-4E13-8F26-FF511F696CFE}"/>
            </a:ext>
          </a:extLst>
        </xdr:cNvPr>
        <xdr:cNvSpPr/>
      </xdr:nvSpPr>
      <xdr:spPr>
        <a:xfrm>
          <a:off x="3384550" y="135061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78" name="フローチャート: 判断 277">
          <a:extLst>
            <a:ext uri="{FF2B5EF4-FFF2-40B4-BE49-F238E27FC236}">
              <a16:creationId xmlns:a16="http://schemas.microsoft.com/office/drawing/2014/main" id="{C995F7E3-771B-4D3D-8DE3-D3FC51DC7375}"/>
            </a:ext>
          </a:extLst>
        </xdr:cNvPr>
        <xdr:cNvSpPr/>
      </xdr:nvSpPr>
      <xdr:spPr>
        <a:xfrm>
          <a:off x="2571750" y="134650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79" name="フローチャート: 判断 278">
          <a:extLst>
            <a:ext uri="{FF2B5EF4-FFF2-40B4-BE49-F238E27FC236}">
              <a16:creationId xmlns:a16="http://schemas.microsoft.com/office/drawing/2014/main" id="{50372927-EE0F-4AB3-B68D-48A7A824BB72}"/>
            </a:ext>
          </a:extLst>
        </xdr:cNvPr>
        <xdr:cNvSpPr/>
      </xdr:nvSpPr>
      <xdr:spPr>
        <a:xfrm>
          <a:off x="1778000" y="13476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0" name="フローチャート: 判断 279">
          <a:extLst>
            <a:ext uri="{FF2B5EF4-FFF2-40B4-BE49-F238E27FC236}">
              <a16:creationId xmlns:a16="http://schemas.microsoft.com/office/drawing/2014/main" id="{C71C9AFD-4DAA-4654-8832-30B22966FB83}"/>
            </a:ext>
          </a:extLst>
        </xdr:cNvPr>
        <xdr:cNvSpPr/>
      </xdr:nvSpPr>
      <xdr:spPr>
        <a:xfrm>
          <a:off x="984250" y="13469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B77B005F-19AD-479F-B6F2-298D9933ACE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53EDE53-A1F5-4224-B29E-069E02B639E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200248F-647D-473A-A82D-FDDE4FAC7D45}"/>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B71200D0-3223-4617-9BF6-3974F4B91DD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849CDEA-9205-45E8-9814-A7E8F597437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81026</xdr:rowOff>
    </xdr:from>
    <xdr:to>
      <xdr:col>20</xdr:col>
      <xdr:colOff>38100</xdr:colOff>
      <xdr:row>83</xdr:row>
      <xdr:rowOff>11176</xdr:rowOff>
    </xdr:to>
    <xdr:sp macro="" textlink="">
      <xdr:nvSpPr>
        <xdr:cNvPr id="286" name="楕円 285">
          <a:extLst>
            <a:ext uri="{FF2B5EF4-FFF2-40B4-BE49-F238E27FC236}">
              <a16:creationId xmlns:a16="http://schemas.microsoft.com/office/drawing/2014/main" id="{82E9D961-5EAC-4FBB-A7EF-D9A46EF94237}"/>
            </a:ext>
          </a:extLst>
        </xdr:cNvPr>
        <xdr:cNvSpPr/>
      </xdr:nvSpPr>
      <xdr:spPr>
        <a:xfrm>
          <a:off x="3384550" y="136255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26163</xdr:rowOff>
    </xdr:from>
    <xdr:to>
      <xdr:col>15</xdr:col>
      <xdr:colOff>101600</xdr:colOff>
      <xdr:row>82</xdr:row>
      <xdr:rowOff>127763</xdr:rowOff>
    </xdr:to>
    <xdr:sp macro="" textlink="">
      <xdr:nvSpPr>
        <xdr:cNvPr id="287" name="楕円 286">
          <a:extLst>
            <a:ext uri="{FF2B5EF4-FFF2-40B4-BE49-F238E27FC236}">
              <a16:creationId xmlns:a16="http://schemas.microsoft.com/office/drawing/2014/main" id="{6A6BD861-0FD1-4042-95C6-697CE7057522}"/>
            </a:ext>
          </a:extLst>
        </xdr:cNvPr>
        <xdr:cNvSpPr/>
      </xdr:nvSpPr>
      <xdr:spPr>
        <a:xfrm>
          <a:off x="257175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76963</xdr:rowOff>
    </xdr:from>
    <xdr:to>
      <xdr:col>19</xdr:col>
      <xdr:colOff>177800</xdr:colOff>
      <xdr:row>82</xdr:row>
      <xdr:rowOff>131826</xdr:rowOff>
    </xdr:to>
    <xdr:cxnSp macro="">
      <xdr:nvCxnSpPr>
        <xdr:cNvPr id="288" name="直線コネクタ 287">
          <a:extLst>
            <a:ext uri="{FF2B5EF4-FFF2-40B4-BE49-F238E27FC236}">
              <a16:creationId xmlns:a16="http://schemas.microsoft.com/office/drawing/2014/main" id="{EE215B14-C5BD-4ACF-8CC9-8A26EEE9D9C1}"/>
            </a:ext>
          </a:extLst>
        </xdr:cNvPr>
        <xdr:cNvCxnSpPr/>
      </xdr:nvCxnSpPr>
      <xdr:spPr>
        <a:xfrm>
          <a:off x="2622550" y="13621513"/>
          <a:ext cx="80645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163322</xdr:rowOff>
    </xdr:from>
    <xdr:to>
      <xdr:col>10</xdr:col>
      <xdr:colOff>165100</xdr:colOff>
      <xdr:row>82</xdr:row>
      <xdr:rowOff>93472</xdr:rowOff>
    </xdr:to>
    <xdr:sp macro="" textlink="">
      <xdr:nvSpPr>
        <xdr:cNvPr id="289" name="楕円 288">
          <a:extLst>
            <a:ext uri="{FF2B5EF4-FFF2-40B4-BE49-F238E27FC236}">
              <a16:creationId xmlns:a16="http://schemas.microsoft.com/office/drawing/2014/main" id="{51AC2C02-0402-411F-9770-1881E503E515}"/>
            </a:ext>
          </a:extLst>
        </xdr:cNvPr>
        <xdr:cNvSpPr/>
      </xdr:nvSpPr>
      <xdr:spPr>
        <a:xfrm>
          <a:off x="1778000" y="135427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42672</xdr:rowOff>
    </xdr:from>
    <xdr:to>
      <xdr:col>15</xdr:col>
      <xdr:colOff>50800</xdr:colOff>
      <xdr:row>82</xdr:row>
      <xdr:rowOff>76963</xdr:rowOff>
    </xdr:to>
    <xdr:cxnSp macro="">
      <xdr:nvCxnSpPr>
        <xdr:cNvPr id="290" name="直線コネクタ 289">
          <a:extLst>
            <a:ext uri="{FF2B5EF4-FFF2-40B4-BE49-F238E27FC236}">
              <a16:creationId xmlns:a16="http://schemas.microsoft.com/office/drawing/2014/main" id="{531AFF9D-02F5-41A0-A55C-A46203352D30}"/>
            </a:ext>
          </a:extLst>
        </xdr:cNvPr>
        <xdr:cNvCxnSpPr/>
      </xdr:nvCxnSpPr>
      <xdr:spPr>
        <a:xfrm>
          <a:off x="1828800" y="13587222"/>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291" name="楕円 290">
          <a:extLst>
            <a:ext uri="{FF2B5EF4-FFF2-40B4-BE49-F238E27FC236}">
              <a16:creationId xmlns:a16="http://schemas.microsoft.com/office/drawing/2014/main" id="{AA061DDA-5BD0-4CAE-83E2-5949E7830A51}"/>
            </a:ext>
          </a:extLst>
        </xdr:cNvPr>
        <xdr:cNvSpPr/>
      </xdr:nvSpPr>
      <xdr:spPr>
        <a:xfrm>
          <a:off x="984250" y="13515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42672</xdr:rowOff>
    </xdr:to>
    <xdr:cxnSp macro="">
      <xdr:nvCxnSpPr>
        <xdr:cNvPr id="292" name="直線コネクタ 291">
          <a:extLst>
            <a:ext uri="{FF2B5EF4-FFF2-40B4-BE49-F238E27FC236}">
              <a16:creationId xmlns:a16="http://schemas.microsoft.com/office/drawing/2014/main" id="{E2F4B7A3-D9A4-496B-8C4B-5EF233A3EC4C}"/>
            </a:ext>
          </a:extLst>
        </xdr:cNvPr>
        <xdr:cNvCxnSpPr/>
      </xdr:nvCxnSpPr>
      <xdr:spPr>
        <a:xfrm>
          <a:off x="1028700" y="13559789"/>
          <a:ext cx="8001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293" name="n_1aveValue【公営住宅】&#10;有形固定資産減価償却率">
          <a:extLst>
            <a:ext uri="{FF2B5EF4-FFF2-40B4-BE49-F238E27FC236}">
              <a16:creationId xmlns:a16="http://schemas.microsoft.com/office/drawing/2014/main" id="{6B6B84A6-4BE2-4CE6-A02E-3D0BA3ED7E4A}"/>
            </a:ext>
          </a:extLst>
        </xdr:cNvPr>
        <xdr:cNvSpPr txBox="1"/>
      </xdr:nvSpPr>
      <xdr:spPr>
        <a:xfrm>
          <a:off x="3239144" y="1328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294" name="n_2aveValue【公営住宅】&#10;有形固定資産減価償却率">
          <a:extLst>
            <a:ext uri="{FF2B5EF4-FFF2-40B4-BE49-F238E27FC236}">
              <a16:creationId xmlns:a16="http://schemas.microsoft.com/office/drawing/2014/main" id="{0C103BBD-13CC-46D7-AF23-DFBC8BB37A5E}"/>
            </a:ext>
          </a:extLst>
        </xdr:cNvPr>
        <xdr:cNvSpPr txBox="1"/>
      </xdr:nvSpPr>
      <xdr:spPr>
        <a:xfrm>
          <a:off x="2439044" y="1324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295" name="n_3aveValue【公営住宅】&#10;有形固定資産減価償却率">
          <a:extLst>
            <a:ext uri="{FF2B5EF4-FFF2-40B4-BE49-F238E27FC236}">
              <a16:creationId xmlns:a16="http://schemas.microsoft.com/office/drawing/2014/main" id="{5E962623-CDDE-48EB-AE88-CBBEA522F589}"/>
            </a:ext>
          </a:extLst>
        </xdr:cNvPr>
        <xdr:cNvSpPr txBox="1"/>
      </xdr:nvSpPr>
      <xdr:spPr>
        <a:xfrm>
          <a:off x="1645294" y="1325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6" name="n_4aveValue【公営住宅】&#10;有形固定資産減価償却率">
          <a:extLst>
            <a:ext uri="{FF2B5EF4-FFF2-40B4-BE49-F238E27FC236}">
              <a16:creationId xmlns:a16="http://schemas.microsoft.com/office/drawing/2014/main" id="{370723E0-7019-410E-A5D2-8898858BFAFD}"/>
            </a:ext>
          </a:extLst>
        </xdr:cNvPr>
        <xdr:cNvSpPr txBox="1"/>
      </xdr:nvSpPr>
      <xdr:spPr>
        <a:xfrm>
          <a:off x="8515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2303</xdr:rowOff>
    </xdr:from>
    <xdr:ext cx="405111" cy="259045"/>
    <xdr:sp macro="" textlink="">
      <xdr:nvSpPr>
        <xdr:cNvPr id="297" name="n_1mainValue【公営住宅】&#10;有形固定資産減価償却率">
          <a:extLst>
            <a:ext uri="{FF2B5EF4-FFF2-40B4-BE49-F238E27FC236}">
              <a16:creationId xmlns:a16="http://schemas.microsoft.com/office/drawing/2014/main" id="{18D4FBE7-409B-4475-B3DB-0674DF63F890}"/>
            </a:ext>
          </a:extLst>
        </xdr:cNvPr>
        <xdr:cNvSpPr txBox="1"/>
      </xdr:nvSpPr>
      <xdr:spPr>
        <a:xfrm>
          <a:off x="3239144" y="1371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118890</xdr:rowOff>
    </xdr:from>
    <xdr:ext cx="405111" cy="259045"/>
    <xdr:sp macro="" textlink="">
      <xdr:nvSpPr>
        <xdr:cNvPr id="298" name="n_2mainValue【公営住宅】&#10;有形固定資産減価償却率">
          <a:extLst>
            <a:ext uri="{FF2B5EF4-FFF2-40B4-BE49-F238E27FC236}">
              <a16:creationId xmlns:a16="http://schemas.microsoft.com/office/drawing/2014/main" id="{34C3AB8A-22BD-453E-9BD6-A8DBB48EBF76}"/>
            </a:ext>
          </a:extLst>
        </xdr:cNvPr>
        <xdr:cNvSpPr txBox="1"/>
      </xdr:nvSpPr>
      <xdr:spPr>
        <a:xfrm>
          <a:off x="24390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84599</xdr:rowOff>
    </xdr:from>
    <xdr:ext cx="405111" cy="259045"/>
    <xdr:sp macro="" textlink="">
      <xdr:nvSpPr>
        <xdr:cNvPr id="299" name="n_3mainValue【公営住宅】&#10;有形固定資産減価償却率">
          <a:extLst>
            <a:ext uri="{FF2B5EF4-FFF2-40B4-BE49-F238E27FC236}">
              <a16:creationId xmlns:a16="http://schemas.microsoft.com/office/drawing/2014/main" id="{03691A10-84DA-4C4E-862D-4BAD5D6598D3}"/>
            </a:ext>
          </a:extLst>
        </xdr:cNvPr>
        <xdr:cNvSpPr txBox="1"/>
      </xdr:nvSpPr>
      <xdr:spPr>
        <a:xfrm>
          <a:off x="1645294"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00" name="n_4mainValue【公営住宅】&#10;有形固定資産減価償却率">
          <a:extLst>
            <a:ext uri="{FF2B5EF4-FFF2-40B4-BE49-F238E27FC236}">
              <a16:creationId xmlns:a16="http://schemas.microsoft.com/office/drawing/2014/main" id="{EBBC541D-A201-49A3-A931-192A17E2D4D7}"/>
            </a:ext>
          </a:extLst>
        </xdr:cNvPr>
        <xdr:cNvSpPr txBox="1"/>
      </xdr:nvSpPr>
      <xdr:spPr>
        <a:xfrm>
          <a:off x="85154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666DBE12-3B31-44EF-9000-8B2B16823A5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9E686D0F-9D2C-4261-8D42-8252AED855B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B423334D-1660-4951-A374-8B9D179E99D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A7D0A6C5-F474-4E8E-97C9-1555FDA2808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8792299-A23D-4C70-AC68-AD7AF39CF7DD}"/>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C7B24BC-6132-44ED-A065-0A5285D683A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FBCAF92A-1C2A-4C87-9A0F-E28F3FDB821A}"/>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491E9D2-93B4-4197-B691-421F2A0D8678}"/>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FA5592BE-086E-470B-8AC7-845C590C7ED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8B64E6E2-FE38-465A-9FCD-F923128A3368}"/>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AB9AA3F1-8BAC-4460-B478-32D0B48A562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48AD9026-029C-49B9-94D1-D68096A920E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B1AC2EF-3FE8-4ADB-B48F-45F8CEA11452}"/>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DFC02FCA-8AFC-44A4-9EE1-577D04E350DD}"/>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B3010853-52D7-4C4E-9211-5DA17F44A71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3B016826-149C-457D-9045-5BE74A55290C}"/>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A1A74664-4369-42BA-87EA-84311FE5F8B3}"/>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A8B21151-E12C-41D5-85F7-77B1F1EFBA5B}"/>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D57464FD-2EE7-44AB-BDD6-8201DADA9084}"/>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390987BB-5AF6-4C99-AD28-66D93C6545DE}"/>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8D4B1EAB-7B08-4F0F-B19B-B3ADB320552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E4F17346-E8E1-4375-A398-37946E413DC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532904BD-E99C-41F5-8093-E541A311B8D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24" name="直線コネクタ 323">
          <a:extLst>
            <a:ext uri="{FF2B5EF4-FFF2-40B4-BE49-F238E27FC236}">
              <a16:creationId xmlns:a16="http://schemas.microsoft.com/office/drawing/2014/main" id="{EE1515C2-6692-4584-8A30-172586914732}"/>
            </a:ext>
          </a:extLst>
        </xdr:cNvPr>
        <xdr:cNvCxnSpPr/>
      </xdr:nvCxnSpPr>
      <xdr:spPr>
        <a:xfrm flipV="1">
          <a:off x="9429115" y="12847065"/>
          <a:ext cx="0" cy="145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5" name="【公営住宅】&#10;一人当たり面積最小値テキスト">
          <a:extLst>
            <a:ext uri="{FF2B5EF4-FFF2-40B4-BE49-F238E27FC236}">
              <a16:creationId xmlns:a16="http://schemas.microsoft.com/office/drawing/2014/main" id="{8C914C57-A253-4DBB-8B82-0BD11F83ABA7}"/>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6" name="直線コネクタ 325">
          <a:extLst>
            <a:ext uri="{FF2B5EF4-FFF2-40B4-BE49-F238E27FC236}">
              <a16:creationId xmlns:a16="http://schemas.microsoft.com/office/drawing/2014/main" id="{C27D0879-EBD7-4A93-B40F-7F3483CCBC31}"/>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27" name="【公営住宅】&#10;一人当たり面積最大値テキスト">
          <a:extLst>
            <a:ext uri="{FF2B5EF4-FFF2-40B4-BE49-F238E27FC236}">
              <a16:creationId xmlns:a16="http://schemas.microsoft.com/office/drawing/2014/main" id="{7886584F-7402-4518-92C0-3BCE76B5F715}"/>
            </a:ext>
          </a:extLst>
        </xdr:cNvPr>
        <xdr:cNvSpPr txBox="1"/>
      </xdr:nvSpPr>
      <xdr:spPr>
        <a:xfrm>
          <a:off x="9467850" y="1262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28" name="直線コネクタ 327">
          <a:extLst>
            <a:ext uri="{FF2B5EF4-FFF2-40B4-BE49-F238E27FC236}">
              <a16:creationId xmlns:a16="http://schemas.microsoft.com/office/drawing/2014/main" id="{7724B902-EE59-4D2D-9552-C4F2FEFD3BE4}"/>
            </a:ext>
          </a:extLst>
        </xdr:cNvPr>
        <xdr:cNvCxnSpPr/>
      </xdr:nvCxnSpPr>
      <xdr:spPr>
        <a:xfrm>
          <a:off x="9359900" y="12847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29" name="【公営住宅】&#10;一人当たり面積平均値テキスト">
          <a:extLst>
            <a:ext uri="{FF2B5EF4-FFF2-40B4-BE49-F238E27FC236}">
              <a16:creationId xmlns:a16="http://schemas.microsoft.com/office/drawing/2014/main" id="{29FE33B0-A46D-4C70-A32D-4DF7D6D5A391}"/>
            </a:ext>
          </a:extLst>
        </xdr:cNvPr>
        <xdr:cNvSpPr txBox="1"/>
      </xdr:nvSpPr>
      <xdr:spPr>
        <a:xfrm>
          <a:off x="9467850" y="13884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30" name="フローチャート: 判断 329">
          <a:extLst>
            <a:ext uri="{FF2B5EF4-FFF2-40B4-BE49-F238E27FC236}">
              <a16:creationId xmlns:a16="http://schemas.microsoft.com/office/drawing/2014/main" id="{40206715-2FF5-4B6C-8746-A34E68986490}"/>
            </a:ext>
          </a:extLst>
        </xdr:cNvPr>
        <xdr:cNvSpPr/>
      </xdr:nvSpPr>
      <xdr:spPr>
        <a:xfrm>
          <a:off x="9398000" y="13906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31" name="フローチャート: 判断 330">
          <a:extLst>
            <a:ext uri="{FF2B5EF4-FFF2-40B4-BE49-F238E27FC236}">
              <a16:creationId xmlns:a16="http://schemas.microsoft.com/office/drawing/2014/main" id="{DCE0C9A4-0557-41AA-A8E9-211AD9120A3B}"/>
            </a:ext>
          </a:extLst>
        </xdr:cNvPr>
        <xdr:cNvSpPr/>
      </xdr:nvSpPr>
      <xdr:spPr>
        <a:xfrm>
          <a:off x="8636000" y="1391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32" name="フローチャート: 判断 331">
          <a:extLst>
            <a:ext uri="{FF2B5EF4-FFF2-40B4-BE49-F238E27FC236}">
              <a16:creationId xmlns:a16="http://schemas.microsoft.com/office/drawing/2014/main" id="{DF8957A8-039A-4570-8ABE-88A380AD0438}"/>
            </a:ext>
          </a:extLst>
        </xdr:cNvPr>
        <xdr:cNvSpPr/>
      </xdr:nvSpPr>
      <xdr:spPr>
        <a:xfrm>
          <a:off x="7842250" y="138818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33" name="フローチャート: 判断 332">
          <a:extLst>
            <a:ext uri="{FF2B5EF4-FFF2-40B4-BE49-F238E27FC236}">
              <a16:creationId xmlns:a16="http://schemas.microsoft.com/office/drawing/2014/main" id="{D0D77E60-CB27-4041-8F37-6946F84FE240}"/>
            </a:ext>
          </a:extLst>
        </xdr:cNvPr>
        <xdr:cNvSpPr/>
      </xdr:nvSpPr>
      <xdr:spPr>
        <a:xfrm>
          <a:off x="7029450" y="138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34" name="フローチャート: 判断 333">
          <a:extLst>
            <a:ext uri="{FF2B5EF4-FFF2-40B4-BE49-F238E27FC236}">
              <a16:creationId xmlns:a16="http://schemas.microsoft.com/office/drawing/2014/main" id="{C1624C4C-EEAB-4E0F-A8E7-AEDA19F51527}"/>
            </a:ext>
          </a:extLst>
        </xdr:cNvPr>
        <xdr:cNvSpPr/>
      </xdr:nvSpPr>
      <xdr:spPr>
        <a:xfrm>
          <a:off x="6235700" y="13869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B6F44EC9-B831-416A-8CAC-5ABF293E88EB}"/>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C6258B4-E008-45B7-95C3-032BEAAA17A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77F6AFEE-097B-4337-865C-4EEFCF2E4BE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D7AA06E1-FD2A-4C47-A7F6-DCA8FF3BF0F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92E4FFC2-A8D4-41CC-B7A9-8D75D331FC95}"/>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163322</xdr:rowOff>
    </xdr:from>
    <xdr:to>
      <xdr:col>50</xdr:col>
      <xdr:colOff>165100</xdr:colOff>
      <xdr:row>83</xdr:row>
      <xdr:rowOff>93472</xdr:rowOff>
    </xdr:to>
    <xdr:sp macro="" textlink="">
      <xdr:nvSpPr>
        <xdr:cNvPr id="340" name="楕円 339">
          <a:extLst>
            <a:ext uri="{FF2B5EF4-FFF2-40B4-BE49-F238E27FC236}">
              <a16:creationId xmlns:a16="http://schemas.microsoft.com/office/drawing/2014/main" id="{BABD0C79-4D2B-4E62-AFD7-FB7D30AD3423}"/>
            </a:ext>
          </a:extLst>
        </xdr:cNvPr>
        <xdr:cNvSpPr/>
      </xdr:nvSpPr>
      <xdr:spPr>
        <a:xfrm>
          <a:off x="8636000" y="137078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167132</xdr:rowOff>
    </xdr:from>
    <xdr:to>
      <xdr:col>46</xdr:col>
      <xdr:colOff>38100</xdr:colOff>
      <xdr:row>83</xdr:row>
      <xdr:rowOff>97282</xdr:rowOff>
    </xdr:to>
    <xdr:sp macro="" textlink="">
      <xdr:nvSpPr>
        <xdr:cNvPr id="341" name="楕円 340">
          <a:extLst>
            <a:ext uri="{FF2B5EF4-FFF2-40B4-BE49-F238E27FC236}">
              <a16:creationId xmlns:a16="http://schemas.microsoft.com/office/drawing/2014/main" id="{4CC886FD-3044-4118-9F7D-FA09E74B905F}"/>
            </a:ext>
          </a:extLst>
        </xdr:cNvPr>
        <xdr:cNvSpPr/>
      </xdr:nvSpPr>
      <xdr:spPr>
        <a:xfrm>
          <a:off x="7842250" y="137116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42672</xdr:rowOff>
    </xdr:from>
    <xdr:to>
      <xdr:col>50</xdr:col>
      <xdr:colOff>114300</xdr:colOff>
      <xdr:row>83</xdr:row>
      <xdr:rowOff>46482</xdr:rowOff>
    </xdr:to>
    <xdr:cxnSp macro="">
      <xdr:nvCxnSpPr>
        <xdr:cNvPr id="342" name="直線コネクタ 341">
          <a:extLst>
            <a:ext uri="{FF2B5EF4-FFF2-40B4-BE49-F238E27FC236}">
              <a16:creationId xmlns:a16="http://schemas.microsoft.com/office/drawing/2014/main" id="{574F85D8-C3AF-47AB-BE94-6D0AF3427CCC}"/>
            </a:ext>
          </a:extLst>
        </xdr:cNvPr>
        <xdr:cNvCxnSpPr/>
      </xdr:nvCxnSpPr>
      <xdr:spPr>
        <a:xfrm flipV="1">
          <a:off x="7886700" y="13752322"/>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161798</xdr:rowOff>
    </xdr:from>
    <xdr:to>
      <xdr:col>41</xdr:col>
      <xdr:colOff>101600</xdr:colOff>
      <xdr:row>83</xdr:row>
      <xdr:rowOff>91948</xdr:rowOff>
    </xdr:to>
    <xdr:sp macro="" textlink="">
      <xdr:nvSpPr>
        <xdr:cNvPr id="343" name="楕円 342">
          <a:extLst>
            <a:ext uri="{FF2B5EF4-FFF2-40B4-BE49-F238E27FC236}">
              <a16:creationId xmlns:a16="http://schemas.microsoft.com/office/drawing/2014/main" id="{AE98B9F1-A171-47F8-82CE-D76BA2438464}"/>
            </a:ext>
          </a:extLst>
        </xdr:cNvPr>
        <xdr:cNvSpPr/>
      </xdr:nvSpPr>
      <xdr:spPr>
        <a:xfrm>
          <a:off x="7029450" y="137063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41148</xdr:rowOff>
    </xdr:from>
    <xdr:to>
      <xdr:col>45</xdr:col>
      <xdr:colOff>177800</xdr:colOff>
      <xdr:row>83</xdr:row>
      <xdr:rowOff>46482</xdr:rowOff>
    </xdr:to>
    <xdr:cxnSp macro="">
      <xdr:nvCxnSpPr>
        <xdr:cNvPr id="344" name="直線コネクタ 343">
          <a:extLst>
            <a:ext uri="{FF2B5EF4-FFF2-40B4-BE49-F238E27FC236}">
              <a16:creationId xmlns:a16="http://schemas.microsoft.com/office/drawing/2014/main" id="{8356A4DC-714D-415E-A738-203F0B95CA1C}"/>
            </a:ext>
          </a:extLst>
        </xdr:cNvPr>
        <xdr:cNvCxnSpPr/>
      </xdr:nvCxnSpPr>
      <xdr:spPr>
        <a:xfrm>
          <a:off x="7080250" y="13750798"/>
          <a:ext cx="80645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161037</xdr:rowOff>
    </xdr:from>
    <xdr:to>
      <xdr:col>36</xdr:col>
      <xdr:colOff>165100</xdr:colOff>
      <xdr:row>83</xdr:row>
      <xdr:rowOff>91187</xdr:rowOff>
    </xdr:to>
    <xdr:sp macro="" textlink="">
      <xdr:nvSpPr>
        <xdr:cNvPr id="345" name="楕円 344">
          <a:extLst>
            <a:ext uri="{FF2B5EF4-FFF2-40B4-BE49-F238E27FC236}">
              <a16:creationId xmlns:a16="http://schemas.microsoft.com/office/drawing/2014/main" id="{3180A98B-E730-4789-B469-591F5F301F12}"/>
            </a:ext>
          </a:extLst>
        </xdr:cNvPr>
        <xdr:cNvSpPr/>
      </xdr:nvSpPr>
      <xdr:spPr>
        <a:xfrm>
          <a:off x="6235700" y="137055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40387</xdr:rowOff>
    </xdr:from>
    <xdr:to>
      <xdr:col>41</xdr:col>
      <xdr:colOff>50800</xdr:colOff>
      <xdr:row>83</xdr:row>
      <xdr:rowOff>41148</xdr:rowOff>
    </xdr:to>
    <xdr:cxnSp macro="">
      <xdr:nvCxnSpPr>
        <xdr:cNvPr id="346" name="直線コネクタ 345">
          <a:extLst>
            <a:ext uri="{FF2B5EF4-FFF2-40B4-BE49-F238E27FC236}">
              <a16:creationId xmlns:a16="http://schemas.microsoft.com/office/drawing/2014/main" id="{33B2D35C-F5F5-4EF8-BA5F-DF3D19D3B96E}"/>
            </a:ext>
          </a:extLst>
        </xdr:cNvPr>
        <xdr:cNvCxnSpPr/>
      </xdr:nvCxnSpPr>
      <xdr:spPr>
        <a:xfrm>
          <a:off x="6286500" y="13750037"/>
          <a:ext cx="7937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47" name="n_1aveValue【公営住宅】&#10;一人当たり面積">
          <a:extLst>
            <a:ext uri="{FF2B5EF4-FFF2-40B4-BE49-F238E27FC236}">
              <a16:creationId xmlns:a16="http://schemas.microsoft.com/office/drawing/2014/main" id="{CA8DD2C4-D9AC-4E4F-9F4C-1F6F08345B8E}"/>
            </a:ext>
          </a:extLst>
        </xdr:cNvPr>
        <xdr:cNvSpPr txBox="1"/>
      </xdr:nvSpPr>
      <xdr:spPr>
        <a:xfrm>
          <a:off x="845827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48" name="n_2aveValue【公営住宅】&#10;一人当たり面積">
          <a:extLst>
            <a:ext uri="{FF2B5EF4-FFF2-40B4-BE49-F238E27FC236}">
              <a16:creationId xmlns:a16="http://schemas.microsoft.com/office/drawing/2014/main" id="{B9553074-143A-45C3-8BAD-F74244BF49C6}"/>
            </a:ext>
          </a:extLst>
        </xdr:cNvPr>
        <xdr:cNvSpPr txBox="1"/>
      </xdr:nvSpPr>
      <xdr:spPr>
        <a:xfrm>
          <a:off x="76772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49" name="n_3aveValue【公営住宅】&#10;一人当たり面積">
          <a:extLst>
            <a:ext uri="{FF2B5EF4-FFF2-40B4-BE49-F238E27FC236}">
              <a16:creationId xmlns:a16="http://schemas.microsoft.com/office/drawing/2014/main" id="{900BD8F1-8DF1-42C0-A06C-DC797E76B822}"/>
            </a:ext>
          </a:extLst>
        </xdr:cNvPr>
        <xdr:cNvSpPr txBox="1"/>
      </xdr:nvSpPr>
      <xdr:spPr>
        <a:xfrm>
          <a:off x="68644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50" name="n_4aveValue【公営住宅】&#10;一人当たり面積">
          <a:extLst>
            <a:ext uri="{FF2B5EF4-FFF2-40B4-BE49-F238E27FC236}">
              <a16:creationId xmlns:a16="http://schemas.microsoft.com/office/drawing/2014/main" id="{BEE178E7-FE9C-4B12-A4E8-37F232BCAC84}"/>
            </a:ext>
          </a:extLst>
        </xdr:cNvPr>
        <xdr:cNvSpPr txBox="1"/>
      </xdr:nvSpPr>
      <xdr:spPr>
        <a:xfrm>
          <a:off x="6070677" y="1395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109999</xdr:rowOff>
    </xdr:from>
    <xdr:ext cx="469744" cy="259045"/>
    <xdr:sp macro="" textlink="">
      <xdr:nvSpPr>
        <xdr:cNvPr id="351" name="n_1mainValue【公営住宅】&#10;一人当たり面積">
          <a:extLst>
            <a:ext uri="{FF2B5EF4-FFF2-40B4-BE49-F238E27FC236}">
              <a16:creationId xmlns:a16="http://schemas.microsoft.com/office/drawing/2014/main" id="{EFB0B20E-89B3-4DEA-8E29-804F9A30B244}"/>
            </a:ext>
          </a:extLst>
        </xdr:cNvPr>
        <xdr:cNvSpPr txBox="1"/>
      </xdr:nvSpPr>
      <xdr:spPr>
        <a:xfrm>
          <a:off x="8458277" y="134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113809</xdr:rowOff>
    </xdr:from>
    <xdr:ext cx="469744" cy="259045"/>
    <xdr:sp macro="" textlink="">
      <xdr:nvSpPr>
        <xdr:cNvPr id="352" name="n_2mainValue【公営住宅】&#10;一人当たり面積">
          <a:extLst>
            <a:ext uri="{FF2B5EF4-FFF2-40B4-BE49-F238E27FC236}">
              <a16:creationId xmlns:a16="http://schemas.microsoft.com/office/drawing/2014/main" id="{C6C3E764-E1BF-40B9-ABB9-7493F547C79B}"/>
            </a:ext>
          </a:extLst>
        </xdr:cNvPr>
        <xdr:cNvSpPr txBox="1"/>
      </xdr:nvSpPr>
      <xdr:spPr>
        <a:xfrm>
          <a:off x="7677227" y="134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108475</xdr:rowOff>
    </xdr:from>
    <xdr:ext cx="469744" cy="259045"/>
    <xdr:sp macro="" textlink="">
      <xdr:nvSpPr>
        <xdr:cNvPr id="353" name="n_3mainValue【公営住宅】&#10;一人当たり面積">
          <a:extLst>
            <a:ext uri="{FF2B5EF4-FFF2-40B4-BE49-F238E27FC236}">
              <a16:creationId xmlns:a16="http://schemas.microsoft.com/office/drawing/2014/main" id="{80E802CC-FFB2-4D03-9A85-0CC72199B2DB}"/>
            </a:ext>
          </a:extLst>
        </xdr:cNvPr>
        <xdr:cNvSpPr txBox="1"/>
      </xdr:nvSpPr>
      <xdr:spPr>
        <a:xfrm>
          <a:off x="6864427" y="134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107714</xdr:rowOff>
    </xdr:from>
    <xdr:ext cx="469744" cy="259045"/>
    <xdr:sp macro="" textlink="">
      <xdr:nvSpPr>
        <xdr:cNvPr id="354" name="n_4mainValue【公営住宅】&#10;一人当たり面積">
          <a:extLst>
            <a:ext uri="{FF2B5EF4-FFF2-40B4-BE49-F238E27FC236}">
              <a16:creationId xmlns:a16="http://schemas.microsoft.com/office/drawing/2014/main" id="{20943062-71B5-47D6-AADF-3FC8B7834DF5}"/>
            </a:ext>
          </a:extLst>
        </xdr:cNvPr>
        <xdr:cNvSpPr txBox="1"/>
      </xdr:nvSpPr>
      <xdr:spPr>
        <a:xfrm>
          <a:off x="6070677" y="1348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FC388EBD-0E64-40AB-8D98-86890956FE6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5ED7E825-B72F-4548-89D7-D147D653E8F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BCAEF141-604A-4E83-83B2-4C6457060AF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F72A9B01-2B9B-44B4-98A0-643BD706AC1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572D9D77-CE52-40F0-9114-1B0E1A71D8BF}"/>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4907F1E7-C77E-4955-8894-EDDC003EB91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E7F39D9E-4AA4-4230-A45A-630C4DC82E9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34895A36-E7CA-4E0E-9652-34F1C316947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135E7435-40B0-4324-8EA3-DD944DAB731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9B2E6A5A-2817-4839-941B-49B11E33E18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DCDEB4B8-9145-498E-A3DD-EC127C6034F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440AE6AB-08F1-4C9D-ABF9-6780E22BF32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DB7BC85F-418F-4BEA-91BE-5447CDE7DA2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F63BB5BB-DBC2-44CF-862D-99B610CA6359}"/>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D94A1DAC-7A19-44FD-8EDD-620D05F2BAF4}"/>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FC705DFF-B669-4812-9DE9-5C8F556D374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E1C731E1-B069-4C5E-968C-98048E54BEB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E96B74FE-D2D7-4A16-B668-5EF373D14FB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F7CD7A0E-5EC1-4558-8834-6C2A748F73C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100FEF36-F6AD-469E-88A1-4CA899535ED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CBC4A665-772C-4E02-B640-D5AC48291FF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4E5FD362-A3B9-45B5-8B52-218548F9701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A7C591F9-1AD6-4B46-99EE-16940B8DA49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15BA5EDA-1A47-4089-96E2-23E1F1A571D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a:extLst>
            <a:ext uri="{FF2B5EF4-FFF2-40B4-BE49-F238E27FC236}">
              <a16:creationId xmlns:a16="http://schemas.microsoft.com/office/drawing/2014/main" id="{987E3865-AD85-4115-987D-B754B012FE1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a:extLst>
            <a:ext uri="{FF2B5EF4-FFF2-40B4-BE49-F238E27FC236}">
              <a16:creationId xmlns:a16="http://schemas.microsoft.com/office/drawing/2014/main" id="{DADB5C09-7D62-4CF8-90C7-4BD5CA92CE86}"/>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a:extLst>
            <a:ext uri="{FF2B5EF4-FFF2-40B4-BE49-F238E27FC236}">
              <a16:creationId xmlns:a16="http://schemas.microsoft.com/office/drawing/2014/main" id="{62CBCB36-DB14-4B29-81D9-3E54241298E9}"/>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a:extLst>
            <a:ext uri="{FF2B5EF4-FFF2-40B4-BE49-F238E27FC236}">
              <a16:creationId xmlns:a16="http://schemas.microsoft.com/office/drawing/2014/main" id="{08E0E5D4-E060-4E19-8097-31CCD24D215A}"/>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a:extLst>
            <a:ext uri="{FF2B5EF4-FFF2-40B4-BE49-F238E27FC236}">
              <a16:creationId xmlns:a16="http://schemas.microsoft.com/office/drawing/2014/main" id="{6FEF3CB9-C427-4E25-BA26-E85202779D74}"/>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a:extLst>
            <a:ext uri="{FF2B5EF4-FFF2-40B4-BE49-F238E27FC236}">
              <a16:creationId xmlns:a16="http://schemas.microsoft.com/office/drawing/2014/main" id="{FE6FCEFF-F458-40FB-B0C8-CC915A308F56}"/>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a:extLst>
            <a:ext uri="{FF2B5EF4-FFF2-40B4-BE49-F238E27FC236}">
              <a16:creationId xmlns:a16="http://schemas.microsoft.com/office/drawing/2014/main" id="{F386D109-D56E-4F00-9DF6-0E94BBEC6E4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a:extLst>
            <a:ext uri="{FF2B5EF4-FFF2-40B4-BE49-F238E27FC236}">
              <a16:creationId xmlns:a16="http://schemas.microsoft.com/office/drawing/2014/main" id="{D613BA32-D5D9-40D5-99F5-481058EB2F72}"/>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a:extLst>
            <a:ext uri="{FF2B5EF4-FFF2-40B4-BE49-F238E27FC236}">
              <a16:creationId xmlns:a16="http://schemas.microsoft.com/office/drawing/2014/main" id="{D3B6C048-1D60-47EB-B405-150611AB84A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a:extLst>
            <a:ext uri="{FF2B5EF4-FFF2-40B4-BE49-F238E27FC236}">
              <a16:creationId xmlns:a16="http://schemas.microsoft.com/office/drawing/2014/main" id="{8256DE1E-7704-4D4A-B604-655C5F1D0D8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a:extLst>
            <a:ext uri="{FF2B5EF4-FFF2-40B4-BE49-F238E27FC236}">
              <a16:creationId xmlns:a16="http://schemas.microsoft.com/office/drawing/2014/main" id="{EA0318D7-9717-42C4-9042-507456DF4A72}"/>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a:extLst>
            <a:ext uri="{FF2B5EF4-FFF2-40B4-BE49-F238E27FC236}">
              <a16:creationId xmlns:a16="http://schemas.microsoft.com/office/drawing/2014/main" id="{7FACFD41-3522-4B00-8FC2-5EA1834C9C9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a:extLst>
            <a:ext uri="{FF2B5EF4-FFF2-40B4-BE49-F238E27FC236}">
              <a16:creationId xmlns:a16="http://schemas.microsoft.com/office/drawing/2014/main" id="{35299519-6532-4CFB-B0A5-A7BDF525ECB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a:extLst>
            <a:ext uri="{FF2B5EF4-FFF2-40B4-BE49-F238E27FC236}">
              <a16:creationId xmlns:a16="http://schemas.microsoft.com/office/drawing/2014/main" id="{F7EA628A-3B17-496E-9112-E8F8A08B5F26}"/>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a:extLst>
            <a:ext uri="{FF2B5EF4-FFF2-40B4-BE49-F238E27FC236}">
              <a16:creationId xmlns:a16="http://schemas.microsoft.com/office/drawing/2014/main" id="{8C1EA251-A595-4B93-83D6-C04396934A1B}"/>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557C6489-E9CC-4FEE-9533-EB313A050B31}"/>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F6708A8E-A784-4812-B792-D1FA36C2501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396" name="直線コネクタ 395">
          <a:extLst>
            <a:ext uri="{FF2B5EF4-FFF2-40B4-BE49-F238E27FC236}">
              <a16:creationId xmlns:a16="http://schemas.microsoft.com/office/drawing/2014/main" id="{9D38E98C-B232-4E80-9CA9-974BA49AAD6E}"/>
            </a:ext>
          </a:extLst>
        </xdr:cNvPr>
        <xdr:cNvCxnSpPr/>
      </xdr:nvCxnSpPr>
      <xdr:spPr>
        <a:xfrm flipV="1">
          <a:off x="14699614" y="5607594"/>
          <a:ext cx="0" cy="13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6DDA4757-EEFD-46F2-9229-720DCE0D09D0}"/>
            </a:ext>
          </a:extLst>
        </xdr:cNvPr>
        <xdr:cNvSpPr txBox="1"/>
      </xdr:nvSpPr>
      <xdr:spPr>
        <a:xfrm>
          <a:off x="14738350" y="698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398" name="直線コネクタ 397">
          <a:extLst>
            <a:ext uri="{FF2B5EF4-FFF2-40B4-BE49-F238E27FC236}">
              <a16:creationId xmlns:a16="http://schemas.microsoft.com/office/drawing/2014/main" id="{A15F76CA-7AC2-4C11-A3BC-3926A5F61046}"/>
            </a:ext>
          </a:extLst>
        </xdr:cNvPr>
        <xdr:cNvCxnSpPr/>
      </xdr:nvCxnSpPr>
      <xdr:spPr>
        <a:xfrm>
          <a:off x="14611350" y="698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399" name="【認定こども園・幼稚園・保育所】&#10;有形固定資産減価償却率最大値テキスト">
          <a:extLst>
            <a:ext uri="{FF2B5EF4-FFF2-40B4-BE49-F238E27FC236}">
              <a16:creationId xmlns:a16="http://schemas.microsoft.com/office/drawing/2014/main" id="{E16162A6-4851-4A70-A60F-018C066EF55C}"/>
            </a:ext>
          </a:extLst>
        </xdr:cNvPr>
        <xdr:cNvSpPr txBox="1"/>
      </xdr:nvSpPr>
      <xdr:spPr>
        <a:xfrm>
          <a:off x="14738350" y="53891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00" name="直線コネクタ 399">
          <a:extLst>
            <a:ext uri="{FF2B5EF4-FFF2-40B4-BE49-F238E27FC236}">
              <a16:creationId xmlns:a16="http://schemas.microsoft.com/office/drawing/2014/main" id="{10D718FB-B5BC-4D1B-89DF-82C0A3EE9E80}"/>
            </a:ext>
          </a:extLst>
        </xdr:cNvPr>
        <xdr:cNvCxnSpPr/>
      </xdr:nvCxnSpPr>
      <xdr:spPr>
        <a:xfrm>
          <a:off x="14611350" y="5607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2B1593C6-E2C6-4D75-871F-D9EA6176532D}"/>
            </a:ext>
          </a:extLst>
        </xdr:cNvPr>
        <xdr:cNvSpPr txBox="1"/>
      </xdr:nvSpPr>
      <xdr:spPr>
        <a:xfrm>
          <a:off x="14738350" y="62905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02" name="フローチャート: 判断 401">
          <a:extLst>
            <a:ext uri="{FF2B5EF4-FFF2-40B4-BE49-F238E27FC236}">
              <a16:creationId xmlns:a16="http://schemas.microsoft.com/office/drawing/2014/main" id="{0A055B2C-A7C2-4BD9-B374-F51D77D78676}"/>
            </a:ext>
          </a:extLst>
        </xdr:cNvPr>
        <xdr:cNvSpPr/>
      </xdr:nvSpPr>
      <xdr:spPr>
        <a:xfrm>
          <a:off x="14649450" y="63120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03" name="フローチャート: 判断 402">
          <a:extLst>
            <a:ext uri="{FF2B5EF4-FFF2-40B4-BE49-F238E27FC236}">
              <a16:creationId xmlns:a16="http://schemas.microsoft.com/office/drawing/2014/main" id="{86F59DED-1C77-4142-9924-5BEF1729B924}"/>
            </a:ext>
          </a:extLst>
        </xdr:cNvPr>
        <xdr:cNvSpPr/>
      </xdr:nvSpPr>
      <xdr:spPr>
        <a:xfrm>
          <a:off x="13887450" y="629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04" name="フローチャート: 判断 403">
          <a:extLst>
            <a:ext uri="{FF2B5EF4-FFF2-40B4-BE49-F238E27FC236}">
              <a16:creationId xmlns:a16="http://schemas.microsoft.com/office/drawing/2014/main" id="{8393EE96-FB43-4616-8BC8-06D056A41192}"/>
            </a:ext>
          </a:extLst>
        </xdr:cNvPr>
        <xdr:cNvSpPr/>
      </xdr:nvSpPr>
      <xdr:spPr>
        <a:xfrm>
          <a:off x="13093700" y="627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05" name="フローチャート: 判断 404">
          <a:extLst>
            <a:ext uri="{FF2B5EF4-FFF2-40B4-BE49-F238E27FC236}">
              <a16:creationId xmlns:a16="http://schemas.microsoft.com/office/drawing/2014/main" id="{BE19B0A2-0113-4868-91CA-113DD955E235}"/>
            </a:ext>
          </a:extLst>
        </xdr:cNvPr>
        <xdr:cNvSpPr/>
      </xdr:nvSpPr>
      <xdr:spPr>
        <a:xfrm>
          <a:off x="122999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06" name="フローチャート: 判断 405">
          <a:extLst>
            <a:ext uri="{FF2B5EF4-FFF2-40B4-BE49-F238E27FC236}">
              <a16:creationId xmlns:a16="http://schemas.microsoft.com/office/drawing/2014/main" id="{B45969AE-719A-4FA2-AA47-76E957C69280}"/>
            </a:ext>
          </a:extLst>
        </xdr:cNvPr>
        <xdr:cNvSpPr/>
      </xdr:nvSpPr>
      <xdr:spPr>
        <a:xfrm>
          <a:off x="11487150" y="6271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CD9D1FED-264A-493E-AD05-534A3ADB5A1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DD8270F0-9EE9-4E03-8B98-B4381EFA74DD}"/>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7ACC430-D81B-41C4-ACE6-1B6640DAD78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B42AEDA-01B6-4049-90BB-44DDC3F7B992}"/>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2969F837-B9AA-4A34-A48D-661A4D0563C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412" name="楕円 411">
          <a:extLst>
            <a:ext uri="{FF2B5EF4-FFF2-40B4-BE49-F238E27FC236}">
              <a16:creationId xmlns:a16="http://schemas.microsoft.com/office/drawing/2014/main" id="{6993B477-7AB6-4B87-BEAF-26155327249F}"/>
            </a:ext>
          </a:extLst>
        </xdr:cNvPr>
        <xdr:cNvSpPr/>
      </xdr:nvSpPr>
      <xdr:spPr>
        <a:xfrm>
          <a:off x="13887450" y="68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35197</xdr:rowOff>
    </xdr:from>
    <xdr:to>
      <xdr:col>76</xdr:col>
      <xdr:colOff>165100</xdr:colOff>
      <xdr:row>41</xdr:row>
      <xdr:rowOff>136797</xdr:rowOff>
    </xdr:to>
    <xdr:sp macro="" textlink="">
      <xdr:nvSpPr>
        <xdr:cNvPr id="413" name="楕円 412">
          <a:extLst>
            <a:ext uri="{FF2B5EF4-FFF2-40B4-BE49-F238E27FC236}">
              <a16:creationId xmlns:a16="http://schemas.microsoft.com/office/drawing/2014/main" id="{A53071BE-D466-4C87-BE2C-197D8A6A1500}"/>
            </a:ext>
          </a:extLst>
        </xdr:cNvPr>
        <xdr:cNvSpPr/>
      </xdr:nvSpPr>
      <xdr:spPr>
        <a:xfrm>
          <a:off x="13093700" y="681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102326</xdr:rowOff>
    </xdr:to>
    <xdr:cxnSp macro="">
      <xdr:nvCxnSpPr>
        <xdr:cNvPr id="414" name="直線コネクタ 413">
          <a:extLst>
            <a:ext uri="{FF2B5EF4-FFF2-40B4-BE49-F238E27FC236}">
              <a16:creationId xmlns:a16="http://schemas.microsoft.com/office/drawing/2014/main" id="{B28150D1-782E-4941-BEF9-C45EB2F80502}"/>
            </a:ext>
          </a:extLst>
        </xdr:cNvPr>
        <xdr:cNvCxnSpPr/>
      </xdr:nvCxnSpPr>
      <xdr:spPr>
        <a:xfrm>
          <a:off x="13144500" y="686144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22134</xdr:rowOff>
    </xdr:from>
    <xdr:to>
      <xdr:col>72</xdr:col>
      <xdr:colOff>38100</xdr:colOff>
      <xdr:row>41</xdr:row>
      <xdr:rowOff>123734</xdr:rowOff>
    </xdr:to>
    <xdr:sp macro="" textlink="">
      <xdr:nvSpPr>
        <xdr:cNvPr id="415" name="楕円 414">
          <a:extLst>
            <a:ext uri="{FF2B5EF4-FFF2-40B4-BE49-F238E27FC236}">
              <a16:creationId xmlns:a16="http://schemas.microsoft.com/office/drawing/2014/main" id="{CA25C641-F195-4019-BE13-6545771F3CA7}"/>
            </a:ext>
          </a:extLst>
        </xdr:cNvPr>
        <xdr:cNvSpPr/>
      </xdr:nvSpPr>
      <xdr:spPr>
        <a:xfrm>
          <a:off x="12299950" y="67975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72934</xdr:rowOff>
    </xdr:from>
    <xdr:to>
      <xdr:col>76</xdr:col>
      <xdr:colOff>114300</xdr:colOff>
      <xdr:row>41</xdr:row>
      <xdr:rowOff>85997</xdr:rowOff>
    </xdr:to>
    <xdr:cxnSp macro="">
      <xdr:nvCxnSpPr>
        <xdr:cNvPr id="416" name="直線コネクタ 415">
          <a:extLst>
            <a:ext uri="{FF2B5EF4-FFF2-40B4-BE49-F238E27FC236}">
              <a16:creationId xmlns:a16="http://schemas.microsoft.com/office/drawing/2014/main" id="{AB5B774F-F64E-46B4-A917-2A428C7BBA6E}"/>
            </a:ext>
          </a:extLst>
        </xdr:cNvPr>
        <xdr:cNvCxnSpPr/>
      </xdr:nvCxnSpPr>
      <xdr:spPr>
        <a:xfrm>
          <a:off x="12344400" y="6848384"/>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9072</xdr:rowOff>
    </xdr:from>
    <xdr:to>
      <xdr:col>67</xdr:col>
      <xdr:colOff>101600</xdr:colOff>
      <xdr:row>41</xdr:row>
      <xdr:rowOff>110672</xdr:rowOff>
    </xdr:to>
    <xdr:sp macro="" textlink="">
      <xdr:nvSpPr>
        <xdr:cNvPr id="417" name="楕円 416">
          <a:extLst>
            <a:ext uri="{FF2B5EF4-FFF2-40B4-BE49-F238E27FC236}">
              <a16:creationId xmlns:a16="http://schemas.microsoft.com/office/drawing/2014/main" id="{45A523CD-5E38-4D39-9900-35B3EC065C7B}"/>
            </a:ext>
          </a:extLst>
        </xdr:cNvPr>
        <xdr:cNvSpPr/>
      </xdr:nvSpPr>
      <xdr:spPr>
        <a:xfrm>
          <a:off x="11487150" y="67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59872</xdr:rowOff>
    </xdr:from>
    <xdr:to>
      <xdr:col>71</xdr:col>
      <xdr:colOff>177800</xdr:colOff>
      <xdr:row>41</xdr:row>
      <xdr:rowOff>72934</xdr:rowOff>
    </xdr:to>
    <xdr:cxnSp macro="">
      <xdr:nvCxnSpPr>
        <xdr:cNvPr id="418" name="直線コネクタ 417">
          <a:extLst>
            <a:ext uri="{FF2B5EF4-FFF2-40B4-BE49-F238E27FC236}">
              <a16:creationId xmlns:a16="http://schemas.microsoft.com/office/drawing/2014/main" id="{95D6E93A-572B-4A79-AAA3-E84A21E755F6}"/>
            </a:ext>
          </a:extLst>
        </xdr:cNvPr>
        <xdr:cNvCxnSpPr/>
      </xdr:nvCxnSpPr>
      <xdr:spPr>
        <a:xfrm>
          <a:off x="11537950" y="6835322"/>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19" name="n_1aveValue【認定こども園・幼稚園・保育所】&#10;有形固定資産減価償却率">
          <a:extLst>
            <a:ext uri="{FF2B5EF4-FFF2-40B4-BE49-F238E27FC236}">
              <a16:creationId xmlns:a16="http://schemas.microsoft.com/office/drawing/2014/main" id="{D85780AF-885D-4C98-A36D-689B968C9E62}"/>
            </a:ext>
          </a:extLst>
        </xdr:cNvPr>
        <xdr:cNvSpPr txBox="1"/>
      </xdr:nvSpPr>
      <xdr:spPr>
        <a:xfrm>
          <a:off x="13742044" y="608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20" name="n_2aveValue【認定こども園・幼稚園・保育所】&#10;有形固定資産減価償却率">
          <a:extLst>
            <a:ext uri="{FF2B5EF4-FFF2-40B4-BE49-F238E27FC236}">
              <a16:creationId xmlns:a16="http://schemas.microsoft.com/office/drawing/2014/main" id="{B63C5028-9882-49BE-88B7-0F66B8B38A0A}"/>
            </a:ext>
          </a:extLst>
        </xdr:cNvPr>
        <xdr:cNvSpPr txBox="1"/>
      </xdr:nvSpPr>
      <xdr:spPr>
        <a:xfrm>
          <a:off x="1296099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21" name="n_3aveValue【認定こども園・幼稚園・保育所】&#10;有形固定資産減価償却率">
          <a:extLst>
            <a:ext uri="{FF2B5EF4-FFF2-40B4-BE49-F238E27FC236}">
              <a16:creationId xmlns:a16="http://schemas.microsoft.com/office/drawing/2014/main" id="{BB6D6C43-6843-4FBB-B4D0-2DB761E4560E}"/>
            </a:ext>
          </a:extLst>
        </xdr:cNvPr>
        <xdr:cNvSpPr txBox="1"/>
      </xdr:nvSpPr>
      <xdr:spPr>
        <a:xfrm>
          <a:off x="121672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22" name="n_4aveValue【認定こども園・幼稚園・保育所】&#10;有形固定資産減価償却率">
          <a:extLst>
            <a:ext uri="{FF2B5EF4-FFF2-40B4-BE49-F238E27FC236}">
              <a16:creationId xmlns:a16="http://schemas.microsoft.com/office/drawing/2014/main" id="{30DF673B-79DE-41CC-81DC-1DEC8CEF57B2}"/>
            </a:ext>
          </a:extLst>
        </xdr:cNvPr>
        <xdr:cNvSpPr txBox="1"/>
      </xdr:nvSpPr>
      <xdr:spPr>
        <a:xfrm>
          <a:off x="11354444" y="605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423" name="n_1mainValue【認定こども園・幼稚園・保育所】&#10;有形固定資産減価償却率">
          <a:extLst>
            <a:ext uri="{FF2B5EF4-FFF2-40B4-BE49-F238E27FC236}">
              <a16:creationId xmlns:a16="http://schemas.microsoft.com/office/drawing/2014/main" id="{C9BAAEFF-60F3-409B-B6B6-A54A54D69489}"/>
            </a:ext>
          </a:extLst>
        </xdr:cNvPr>
        <xdr:cNvSpPr txBox="1"/>
      </xdr:nvSpPr>
      <xdr:spPr>
        <a:xfrm>
          <a:off x="13742044" y="691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424" name="n_2mainValue【認定こども園・幼稚園・保育所】&#10;有形固定資産減価償却率">
          <a:extLst>
            <a:ext uri="{FF2B5EF4-FFF2-40B4-BE49-F238E27FC236}">
              <a16:creationId xmlns:a16="http://schemas.microsoft.com/office/drawing/2014/main" id="{A84528F6-E225-4A37-B7EB-2A6DED6450A8}"/>
            </a:ext>
          </a:extLst>
        </xdr:cNvPr>
        <xdr:cNvSpPr txBox="1"/>
      </xdr:nvSpPr>
      <xdr:spPr>
        <a:xfrm>
          <a:off x="12960994" y="690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114861</xdr:rowOff>
    </xdr:from>
    <xdr:ext cx="405111" cy="259045"/>
    <xdr:sp macro="" textlink="">
      <xdr:nvSpPr>
        <xdr:cNvPr id="425" name="n_3mainValue【認定こども園・幼稚園・保育所】&#10;有形固定資産減価償却率">
          <a:extLst>
            <a:ext uri="{FF2B5EF4-FFF2-40B4-BE49-F238E27FC236}">
              <a16:creationId xmlns:a16="http://schemas.microsoft.com/office/drawing/2014/main" id="{A2CE302E-9251-4B8B-A821-B77997055C5E}"/>
            </a:ext>
          </a:extLst>
        </xdr:cNvPr>
        <xdr:cNvSpPr txBox="1"/>
      </xdr:nvSpPr>
      <xdr:spPr>
        <a:xfrm>
          <a:off x="12167244" y="689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101799</xdr:rowOff>
    </xdr:from>
    <xdr:ext cx="405111" cy="259045"/>
    <xdr:sp macro="" textlink="">
      <xdr:nvSpPr>
        <xdr:cNvPr id="426" name="n_4mainValue【認定こども園・幼稚園・保育所】&#10;有形固定資産減価償却率">
          <a:extLst>
            <a:ext uri="{FF2B5EF4-FFF2-40B4-BE49-F238E27FC236}">
              <a16:creationId xmlns:a16="http://schemas.microsoft.com/office/drawing/2014/main" id="{35ED35F3-0A2D-431F-8EF8-5BA3F30CC0C6}"/>
            </a:ext>
          </a:extLst>
        </xdr:cNvPr>
        <xdr:cNvSpPr txBox="1"/>
      </xdr:nvSpPr>
      <xdr:spPr>
        <a:xfrm>
          <a:off x="11354444" y="687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529A239F-A110-4BA7-910C-3B1D30A17FD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E0E0C682-42EE-47A5-9051-F542CFD9C508}"/>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F94DCFDB-6871-47E9-9830-ACC701DA02F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F5A41B1D-4DB7-435B-AEB1-3AED32097F87}"/>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81E2CA62-35DD-4C69-BE19-FAA8F1830578}"/>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1040047E-1DB2-4F36-8927-B3EB9A21F5A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CAAE7BE8-D2FE-486D-92DC-A8C07EB477B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AF6A56B8-B9C1-43AA-B7F7-752355B8872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83476E47-E66A-4DB9-80A9-96CD7C5618B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DB8FA21D-05A9-4B25-A8B7-C4A0FDCAFB1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BC182561-3536-412C-B2C0-5C00208D0397}"/>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165F26A4-070D-4E1F-978A-1467691934F0}"/>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72ADA00A-1A9B-4DD9-AB72-BFDB369B0CFC}"/>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627C189D-BE68-41B7-82D5-B1B7404666F3}"/>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44A3B540-9046-4D89-9EB3-3E23FF70136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BED68230-03C4-4C8C-AEE5-240540F7DD36}"/>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D5829B91-E8B7-4B5B-AB1E-48D13D71D0A8}"/>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968C685E-B9D8-46D6-A6C3-94D4394C07F7}"/>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C71C81F8-F599-4BA8-93C0-8033EA10510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2218496F-E6B2-4A85-9AEC-BB855E89088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B73D96E7-68E0-4743-9ED5-29CA71DF9F1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48" name="直線コネクタ 447">
          <a:extLst>
            <a:ext uri="{FF2B5EF4-FFF2-40B4-BE49-F238E27FC236}">
              <a16:creationId xmlns:a16="http://schemas.microsoft.com/office/drawing/2014/main" id="{B36244FE-4722-4D89-9A99-B318C4B956E1}"/>
            </a:ext>
          </a:extLst>
        </xdr:cNvPr>
        <xdr:cNvCxnSpPr/>
      </xdr:nvCxnSpPr>
      <xdr:spPr>
        <a:xfrm flipV="1">
          <a:off x="19951064" y="5544566"/>
          <a:ext cx="0" cy="1323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276EDDDF-51E9-4BFF-8ADA-750E18E0F997}"/>
            </a:ext>
          </a:extLst>
        </xdr:cNvPr>
        <xdr:cNvSpPr txBox="1"/>
      </xdr:nvSpPr>
      <xdr:spPr>
        <a:xfrm>
          <a:off x="199898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0" name="直線コネクタ 449">
          <a:extLst>
            <a:ext uri="{FF2B5EF4-FFF2-40B4-BE49-F238E27FC236}">
              <a16:creationId xmlns:a16="http://schemas.microsoft.com/office/drawing/2014/main" id="{9DE11463-D84F-496D-BC45-0C4E0E44DDDF}"/>
            </a:ext>
          </a:extLst>
        </xdr:cNvPr>
        <xdr:cNvCxnSpPr/>
      </xdr:nvCxnSpPr>
      <xdr:spPr>
        <a:xfrm>
          <a:off x="1988185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5D78DB18-A2BC-4050-AD88-57FD56E8300E}"/>
            </a:ext>
          </a:extLst>
        </xdr:cNvPr>
        <xdr:cNvSpPr txBox="1"/>
      </xdr:nvSpPr>
      <xdr:spPr>
        <a:xfrm>
          <a:off x="19989800"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52" name="直線コネクタ 451">
          <a:extLst>
            <a:ext uri="{FF2B5EF4-FFF2-40B4-BE49-F238E27FC236}">
              <a16:creationId xmlns:a16="http://schemas.microsoft.com/office/drawing/2014/main" id="{5B0D6DBB-A68A-401D-A41C-A3E83446DCFA}"/>
            </a:ext>
          </a:extLst>
        </xdr:cNvPr>
        <xdr:cNvCxnSpPr/>
      </xdr:nvCxnSpPr>
      <xdr:spPr>
        <a:xfrm>
          <a:off x="19881850" y="5544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C05EF48C-B9B2-42E2-9562-D3E5D1F99A73}"/>
            </a:ext>
          </a:extLst>
        </xdr:cNvPr>
        <xdr:cNvSpPr txBox="1"/>
      </xdr:nvSpPr>
      <xdr:spPr>
        <a:xfrm>
          <a:off x="19989800" y="6350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54" name="フローチャート: 判断 453">
          <a:extLst>
            <a:ext uri="{FF2B5EF4-FFF2-40B4-BE49-F238E27FC236}">
              <a16:creationId xmlns:a16="http://schemas.microsoft.com/office/drawing/2014/main" id="{A26B855E-E16A-4527-A5AC-D6F2EA44A090}"/>
            </a:ext>
          </a:extLst>
        </xdr:cNvPr>
        <xdr:cNvSpPr/>
      </xdr:nvSpPr>
      <xdr:spPr>
        <a:xfrm>
          <a:off x="19900900" y="63718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55" name="フローチャート: 判断 454">
          <a:extLst>
            <a:ext uri="{FF2B5EF4-FFF2-40B4-BE49-F238E27FC236}">
              <a16:creationId xmlns:a16="http://schemas.microsoft.com/office/drawing/2014/main" id="{48A786C5-DDD1-4596-8EF2-AB9478DB694B}"/>
            </a:ext>
          </a:extLst>
        </xdr:cNvPr>
        <xdr:cNvSpPr/>
      </xdr:nvSpPr>
      <xdr:spPr>
        <a:xfrm>
          <a:off x="19157950" y="6392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6" name="フローチャート: 判断 455">
          <a:extLst>
            <a:ext uri="{FF2B5EF4-FFF2-40B4-BE49-F238E27FC236}">
              <a16:creationId xmlns:a16="http://schemas.microsoft.com/office/drawing/2014/main" id="{58862BF1-34DB-4B06-9116-56AC8E3C3251}"/>
            </a:ext>
          </a:extLst>
        </xdr:cNvPr>
        <xdr:cNvSpPr/>
      </xdr:nvSpPr>
      <xdr:spPr>
        <a:xfrm>
          <a:off x="18345150" y="6390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57" name="フローチャート: 判断 456">
          <a:extLst>
            <a:ext uri="{FF2B5EF4-FFF2-40B4-BE49-F238E27FC236}">
              <a16:creationId xmlns:a16="http://schemas.microsoft.com/office/drawing/2014/main" id="{055D3467-06A1-4A19-B372-AE5CF3802B90}"/>
            </a:ext>
          </a:extLst>
        </xdr:cNvPr>
        <xdr:cNvSpPr/>
      </xdr:nvSpPr>
      <xdr:spPr>
        <a:xfrm>
          <a:off x="17551400" y="6383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58" name="フローチャート: 判断 457">
          <a:extLst>
            <a:ext uri="{FF2B5EF4-FFF2-40B4-BE49-F238E27FC236}">
              <a16:creationId xmlns:a16="http://schemas.microsoft.com/office/drawing/2014/main" id="{7E6F03CC-651C-46A3-B549-4F87156292C5}"/>
            </a:ext>
          </a:extLst>
        </xdr:cNvPr>
        <xdr:cNvSpPr/>
      </xdr:nvSpPr>
      <xdr:spPr>
        <a:xfrm>
          <a:off x="16757650" y="63901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7745733D-219C-4595-97F0-EAAD825F3C66}"/>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2FB4B82-035B-4A28-AF09-334F79D86963}"/>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68E8CED-6FE4-4321-94C8-114EBBCF944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9BC881C7-805C-4933-A9E6-7F359C8163C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30C360A5-D23C-4C47-913E-457F44871EA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64" name="楕円 463">
          <a:extLst>
            <a:ext uri="{FF2B5EF4-FFF2-40B4-BE49-F238E27FC236}">
              <a16:creationId xmlns:a16="http://schemas.microsoft.com/office/drawing/2014/main" id="{2B491089-E971-4D32-B608-7C9D02C39104}"/>
            </a:ext>
          </a:extLst>
        </xdr:cNvPr>
        <xdr:cNvSpPr/>
      </xdr:nvSpPr>
      <xdr:spPr>
        <a:xfrm>
          <a:off x="19157950" y="6720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65" name="楕円 464">
          <a:extLst>
            <a:ext uri="{FF2B5EF4-FFF2-40B4-BE49-F238E27FC236}">
              <a16:creationId xmlns:a16="http://schemas.microsoft.com/office/drawing/2014/main" id="{3F35A2E3-8E67-4BC7-A704-8ACA176B0859}"/>
            </a:ext>
          </a:extLst>
        </xdr:cNvPr>
        <xdr:cNvSpPr/>
      </xdr:nvSpPr>
      <xdr:spPr>
        <a:xfrm>
          <a:off x="18345150" y="6720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66" name="直線コネクタ 465">
          <a:extLst>
            <a:ext uri="{FF2B5EF4-FFF2-40B4-BE49-F238E27FC236}">
              <a16:creationId xmlns:a16="http://schemas.microsoft.com/office/drawing/2014/main" id="{78890621-0E21-4B2B-8E96-98A13D1A172A}"/>
            </a:ext>
          </a:extLst>
        </xdr:cNvPr>
        <xdr:cNvCxnSpPr/>
      </xdr:nvCxnSpPr>
      <xdr:spPr>
        <a:xfrm>
          <a:off x="18395950" y="677113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67" name="楕円 466">
          <a:extLst>
            <a:ext uri="{FF2B5EF4-FFF2-40B4-BE49-F238E27FC236}">
              <a16:creationId xmlns:a16="http://schemas.microsoft.com/office/drawing/2014/main" id="{4677A3FA-5009-4A23-BF86-DD4344E3E74A}"/>
            </a:ext>
          </a:extLst>
        </xdr:cNvPr>
        <xdr:cNvSpPr/>
      </xdr:nvSpPr>
      <xdr:spPr>
        <a:xfrm>
          <a:off x="17551400" y="6720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68" name="直線コネクタ 467">
          <a:extLst>
            <a:ext uri="{FF2B5EF4-FFF2-40B4-BE49-F238E27FC236}">
              <a16:creationId xmlns:a16="http://schemas.microsoft.com/office/drawing/2014/main" id="{6055F41A-ABC9-4C9E-91AB-B8457204B43E}"/>
            </a:ext>
          </a:extLst>
        </xdr:cNvPr>
        <xdr:cNvCxnSpPr/>
      </xdr:nvCxnSpPr>
      <xdr:spPr>
        <a:xfrm>
          <a:off x="17602200" y="67711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109982</xdr:rowOff>
    </xdr:from>
    <xdr:to>
      <xdr:col>98</xdr:col>
      <xdr:colOff>38100</xdr:colOff>
      <xdr:row>41</xdr:row>
      <xdr:rowOff>40132</xdr:rowOff>
    </xdr:to>
    <xdr:sp macro="" textlink="">
      <xdr:nvSpPr>
        <xdr:cNvPr id="469" name="楕円 468">
          <a:extLst>
            <a:ext uri="{FF2B5EF4-FFF2-40B4-BE49-F238E27FC236}">
              <a16:creationId xmlns:a16="http://schemas.microsoft.com/office/drawing/2014/main" id="{56E441FB-441E-4DA2-BF6B-9DBED3CE9A0D}"/>
            </a:ext>
          </a:extLst>
        </xdr:cNvPr>
        <xdr:cNvSpPr/>
      </xdr:nvSpPr>
      <xdr:spPr>
        <a:xfrm>
          <a:off x="16757650" y="6720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40</xdr:row>
      <xdr:rowOff>160782</xdr:rowOff>
    </xdr:to>
    <xdr:cxnSp macro="">
      <xdr:nvCxnSpPr>
        <xdr:cNvPr id="470" name="直線コネクタ 469">
          <a:extLst>
            <a:ext uri="{FF2B5EF4-FFF2-40B4-BE49-F238E27FC236}">
              <a16:creationId xmlns:a16="http://schemas.microsoft.com/office/drawing/2014/main" id="{AA88E64A-6470-44EA-A890-9457FD789F1F}"/>
            </a:ext>
          </a:extLst>
        </xdr:cNvPr>
        <xdr:cNvCxnSpPr/>
      </xdr:nvCxnSpPr>
      <xdr:spPr>
        <a:xfrm>
          <a:off x="16802100" y="67711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71" name="n_1aveValue【認定こども園・幼稚園・保育所】&#10;一人当たり面積">
          <a:extLst>
            <a:ext uri="{FF2B5EF4-FFF2-40B4-BE49-F238E27FC236}">
              <a16:creationId xmlns:a16="http://schemas.microsoft.com/office/drawing/2014/main" id="{B45584B7-2761-4D69-9CAA-F7F6AEB63780}"/>
            </a:ext>
          </a:extLst>
        </xdr:cNvPr>
        <xdr:cNvSpPr txBox="1"/>
      </xdr:nvSpPr>
      <xdr:spPr>
        <a:xfrm>
          <a:off x="189802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72" name="n_2aveValue【認定こども園・幼稚園・保育所】&#10;一人当たり面積">
          <a:extLst>
            <a:ext uri="{FF2B5EF4-FFF2-40B4-BE49-F238E27FC236}">
              <a16:creationId xmlns:a16="http://schemas.microsoft.com/office/drawing/2014/main" id="{1D652255-AE2A-4259-A70D-4792085C8D45}"/>
            </a:ext>
          </a:extLst>
        </xdr:cNvPr>
        <xdr:cNvSpPr txBox="1"/>
      </xdr:nvSpPr>
      <xdr:spPr>
        <a:xfrm>
          <a:off x="181801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73" name="n_3aveValue【認定こども園・幼稚園・保育所】&#10;一人当たり面積">
          <a:extLst>
            <a:ext uri="{FF2B5EF4-FFF2-40B4-BE49-F238E27FC236}">
              <a16:creationId xmlns:a16="http://schemas.microsoft.com/office/drawing/2014/main" id="{19E7D65D-63FB-4532-8768-2E8BD93749C4}"/>
            </a:ext>
          </a:extLst>
        </xdr:cNvPr>
        <xdr:cNvSpPr txBox="1"/>
      </xdr:nvSpPr>
      <xdr:spPr>
        <a:xfrm>
          <a:off x="17386377" y="61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74" name="n_4aveValue【認定こども園・幼稚園・保育所】&#10;一人当たり面積">
          <a:extLst>
            <a:ext uri="{FF2B5EF4-FFF2-40B4-BE49-F238E27FC236}">
              <a16:creationId xmlns:a16="http://schemas.microsoft.com/office/drawing/2014/main" id="{5C059366-A4C5-4F50-90BD-18D6ADB8F457}"/>
            </a:ext>
          </a:extLst>
        </xdr:cNvPr>
        <xdr:cNvSpPr txBox="1"/>
      </xdr:nvSpPr>
      <xdr:spPr>
        <a:xfrm>
          <a:off x="165926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75" name="n_1mainValue【認定こども園・幼稚園・保育所】&#10;一人当たり面積">
          <a:extLst>
            <a:ext uri="{FF2B5EF4-FFF2-40B4-BE49-F238E27FC236}">
              <a16:creationId xmlns:a16="http://schemas.microsoft.com/office/drawing/2014/main" id="{72B25540-0A1C-44FF-9156-22BCC5C26FCF}"/>
            </a:ext>
          </a:extLst>
        </xdr:cNvPr>
        <xdr:cNvSpPr txBox="1"/>
      </xdr:nvSpPr>
      <xdr:spPr>
        <a:xfrm>
          <a:off x="18980227" y="68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76" name="n_2mainValue【認定こども園・幼稚園・保育所】&#10;一人当たり面積">
          <a:extLst>
            <a:ext uri="{FF2B5EF4-FFF2-40B4-BE49-F238E27FC236}">
              <a16:creationId xmlns:a16="http://schemas.microsoft.com/office/drawing/2014/main" id="{466D6487-F6B7-4182-ADF2-17BA88A858F9}"/>
            </a:ext>
          </a:extLst>
        </xdr:cNvPr>
        <xdr:cNvSpPr txBox="1"/>
      </xdr:nvSpPr>
      <xdr:spPr>
        <a:xfrm>
          <a:off x="18180127" y="68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477" name="n_3mainValue【認定こども園・幼稚園・保育所】&#10;一人当たり面積">
          <a:extLst>
            <a:ext uri="{FF2B5EF4-FFF2-40B4-BE49-F238E27FC236}">
              <a16:creationId xmlns:a16="http://schemas.microsoft.com/office/drawing/2014/main" id="{99169EC5-10F0-48D0-8DE4-F5D7F104867B}"/>
            </a:ext>
          </a:extLst>
        </xdr:cNvPr>
        <xdr:cNvSpPr txBox="1"/>
      </xdr:nvSpPr>
      <xdr:spPr>
        <a:xfrm>
          <a:off x="17386377" y="68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31259</xdr:rowOff>
    </xdr:from>
    <xdr:ext cx="469744" cy="259045"/>
    <xdr:sp macro="" textlink="">
      <xdr:nvSpPr>
        <xdr:cNvPr id="478" name="n_4mainValue【認定こども園・幼稚園・保育所】&#10;一人当たり面積">
          <a:extLst>
            <a:ext uri="{FF2B5EF4-FFF2-40B4-BE49-F238E27FC236}">
              <a16:creationId xmlns:a16="http://schemas.microsoft.com/office/drawing/2014/main" id="{24F94611-C0E0-4034-9522-B520D4C4685B}"/>
            </a:ext>
          </a:extLst>
        </xdr:cNvPr>
        <xdr:cNvSpPr txBox="1"/>
      </xdr:nvSpPr>
      <xdr:spPr>
        <a:xfrm>
          <a:off x="16592627" y="680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47BDCDA1-03CC-4047-8C85-C33B85C230A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2CC5117A-56BD-4F8D-9B67-A0E0FD685349}"/>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CEDDBDD5-9A13-4D06-BAA4-6E6BF09E2CA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5D74AB57-D523-497C-8B1C-D4E7B108C07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5A790033-F15C-478F-BBF2-69F142B70D5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FC92430D-2AE8-4AE3-B156-B2CC4AFAD4A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22514E9F-7A61-44B8-9359-6839E34EAB9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CB8A74F9-88F6-4D84-A0FB-BEC0D3798178}"/>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20E9E9B3-E24B-45B0-99BD-A4E0528FFFB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E4F3C31D-506C-497D-800F-F2EE2D2BB1B2}"/>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5623563D-ABA2-4A3B-B4F7-33444840C662}"/>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a:extLst>
            <a:ext uri="{FF2B5EF4-FFF2-40B4-BE49-F238E27FC236}">
              <a16:creationId xmlns:a16="http://schemas.microsoft.com/office/drawing/2014/main" id="{8194A815-57E3-4007-A1F7-367A74B895C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1" name="テキスト ボックス 490">
          <a:extLst>
            <a:ext uri="{FF2B5EF4-FFF2-40B4-BE49-F238E27FC236}">
              <a16:creationId xmlns:a16="http://schemas.microsoft.com/office/drawing/2014/main" id="{09F3AC01-252F-4657-A11F-9417C5EAAC98}"/>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a:extLst>
            <a:ext uri="{FF2B5EF4-FFF2-40B4-BE49-F238E27FC236}">
              <a16:creationId xmlns:a16="http://schemas.microsoft.com/office/drawing/2014/main" id="{C77BC9EF-C343-4BE7-AF2B-100D478EE95F}"/>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a:extLst>
            <a:ext uri="{FF2B5EF4-FFF2-40B4-BE49-F238E27FC236}">
              <a16:creationId xmlns:a16="http://schemas.microsoft.com/office/drawing/2014/main" id="{B95E5F71-5390-4B16-A279-43CE59BB093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a:extLst>
            <a:ext uri="{FF2B5EF4-FFF2-40B4-BE49-F238E27FC236}">
              <a16:creationId xmlns:a16="http://schemas.microsoft.com/office/drawing/2014/main" id="{18584632-5ECE-407C-9F63-0EC7BBFB4711}"/>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a:extLst>
            <a:ext uri="{FF2B5EF4-FFF2-40B4-BE49-F238E27FC236}">
              <a16:creationId xmlns:a16="http://schemas.microsoft.com/office/drawing/2014/main" id="{D6A071CF-805B-4705-B19E-9F8C3DE3523A}"/>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a:extLst>
            <a:ext uri="{FF2B5EF4-FFF2-40B4-BE49-F238E27FC236}">
              <a16:creationId xmlns:a16="http://schemas.microsoft.com/office/drawing/2014/main" id="{2547A751-95EA-4C6B-845D-F549D961838C}"/>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a:extLst>
            <a:ext uri="{FF2B5EF4-FFF2-40B4-BE49-F238E27FC236}">
              <a16:creationId xmlns:a16="http://schemas.microsoft.com/office/drawing/2014/main" id="{C0FC9AE9-1FD0-4F03-9BCF-74DFF28F8EFC}"/>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a:extLst>
            <a:ext uri="{FF2B5EF4-FFF2-40B4-BE49-F238E27FC236}">
              <a16:creationId xmlns:a16="http://schemas.microsoft.com/office/drawing/2014/main" id="{47F722BC-6E8D-4A51-A966-AF2B4E280D5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a:extLst>
            <a:ext uri="{FF2B5EF4-FFF2-40B4-BE49-F238E27FC236}">
              <a16:creationId xmlns:a16="http://schemas.microsoft.com/office/drawing/2014/main" id="{F3320A72-9A49-4ABB-880A-9D6210836E18}"/>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64F44BEB-43E2-4B30-B55B-408D31763C27}"/>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26683D02-E3EF-45F8-A0E8-C12266376C2E}"/>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a:extLst>
            <a:ext uri="{FF2B5EF4-FFF2-40B4-BE49-F238E27FC236}">
              <a16:creationId xmlns:a16="http://schemas.microsoft.com/office/drawing/2014/main" id="{86CB5855-1C77-4329-B80B-86248A95922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03" name="直線コネクタ 502">
          <a:extLst>
            <a:ext uri="{FF2B5EF4-FFF2-40B4-BE49-F238E27FC236}">
              <a16:creationId xmlns:a16="http://schemas.microsoft.com/office/drawing/2014/main" id="{EF2406D8-8647-4BD1-9518-8F911B1A33C9}"/>
            </a:ext>
          </a:extLst>
        </xdr:cNvPr>
        <xdr:cNvCxnSpPr/>
      </xdr:nvCxnSpPr>
      <xdr:spPr>
        <a:xfrm flipV="1">
          <a:off x="14699614" y="911352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04" name="【学校施設】&#10;有形固定資産減価償却率最小値テキスト">
          <a:extLst>
            <a:ext uri="{FF2B5EF4-FFF2-40B4-BE49-F238E27FC236}">
              <a16:creationId xmlns:a16="http://schemas.microsoft.com/office/drawing/2014/main" id="{491FF2AB-88A2-4595-8BDB-A2AD57C6A087}"/>
            </a:ext>
          </a:extLst>
        </xdr:cNvPr>
        <xdr:cNvSpPr txBox="1"/>
      </xdr:nvSpPr>
      <xdr:spPr>
        <a:xfrm>
          <a:off x="1473835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05" name="直線コネクタ 504">
          <a:extLst>
            <a:ext uri="{FF2B5EF4-FFF2-40B4-BE49-F238E27FC236}">
              <a16:creationId xmlns:a16="http://schemas.microsoft.com/office/drawing/2014/main" id="{CAD28770-0EEF-46AC-993E-011D1DA95D4A}"/>
            </a:ext>
          </a:extLst>
        </xdr:cNvPr>
        <xdr:cNvCxnSpPr/>
      </xdr:nvCxnSpPr>
      <xdr:spPr>
        <a:xfrm>
          <a:off x="14611350" y="10671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06" name="【学校施設】&#10;有形固定資産減価償却率最大値テキスト">
          <a:extLst>
            <a:ext uri="{FF2B5EF4-FFF2-40B4-BE49-F238E27FC236}">
              <a16:creationId xmlns:a16="http://schemas.microsoft.com/office/drawing/2014/main" id="{3B44C944-A26C-420C-B78C-4CEE23DC45F6}"/>
            </a:ext>
          </a:extLst>
        </xdr:cNvPr>
        <xdr:cNvSpPr txBox="1"/>
      </xdr:nvSpPr>
      <xdr:spPr>
        <a:xfrm>
          <a:off x="14738350" y="890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07" name="直線コネクタ 506">
          <a:extLst>
            <a:ext uri="{FF2B5EF4-FFF2-40B4-BE49-F238E27FC236}">
              <a16:creationId xmlns:a16="http://schemas.microsoft.com/office/drawing/2014/main" id="{8A54A250-77B2-48DA-9102-F96F75C2D13A}"/>
            </a:ext>
          </a:extLst>
        </xdr:cNvPr>
        <xdr:cNvCxnSpPr/>
      </xdr:nvCxnSpPr>
      <xdr:spPr>
        <a:xfrm>
          <a:off x="14611350" y="9113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08" name="【学校施設】&#10;有形固定資産減価償却率平均値テキスト">
          <a:extLst>
            <a:ext uri="{FF2B5EF4-FFF2-40B4-BE49-F238E27FC236}">
              <a16:creationId xmlns:a16="http://schemas.microsoft.com/office/drawing/2014/main" id="{31761718-D576-4F8E-9EFD-1FE920068C2C}"/>
            </a:ext>
          </a:extLst>
        </xdr:cNvPr>
        <xdr:cNvSpPr txBox="1"/>
      </xdr:nvSpPr>
      <xdr:spPr>
        <a:xfrm>
          <a:off x="14738350" y="9762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09" name="フローチャート: 判断 508">
          <a:extLst>
            <a:ext uri="{FF2B5EF4-FFF2-40B4-BE49-F238E27FC236}">
              <a16:creationId xmlns:a16="http://schemas.microsoft.com/office/drawing/2014/main" id="{D97DB447-A902-42FB-BA83-8FBB286349BF}"/>
            </a:ext>
          </a:extLst>
        </xdr:cNvPr>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10" name="フローチャート: 判断 509">
          <a:extLst>
            <a:ext uri="{FF2B5EF4-FFF2-40B4-BE49-F238E27FC236}">
              <a16:creationId xmlns:a16="http://schemas.microsoft.com/office/drawing/2014/main" id="{3E7E1FDF-3AB3-4708-8064-D360275ECBF7}"/>
            </a:ext>
          </a:extLst>
        </xdr:cNvPr>
        <xdr:cNvSpPr/>
      </xdr:nvSpPr>
      <xdr:spPr>
        <a:xfrm>
          <a:off x="138874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11" name="フローチャート: 判断 510">
          <a:extLst>
            <a:ext uri="{FF2B5EF4-FFF2-40B4-BE49-F238E27FC236}">
              <a16:creationId xmlns:a16="http://schemas.microsoft.com/office/drawing/2014/main" id="{4BE1C400-4963-46D3-81B9-C478E2E15BD5}"/>
            </a:ext>
          </a:extLst>
        </xdr:cNvPr>
        <xdr:cNvSpPr/>
      </xdr:nvSpPr>
      <xdr:spPr>
        <a:xfrm>
          <a:off x="13093700" y="9672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12" name="フローチャート: 判断 511">
          <a:extLst>
            <a:ext uri="{FF2B5EF4-FFF2-40B4-BE49-F238E27FC236}">
              <a16:creationId xmlns:a16="http://schemas.microsoft.com/office/drawing/2014/main" id="{1897F3E8-0AB2-4A18-BC27-EDC31B056620}"/>
            </a:ext>
          </a:extLst>
        </xdr:cNvPr>
        <xdr:cNvSpPr/>
      </xdr:nvSpPr>
      <xdr:spPr>
        <a:xfrm>
          <a:off x="12299950" y="9664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13" name="フローチャート: 判断 512">
          <a:extLst>
            <a:ext uri="{FF2B5EF4-FFF2-40B4-BE49-F238E27FC236}">
              <a16:creationId xmlns:a16="http://schemas.microsoft.com/office/drawing/2014/main" id="{0FFF6856-7E89-49B6-8532-68D4A5C63DCD}"/>
            </a:ext>
          </a:extLst>
        </xdr:cNvPr>
        <xdr:cNvSpPr/>
      </xdr:nvSpPr>
      <xdr:spPr>
        <a:xfrm>
          <a:off x="114871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3C66AE7E-F184-4ACA-BFC5-FD33EB805DA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DDF5BE75-4FEE-4530-8257-AB7B4A03935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629BAE3B-9C9C-41E4-AD88-7E483567306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9BC18660-ACDE-4697-B61C-A5B71CB26EB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33D02565-0906-4157-A4D1-772AF093549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519" name="楕円 518">
          <a:extLst>
            <a:ext uri="{FF2B5EF4-FFF2-40B4-BE49-F238E27FC236}">
              <a16:creationId xmlns:a16="http://schemas.microsoft.com/office/drawing/2014/main" id="{B0570363-0730-4860-BD1C-25C5AA10A10C}"/>
            </a:ext>
          </a:extLst>
        </xdr:cNvPr>
        <xdr:cNvSpPr/>
      </xdr:nvSpPr>
      <xdr:spPr>
        <a:xfrm>
          <a:off x="13887450" y="9484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20" name="楕円 519">
          <a:extLst>
            <a:ext uri="{FF2B5EF4-FFF2-40B4-BE49-F238E27FC236}">
              <a16:creationId xmlns:a16="http://schemas.microsoft.com/office/drawing/2014/main" id="{CF49FD77-6B71-4F59-815C-84CF5B81B891}"/>
            </a:ext>
          </a:extLst>
        </xdr:cNvPr>
        <xdr:cNvSpPr/>
      </xdr:nvSpPr>
      <xdr:spPr>
        <a:xfrm>
          <a:off x="130937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118110</xdr:rowOff>
    </xdr:to>
    <xdr:cxnSp macro="">
      <xdr:nvCxnSpPr>
        <xdr:cNvPr id="521" name="直線コネクタ 520">
          <a:extLst>
            <a:ext uri="{FF2B5EF4-FFF2-40B4-BE49-F238E27FC236}">
              <a16:creationId xmlns:a16="http://schemas.microsoft.com/office/drawing/2014/main" id="{44D962A5-1071-4467-8DCB-6860C70D40EE}"/>
            </a:ext>
          </a:extLst>
        </xdr:cNvPr>
        <xdr:cNvCxnSpPr/>
      </xdr:nvCxnSpPr>
      <xdr:spPr>
        <a:xfrm>
          <a:off x="13144500" y="951230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147320</xdr:rowOff>
    </xdr:from>
    <xdr:to>
      <xdr:col>72</xdr:col>
      <xdr:colOff>38100</xdr:colOff>
      <xdr:row>57</xdr:row>
      <xdr:rowOff>77470</xdr:rowOff>
    </xdr:to>
    <xdr:sp macro="" textlink="">
      <xdr:nvSpPr>
        <xdr:cNvPr id="522" name="楕円 521">
          <a:extLst>
            <a:ext uri="{FF2B5EF4-FFF2-40B4-BE49-F238E27FC236}">
              <a16:creationId xmlns:a16="http://schemas.microsoft.com/office/drawing/2014/main" id="{B2B1E328-7894-4478-B109-CE20AEED48B8}"/>
            </a:ext>
          </a:extLst>
        </xdr:cNvPr>
        <xdr:cNvSpPr/>
      </xdr:nvSpPr>
      <xdr:spPr>
        <a:xfrm>
          <a:off x="12299950" y="9399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26670</xdr:rowOff>
    </xdr:from>
    <xdr:to>
      <xdr:col>76</xdr:col>
      <xdr:colOff>114300</xdr:colOff>
      <xdr:row>57</xdr:row>
      <xdr:rowOff>95250</xdr:rowOff>
    </xdr:to>
    <xdr:cxnSp macro="">
      <xdr:nvCxnSpPr>
        <xdr:cNvPr id="523" name="直線コネクタ 522">
          <a:extLst>
            <a:ext uri="{FF2B5EF4-FFF2-40B4-BE49-F238E27FC236}">
              <a16:creationId xmlns:a16="http://schemas.microsoft.com/office/drawing/2014/main" id="{0C4ECDA6-EF2E-4A6D-B89F-BE3216FB70A5}"/>
            </a:ext>
          </a:extLst>
        </xdr:cNvPr>
        <xdr:cNvCxnSpPr/>
      </xdr:nvCxnSpPr>
      <xdr:spPr>
        <a:xfrm>
          <a:off x="12344400" y="9443720"/>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135890</xdr:rowOff>
    </xdr:from>
    <xdr:to>
      <xdr:col>67</xdr:col>
      <xdr:colOff>101600</xdr:colOff>
      <xdr:row>57</xdr:row>
      <xdr:rowOff>66040</xdr:rowOff>
    </xdr:to>
    <xdr:sp macro="" textlink="">
      <xdr:nvSpPr>
        <xdr:cNvPr id="524" name="楕円 523">
          <a:extLst>
            <a:ext uri="{FF2B5EF4-FFF2-40B4-BE49-F238E27FC236}">
              <a16:creationId xmlns:a16="http://schemas.microsoft.com/office/drawing/2014/main" id="{B266854F-6366-4F18-A1BB-E88132C69D2B}"/>
            </a:ext>
          </a:extLst>
        </xdr:cNvPr>
        <xdr:cNvSpPr/>
      </xdr:nvSpPr>
      <xdr:spPr>
        <a:xfrm>
          <a:off x="11487150" y="9387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xdr:rowOff>
    </xdr:from>
    <xdr:to>
      <xdr:col>71</xdr:col>
      <xdr:colOff>177800</xdr:colOff>
      <xdr:row>57</xdr:row>
      <xdr:rowOff>26670</xdr:rowOff>
    </xdr:to>
    <xdr:cxnSp macro="">
      <xdr:nvCxnSpPr>
        <xdr:cNvPr id="525" name="直線コネクタ 524">
          <a:extLst>
            <a:ext uri="{FF2B5EF4-FFF2-40B4-BE49-F238E27FC236}">
              <a16:creationId xmlns:a16="http://schemas.microsoft.com/office/drawing/2014/main" id="{85668B9A-8B3E-4D25-9B15-3A9BA764256A}"/>
            </a:ext>
          </a:extLst>
        </xdr:cNvPr>
        <xdr:cNvCxnSpPr/>
      </xdr:nvCxnSpPr>
      <xdr:spPr>
        <a:xfrm>
          <a:off x="11537950" y="943229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26" name="n_1aveValue【学校施設】&#10;有形固定資産減価償却率">
          <a:extLst>
            <a:ext uri="{FF2B5EF4-FFF2-40B4-BE49-F238E27FC236}">
              <a16:creationId xmlns:a16="http://schemas.microsoft.com/office/drawing/2014/main" id="{294FDE17-F867-4E8B-950B-25C38EB42594}"/>
            </a:ext>
          </a:extLst>
        </xdr:cNvPr>
        <xdr:cNvSpPr txBox="1"/>
      </xdr:nvSpPr>
      <xdr:spPr>
        <a:xfrm>
          <a:off x="13742044" y="983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27" name="n_2aveValue【学校施設】&#10;有形固定資産減価償却率">
          <a:extLst>
            <a:ext uri="{FF2B5EF4-FFF2-40B4-BE49-F238E27FC236}">
              <a16:creationId xmlns:a16="http://schemas.microsoft.com/office/drawing/2014/main" id="{36CAD227-EDA1-44FC-91DE-177A479DDB3E}"/>
            </a:ext>
          </a:extLst>
        </xdr:cNvPr>
        <xdr:cNvSpPr txBox="1"/>
      </xdr:nvSpPr>
      <xdr:spPr>
        <a:xfrm>
          <a:off x="12960994" y="975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28" name="n_3aveValue【学校施設】&#10;有形固定資産減価償却率">
          <a:extLst>
            <a:ext uri="{FF2B5EF4-FFF2-40B4-BE49-F238E27FC236}">
              <a16:creationId xmlns:a16="http://schemas.microsoft.com/office/drawing/2014/main" id="{FE156B45-BBA9-4383-A912-1179198949F8}"/>
            </a:ext>
          </a:extLst>
        </xdr:cNvPr>
        <xdr:cNvSpPr txBox="1"/>
      </xdr:nvSpPr>
      <xdr:spPr>
        <a:xfrm>
          <a:off x="1216724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29" name="n_4aveValue【学校施設】&#10;有形固定資産減価償却率">
          <a:extLst>
            <a:ext uri="{FF2B5EF4-FFF2-40B4-BE49-F238E27FC236}">
              <a16:creationId xmlns:a16="http://schemas.microsoft.com/office/drawing/2014/main" id="{193AE4C8-98A9-4AD4-95E0-DDB181838FD8}"/>
            </a:ext>
          </a:extLst>
        </xdr:cNvPr>
        <xdr:cNvSpPr txBox="1"/>
      </xdr:nvSpPr>
      <xdr:spPr>
        <a:xfrm>
          <a:off x="11354444"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30" name="n_1mainValue【学校施設】&#10;有形固定資産減価償却率">
          <a:extLst>
            <a:ext uri="{FF2B5EF4-FFF2-40B4-BE49-F238E27FC236}">
              <a16:creationId xmlns:a16="http://schemas.microsoft.com/office/drawing/2014/main" id="{646740C2-A8DC-46AA-AC38-8EFF9296A072}"/>
            </a:ext>
          </a:extLst>
        </xdr:cNvPr>
        <xdr:cNvSpPr txBox="1"/>
      </xdr:nvSpPr>
      <xdr:spPr>
        <a:xfrm>
          <a:off x="13742044"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31" name="n_2mainValue【学校施設】&#10;有形固定資産減価償却率">
          <a:extLst>
            <a:ext uri="{FF2B5EF4-FFF2-40B4-BE49-F238E27FC236}">
              <a16:creationId xmlns:a16="http://schemas.microsoft.com/office/drawing/2014/main" id="{A17087FA-A3F5-4E1B-BB38-2D7C118E93A9}"/>
            </a:ext>
          </a:extLst>
        </xdr:cNvPr>
        <xdr:cNvSpPr txBox="1"/>
      </xdr:nvSpPr>
      <xdr:spPr>
        <a:xfrm>
          <a:off x="1296099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93997</xdr:rowOff>
    </xdr:from>
    <xdr:ext cx="405111" cy="259045"/>
    <xdr:sp macro="" textlink="">
      <xdr:nvSpPr>
        <xdr:cNvPr id="532" name="n_3mainValue【学校施設】&#10;有形固定資産減価償却率">
          <a:extLst>
            <a:ext uri="{FF2B5EF4-FFF2-40B4-BE49-F238E27FC236}">
              <a16:creationId xmlns:a16="http://schemas.microsoft.com/office/drawing/2014/main" id="{3412E6D6-B280-41B4-8430-984586717380}"/>
            </a:ext>
          </a:extLst>
        </xdr:cNvPr>
        <xdr:cNvSpPr txBox="1"/>
      </xdr:nvSpPr>
      <xdr:spPr>
        <a:xfrm>
          <a:off x="12167244" y="918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82567</xdr:rowOff>
    </xdr:from>
    <xdr:ext cx="405111" cy="259045"/>
    <xdr:sp macro="" textlink="">
      <xdr:nvSpPr>
        <xdr:cNvPr id="533" name="n_4mainValue【学校施設】&#10;有形固定資産減価償却率">
          <a:extLst>
            <a:ext uri="{FF2B5EF4-FFF2-40B4-BE49-F238E27FC236}">
              <a16:creationId xmlns:a16="http://schemas.microsoft.com/office/drawing/2014/main" id="{05A71958-DA31-4388-82C3-E6F19E0C2841}"/>
            </a:ext>
          </a:extLst>
        </xdr:cNvPr>
        <xdr:cNvSpPr txBox="1"/>
      </xdr:nvSpPr>
      <xdr:spPr>
        <a:xfrm>
          <a:off x="11354444" y="916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50F8943F-7211-4215-BD96-B37FEFDFD17D}"/>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EB2EF1E1-84EB-412A-9B48-F224B352FEF4}"/>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E450E73E-DF41-43EE-847A-6033A22624D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BA5423D-FB39-4721-9517-1A021CAD24A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91B0964A-7A1D-4E5A-887A-7CF8C80738E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5806EA69-2265-4C94-9582-23A0E362804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804FB253-BE81-43D9-A090-AD89BFBA753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4EC94670-96F1-47F7-B3CA-437801B662C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80CD803C-3558-416F-B1C6-6312D47D881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123914FC-D316-432A-BFF7-174F789A678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a:extLst>
            <a:ext uri="{FF2B5EF4-FFF2-40B4-BE49-F238E27FC236}">
              <a16:creationId xmlns:a16="http://schemas.microsoft.com/office/drawing/2014/main" id="{120E264B-E268-4980-BF97-8F0F7A1200C2}"/>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a:extLst>
            <a:ext uri="{FF2B5EF4-FFF2-40B4-BE49-F238E27FC236}">
              <a16:creationId xmlns:a16="http://schemas.microsoft.com/office/drawing/2014/main" id="{47CEB8D3-FE6B-4516-8B94-6C44A1E20EBC}"/>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a:extLst>
            <a:ext uri="{FF2B5EF4-FFF2-40B4-BE49-F238E27FC236}">
              <a16:creationId xmlns:a16="http://schemas.microsoft.com/office/drawing/2014/main" id="{19B02A32-D6C0-4674-86E7-5C9EF3C9297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a:extLst>
            <a:ext uri="{FF2B5EF4-FFF2-40B4-BE49-F238E27FC236}">
              <a16:creationId xmlns:a16="http://schemas.microsoft.com/office/drawing/2014/main" id="{6E117DE9-C6EA-450E-BBA5-AEF3A1BD4B82}"/>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a:extLst>
            <a:ext uri="{FF2B5EF4-FFF2-40B4-BE49-F238E27FC236}">
              <a16:creationId xmlns:a16="http://schemas.microsoft.com/office/drawing/2014/main" id="{7BB1D675-540C-414C-A156-D475B41D6B37}"/>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a:extLst>
            <a:ext uri="{FF2B5EF4-FFF2-40B4-BE49-F238E27FC236}">
              <a16:creationId xmlns:a16="http://schemas.microsoft.com/office/drawing/2014/main" id="{DA920EE2-0A5F-43F4-867E-C5FE6834BD05}"/>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a:extLst>
            <a:ext uri="{FF2B5EF4-FFF2-40B4-BE49-F238E27FC236}">
              <a16:creationId xmlns:a16="http://schemas.microsoft.com/office/drawing/2014/main" id="{8AFFFB5B-E7CF-4ACE-BB23-2C839CA4D17B}"/>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a:extLst>
            <a:ext uri="{FF2B5EF4-FFF2-40B4-BE49-F238E27FC236}">
              <a16:creationId xmlns:a16="http://schemas.microsoft.com/office/drawing/2014/main" id="{70F409BD-FB88-4CCC-969F-0DDD47FA68E8}"/>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a:extLst>
            <a:ext uri="{FF2B5EF4-FFF2-40B4-BE49-F238E27FC236}">
              <a16:creationId xmlns:a16="http://schemas.microsoft.com/office/drawing/2014/main" id="{4CFB470F-DE1A-4C0B-AD3A-479DB9BD2929}"/>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a:extLst>
            <a:ext uri="{FF2B5EF4-FFF2-40B4-BE49-F238E27FC236}">
              <a16:creationId xmlns:a16="http://schemas.microsoft.com/office/drawing/2014/main" id="{283B4439-4134-49C5-80C1-8D3EC60EB71F}"/>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a:extLst>
            <a:ext uri="{FF2B5EF4-FFF2-40B4-BE49-F238E27FC236}">
              <a16:creationId xmlns:a16="http://schemas.microsoft.com/office/drawing/2014/main" id="{FE208845-A298-4094-BA2C-9D8C8E66BC6B}"/>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a:extLst>
            <a:ext uri="{FF2B5EF4-FFF2-40B4-BE49-F238E27FC236}">
              <a16:creationId xmlns:a16="http://schemas.microsoft.com/office/drawing/2014/main" id="{D33193FE-A9CA-444C-89D9-CE9CBCA244B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a:extLst>
            <a:ext uri="{FF2B5EF4-FFF2-40B4-BE49-F238E27FC236}">
              <a16:creationId xmlns:a16="http://schemas.microsoft.com/office/drawing/2014/main" id="{8DF0DC95-8531-4917-BD2C-811326EFD530}"/>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9C547007-D13E-4032-B7BC-4A768975C76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A8349F3A-BB15-46B9-A5A9-05E60CD4CC5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3A747DDC-E17E-4E22-96CE-4B98B5DB257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60" name="直線コネクタ 559">
          <a:extLst>
            <a:ext uri="{FF2B5EF4-FFF2-40B4-BE49-F238E27FC236}">
              <a16:creationId xmlns:a16="http://schemas.microsoft.com/office/drawing/2014/main" id="{1B43016A-0B2F-49D7-8784-9C9D855E04B8}"/>
            </a:ext>
          </a:extLst>
        </xdr:cNvPr>
        <xdr:cNvCxnSpPr/>
      </xdr:nvCxnSpPr>
      <xdr:spPr>
        <a:xfrm flipV="1">
          <a:off x="19951064" y="9342084"/>
          <a:ext cx="0" cy="123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61" name="【学校施設】&#10;一人当たり面積最小値テキスト">
          <a:extLst>
            <a:ext uri="{FF2B5EF4-FFF2-40B4-BE49-F238E27FC236}">
              <a16:creationId xmlns:a16="http://schemas.microsoft.com/office/drawing/2014/main" id="{A7CC4F22-5A24-49B7-82D5-ED75269A16B0}"/>
            </a:ext>
          </a:extLst>
        </xdr:cNvPr>
        <xdr:cNvSpPr txBox="1"/>
      </xdr:nvSpPr>
      <xdr:spPr>
        <a:xfrm>
          <a:off x="19989800" y="1057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62" name="直線コネクタ 561">
          <a:extLst>
            <a:ext uri="{FF2B5EF4-FFF2-40B4-BE49-F238E27FC236}">
              <a16:creationId xmlns:a16="http://schemas.microsoft.com/office/drawing/2014/main" id="{66AC907E-61A6-4B74-B771-AB3356C9ADFB}"/>
            </a:ext>
          </a:extLst>
        </xdr:cNvPr>
        <xdr:cNvCxnSpPr/>
      </xdr:nvCxnSpPr>
      <xdr:spPr>
        <a:xfrm>
          <a:off x="19881850" y="10574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63" name="【学校施設】&#10;一人当たり面積最大値テキスト">
          <a:extLst>
            <a:ext uri="{FF2B5EF4-FFF2-40B4-BE49-F238E27FC236}">
              <a16:creationId xmlns:a16="http://schemas.microsoft.com/office/drawing/2014/main" id="{EAFA04C4-F7B6-4EC8-A0BA-722FD05DE550}"/>
            </a:ext>
          </a:extLst>
        </xdr:cNvPr>
        <xdr:cNvSpPr txBox="1"/>
      </xdr:nvSpPr>
      <xdr:spPr>
        <a:xfrm>
          <a:off x="19989800" y="912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64" name="直線コネクタ 563">
          <a:extLst>
            <a:ext uri="{FF2B5EF4-FFF2-40B4-BE49-F238E27FC236}">
              <a16:creationId xmlns:a16="http://schemas.microsoft.com/office/drawing/2014/main" id="{DCF09CCC-8888-4B0D-93C3-8512E8020A4B}"/>
            </a:ext>
          </a:extLst>
        </xdr:cNvPr>
        <xdr:cNvCxnSpPr/>
      </xdr:nvCxnSpPr>
      <xdr:spPr>
        <a:xfrm>
          <a:off x="19881850" y="9342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65" name="【学校施設】&#10;一人当たり面積平均値テキスト">
          <a:extLst>
            <a:ext uri="{FF2B5EF4-FFF2-40B4-BE49-F238E27FC236}">
              <a16:creationId xmlns:a16="http://schemas.microsoft.com/office/drawing/2014/main" id="{5E6514D9-6FD6-4A27-A26A-D0AB73D96CEC}"/>
            </a:ext>
          </a:extLst>
        </xdr:cNvPr>
        <xdr:cNvSpPr txBox="1"/>
      </xdr:nvSpPr>
      <xdr:spPr>
        <a:xfrm>
          <a:off x="19989800" y="1017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66" name="フローチャート: 判断 565">
          <a:extLst>
            <a:ext uri="{FF2B5EF4-FFF2-40B4-BE49-F238E27FC236}">
              <a16:creationId xmlns:a16="http://schemas.microsoft.com/office/drawing/2014/main" id="{D5F595E0-63D7-4EAB-9F53-7654605B0136}"/>
            </a:ext>
          </a:extLst>
        </xdr:cNvPr>
        <xdr:cNvSpPr/>
      </xdr:nvSpPr>
      <xdr:spPr>
        <a:xfrm>
          <a:off x="19900900" y="10195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67" name="フローチャート: 判断 566">
          <a:extLst>
            <a:ext uri="{FF2B5EF4-FFF2-40B4-BE49-F238E27FC236}">
              <a16:creationId xmlns:a16="http://schemas.microsoft.com/office/drawing/2014/main" id="{4644298B-38D1-4279-9916-EB324E03E173}"/>
            </a:ext>
          </a:extLst>
        </xdr:cNvPr>
        <xdr:cNvSpPr/>
      </xdr:nvSpPr>
      <xdr:spPr>
        <a:xfrm>
          <a:off x="19157950" y="102314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68" name="フローチャート: 判断 567">
          <a:extLst>
            <a:ext uri="{FF2B5EF4-FFF2-40B4-BE49-F238E27FC236}">
              <a16:creationId xmlns:a16="http://schemas.microsoft.com/office/drawing/2014/main" id="{C2330019-C337-4D83-A087-2645DDFDF519}"/>
            </a:ext>
          </a:extLst>
        </xdr:cNvPr>
        <xdr:cNvSpPr/>
      </xdr:nvSpPr>
      <xdr:spPr>
        <a:xfrm>
          <a:off x="18345150" y="10217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69" name="フローチャート: 判断 568">
          <a:extLst>
            <a:ext uri="{FF2B5EF4-FFF2-40B4-BE49-F238E27FC236}">
              <a16:creationId xmlns:a16="http://schemas.microsoft.com/office/drawing/2014/main" id="{41493F7F-C957-4B8A-BEAD-EFEF7EBE72A8}"/>
            </a:ext>
          </a:extLst>
        </xdr:cNvPr>
        <xdr:cNvSpPr/>
      </xdr:nvSpPr>
      <xdr:spPr>
        <a:xfrm>
          <a:off x="17551400" y="102065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70" name="フローチャート: 判断 569">
          <a:extLst>
            <a:ext uri="{FF2B5EF4-FFF2-40B4-BE49-F238E27FC236}">
              <a16:creationId xmlns:a16="http://schemas.microsoft.com/office/drawing/2014/main" id="{78DEEBEC-B97B-4029-935E-457DDFA33752}"/>
            </a:ext>
          </a:extLst>
        </xdr:cNvPr>
        <xdr:cNvSpPr/>
      </xdr:nvSpPr>
      <xdr:spPr>
        <a:xfrm>
          <a:off x="16757650" y="102026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A036F365-8E13-4AF9-9C1A-0965B5A149A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11AF1256-9EB9-4597-8F3F-D5CC32CA379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93E1551E-FF30-405F-9FA4-79EA37E9ED1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490C31C-1842-407A-93EF-A274D3F9C23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AA84BB8-053D-466E-8A52-2896DFEA3D0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576" name="楕円 575">
          <a:extLst>
            <a:ext uri="{FF2B5EF4-FFF2-40B4-BE49-F238E27FC236}">
              <a16:creationId xmlns:a16="http://schemas.microsoft.com/office/drawing/2014/main" id="{9861425C-AFA5-476A-919E-8A710E57095A}"/>
            </a:ext>
          </a:extLst>
        </xdr:cNvPr>
        <xdr:cNvSpPr/>
      </xdr:nvSpPr>
      <xdr:spPr>
        <a:xfrm>
          <a:off x="19157950" y="10423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21372</xdr:rowOff>
    </xdr:from>
    <xdr:to>
      <xdr:col>107</xdr:col>
      <xdr:colOff>101600</xdr:colOff>
      <xdr:row>63</xdr:row>
      <xdr:rowOff>122972</xdr:rowOff>
    </xdr:to>
    <xdr:sp macro="" textlink="">
      <xdr:nvSpPr>
        <xdr:cNvPr id="577" name="楕円 576">
          <a:extLst>
            <a:ext uri="{FF2B5EF4-FFF2-40B4-BE49-F238E27FC236}">
              <a16:creationId xmlns:a16="http://schemas.microsoft.com/office/drawing/2014/main" id="{91E522CA-6046-4EF2-B555-9BD3CF79654F}"/>
            </a:ext>
          </a:extLst>
        </xdr:cNvPr>
        <xdr:cNvSpPr/>
      </xdr:nvSpPr>
      <xdr:spPr>
        <a:xfrm>
          <a:off x="18345150" y="104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72172</xdr:rowOff>
    </xdr:to>
    <xdr:cxnSp macro="">
      <xdr:nvCxnSpPr>
        <xdr:cNvPr id="578" name="直線コネクタ 577">
          <a:extLst>
            <a:ext uri="{FF2B5EF4-FFF2-40B4-BE49-F238E27FC236}">
              <a16:creationId xmlns:a16="http://schemas.microsoft.com/office/drawing/2014/main" id="{6A6D4728-4B5E-46B7-A064-1CE26E473794}"/>
            </a:ext>
          </a:extLst>
        </xdr:cNvPr>
        <xdr:cNvCxnSpPr/>
      </xdr:nvCxnSpPr>
      <xdr:spPr>
        <a:xfrm flipV="1">
          <a:off x="18395950" y="10473944"/>
          <a:ext cx="80645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17453</xdr:rowOff>
    </xdr:from>
    <xdr:to>
      <xdr:col>102</xdr:col>
      <xdr:colOff>165100</xdr:colOff>
      <xdr:row>63</xdr:row>
      <xdr:rowOff>119053</xdr:rowOff>
    </xdr:to>
    <xdr:sp macro="" textlink="">
      <xdr:nvSpPr>
        <xdr:cNvPr id="579" name="楕円 578">
          <a:extLst>
            <a:ext uri="{FF2B5EF4-FFF2-40B4-BE49-F238E27FC236}">
              <a16:creationId xmlns:a16="http://schemas.microsoft.com/office/drawing/2014/main" id="{61B00A4D-090C-46CD-B4FC-056C339B9CEB}"/>
            </a:ext>
          </a:extLst>
        </xdr:cNvPr>
        <xdr:cNvSpPr/>
      </xdr:nvSpPr>
      <xdr:spPr>
        <a:xfrm>
          <a:off x="17551400" y="104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68253</xdr:rowOff>
    </xdr:from>
    <xdr:to>
      <xdr:col>107</xdr:col>
      <xdr:colOff>50800</xdr:colOff>
      <xdr:row>63</xdr:row>
      <xdr:rowOff>72172</xdr:rowOff>
    </xdr:to>
    <xdr:cxnSp macro="">
      <xdr:nvCxnSpPr>
        <xdr:cNvPr id="580" name="直線コネクタ 579">
          <a:extLst>
            <a:ext uri="{FF2B5EF4-FFF2-40B4-BE49-F238E27FC236}">
              <a16:creationId xmlns:a16="http://schemas.microsoft.com/office/drawing/2014/main" id="{A628478D-72CE-477E-97ED-F40D5C1394F2}"/>
            </a:ext>
          </a:extLst>
        </xdr:cNvPr>
        <xdr:cNvCxnSpPr/>
      </xdr:nvCxnSpPr>
      <xdr:spPr>
        <a:xfrm>
          <a:off x="17602200" y="10475903"/>
          <a:ext cx="79375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28557</xdr:rowOff>
    </xdr:from>
    <xdr:to>
      <xdr:col>98</xdr:col>
      <xdr:colOff>38100</xdr:colOff>
      <xdr:row>63</xdr:row>
      <xdr:rowOff>130157</xdr:rowOff>
    </xdr:to>
    <xdr:sp macro="" textlink="">
      <xdr:nvSpPr>
        <xdr:cNvPr id="581" name="楕円 580">
          <a:extLst>
            <a:ext uri="{FF2B5EF4-FFF2-40B4-BE49-F238E27FC236}">
              <a16:creationId xmlns:a16="http://schemas.microsoft.com/office/drawing/2014/main" id="{17A9B214-CCE9-46DB-BA7A-7722572E9CFA}"/>
            </a:ext>
          </a:extLst>
        </xdr:cNvPr>
        <xdr:cNvSpPr/>
      </xdr:nvSpPr>
      <xdr:spPr>
        <a:xfrm>
          <a:off x="16757650" y="104362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68253</xdr:rowOff>
    </xdr:from>
    <xdr:to>
      <xdr:col>102</xdr:col>
      <xdr:colOff>114300</xdr:colOff>
      <xdr:row>63</xdr:row>
      <xdr:rowOff>79357</xdr:rowOff>
    </xdr:to>
    <xdr:cxnSp macro="">
      <xdr:nvCxnSpPr>
        <xdr:cNvPr id="582" name="直線コネクタ 581">
          <a:extLst>
            <a:ext uri="{FF2B5EF4-FFF2-40B4-BE49-F238E27FC236}">
              <a16:creationId xmlns:a16="http://schemas.microsoft.com/office/drawing/2014/main" id="{39D7FEB9-3369-4500-9926-8CE5A379149A}"/>
            </a:ext>
          </a:extLst>
        </xdr:cNvPr>
        <xdr:cNvCxnSpPr/>
      </xdr:nvCxnSpPr>
      <xdr:spPr>
        <a:xfrm flipV="1">
          <a:off x="16802100" y="10475903"/>
          <a:ext cx="8001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583" name="n_1aveValue【学校施設】&#10;一人当たり面積">
          <a:extLst>
            <a:ext uri="{FF2B5EF4-FFF2-40B4-BE49-F238E27FC236}">
              <a16:creationId xmlns:a16="http://schemas.microsoft.com/office/drawing/2014/main" id="{EE87BE51-5981-488B-9561-968DC96500B4}"/>
            </a:ext>
          </a:extLst>
        </xdr:cNvPr>
        <xdr:cNvSpPr txBox="1"/>
      </xdr:nvSpPr>
      <xdr:spPr>
        <a:xfrm>
          <a:off x="18980227" y="100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84" name="n_2aveValue【学校施設】&#10;一人当たり面積">
          <a:extLst>
            <a:ext uri="{FF2B5EF4-FFF2-40B4-BE49-F238E27FC236}">
              <a16:creationId xmlns:a16="http://schemas.microsoft.com/office/drawing/2014/main" id="{79D5FAE6-C1B4-4C7D-ABFF-9BCD8485FEDE}"/>
            </a:ext>
          </a:extLst>
        </xdr:cNvPr>
        <xdr:cNvSpPr txBox="1"/>
      </xdr:nvSpPr>
      <xdr:spPr>
        <a:xfrm>
          <a:off x="18180127" y="99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585" name="n_3aveValue【学校施設】&#10;一人当たり面積">
          <a:extLst>
            <a:ext uri="{FF2B5EF4-FFF2-40B4-BE49-F238E27FC236}">
              <a16:creationId xmlns:a16="http://schemas.microsoft.com/office/drawing/2014/main" id="{0E9FF697-47BB-4F90-AB96-E0FD254DE6CF}"/>
            </a:ext>
          </a:extLst>
        </xdr:cNvPr>
        <xdr:cNvSpPr txBox="1"/>
      </xdr:nvSpPr>
      <xdr:spPr>
        <a:xfrm>
          <a:off x="17386377" y="99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586" name="n_4aveValue【学校施設】&#10;一人当たり面積">
          <a:extLst>
            <a:ext uri="{FF2B5EF4-FFF2-40B4-BE49-F238E27FC236}">
              <a16:creationId xmlns:a16="http://schemas.microsoft.com/office/drawing/2014/main" id="{5A8CBCB0-2F05-4E5D-A216-C5BDA3791922}"/>
            </a:ext>
          </a:extLst>
        </xdr:cNvPr>
        <xdr:cNvSpPr txBox="1"/>
      </xdr:nvSpPr>
      <xdr:spPr>
        <a:xfrm>
          <a:off x="16592627" y="99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587" name="n_1mainValue【学校施設】&#10;一人当たり面積">
          <a:extLst>
            <a:ext uri="{FF2B5EF4-FFF2-40B4-BE49-F238E27FC236}">
              <a16:creationId xmlns:a16="http://schemas.microsoft.com/office/drawing/2014/main" id="{741A272F-BF08-4235-B171-173880BFA9B9}"/>
            </a:ext>
          </a:extLst>
        </xdr:cNvPr>
        <xdr:cNvSpPr txBox="1"/>
      </xdr:nvSpPr>
      <xdr:spPr>
        <a:xfrm>
          <a:off x="18980227" y="1051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114099</xdr:rowOff>
    </xdr:from>
    <xdr:ext cx="469744" cy="259045"/>
    <xdr:sp macro="" textlink="">
      <xdr:nvSpPr>
        <xdr:cNvPr id="588" name="n_2mainValue【学校施設】&#10;一人当たり面積">
          <a:extLst>
            <a:ext uri="{FF2B5EF4-FFF2-40B4-BE49-F238E27FC236}">
              <a16:creationId xmlns:a16="http://schemas.microsoft.com/office/drawing/2014/main" id="{5D210BED-95B0-4E7B-989A-A9FCA0D8E1C7}"/>
            </a:ext>
          </a:extLst>
        </xdr:cNvPr>
        <xdr:cNvSpPr txBox="1"/>
      </xdr:nvSpPr>
      <xdr:spPr>
        <a:xfrm>
          <a:off x="18180127" y="105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110180</xdr:rowOff>
    </xdr:from>
    <xdr:ext cx="469744" cy="259045"/>
    <xdr:sp macro="" textlink="">
      <xdr:nvSpPr>
        <xdr:cNvPr id="589" name="n_3mainValue【学校施設】&#10;一人当たり面積">
          <a:extLst>
            <a:ext uri="{FF2B5EF4-FFF2-40B4-BE49-F238E27FC236}">
              <a16:creationId xmlns:a16="http://schemas.microsoft.com/office/drawing/2014/main" id="{9867E599-C6B5-40EE-97D1-ACCCCF288B64}"/>
            </a:ext>
          </a:extLst>
        </xdr:cNvPr>
        <xdr:cNvSpPr txBox="1"/>
      </xdr:nvSpPr>
      <xdr:spPr>
        <a:xfrm>
          <a:off x="17386377" y="1051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121284</xdr:rowOff>
    </xdr:from>
    <xdr:ext cx="469744" cy="259045"/>
    <xdr:sp macro="" textlink="">
      <xdr:nvSpPr>
        <xdr:cNvPr id="590" name="n_4mainValue【学校施設】&#10;一人当たり面積">
          <a:extLst>
            <a:ext uri="{FF2B5EF4-FFF2-40B4-BE49-F238E27FC236}">
              <a16:creationId xmlns:a16="http://schemas.microsoft.com/office/drawing/2014/main" id="{2A18F744-40DE-452C-8C7F-AE98C71030AC}"/>
            </a:ext>
          </a:extLst>
        </xdr:cNvPr>
        <xdr:cNvSpPr txBox="1"/>
      </xdr:nvSpPr>
      <xdr:spPr>
        <a:xfrm>
          <a:off x="16592627" y="1052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F418A597-0D3C-44ED-BF51-E029DD8C8DC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A1D84127-D469-45FF-8175-0FED8AB23A2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7AA78014-032B-4C09-AF20-54B1054F3D3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6ADF460D-3975-4752-A58F-4BD6AFF9F8CE}"/>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9DFB12FE-F2FE-47CA-87F6-ED7CD4827D5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E07745AA-0198-4282-944B-071A9282B81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AB2CA695-CBBA-4B87-A5CD-9F9FBB1E460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6BAD464C-5896-4BCF-91AC-08E785AB974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327B7D7D-1C63-487D-81E3-1960B5D9E5C2}"/>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6CC1DD23-6D78-42DA-8FED-7B7E8B9797DC}"/>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E6232FB5-BD07-43B6-8B21-684E76952AE8}"/>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2" name="直線コネクタ 601">
          <a:extLst>
            <a:ext uri="{FF2B5EF4-FFF2-40B4-BE49-F238E27FC236}">
              <a16:creationId xmlns:a16="http://schemas.microsoft.com/office/drawing/2014/main" id="{EDB871F0-9E9B-4FE6-972F-33C70DE25FB8}"/>
            </a:ext>
          </a:extLst>
        </xdr:cNvPr>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3" name="テキスト ボックス 602">
          <a:extLst>
            <a:ext uri="{FF2B5EF4-FFF2-40B4-BE49-F238E27FC236}">
              <a16:creationId xmlns:a16="http://schemas.microsoft.com/office/drawing/2014/main" id="{1E317EAE-504E-4E30-A9DF-1D73A260E546}"/>
            </a:ext>
          </a:extLst>
        </xdr:cNvPr>
        <xdr:cNvSpPr txBox="1"/>
      </xdr:nvSpPr>
      <xdr:spPr>
        <a:xfrm>
          <a:off x="107977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4" name="直線コネクタ 603">
          <a:extLst>
            <a:ext uri="{FF2B5EF4-FFF2-40B4-BE49-F238E27FC236}">
              <a16:creationId xmlns:a16="http://schemas.microsoft.com/office/drawing/2014/main" id="{4C1DB316-4D09-4B1A-97B4-6297C5F7C7E8}"/>
            </a:ext>
          </a:extLst>
        </xdr:cNvPr>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5" name="テキスト ボックス 604">
          <a:extLst>
            <a:ext uri="{FF2B5EF4-FFF2-40B4-BE49-F238E27FC236}">
              <a16:creationId xmlns:a16="http://schemas.microsoft.com/office/drawing/2014/main" id="{BE4D9B5F-FF65-42B9-BA66-DD13F03ADA1A}"/>
            </a:ext>
          </a:extLst>
        </xdr:cNvPr>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6" name="直線コネクタ 605">
          <a:extLst>
            <a:ext uri="{FF2B5EF4-FFF2-40B4-BE49-F238E27FC236}">
              <a16:creationId xmlns:a16="http://schemas.microsoft.com/office/drawing/2014/main" id="{2758EB3B-3F8F-48D5-BD17-E639CF108FE5}"/>
            </a:ext>
          </a:extLst>
        </xdr:cNvPr>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7" name="テキスト ボックス 606">
          <a:extLst>
            <a:ext uri="{FF2B5EF4-FFF2-40B4-BE49-F238E27FC236}">
              <a16:creationId xmlns:a16="http://schemas.microsoft.com/office/drawing/2014/main" id="{71B6EB8B-A36E-49FF-AE0E-E7D604375109}"/>
            </a:ext>
          </a:extLst>
        </xdr:cNvPr>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8" name="直線コネクタ 607">
          <a:extLst>
            <a:ext uri="{FF2B5EF4-FFF2-40B4-BE49-F238E27FC236}">
              <a16:creationId xmlns:a16="http://schemas.microsoft.com/office/drawing/2014/main" id="{CED24A05-64EC-496B-B146-33354B9CD477}"/>
            </a:ext>
          </a:extLst>
        </xdr:cNvPr>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9" name="テキスト ボックス 608">
          <a:extLst>
            <a:ext uri="{FF2B5EF4-FFF2-40B4-BE49-F238E27FC236}">
              <a16:creationId xmlns:a16="http://schemas.microsoft.com/office/drawing/2014/main" id="{74528EBB-F61D-4CB3-88B9-295E3D0B83E2}"/>
            </a:ext>
          </a:extLst>
        </xdr:cNvPr>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2CE1CC10-FC2E-411D-9276-828A7AFE088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1" name="テキスト ボックス 610">
          <a:extLst>
            <a:ext uri="{FF2B5EF4-FFF2-40B4-BE49-F238E27FC236}">
              <a16:creationId xmlns:a16="http://schemas.microsoft.com/office/drawing/2014/main" id="{50D38EE6-94F2-496D-AB1D-4B290DFDD835}"/>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a:extLst>
            <a:ext uri="{FF2B5EF4-FFF2-40B4-BE49-F238E27FC236}">
              <a16:creationId xmlns:a16="http://schemas.microsoft.com/office/drawing/2014/main" id="{F439041F-193E-410B-B2D1-3199CF152F2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13" name="直線コネクタ 612">
          <a:extLst>
            <a:ext uri="{FF2B5EF4-FFF2-40B4-BE49-F238E27FC236}">
              <a16:creationId xmlns:a16="http://schemas.microsoft.com/office/drawing/2014/main" id="{EB0AA027-342C-4ED3-88B8-358F8B3089BE}"/>
            </a:ext>
          </a:extLst>
        </xdr:cNvPr>
        <xdr:cNvCxnSpPr/>
      </xdr:nvCxnSpPr>
      <xdr:spPr>
        <a:xfrm flipV="1">
          <a:off x="14699614" y="12924537"/>
          <a:ext cx="0" cy="1267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14" name="【児童館】&#10;有形固定資産減価償却率最小値テキスト">
          <a:extLst>
            <a:ext uri="{FF2B5EF4-FFF2-40B4-BE49-F238E27FC236}">
              <a16:creationId xmlns:a16="http://schemas.microsoft.com/office/drawing/2014/main" id="{48067D05-1810-4735-A960-49A388DEB225}"/>
            </a:ext>
          </a:extLst>
        </xdr:cNvPr>
        <xdr:cNvSpPr txBox="1"/>
      </xdr:nvSpPr>
      <xdr:spPr>
        <a:xfrm>
          <a:off x="1473835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15" name="直線コネクタ 614">
          <a:extLst>
            <a:ext uri="{FF2B5EF4-FFF2-40B4-BE49-F238E27FC236}">
              <a16:creationId xmlns:a16="http://schemas.microsoft.com/office/drawing/2014/main" id="{3CC753C7-DADE-4248-AEDF-374277968143}"/>
            </a:ext>
          </a:extLst>
        </xdr:cNvPr>
        <xdr:cNvCxnSpPr/>
      </xdr:nvCxnSpPr>
      <xdr:spPr>
        <a:xfrm>
          <a:off x="1461135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16" name="【児童館】&#10;有形固定資産減価償却率最大値テキスト">
          <a:extLst>
            <a:ext uri="{FF2B5EF4-FFF2-40B4-BE49-F238E27FC236}">
              <a16:creationId xmlns:a16="http://schemas.microsoft.com/office/drawing/2014/main" id="{28C192AD-86D5-40B9-85D4-1FCBDE0074CB}"/>
            </a:ext>
          </a:extLst>
        </xdr:cNvPr>
        <xdr:cNvSpPr txBox="1"/>
      </xdr:nvSpPr>
      <xdr:spPr>
        <a:xfrm>
          <a:off x="14738350" y="1271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17" name="直線コネクタ 616">
          <a:extLst>
            <a:ext uri="{FF2B5EF4-FFF2-40B4-BE49-F238E27FC236}">
              <a16:creationId xmlns:a16="http://schemas.microsoft.com/office/drawing/2014/main" id="{5B0BC94D-B62B-414B-B814-508F41F6E09E}"/>
            </a:ext>
          </a:extLst>
        </xdr:cNvPr>
        <xdr:cNvCxnSpPr/>
      </xdr:nvCxnSpPr>
      <xdr:spPr>
        <a:xfrm>
          <a:off x="14611350" y="12924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618" name="【児童館】&#10;有形固定資産減価償却率平均値テキスト">
          <a:extLst>
            <a:ext uri="{FF2B5EF4-FFF2-40B4-BE49-F238E27FC236}">
              <a16:creationId xmlns:a16="http://schemas.microsoft.com/office/drawing/2014/main" id="{664CAB83-67D8-40FE-8159-6AD7CB0FFC1E}"/>
            </a:ext>
          </a:extLst>
        </xdr:cNvPr>
        <xdr:cNvSpPr txBox="1"/>
      </xdr:nvSpPr>
      <xdr:spPr>
        <a:xfrm>
          <a:off x="14738350" y="13282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19" name="フローチャート: 判断 618">
          <a:extLst>
            <a:ext uri="{FF2B5EF4-FFF2-40B4-BE49-F238E27FC236}">
              <a16:creationId xmlns:a16="http://schemas.microsoft.com/office/drawing/2014/main" id="{5AFAB73E-501B-46F9-8C3D-8EB40D6A0B02}"/>
            </a:ext>
          </a:extLst>
        </xdr:cNvPr>
        <xdr:cNvSpPr/>
      </xdr:nvSpPr>
      <xdr:spPr>
        <a:xfrm>
          <a:off x="14649450" y="133045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20" name="フローチャート: 判断 619">
          <a:extLst>
            <a:ext uri="{FF2B5EF4-FFF2-40B4-BE49-F238E27FC236}">
              <a16:creationId xmlns:a16="http://schemas.microsoft.com/office/drawing/2014/main" id="{F9F3591F-501E-4215-ACDF-715E07527E20}"/>
            </a:ext>
          </a:extLst>
        </xdr:cNvPr>
        <xdr:cNvSpPr/>
      </xdr:nvSpPr>
      <xdr:spPr>
        <a:xfrm>
          <a:off x="1388745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21" name="フローチャート: 判断 620">
          <a:extLst>
            <a:ext uri="{FF2B5EF4-FFF2-40B4-BE49-F238E27FC236}">
              <a16:creationId xmlns:a16="http://schemas.microsoft.com/office/drawing/2014/main" id="{9D921053-E693-478A-A4D5-9A9F4811B10E}"/>
            </a:ext>
          </a:extLst>
        </xdr:cNvPr>
        <xdr:cNvSpPr/>
      </xdr:nvSpPr>
      <xdr:spPr>
        <a:xfrm>
          <a:off x="13093700" y="1327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22" name="フローチャート: 判断 621">
          <a:extLst>
            <a:ext uri="{FF2B5EF4-FFF2-40B4-BE49-F238E27FC236}">
              <a16:creationId xmlns:a16="http://schemas.microsoft.com/office/drawing/2014/main" id="{76F75712-2D59-4D40-B123-004CCC877BA9}"/>
            </a:ext>
          </a:extLst>
        </xdr:cNvPr>
        <xdr:cNvSpPr/>
      </xdr:nvSpPr>
      <xdr:spPr>
        <a:xfrm>
          <a:off x="12299950" y="13222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3" name="フローチャート: 判断 622">
          <a:extLst>
            <a:ext uri="{FF2B5EF4-FFF2-40B4-BE49-F238E27FC236}">
              <a16:creationId xmlns:a16="http://schemas.microsoft.com/office/drawing/2014/main" id="{EBE2B5BC-1DA0-40C8-814C-96927AD8D028}"/>
            </a:ext>
          </a:extLst>
        </xdr:cNvPr>
        <xdr:cNvSpPr/>
      </xdr:nvSpPr>
      <xdr:spPr>
        <a:xfrm>
          <a:off x="1148715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F3B8914C-8690-4F1C-9205-F41FBAC92DE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1B8D6522-9E70-4D23-BF27-208FC9F0F2E5}"/>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A88C030C-18DB-4107-B503-AA2491E801B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6D7045CE-57EA-412D-A166-83CF789BF07A}"/>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9A5C127-CF5C-4110-8264-611A8CED685A}"/>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46737</xdr:rowOff>
    </xdr:from>
    <xdr:to>
      <xdr:col>81</xdr:col>
      <xdr:colOff>101600</xdr:colOff>
      <xdr:row>80</xdr:row>
      <xdr:rowOff>148337</xdr:rowOff>
    </xdr:to>
    <xdr:sp macro="" textlink="">
      <xdr:nvSpPr>
        <xdr:cNvPr id="629" name="楕円 628">
          <a:extLst>
            <a:ext uri="{FF2B5EF4-FFF2-40B4-BE49-F238E27FC236}">
              <a16:creationId xmlns:a16="http://schemas.microsoft.com/office/drawing/2014/main" id="{A5947B36-847C-4025-A7B8-80AECC57E9C4}"/>
            </a:ext>
          </a:extLst>
        </xdr:cNvPr>
        <xdr:cNvSpPr/>
      </xdr:nvSpPr>
      <xdr:spPr>
        <a:xfrm>
          <a:off x="13887450" y="132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149606</xdr:rowOff>
    </xdr:from>
    <xdr:to>
      <xdr:col>76</xdr:col>
      <xdr:colOff>165100</xdr:colOff>
      <xdr:row>80</xdr:row>
      <xdr:rowOff>79756</xdr:rowOff>
    </xdr:to>
    <xdr:sp macro="" textlink="">
      <xdr:nvSpPr>
        <xdr:cNvPr id="630" name="楕円 629">
          <a:extLst>
            <a:ext uri="{FF2B5EF4-FFF2-40B4-BE49-F238E27FC236}">
              <a16:creationId xmlns:a16="http://schemas.microsoft.com/office/drawing/2014/main" id="{0095F0C6-F2E0-4896-BA05-F34BBF9E3F4B}"/>
            </a:ext>
          </a:extLst>
        </xdr:cNvPr>
        <xdr:cNvSpPr/>
      </xdr:nvSpPr>
      <xdr:spPr>
        <a:xfrm>
          <a:off x="13093700" y="13198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28956</xdr:rowOff>
    </xdr:from>
    <xdr:to>
      <xdr:col>81</xdr:col>
      <xdr:colOff>50800</xdr:colOff>
      <xdr:row>80</xdr:row>
      <xdr:rowOff>97537</xdr:rowOff>
    </xdr:to>
    <xdr:cxnSp macro="">
      <xdr:nvCxnSpPr>
        <xdr:cNvPr id="631" name="直線コネクタ 630">
          <a:extLst>
            <a:ext uri="{FF2B5EF4-FFF2-40B4-BE49-F238E27FC236}">
              <a16:creationId xmlns:a16="http://schemas.microsoft.com/office/drawing/2014/main" id="{64062711-1F86-4C83-9775-F3483BAB0851}"/>
            </a:ext>
          </a:extLst>
        </xdr:cNvPr>
        <xdr:cNvCxnSpPr/>
      </xdr:nvCxnSpPr>
      <xdr:spPr>
        <a:xfrm>
          <a:off x="13144500" y="13243306"/>
          <a:ext cx="7937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632" name="楕円 631">
          <a:extLst>
            <a:ext uri="{FF2B5EF4-FFF2-40B4-BE49-F238E27FC236}">
              <a16:creationId xmlns:a16="http://schemas.microsoft.com/office/drawing/2014/main" id="{F8B70A6E-B2BF-4C34-89F8-B43BDF76C792}"/>
            </a:ext>
          </a:extLst>
        </xdr:cNvPr>
        <xdr:cNvSpPr/>
      </xdr:nvSpPr>
      <xdr:spPr>
        <a:xfrm>
          <a:off x="12299950" y="131279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28956</xdr:rowOff>
    </xdr:to>
    <xdr:cxnSp macro="">
      <xdr:nvCxnSpPr>
        <xdr:cNvPr id="633" name="直線コネクタ 632">
          <a:extLst>
            <a:ext uri="{FF2B5EF4-FFF2-40B4-BE49-F238E27FC236}">
              <a16:creationId xmlns:a16="http://schemas.microsoft.com/office/drawing/2014/main" id="{E38F8EBF-358A-47B4-8DA9-043BEA53B833}"/>
            </a:ext>
          </a:extLst>
        </xdr:cNvPr>
        <xdr:cNvCxnSpPr/>
      </xdr:nvCxnSpPr>
      <xdr:spPr>
        <a:xfrm>
          <a:off x="12344400" y="13178789"/>
          <a:ext cx="800100" cy="6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126746</xdr:rowOff>
    </xdr:from>
    <xdr:to>
      <xdr:col>67</xdr:col>
      <xdr:colOff>101600</xdr:colOff>
      <xdr:row>80</xdr:row>
      <xdr:rowOff>56896</xdr:rowOff>
    </xdr:to>
    <xdr:sp macro="" textlink="">
      <xdr:nvSpPr>
        <xdr:cNvPr id="634" name="楕円 633">
          <a:extLst>
            <a:ext uri="{FF2B5EF4-FFF2-40B4-BE49-F238E27FC236}">
              <a16:creationId xmlns:a16="http://schemas.microsoft.com/office/drawing/2014/main" id="{EDD902D7-EAC2-49C9-A325-E4A429F5AC94}"/>
            </a:ext>
          </a:extLst>
        </xdr:cNvPr>
        <xdr:cNvSpPr/>
      </xdr:nvSpPr>
      <xdr:spPr>
        <a:xfrm>
          <a:off x="11487150" y="131759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129539</xdr:rowOff>
    </xdr:from>
    <xdr:to>
      <xdr:col>71</xdr:col>
      <xdr:colOff>177800</xdr:colOff>
      <xdr:row>80</xdr:row>
      <xdr:rowOff>6096</xdr:rowOff>
    </xdr:to>
    <xdr:cxnSp macro="">
      <xdr:nvCxnSpPr>
        <xdr:cNvPr id="635" name="直線コネクタ 634">
          <a:extLst>
            <a:ext uri="{FF2B5EF4-FFF2-40B4-BE49-F238E27FC236}">
              <a16:creationId xmlns:a16="http://schemas.microsoft.com/office/drawing/2014/main" id="{DC54F806-3626-4790-A8BB-B8EAF70BBF19}"/>
            </a:ext>
          </a:extLst>
        </xdr:cNvPr>
        <xdr:cNvCxnSpPr/>
      </xdr:nvCxnSpPr>
      <xdr:spPr>
        <a:xfrm flipV="1">
          <a:off x="11537950" y="13178789"/>
          <a:ext cx="806450" cy="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36" name="n_1aveValue【児童館】&#10;有形固定資産減価償却率">
          <a:extLst>
            <a:ext uri="{FF2B5EF4-FFF2-40B4-BE49-F238E27FC236}">
              <a16:creationId xmlns:a16="http://schemas.microsoft.com/office/drawing/2014/main" id="{E48024EE-0652-4320-B388-E4A9D27820BA}"/>
            </a:ext>
          </a:extLst>
        </xdr:cNvPr>
        <xdr:cNvSpPr txBox="1"/>
      </xdr:nvSpPr>
      <xdr:spPr>
        <a:xfrm>
          <a:off x="13742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37" name="n_2aveValue【児童館】&#10;有形固定資産減価償却率">
          <a:extLst>
            <a:ext uri="{FF2B5EF4-FFF2-40B4-BE49-F238E27FC236}">
              <a16:creationId xmlns:a16="http://schemas.microsoft.com/office/drawing/2014/main" id="{83081666-B568-4386-88B4-F5069549F621}"/>
            </a:ext>
          </a:extLst>
        </xdr:cNvPr>
        <xdr:cNvSpPr txBox="1"/>
      </xdr:nvSpPr>
      <xdr:spPr>
        <a:xfrm>
          <a:off x="12960994" y="13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638" name="n_3aveValue【児童館】&#10;有形固定資産減価償却率">
          <a:extLst>
            <a:ext uri="{FF2B5EF4-FFF2-40B4-BE49-F238E27FC236}">
              <a16:creationId xmlns:a16="http://schemas.microsoft.com/office/drawing/2014/main" id="{AB3E0C80-5F09-4581-A643-FD89AB12CF00}"/>
            </a:ext>
          </a:extLst>
        </xdr:cNvPr>
        <xdr:cNvSpPr txBox="1"/>
      </xdr:nvSpPr>
      <xdr:spPr>
        <a:xfrm>
          <a:off x="12167244" y="13314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39" name="n_4aveValue【児童館】&#10;有形固定資産減価償却率">
          <a:extLst>
            <a:ext uri="{FF2B5EF4-FFF2-40B4-BE49-F238E27FC236}">
              <a16:creationId xmlns:a16="http://schemas.microsoft.com/office/drawing/2014/main" id="{721D1A62-93B1-449F-A0D4-AF470C198D80}"/>
            </a:ext>
          </a:extLst>
        </xdr:cNvPr>
        <xdr:cNvSpPr txBox="1"/>
      </xdr:nvSpPr>
      <xdr:spPr>
        <a:xfrm>
          <a:off x="11354444" y="1331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164864</xdr:rowOff>
    </xdr:from>
    <xdr:ext cx="405111" cy="259045"/>
    <xdr:sp macro="" textlink="">
      <xdr:nvSpPr>
        <xdr:cNvPr id="640" name="n_1mainValue【児童館】&#10;有形固定資産減価償却率">
          <a:extLst>
            <a:ext uri="{FF2B5EF4-FFF2-40B4-BE49-F238E27FC236}">
              <a16:creationId xmlns:a16="http://schemas.microsoft.com/office/drawing/2014/main" id="{20F9AE8B-A2F6-4EC5-817B-3BCB22DC5DFF}"/>
            </a:ext>
          </a:extLst>
        </xdr:cNvPr>
        <xdr:cNvSpPr txBox="1"/>
      </xdr:nvSpPr>
      <xdr:spPr>
        <a:xfrm>
          <a:off x="13742044" y="1304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96283</xdr:rowOff>
    </xdr:from>
    <xdr:ext cx="405111" cy="259045"/>
    <xdr:sp macro="" textlink="">
      <xdr:nvSpPr>
        <xdr:cNvPr id="641" name="n_2mainValue【児童館】&#10;有形固定資産減価償却率">
          <a:extLst>
            <a:ext uri="{FF2B5EF4-FFF2-40B4-BE49-F238E27FC236}">
              <a16:creationId xmlns:a16="http://schemas.microsoft.com/office/drawing/2014/main" id="{B37F9CD6-2F0C-4B6B-8D83-72D420703B29}"/>
            </a:ext>
          </a:extLst>
        </xdr:cNvPr>
        <xdr:cNvSpPr txBox="1"/>
      </xdr:nvSpPr>
      <xdr:spPr>
        <a:xfrm>
          <a:off x="12960994" y="1298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642" name="n_3mainValue【児童館】&#10;有形固定資産減価償却率">
          <a:extLst>
            <a:ext uri="{FF2B5EF4-FFF2-40B4-BE49-F238E27FC236}">
              <a16:creationId xmlns:a16="http://schemas.microsoft.com/office/drawing/2014/main" id="{EF496F9C-1E97-4F09-B96F-AB6B05C53BE9}"/>
            </a:ext>
          </a:extLst>
        </xdr:cNvPr>
        <xdr:cNvSpPr txBox="1"/>
      </xdr:nvSpPr>
      <xdr:spPr>
        <a:xfrm>
          <a:off x="12167244" y="1290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73423</xdr:rowOff>
    </xdr:from>
    <xdr:ext cx="405111" cy="259045"/>
    <xdr:sp macro="" textlink="">
      <xdr:nvSpPr>
        <xdr:cNvPr id="643" name="n_4mainValue【児童館】&#10;有形固定資産減価償却率">
          <a:extLst>
            <a:ext uri="{FF2B5EF4-FFF2-40B4-BE49-F238E27FC236}">
              <a16:creationId xmlns:a16="http://schemas.microsoft.com/office/drawing/2014/main" id="{BF327502-0174-4642-9D6C-F3BCDC1C2CF9}"/>
            </a:ext>
          </a:extLst>
        </xdr:cNvPr>
        <xdr:cNvSpPr txBox="1"/>
      </xdr:nvSpPr>
      <xdr:spPr>
        <a:xfrm>
          <a:off x="11354444" y="1295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2A5597A0-7CE4-4E8B-A720-9CCF493281A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2F5AE1CC-D039-46F7-99C0-EA0EF70F3EB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21848872-BA78-419E-B7A1-32614B4460F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469F5076-EF5F-48FF-AF43-1AAF2D7E4A0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A7B5D131-13F7-46D5-B658-8276D760F9E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DDC2B1FB-5012-44AA-903D-0732800CBCE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A6EFB291-9073-4D68-89D8-A17CED825CF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8B93FE45-70CB-412B-917B-35822817A52F}"/>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5B2768D0-4C98-43A4-AA09-4B074E5EA6FE}"/>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8BEB8FFE-B3D7-4C79-AB28-7E21D340EB9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4" name="直線コネクタ 653">
          <a:extLst>
            <a:ext uri="{FF2B5EF4-FFF2-40B4-BE49-F238E27FC236}">
              <a16:creationId xmlns:a16="http://schemas.microsoft.com/office/drawing/2014/main" id="{2AD5278E-8496-4067-8B2D-9C1DD459E4C1}"/>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5" name="テキスト ボックス 654">
          <a:extLst>
            <a:ext uri="{FF2B5EF4-FFF2-40B4-BE49-F238E27FC236}">
              <a16:creationId xmlns:a16="http://schemas.microsoft.com/office/drawing/2014/main" id="{15DDEB2D-7044-46D0-A776-46B6891BF4F4}"/>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6" name="直線コネクタ 655">
          <a:extLst>
            <a:ext uri="{FF2B5EF4-FFF2-40B4-BE49-F238E27FC236}">
              <a16:creationId xmlns:a16="http://schemas.microsoft.com/office/drawing/2014/main" id="{CBFF16A6-4BED-4736-A73E-026D488E4A9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7" name="テキスト ボックス 656">
          <a:extLst>
            <a:ext uri="{FF2B5EF4-FFF2-40B4-BE49-F238E27FC236}">
              <a16:creationId xmlns:a16="http://schemas.microsoft.com/office/drawing/2014/main" id="{FCEA0F1A-C61E-4D4B-9BA5-827B7DAD48F8}"/>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8" name="直線コネクタ 657">
          <a:extLst>
            <a:ext uri="{FF2B5EF4-FFF2-40B4-BE49-F238E27FC236}">
              <a16:creationId xmlns:a16="http://schemas.microsoft.com/office/drawing/2014/main" id="{6F5BF988-0C48-4657-85CC-B973FDA8C5A4}"/>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9" name="テキスト ボックス 658">
          <a:extLst>
            <a:ext uri="{FF2B5EF4-FFF2-40B4-BE49-F238E27FC236}">
              <a16:creationId xmlns:a16="http://schemas.microsoft.com/office/drawing/2014/main" id="{D44484B3-ECB8-4903-8325-F6C75DD838FB}"/>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0" name="直線コネクタ 659">
          <a:extLst>
            <a:ext uri="{FF2B5EF4-FFF2-40B4-BE49-F238E27FC236}">
              <a16:creationId xmlns:a16="http://schemas.microsoft.com/office/drawing/2014/main" id="{084DEE52-D035-4988-B51A-035A73D2C791}"/>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1" name="テキスト ボックス 660">
          <a:extLst>
            <a:ext uri="{FF2B5EF4-FFF2-40B4-BE49-F238E27FC236}">
              <a16:creationId xmlns:a16="http://schemas.microsoft.com/office/drawing/2014/main" id="{4E0BB168-9160-4BFF-BF3C-758FB487C763}"/>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2" name="直線コネクタ 661">
          <a:extLst>
            <a:ext uri="{FF2B5EF4-FFF2-40B4-BE49-F238E27FC236}">
              <a16:creationId xmlns:a16="http://schemas.microsoft.com/office/drawing/2014/main" id="{4E237460-1704-4780-B38B-FC8D1519CA61}"/>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3" name="テキスト ボックス 662">
          <a:extLst>
            <a:ext uri="{FF2B5EF4-FFF2-40B4-BE49-F238E27FC236}">
              <a16:creationId xmlns:a16="http://schemas.microsoft.com/office/drawing/2014/main" id="{78AC3875-C49A-4E24-A82A-7274FD515321}"/>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a:extLst>
            <a:ext uri="{FF2B5EF4-FFF2-40B4-BE49-F238E27FC236}">
              <a16:creationId xmlns:a16="http://schemas.microsoft.com/office/drawing/2014/main" id="{17D0B15B-5BC1-40E0-8796-4E595FE2E7E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a:extLst>
            <a:ext uri="{FF2B5EF4-FFF2-40B4-BE49-F238E27FC236}">
              <a16:creationId xmlns:a16="http://schemas.microsoft.com/office/drawing/2014/main" id="{EABFFD77-E04C-4C9D-B856-544762B996D9}"/>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a:extLst>
            <a:ext uri="{FF2B5EF4-FFF2-40B4-BE49-F238E27FC236}">
              <a16:creationId xmlns:a16="http://schemas.microsoft.com/office/drawing/2014/main" id="{DEF6669A-AFDA-4FAB-8B44-39E545E0DE8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667" name="直線コネクタ 666">
          <a:extLst>
            <a:ext uri="{FF2B5EF4-FFF2-40B4-BE49-F238E27FC236}">
              <a16:creationId xmlns:a16="http://schemas.microsoft.com/office/drawing/2014/main" id="{EC6C03C1-FAB8-4CB3-A1C8-5A769B090A6F}"/>
            </a:ext>
          </a:extLst>
        </xdr:cNvPr>
        <xdr:cNvCxnSpPr/>
      </xdr:nvCxnSpPr>
      <xdr:spPr>
        <a:xfrm flipV="1">
          <a:off x="19951064" y="1302385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8" name="【児童館】&#10;一人当たり面積最小値テキスト">
          <a:extLst>
            <a:ext uri="{FF2B5EF4-FFF2-40B4-BE49-F238E27FC236}">
              <a16:creationId xmlns:a16="http://schemas.microsoft.com/office/drawing/2014/main" id="{46F0D29B-5746-4548-AB9D-E813B3FECC66}"/>
            </a:ext>
          </a:extLst>
        </xdr:cNvPr>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9" name="直線コネクタ 668">
          <a:extLst>
            <a:ext uri="{FF2B5EF4-FFF2-40B4-BE49-F238E27FC236}">
              <a16:creationId xmlns:a16="http://schemas.microsoft.com/office/drawing/2014/main" id="{A4687112-268E-4DD0-9923-BDB7F710E005}"/>
            </a:ext>
          </a:extLst>
        </xdr:cNvPr>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670" name="【児童館】&#10;一人当たり面積最大値テキスト">
          <a:extLst>
            <a:ext uri="{FF2B5EF4-FFF2-40B4-BE49-F238E27FC236}">
              <a16:creationId xmlns:a16="http://schemas.microsoft.com/office/drawing/2014/main" id="{A3239942-F419-45FD-B2B0-6A7EBDB7CFC4}"/>
            </a:ext>
          </a:extLst>
        </xdr:cNvPr>
        <xdr:cNvSpPr txBox="1"/>
      </xdr:nvSpPr>
      <xdr:spPr>
        <a:xfrm>
          <a:off x="19989800" y="12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671" name="直線コネクタ 670">
          <a:extLst>
            <a:ext uri="{FF2B5EF4-FFF2-40B4-BE49-F238E27FC236}">
              <a16:creationId xmlns:a16="http://schemas.microsoft.com/office/drawing/2014/main" id="{7E739EE3-3D39-4869-8A69-1D48E5A814B8}"/>
            </a:ext>
          </a:extLst>
        </xdr:cNvPr>
        <xdr:cNvCxnSpPr/>
      </xdr:nvCxnSpPr>
      <xdr:spPr>
        <a:xfrm>
          <a:off x="198818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672" name="【児童館】&#10;一人当たり面積平均値テキスト">
          <a:extLst>
            <a:ext uri="{FF2B5EF4-FFF2-40B4-BE49-F238E27FC236}">
              <a16:creationId xmlns:a16="http://schemas.microsoft.com/office/drawing/2014/main" id="{71F8ACB9-692B-40A4-A9B1-18421AC6C767}"/>
            </a:ext>
          </a:extLst>
        </xdr:cNvPr>
        <xdr:cNvSpPr txBox="1"/>
      </xdr:nvSpPr>
      <xdr:spPr>
        <a:xfrm>
          <a:off x="199898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673" name="フローチャート: 判断 672">
          <a:extLst>
            <a:ext uri="{FF2B5EF4-FFF2-40B4-BE49-F238E27FC236}">
              <a16:creationId xmlns:a16="http://schemas.microsoft.com/office/drawing/2014/main" id="{829024BB-3005-435C-A995-B4DC4E4EEBF9}"/>
            </a:ext>
          </a:extLst>
        </xdr:cNvPr>
        <xdr:cNvSpPr/>
      </xdr:nvSpPr>
      <xdr:spPr>
        <a:xfrm>
          <a:off x="199009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74" name="フローチャート: 判断 673">
          <a:extLst>
            <a:ext uri="{FF2B5EF4-FFF2-40B4-BE49-F238E27FC236}">
              <a16:creationId xmlns:a16="http://schemas.microsoft.com/office/drawing/2014/main" id="{11CB1912-02CB-440B-A0A5-9AD764BA206B}"/>
            </a:ext>
          </a:extLst>
        </xdr:cNvPr>
        <xdr:cNvSpPr/>
      </xdr:nvSpPr>
      <xdr:spPr>
        <a:xfrm>
          <a:off x="191579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5" name="フローチャート: 判断 674">
          <a:extLst>
            <a:ext uri="{FF2B5EF4-FFF2-40B4-BE49-F238E27FC236}">
              <a16:creationId xmlns:a16="http://schemas.microsoft.com/office/drawing/2014/main" id="{25E50BBB-040A-41F2-BF15-CACA69F9712B}"/>
            </a:ext>
          </a:extLst>
        </xdr:cNvPr>
        <xdr:cNvSpPr/>
      </xdr:nvSpPr>
      <xdr:spPr>
        <a:xfrm>
          <a:off x="183451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676" name="フローチャート: 判断 675">
          <a:extLst>
            <a:ext uri="{FF2B5EF4-FFF2-40B4-BE49-F238E27FC236}">
              <a16:creationId xmlns:a16="http://schemas.microsoft.com/office/drawing/2014/main" id="{1F961D46-84EC-4F7C-80C4-CE5BC47B5FE7}"/>
            </a:ext>
          </a:extLst>
        </xdr:cNvPr>
        <xdr:cNvSpPr/>
      </xdr:nvSpPr>
      <xdr:spPr>
        <a:xfrm>
          <a:off x="175514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7" name="フローチャート: 判断 676">
          <a:extLst>
            <a:ext uri="{FF2B5EF4-FFF2-40B4-BE49-F238E27FC236}">
              <a16:creationId xmlns:a16="http://schemas.microsoft.com/office/drawing/2014/main" id="{16C8F540-4A07-4F33-9004-F7941AD63ACA}"/>
            </a:ext>
          </a:extLst>
        </xdr:cNvPr>
        <xdr:cNvSpPr/>
      </xdr:nvSpPr>
      <xdr:spPr>
        <a:xfrm>
          <a:off x="167576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28364EF5-1454-4D3C-830C-755BD642FCF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624E0CCB-D0FA-44B0-8DC1-6160AC2E84C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E6E85E67-E483-44FC-9959-2C7CF3590A7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BB9E6CA8-7AFF-4634-8ED2-428FC78B6E7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58288FE7-1EE1-4707-AAE7-F60935E17D4B}"/>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683" name="楕円 682">
          <a:extLst>
            <a:ext uri="{FF2B5EF4-FFF2-40B4-BE49-F238E27FC236}">
              <a16:creationId xmlns:a16="http://schemas.microsoft.com/office/drawing/2014/main" id="{B94AE97A-7E6E-4568-A395-6C96F3760E48}"/>
            </a:ext>
          </a:extLst>
        </xdr:cNvPr>
        <xdr:cNvSpPr/>
      </xdr:nvSpPr>
      <xdr:spPr>
        <a:xfrm>
          <a:off x="19157950" y="1341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684" name="楕円 683">
          <a:extLst>
            <a:ext uri="{FF2B5EF4-FFF2-40B4-BE49-F238E27FC236}">
              <a16:creationId xmlns:a16="http://schemas.microsoft.com/office/drawing/2014/main" id="{F90C9B3C-3EB5-498D-8814-A8A5BC94C7DF}"/>
            </a:ext>
          </a:extLst>
        </xdr:cNvPr>
        <xdr:cNvSpPr/>
      </xdr:nvSpPr>
      <xdr:spPr>
        <a:xfrm>
          <a:off x="1834515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82550</xdr:rowOff>
    </xdr:from>
    <xdr:to>
      <xdr:col>111</xdr:col>
      <xdr:colOff>177800</xdr:colOff>
      <xdr:row>81</xdr:row>
      <xdr:rowOff>95250</xdr:rowOff>
    </xdr:to>
    <xdr:cxnSp macro="">
      <xdr:nvCxnSpPr>
        <xdr:cNvPr id="685" name="直線コネクタ 684">
          <a:extLst>
            <a:ext uri="{FF2B5EF4-FFF2-40B4-BE49-F238E27FC236}">
              <a16:creationId xmlns:a16="http://schemas.microsoft.com/office/drawing/2014/main" id="{C4621F23-11AA-4687-9CD6-4D5C450EE256}"/>
            </a:ext>
          </a:extLst>
        </xdr:cNvPr>
        <xdr:cNvCxnSpPr/>
      </xdr:nvCxnSpPr>
      <xdr:spPr>
        <a:xfrm flipV="1">
          <a:off x="18395950" y="1346200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69850</xdr:rowOff>
    </xdr:from>
    <xdr:to>
      <xdr:col>102</xdr:col>
      <xdr:colOff>165100</xdr:colOff>
      <xdr:row>82</xdr:row>
      <xdr:rowOff>0</xdr:rowOff>
    </xdr:to>
    <xdr:sp macro="" textlink="">
      <xdr:nvSpPr>
        <xdr:cNvPr id="686" name="楕円 685">
          <a:extLst>
            <a:ext uri="{FF2B5EF4-FFF2-40B4-BE49-F238E27FC236}">
              <a16:creationId xmlns:a16="http://schemas.microsoft.com/office/drawing/2014/main" id="{293172EC-03F8-4976-AA20-B0B8F81D5713}"/>
            </a:ext>
          </a:extLst>
        </xdr:cNvPr>
        <xdr:cNvSpPr/>
      </xdr:nvSpPr>
      <xdr:spPr>
        <a:xfrm>
          <a:off x="17551400" y="13449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120650</xdr:rowOff>
    </xdr:to>
    <xdr:cxnSp macro="">
      <xdr:nvCxnSpPr>
        <xdr:cNvPr id="687" name="直線コネクタ 686">
          <a:extLst>
            <a:ext uri="{FF2B5EF4-FFF2-40B4-BE49-F238E27FC236}">
              <a16:creationId xmlns:a16="http://schemas.microsoft.com/office/drawing/2014/main" id="{C52D1648-4522-4635-B2FE-9369996631EE}"/>
            </a:ext>
          </a:extLst>
        </xdr:cNvPr>
        <xdr:cNvCxnSpPr/>
      </xdr:nvCxnSpPr>
      <xdr:spPr>
        <a:xfrm flipV="1">
          <a:off x="17602200" y="13474700"/>
          <a:ext cx="7937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688" name="楕円 687">
          <a:extLst>
            <a:ext uri="{FF2B5EF4-FFF2-40B4-BE49-F238E27FC236}">
              <a16:creationId xmlns:a16="http://schemas.microsoft.com/office/drawing/2014/main" id="{9B67F9E0-C777-4BF0-8444-052DCBE75718}"/>
            </a:ext>
          </a:extLst>
        </xdr:cNvPr>
        <xdr:cNvSpPr/>
      </xdr:nvSpPr>
      <xdr:spPr>
        <a:xfrm>
          <a:off x="16757650" y="13500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120650</xdr:rowOff>
    </xdr:from>
    <xdr:to>
      <xdr:col>102</xdr:col>
      <xdr:colOff>114300</xdr:colOff>
      <xdr:row>82</xdr:row>
      <xdr:rowOff>0</xdr:rowOff>
    </xdr:to>
    <xdr:cxnSp macro="">
      <xdr:nvCxnSpPr>
        <xdr:cNvPr id="689" name="直線コネクタ 688">
          <a:extLst>
            <a:ext uri="{FF2B5EF4-FFF2-40B4-BE49-F238E27FC236}">
              <a16:creationId xmlns:a16="http://schemas.microsoft.com/office/drawing/2014/main" id="{89E1865D-61A6-4EF5-8107-67FCAD830EA4}"/>
            </a:ext>
          </a:extLst>
        </xdr:cNvPr>
        <xdr:cNvCxnSpPr/>
      </xdr:nvCxnSpPr>
      <xdr:spPr>
        <a:xfrm flipV="1">
          <a:off x="16802100" y="1350010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90" name="n_1aveValue【児童館】&#10;一人当たり面積">
          <a:extLst>
            <a:ext uri="{FF2B5EF4-FFF2-40B4-BE49-F238E27FC236}">
              <a16:creationId xmlns:a16="http://schemas.microsoft.com/office/drawing/2014/main" id="{655DC1DA-1988-4BD5-9127-5061D80DC558}"/>
            </a:ext>
          </a:extLst>
        </xdr:cNvPr>
        <xdr:cNvSpPr txBox="1"/>
      </xdr:nvSpPr>
      <xdr:spPr>
        <a:xfrm>
          <a:off x="189802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1" name="n_2aveValue【児童館】&#10;一人当たり面積">
          <a:extLst>
            <a:ext uri="{FF2B5EF4-FFF2-40B4-BE49-F238E27FC236}">
              <a16:creationId xmlns:a16="http://schemas.microsoft.com/office/drawing/2014/main" id="{D95D4CAE-9B65-442F-B09A-ACEA24683A4F}"/>
            </a:ext>
          </a:extLst>
        </xdr:cNvPr>
        <xdr:cNvSpPr txBox="1"/>
      </xdr:nvSpPr>
      <xdr:spPr>
        <a:xfrm>
          <a:off x="181801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92" name="n_3aveValue【児童館】&#10;一人当たり面積">
          <a:extLst>
            <a:ext uri="{FF2B5EF4-FFF2-40B4-BE49-F238E27FC236}">
              <a16:creationId xmlns:a16="http://schemas.microsoft.com/office/drawing/2014/main" id="{8BDD0EA0-B957-415A-9699-A5CCA74BCBFD}"/>
            </a:ext>
          </a:extLst>
        </xdr:cNvPr>
        <xdr:cNvSpPr txBox="1"/>
      </xdr:nvSpPr>
      <xdr:spPr>
        <a:xfrm>
          <a:off x="1738637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93" name="n_4aveValue【児童館】&#10;一人当たり面積">
          <a:extLst>
            <a:ext uri="{FF2B5EF4-FFF2-40B4-BE49-F238E27FC236}">
              <a16:creationId xmlns:a16="http://schemas.microsoft.com/office/drawing/2014/main" id="{7FC30055-6922-4E11-BAF2-F448251FE0F4}"/>
            </a:ext>
          </a:extLst>
        </xdr:cNvPr>
        <xdr:cNvSpPr txBox="1"/>
      </xdr:nvSpPr>
      <xdr:spPr>
        <a:xfrm>
          <a:off x="165926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694" name="n_1mainValue【児童館】&#10;一人当たり面積">
          <a:extLst>
            <a:ext uri="{FF2B5EF4-FFF2-40B4-BE49-F238E27FC236}">
              <a16:creationId xmlns:a16="http://schemas.microsoft.com/office/drawing/2014/main" id="{0A6F082D-D9CC-42FF-AC96-CBBD9EA9813D}"/>
            </a:ext>
          </a:extLst>
        </xdr:cNvPr>
        <xdr:cNvSpPr txBox="1"/>
      </xdr:nvSpPr>
      <xdr:spPr>
        <a:xfrm>
          <a:off x="189802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695" name="n_2mainValue【児童館】&#10;一人当たり面積">
          <a:extLst>
            <a:ext uri="{FF2B5EF4-FFF2-40B4-BE49-F238E27FC236}">
              <a16:creationId xmlns:a16="http://schemas.microsoft.com/office/drawing/2014/main" id="{9FD42005-A221-4B2D-B640-F377A3D8B20D}"/>
            </a:ext>
          </a:extLst>
        </xdr:cNvPr>
        <xdr:cNvSpPr txBox="1"/>
      </xdr:nvSpPr>
      <xdr:spPr>
        <a:xfrm>
          <a:off x="181801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16527</xdr:rowOff>
    </xdr:from>
    <xdr:ext cx="469744" cy="259045"/>
    <xdr:sp macro="" textlink="">
      <xdr:nvSpPr>
        <xdr:cNvPr id="696" name="n_3mainValue【児童館】&#10;一人当たり面積">
          <a:extLst>
            <a:ext uri="{FF2B5EF4-FFF2-40B4-BE49-F238E27FC236}">
              <a16:creationId xmlns:a16="http://schemas.microsoft.com/office/drawing/2014/main" id="{C1396254-70E8-47A8-865F-5BEEB495232B}"/>
            </a:ext>
          </a:extLst>
        </xdr:cNvPr>
        <xdr:cNvSpPr txBox="1"/>
      </xdr:nvSpPr>
      <xdr:spPr>
        <a:xfrm>
          <a:off x="1738637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697" name="n_4mainValue【児童館】&#10;一人当たり面積">
          <a:extLst>
            <a:ext uri="{FF2B5EF4-FFF2-40B4-BE49-F238E27FC236}">
              <a16:creationId xmlns:a16="http://schemas.microsoft.com/office/drawing/2014/main" id="{CD112F23-3A23-4A50-BA92-44DE4E5A593E}"/>
            </a:ext>
          </a:extLst>
        </xdr:cNvPr>
        <xdr:cNvSpPr txBox="1"/>
      </xdr:nvSpPr>
      <xdr:spPr>
        <a:xfrm>
          <a:off x="165926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7459125E-05BE-4076-8802-C2A7B130A4D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1E4C853A-CB81-42DE-8ECB-5B465088AB7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1FAD9961-0F9D-45A4-8E17-D4B3281A8BA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BE52941F-F322-4740-ADC8-5C462B34E06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A5EEFDC3-48D4-437B-B9DD-848408330B2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DCCECC09-4436-4C3D-A8E7-8881D9BD6F5F}"/>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CC129EC0-6EBC-4AC6-AEFC-30060D89095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AE889D43-26BB-4D6E-A2F2-FD57B65196D3}"/>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EE8748F4-C910-4CE1-BFE6-2B5702BF73E9}"/>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C82D4F77-473F-42E8-8573-51AE4B9E2E1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E8FD5BD8-CDC6-4163-9F94-E5B1F5CF391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9" name="直線コネクタ 708">
          <a:extLst>
            <a:ext uri="{FF2B5EF4-FFF2-40B4-BE49-F238E27FC236}">
              <a16:creationId xmlns:a16="http://schemas.microsoft.com/office/drawing/2014/main" id="{F6746BEA-D399-4683-A64E-E978F8A24C4A}"/>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5509C336-1640-4982-A47F-605A0C2D2B2A}"/>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1" name="直線コネクタ 710">
          <a:extLst>
            <a:ext uri="{FF2B5EF4-FFF2-40B4-BE49-F238E27FC236}">
              <a16:creationId xmlns:a16="http://schemas.microsoft.com/office/drawing/2014/main" id="{AD260878-3D82-4D25-81AF-ECFD426ED0C8}"/>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2" name="テキスト ボックス 711">
          <a:extLst>
            <a:ext uri="{FF2B5EF4-FFF2-40B4-BE49-F238E27FC236}">
              <a16:creationId xmlns:a16="http://schemas.microsoft.com/office/drawing/2014/main" id="{9A6FB1F4-11BE-420E-96EF-AF9759B5133A}"/>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3" name="直線コネクタ 712">
          <a:extLst>
            <a:ext uri="{FF2B5EF4-FFF2-40B4-BE49-F238E27FC236}">
              <a16:creationId xmlns:a16="http://schemas.microsoft.com/office/drawing/2014/main" id="{FEAA37D9-8767-4FAC-94E8-28D4494671D5}"/>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4" name="テキスト ボックス 713">
          <a:extLst>
            <a:ext uri="{FF2B5EF4-FFF2-40B4-BE49-F238E27FC236}">
              <a16:creationId xmlns:a16="http://schemas.microsoft.com/office/drawing/2014/main" id="{AE3871BB-64BB-4DA6-879E-1EFE1E812BBB}"/>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5" name="直線コネクタ 714">
          <a:extLst>
            <a:ext uri="{FF2B5EF4-FFF2-40B4-BE49-F238E27FC236}">
              <a16:creationId xmlns:a16="http://schemas.microsoft.com/office/drawing/2014/main" id="{319E8E03-2326-49B6-9BFF-802F08891CFB}"/>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6" name="テキスト ボックス 715">
          <a:extLst>
            <a:ext uri="{FF2B5EF4-FFF2-40B4-BE49-F238E27FC236}">
              <a16:creationId xmlns:a16="http://schemas.microsoft.com/office/drawing/2014/main" id="{6A61FF7E-0725-47D0-A248-5E170ADCFB4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7" name="直線コネクタ 716">
          <a:extLst>
            <a:ext uri="{FF2B5EF4-FFF2-40B4-BE49-F238E27FC236}">
              <a16:creationId xmlns:a16="http://schemas.microsoft.com/office/drawing/2014/main" id="{A53F531F-2471-41A2-B96B-8C116DBAB664}"/>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8" name="テキスト ボックス 717">
          <a:extLst>
            <a:ext uri="{FF2B5EF4-FFF2-40B4-BE49-F238E27FC236}">
              <a16:creationId xmlns:a16="http://schemas.microsoft.com/office/drawing/2014/main" id="{5590D291-43CC-43EB-BB4D-7373C0737F74}"/>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83898B21-5E24-40EF-A176-912F79F233C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a:extLst>
            <a:ext uri="{FF2B5EF4-FFF2-40B4-BE49-F238E27FC236}">
              <a16:creationId xmlns:a16="http://schemas.microsoft.com/office/drawing/2014/main" id="{9FB7868B-7C56-4399-83A0-71788E796D13}"/>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6554E5EC-8E06-490D-9DFB-2FFEFB9F88D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22" name="直線コネクタ 721">
          <a:extLst>
            <a:ext uri="{FF2B5EF4-FFF2-40B4-BE49-F238E27FC236}">
              <a16:creationId xmlns:a16="http://schemas.microsoft.com/office/drawing/2014/main" id="{6D106F47-5A08-43BA-8268-2D56F51A9DF7}"/>
            </a:ext>
          </a:extLst>
        </xdr:cNvPr>
        <xdr:cNvCxnSpPr/>
      </xdr:nvCxnSpPr>
      <xdr:spPr>
        <a:xfrm flipV="1">
          <a:off x="14699614" y="166858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3" name="【公民館】&#10;有形固定資産減価償却率最小値テキスト">
          <a:extLst>
            <a:ext uri="{FF2B5EF4-FFF2-40B4-BE49-F238E27FC236}">
              <a16:creationId xmlns:a16="http://schemas.microsoft.com/office/drawing/2014/main" id="{F3DDB9AA-C016-4197-BDA4-2EAF6154414F}"/>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4" name="直線コネクタ 723">
          <a:extLst>
            <a:ext uri="{FF2B5EF4-FFF2-40B4-BE49-F238E27FC236}">
              <a16:creationId xmlns:a16="http://schemas.microsoft.com/office/drawing/2014/main" id="{EC0D9069-CA09-4A72-A42C-9AB0333307AE}"/>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25" name="【公民館】&#10;有形固定資産減価償却率最大値テキスト">
          <a:extLst>
            <a:ext uri="{FF2B5EF4-FFF2-40B4-BE49-F238E27FC236}">
              <a16:creationId xmlns:a16="http://schemas.microsoft.com/office/drawing/2014/main" id="{D1A14E6D-0B1E-414B-A9D5-25ACD0414EBE}"/>
            </a:ext>
          </a:extLst>
        </xdr:cNvPr>
        <xdr:cNvSpPr txBox="1"/>
      </xdr:nvSpPr>
      <xdr:spPr>
        <a:xfrm>
          <a:off x="14738350" y="1646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26" name="直線コネクタ 725">
          <a:extLst>
            <a:ext uri="{FF2B5EF4-FFF2-40B4-BE49-F238E27FC236}">
              <a16:creationId xmlns:a16="http://schemas.microsoft.com/office/drawing/2014/main" id="{44BF7614-6D70-42B4-BFB7-B6B3410ADB28}"/>
            </a:ext>
          </a:extLst>
        </xdr:cNvPr>
        <xdr:cNvCxnSpPr/>
      </xdr:nvCxnSpPr>
      <xdr:spPr>
        <a:xfrm>
          <a:off x="14611350" y="16685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27" name="【公民館】&#10;有形固定資産減価償却率平均値テキスト">
          <a:extLst>
            <a:ext uri="{FF2B5EF4-FFF2-40B4-BE49-F238E27FC236}">
              <a16:creationId xmlns:a16="http://schemas.microsoft.com/office/drawing/2014/main" id="{DE66C9A3-7E38-4B53-B3CB-22F03FC4F2F0}"/>
            </a:ext>
          </a:extLst>
        </xdr:cNvPr>
        <xdr:cNvSpPr txBox="1"/>
      </xdr:nvSpPr>
      <xdr:spPr>
        <a:xfrm>
          <a:off x="1473835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28" name="フローチャート: 判断 727">
          <a:extLst>
            <a:ext uri="{FF2B5EF4-FFF2-40B4-BE49-F238E27FC236}">
              <a16:creationId xmlns:a16="http://schemas.microsoft.com/office/drawing/2014/main" id="{1611FF52-0658-4489-AEAE-80EC0957CC17}"/>
            </a:ext>
          </a:extLst>
        </xdr:cNvPr>
        <xdr:cNvSpPr/>
      </xdr:nvSpPr>
      <xdr:spPr>
        <a:xfrm>
          <a:off x="14649450" y="17360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9" name="フローチャート: 判断 728">
          <a:extLst>
            <a:ext uri="{FF2B5EF4-FFF2-40B4-BE49-F238E27FC236}">
              <a16:creationId xmlns:a16="http://schemas.microsoft.com/office/drawing/2014/main" id="{8B0F9829-B4E3-437A-BEAF-6E18B73EA6BA}"/>
            </a:ext>
          </a:extLst>
        </xdr:cNvPr>
        <xdr:cNvSpPr/>
      </xdr:nvSpPr>
      <xdr:spPr>
        <a:xfrm>
          <a:off x="1388745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30" name="フローチャート: 判断 729">
          <a:extLst>
            <a:ext uri="{FF2B5EF4-FFF2-40B4-BE49-F238E27FC236}">
              <a16:creationId xmlns:a16="http://schemas.microsoft.com/office/drawing/2014/main" id="{4A6A1A63-5D35-434A-97BC-C7DB2973FB14}"/>
            </a:ext>
          </a:extLst>
        </xdr:cNvPr>
        <xdr:cNvSpPr/>
      </xdr:nvSpPr>
      <xdr:spPr>
        <a:xfrm>
          <a:off x="13093700" y="1729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31" name="フローチャート: 判断 730">
          <a:extLst>
            <a:ext uri="{FF2B5EF4-FFF2-40B4-BE49-F238E27FC236}">
              <a16:creationId xmlns:a16="http://schemas.microsoft.com/office/drawing/2014/main" id="{83104DAC-2969-48E7-BA0E-58F03F82A022}"/>
            </a:ext>
          </a:extLst>
        </xdr:cNvPr>
        <xdr:cNvSpPr/>
      </xdr:nvSpPr>
      <xdr:spPr>
        <a:xfrm>
          <a:off x="12299950" y="172770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32" name="フローチャート: 判断 731">
          <a:extLst>
            <a:ext uri="{FF2B5EF4-FFF2-40B4-BE49-F238E27FC236}">
              <a16:creationId xmlns:a16="http://schemas.microsoft.com/office/drawing/2014/main" id="{C55DD229-09CD-4F72-9593-0A38E6EDE309}"/>
            </a:ext>
          </a:extLst>
        </xdr:cNvPr>
        <xdr:cNvSpPr/>
      </xdr:nvSpPr>
      <xdr:spPr>
        <a:xfrm>
          <a:off x="11487150" y="172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E873EF6-BAE5-4641-B616-6F5684692A4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69E02BE-3D7C-473E-9E4E-D2E37BBBE78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99A1D7E-E2D9-407B-8E1E-2B4F2B54CB1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C5AC0F3-06B4-4EF6-B1D1-32FEA096AF3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038328B-EF7A-4D4A-AAA1-8792D38E569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38" name="楕円 737">
          <a:extLst>
            <a:ext uri="{FF2B5EF4-FFF2-40B4-BE49-F238E27FC236}">
              <a16:creationId xmlns:a16="http://schemas.microsoft.com/office/drawing/2014/main" id="{29E3BCCC-FBA6-4BD5-8FD0-7D52CD77CD08}"/>
            </a:ext>
          </a:extLst>
        </xdr:cNvPr>
        <xdr:cNvSpPr/>
      </xdr:nvSpPr>
      <xdr:spPr>
        <a:xfrm>
          <a:off x="1388745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9" name="楕円 738">
          <a:extLst>
            <a:ext uri="{FF2B5EF4-FFF2-40B4-BE49-F238E27FC236}">
              <a16:creationId xmlns:a16="http://schemas.microsoft.com/office/drawing/2014/main" id="{0783CB79-9C19-439D-831A-E3DF7C468D4C}"/>
            </a:ext>
          </a:extLst>
        </xdr:cNvPr>
        <xdr:cNvSpPr/>
      </xdr:nvSpPr>
      <xdr:spPr>
        <a:xfrm>
          <a:off x="13093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95250</xdr:rowOff>
    </xdr:to>
    <xdr:cxnSp macro="">
      <xdr:nvCxnSpPr>
        <xdr:cNvPr id="740" name="直線コネクタ 739">
          <a:extLst>
            <a:ext uri="{FF2B5EF4-FFF2-40B4-BE49-F238E27FC236}">
              <a16:creationId xmlns:a16="http://schemas.microsoft.com/office/drawing/2014/main" id="{7C73A163-62D8-478A-B019-63A94CFC890E}"/>
            </a:ext>
          </a:extLst>
        </xdr:cNvPr>
        <xdr:cNvCxnSpPr/>
      </xdr:nvCxnSpPr>
      <xdr:spPr>
        <a:xfrm>
          <a:off x="13144500" y="17484089"/>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41" name="楕円 740">
          <a:extLst>
            <a:ext uri="{FF2B5EF4-FFF2-40B4-BE49-F238E27FC236}">
              <a16:creationId xmlns:a16="http://schemas.microsoft.com/office/drawing/2014/main" id="{D1243168-D345-4122-A2BE-D74D6778018F}"/>
            </a:ext>
          </a:extLst>
        </xdr:cNvPr>
        <xdr:cNvSpPr/>
      </xdr:nvSpPr>
      <xdr:spPr>
        <a:xfrm>
          <a:off x="12299950" y="17406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53339</xdr:rowOff>
    </xdr:to>
    <xdr:cxnSp macro="">
      <xdr:nvCxnSpPr>
        <xdr:cNvPr id="742" name="直線コネクタ 741">
          <a:extLst>
            <a:ext uri="{FF2B5EF4-FFF2-40B4-BE49-F238E27FC236}">
              <a16:creationId xmlns:a16="http://schemas.microsoft.com/office/drawing/2014/main" id="{93D11517-2F6C-492C-A048-8991C3682986}"/>
            </a:ext>
          </a:extLst>
        </xdr:cNvPr>
        <xdr:cNvCxnSpPr/>
      </xdr:nvCxnSpPr>
      <xdr:spPr>
        <a:xfrm>
          <a:off x="12344400" y="17457420"/>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109220</xdr:rowOff>
    </xdr:from>
    <xdr:to>
      <xdr:col>67</xdr:col>
      <xdr:colOff>101600</xdr:colOff>
      <xdr:row>105</xdr:row>
      <xdr:rowOff>39370</xdr:rowOff>
    </xdr:to>
    <xdr:sp macro="" textlink="">
      <xdr:nvSpPr>
        <xdr:cNvPr id="743" name="楕円 742">
          <a:extLst>
            <a:ext uri="{FF2B5EF4-FFF2-40B4-BE49-F238E27FC236}">
              <a16:creationId xmlns:a16="http://schemas.microsoft.com/office/drawing/2014/main" id="{DBCC07CC-7D7A-48FB-92F9-0544F7887277}"/>
            </a:ext>
          </a:extLst>
        </xdr:cNvPr>
        <xdr:cNvSpPr/>
      </xdr:nvSpPr>
      <xdr:spPr>
        <a:xfrm>
          <a:off x="1148715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160020</xdr:rowOff>
    </xdr:from>
    <xdr:to>
      <xdr:col>71</xdr:col>
      <xdr:colOff>177800</xdr:colOff>
      <xdr:row>105</xdr:row>
      <xdr:rowOff>26670</xdr:rowOff>
    </xdr:to>
    <xdr:cxnSp macro="">
      <xdr:nvCxnSpPr>
        <xdr:cNvPr id="744" name="直線コネクタ 743">
          <a:extLst>
            <a:ext uri="{FF2B5EF4-FFF2-40B4-BE49-F238E27FC236}">
              <a16:creationId xmlns:a16="http://schemas.microsoft.com/office/drawing/2014/main" id="{7BFE4B22-F805-48E1-AD49-37839E786762}"/>
            </a:ext>
          </a:extLst>
        </xdr:cNvPr>
        <xdr:cNvCxnSpPr/>
      </xdr:nvCxnSpPr>
      <xdr:spPr>
        <a:xfrm>
          <a:off x="11537950" y="1741932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45" name="n_1aveValue【公民館】&#10;有形固定資産減価償却率">
          <a:extLst>
            <a:ext uri="{FF2B5EF4-FFF2-40B4-BE49-F238E27FC236}">
              <a16:creationId xmlns:a16="http://schemas.microsoft.com/office/drawing/2014/main" id="{09E327EF-0440-4B66-B14A-88E1133CEE1B}"/>
            </a:ext>
          </a:extLst>
        </xdr:cNvPr>
        <xdr:cNvSpPr txBox="1"/>
      </xdr:nvSpPr>
      <xdr:spPr>
        <a:xfrm>
          <a:off x="137420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46" name="n_2aveValue【公民館】&#10;有形固定資産減価償却率">
          <a:extLst>
            <a:ext uri="{FF2B5EF4-FFF2-40B4-BE49-F238E27FC236}">
              <a16:creationId xmlns:a16="http://schemas.microsoft.com/office/drawing/2014/main" id="{7A098B10-CD4E-4150-8EFF-15553826D91F}"/>
            </a:ext>
          </a:extLst>
        </xdr:cNvPr>
        <xdr:cNvSpPr txBox="1"/>
      </xdr:nvSpPr>
      <xdr:spPr>
        <a:xfrm>
          <a:off x="1296099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747" name="n_3aveValue【公民館】&#10;有形固定資産減価償却率">
          <a:extLst>
            <a:ext uri="{FF2B5EF4-FFF2-40B4-BE49-F238E27FC236}">
              <a16:creationId xmlns:a16="http://schemas.microsoft.com/office/drawing/2014/main" id="{F9F70613-97BC-4667-98B8-644825C946B5}"/>
            </a:ext>
          </a:extLst>
        </xdr:cNvPr>
        <xdr:cNvSpPr txBox="1"/>
      </xdr:nvSpPr>
      <xdr:spPr>
        <a:xfrm>
          <a:off x="121672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48" name="n_4aveValue【公民館】&#10;有形固定資産減価償却率">
          <a:extLst>
            <a:ext uri="{FF2B5EF4-FFF2-40B4-BE49-F238E27FC236}">
              <a16:creationId xmlns:a16="http://schemas.microsoft.com/office/drawing/2014/main" id="{AFFB3176-188A-450B-A25E-92D997EA5E61}"/>
            </a:ext>
          </a:extLst>
        </xdr:cNvPr>
        <xdr:cNvSpPr txBox="1"/>
      </xdr:nvSpPr>
      <xdr:spPr>
        <a:xfrm>
          <a:off x="11354444" y="1707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49" name="n_1mainValue【公民館】&#10;有形固定資産減価償却率">
          <a:extLst>
            <a:ext uri="{FF2B5EF4-FFF2-40B4-BE49-F238E27FC236}">
              <a16:creationId xmlns:a16="http://schemas.microsoft.com/office/drawing/2014/main" id="{F2F5A9AB-6A35-45B6-81AD-104344563CDE}"/>
            </a:ext>
          </a:extLst>
        </xdr:cNvPr>
        <xdr:cNvSpPr txBox="1"/>
      </xdr:nvSpPr>
      <xdr:spPr>
        <a:xfrm>
          <a:off x="1374204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50" name="n_2mainValue【公民館】&#10;有形固定資産減価償却率">
          <a:extLst>
            <a:ext uri="{FF2B5EF4-FFF2-40B4-BE49-F238E27FC236}">
              <a16:creationId xmlns:a16="http://schemas.microsoft.com/office/drawing/2014/main" id="{8A3ECCE9-A946-49C3-A20A-868B923C838C}"/>
            </a:ext>
          </a:extLst>
        </xdr:cNvPr>
        <xdr:cNvSpPr txBox="1"/>
      </xdr:nvSpPr>
      <xdr:spPr>
        <a:xfrm>
          <a:off x="1296099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51" name="n_3mainValue【公民館】&#10;有形固定資産減価償却率">
          <a:extLst>
            <a:ext uri="{FF2B5EF4-FFF2-40B4-BE49-F238E27FC236}">
              <a16:creationId xmlns:a16="http://schemas.microsoft.com/office/drawing/2014/main" id="{3F73DC4A-A825-4AE2-A2E6-D2D59EF64770}"/>
            </a:ext>
          </a:extLst>
        </xdr:cNvPr>
        <xdr:cNvSpPr txBox="1"/>
      </xdr:nvSpPr>
      <xdr:spPr>
        <a:xfrm>
          <a:off x="121672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30497</xdr:rowOff>
    </xdr:from>
    <xdr:ext cx="405111" cy="259045"/>
    <xdr:sp macro="" textlink="">
      <xdr:nvSpPr>
        <xdr:cNvPr id="752" name="n_4mainValue【公民館】&#10;有形固定資産減価償却率">
          <a:extLst>
            <a:ext uri="{FF2B5EF4-FFF2-40B4-BE49-F238E27FC236}">
              <a16:creationId xmlns:a16="http://schemas.microsoft.com/office/drawing/2014/main" id="{1690942B-C15D-432A-9B04-1A32C2520159}"/>
            </a:ext>
          </a:extLst>
        </xdr:cNvPr>
        <xdr:cNvSpPr txBox="1"/>
      </xdr:nvSpPr>
      <xdr:spPr>
        <a:xfrm>
          <a:off x="11354444" y="1746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1AF7817D-A07E-493C-8129-D61E07129F6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15EC7BD3-19D1-4B17-9C86-9175385ADDFE}"/>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DFC07C10-EB51-410D-93CC-B48E6E03667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45CDFBE9-D728-4E31-B358-545235F55CB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B6A2BDD8-3662-415F-8BD5-E27E63CB58F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D690470C-0D6F-4BD5-B5E3-36848741C72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D842F403-1398-401B-95C1-698457A8D7B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A431351A-D5C2-4F58-B030-8DC28C7B561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DF4D58B1-FEB8-4CDE-A61E-6033F3A549D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4A43489E-14BF-4206-8382-9F5C571B1ACE}"/>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3" name="直線コネクタ 762">
          <a:extLst>
            <a:ext uri="{FF2B5EF4-FFF2-40B4-BE49-F238E27FC236}">
              <a16:creationId xmlns:a16="http://schemas.microsoft.com/office/drawing/2014/main" id="{B8B61F51-3D17-4694-AFB5-D093F73C0722}"/>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4" name="テキスト ボックス 763">
          <a:extLst>
            <a:ext uri="{FF2B5EF4-FFF2-40B4-BE49-F238E27FC236}">
              <a16:creationId xmlns:a16="http://schemas.microsoft.com/office/drawing/2014/main" id="{19FC2EA6-BC15-43BB-BC1A-5E49DE75517D}"/>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5" name="直線コネクタ 764">
          <a:extLst>
            <a:ext uri="{FF2B5EF4-FFF2-40B4-BE49-F238E27FC236}">
              <a16:creationId xmlns:a16="http://schemas.microsoft.com/office/drawing/2014/main" id="{8C767415-1653-417A-BFFD-1B751ECAD3FA}"/>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6" name="テキスト ボックス 765">
          <a:extLst>
            <a:ext uri="{FF2B5EF4-FFF2-40B4-BE49-F238E27FC236}">
              <a16:creationId xmlns:a16="http://schemas.microsoft.com/office/drawing/2014/main" id="{B3D21D04-C71B-45F4-80DB-C01D2F7456F5}"/>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7" name="直線コネクタ 766">
          <a:extLst>
            <a:ext uri="{FF2B5EF4-FFF2-40B4-BE49-F238E27FC236}">
              <a16:creationId xmlns:a16="http://schemas.microsoft.com/office/drawing/2014/main" id="{B8389B6A-DDA3-4853-B0E1-E1182D8FAAD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8" name="テキスト ボックス 767">
          <a:extLst>
            <a:ext uri="{FF2B5EF4-FFF2-40B4-BE49-F238E27FC236}">
              <a16:creationId xmlns:a16="http://schemas.microsoft.com/office/drawing/2014/main" id="{A43711FB-640E-407D-AA1F-467046100EE2}"/>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9" name="直線コネクタ 768">
          <a:extLst>
            <a:ext uri="{FF2B5EF4-FFF2-40B4-BE49-F238E27FC236}">
              <a16:creationId xmlns:a16="http://schemas.microsoft.com/office/drawing/2014/main" id="{679BDF1D-4656-4B99-9D67-0DC7113E32E8}"/>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0" name="テキスト ボックス 769">
          <a:extLst>
            <a:ext uri="{FF2B5EF4-FFF2-40B4-BE49-F238E27FC236}">
              <a16:creationId xmlns:a16="http://schemas.microsoft.com/office/drawing/2014/main" id="{2A27E081-6DFB-4E8B-A6E9-2E791A282B7F}"/>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37F93D9A-DD56-4C7C-966B-66FD557A9DD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660ADA01-63FE-454A-BB80-E52EF165E8CD}"/>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a:extLst>
            <a:ext uri="{FF2B5EF4-FFF2-40B4-BE49-F238E27FC236}">
              <a16:creationId xmlns:a16="http://schemas.microsoft.com/office/drawing/2014/main" id="{1CE99F2F-467F-4B7C-ABFF-70A6E5F318E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74" name="直線コネクタ 773">
          <a:extLst>
            <a:ext uri="{FF2B5EF4-FFF2-40B4-BE49-F238E27FC236}">
              <a16:creationId xmlns:a16="http://schemas.microsoft.com/office/drawing/2014/main" id="{E71A974E-5922-4E08-A5AE-9308C978DF47}"/>
            </a:ext>
          </a:extLst>
        </xdr:cNvPr>
        <xdr:cNvCxnSpPr/>
      </xdr:nvCxnSpPr>
      <xdr:spPr>
        <a:xfrm flipV="1">
          <a:off x="19951064" y="168188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75" name="【公民館】&#10;一人当たり面積最小値テキスト">
          <a:extLst>
            <a:ext uri="{FF2B5EF4-FFF2-40B4-BE49-F238E27FC236}">
              <a16:creationId xmlns:a16="http://schemas.microsoft.com/office/drawing/2014/main" id="{67B172B8-9E75-4CFF-850B-694C2C30D035}"/>
            </a:ext>
          </a:extLst>
        </xdr:cNvPr>
        <xdr:cNvSpPr txBox="1"/>
      </xdr:nvSpPr>
      <xdr:spPr>
        <a:xfrm>
          <a:off x="19989800" y="179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76" name="直線コネクタ 775">
          <a:extLst>
            <a:ext uri="{FF2B5EF4-FFF2-40B4-BE49-F238E27FC236}">
              <a16:creationId xmlns:a16="http://schemas.microsoft.com/office/drawing/2014/main" id="{D7141668-777E-49C5-BC8F-8C6CE0A9AC02}"/>
            </a:ext>
          </a:extLst>
        </xdr:cNvPr>
        <xdr:cNvCxnSpPr/>
      </xdr:nvCxnSpPr>
      <xdr:spPr>
        <a:xfrm>
          <a:off x="19881850" y="17971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77" name="【公民館】&#10;一人当たり面積最大値テキスト">
          <a:extLst>
            <a:ext uri="{FF2B5EF4-FFF2-40B4-BE49-F238E27FC236}">
              <a16:creationId xmlns:a16="http://schemas.microsoft.com/office/drawing/2014/main" id="{AA47C832-ADBA-48B8-ABA7-3727358BC029}"/>
            </a:ext>
          </a:extLst>
        </xdr:cNvPr>
        <xdr:cNvSpPr txBox="1"/>
      </xdr:nvSpPr>
      <xdr:spPr>
        <a:xfrm>
          <a:off x="19989800" y="165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78" name="直線コネクタ 777">
          <a:extLst>
            <a:ext uri="{FF2B5EF4-FFF2-40B4-BE49-F238E27FC236}">
              <a16:creationId xmlns:a16="http://schemas.microsoft.com/office/drawing/2014/main" id="{E116CF3B-00D1-4AB8-B211-B49743B8D3A0}"/>
            </a:ext>
          </a:extLst>
        </xdr:cNvPr>
        <xdr:cNvCxnSpPr/>
      </xdr:nvCxnSpPr>
      <xdr:spPr>
        <a:xfrm>
          <a:off x="19881850" y="168188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79" name="【公民館】&#10;一人当たり面積平均値テキスト">
          <a:extLst>
            <a:ext uri="{FF2B5EF4-FFF2-40B4-BE49-F238E27FC236}">
              <a16:creationId xmlns:a16="http://schemas.microsoft.com/office/drawing/2014/main" id="{CE8C665C-A57C-4583-816E-53E9D8E261ED}"/>
            </a:ext>
          </a:extLst>
        </xdr:cNvPr>
        <xdr:cNvSpPr txBox="1"/>
      </xdr:nvSpPr>
      <xdr:spPr>
        <a:xfrm>
          <a:off x="19989800" y="17551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80" name="フローチャート: 判断 779">
          <a:extLst>
            <a:ext uri="{FF2B5EF4-FFF2-40B4-BE49-F238E27FC236}">
              <a16:creationId xmlns:a16="http://schemas.microsoft.com/office/drawing/2014/main" id="{7058E466-62AF-4A50-AAE8-494D7EB254E4}"/>
            </a:ext>
          </a:extLst>
        </xdr:cNvPr>
        <xdr:cNvSpPr/>
      </xdr:nvSpPr>
      <xdr:spPr>
        <a:xfrm>
          <a:off x="19900900" y="1757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81" name="フローチャート: 判断 780">
          <a:extLst>
            <a:ext uri="{FF2B5EF4-FFF2-40B4-BE49-F238E27FC236}">
              <a16:creationId xmlns:a16="http://schemas.microsoft.com/office/drawing/2014/main" id="{3907D61A-D582-4376-92B0-C6EACA8EAF10}"/>
            </a:ext>
          </a:extLst>
        </xdr:cNvPr>
        <xdr:cNvSpPr/>
      </xdr:nvSpPr>
      <xdr:spPr>
        <a:xfrm>
          <a:off x="19157950" y="17584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2" name="フローチャート: 判断 781">
          <a:extLst>
            <a:ext uri="{FF2B5EF4-FFF2-40B4-BE49-F238E27FC236}">
              <a16:creationId xmlns:a16="http://schemas.microsoft.com/office/drawing/2014/main" id="{31AACE1B-B9DF-4E7D-AC6E-CDE7F6EF3016}"/>
            </a:ext>
          </a:extLst>
        </xdr:cNvPr>
        <xdr:cNvSpPr/>
      </xdr:nvSpPr>
      <xdr:spPr>
        <a:xfrm>
          <a:off x="18345150" y="1754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83" name="フローチャート: 判断 782">
          <a:extLst>
            <a:ext uri="{FF2B5EF4-FFF2-40B4-BE49-F238E27FC236}">
              <a16:creationId xmlns:a16="http://schemas.microsoft.com/office/drawing/2014/main" id="{B2E487B8-C8C0-4DD4-9832-A7031465501B}"/>
            </a:ext>
          </a:extLst>
        </xdr:cNvPr>
        <xdr:cNvSpPr/>
      </xdr:nvSpPr>
      <xdr:spPr>
        <a:xfrm>
          <a:off x="17551400" y="1754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84" name="フローチャート: 判断 783">
          <a:extLst>
            <a:ext uri="{FF2B5EF4-FFF2-40B4-BE49-F238E27FC236}">
              <a16:creationId xmlns:a16="http://schemas.microsoft.com/office/drawing/2014/main" id="{B9B73CE4-5BAE-4EFD-BA27-F68F4D4D8009}"/>
            </a:ext>
          </a:extLst>
        </xdr:cNvPr>
        <xdr:cNvSpPr/>
      </xdr:nvSpPr>
      <xdr:spPr>
        <a:xfrm>
          <a:off x="16757650" y="171315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496BF07B-049F-4D4F-BAEE-6B6DF80ED67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494CEE0D-6EDE-4F27-81AA-C42CD0CD8CA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04FE904-186A-4BBB-9CC7-B8543C00C76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35F924E-7FD6-4EBE-92BB-2BCAC0108EA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AC20D60E-86A2-46A8-B428-770242C81AF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11685</xdr:rowOff>
    </xdr:from>
    <xdr:to>
      <xdr:col>112</xdr:col>
      <xdr:colOff>38100</xdr:colOff>
      <xdr:row>107</xdr:row>
      <xdr:rowOff>113285</xdr:rowOff>
    </xdr:to>
    <xdr:sp macro="" textlink="">
      <xdr:nvSpPr>
        <xdr:cNvPr id="790" name="楕円 789">
          <a:extLst>
            <a:ext uri="{FF2B5EF4-FFF2-40B4-BE49-F238E27FC236}">
              <a16:creationId xmlns:a16="http://schemas.microsoft.com/office/drawing/2014/main" id="{D34662A9-0318-41EA-BB15-FD985CAFB02C}"/>
            </a:ext>
          </a:extLst>
        </xdr:cNvPr>
        <xdr:cNvSpPr/>
      </xdr:nvSpPr>
      <xdr:spPr>
        <a:xfrm>
          <a:off x="19157950" y="177853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11685</xdr:rowOff>
    </xdr:from>
    <xdr:to>
      <xdr:col>107</xdr:col>
      <xdr:colOff>101600</xdr:colOff>
      <xdr:row>107</xdr:row>
      <xdr:rowOff>113285</xdr:rowOff>
    </xdr:to>
    <xdr:sp macro="" textlink="">
      <xdr:nvSpPr>
        <xdr:cNvPr id="791" name="楕円 790">
          <a:extLst>
            <a:ext uri="{FF2B5EF4-FFF2-40B4-BE49-F238E27FC236}">
              <a16:creationId xmlns:a16="http://schemas.microsoft.com/office/drawing/2014/main" id="{E314C83C-9DA1-4011-B940-A26CF31E7CDB}"/>
            </a:ext>
          </a:extLst>
        </xdr:cNvPr>
        <xdr:cNvSpPr/>
      </xdr:nvSpPr>
      <xdr:spPr>
        <a:xfrm>
          <a:off x="1834515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62485</xdr:rowOff>
    </xdr:to>
    <xdr:cxnSp macro="">
      <xdr:nvCxnSpPr>
        <xdr:cNvPr id="792" name="直線コネクタ 791">
          <a:extLst>
            <a:ext uri="{FF2B5EF4-FFF2-40B4-BE49-F238E27FC236}">
              <a16:creationId xmlns:a16="http://schemas.microsoft.com/office/drawing/2014/main" id="{D2F32804-7569-4125-83D3-751BA3EAA534}"/>
            </a:ext>
          </a:extLst>
        </xdr:cNvPr>
        <xdr:cNvCxnSpPr/>
      </xdr:nvCxnSpPr>
      <xdr:spPr>
        <a:xfrm>
          <a:off x="18395950" y="1783613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93" name="楕円 792">
          <a:extLst>
            <a:ext uri="{FF2B5EF4-FFF2-40B4-BE49-F238E27FC236}">
              <a16:creationId xmlns:a16="http://schemas.microsoft.com/office/drawing/2014/main" id="{592C9230-7222-4830-B64F-13D38F811893}"/>
            </a:ext>
          </a:extLst>
        </xdr:cNvPr>
        <xdr:cNvSpPr/>
      </xdr:nvSpPr>
      <xdr:spPr>
        <a:xfrm>
          <a:off x="175514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62485</xdr:rowOff>
    </xdr:to>
    <xdr:cxnSp macro="">
      <xdr:nvCxnSpPr>
        <xdr:cNvPr id="794" name="直線コネクタ 793">
          <a:extLst>
            <a:ext uri="{FF2B5EF4-FFF2-40B4-BE49-F238E27FC236}">
              <a16:creationId xmlns:a16="http://schemas.microsoft.com/office/drawing/2014/main" id="{482A630B-A9A5-4CAF-9E69-F8C5FA1743AF}"/>
            </a:ext>
          </a:extLst>
        </xdr:cNvPr>
        <xdr:cNvCxnSpPr/>
      </xdr:nvCxnSpPr>
      <xdr:spPr>
        <a:xfrm>
          <a:off x="17602200" y="178361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95" name="楕円 794">
          <a:extLst>
            <a:ext uri="{FF2B5EF4-FFF2-40B4-BE49-F238E27FC236}">
              <a16:creationId xmlns:a16="http://schemas.microsoft.com/office/drawing/2014/main" id="{31CF0DE4-37FF-4D81-BC8A-E83F5108F6CE}"/>
            </a:ext>
          </a:extLst>
        </xdr:cNvPr>
        <xdr:cNvSpPr/>
      </xdr:nvSpPr>
      <xdr:spPr>
        <a:xfrm>
          <a:off x="16757650" y="177853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796" name="直線コネクタ 795">
          <a:extLst>
            <a:ext uri="{FF2B5EF4-FFF2-40B4-BE49-F238E27FC236}">
              <a16:creationId xmlns:a16="http://schemas.microsoft.com/office/drawing/2014/main" id="{4E9B73DC-3DE4-4BAB-8195-2A2E0818BF4D}"/>
            </a:ext>
          </a:extLst>
        </xdr:cNvPr>
        <xdr:cNvCxnSpPr/>
      </xdr:nvCxnSpPr>
      <xdr:spPr>
        <a:xfrm>
          <a:off x="16802100" y="178361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97" name="n_1aveValue【公民館】&#10;一人当たり面積">
          <a:extLst>
            <a:ext uri="{FF2B5EF4-FFF2-40B4-BE49-F238E27FC236}">
              <a16:creationId xmlns:a16="http://schemas.microsoft.com/office/drawing/2014/main" id="{93D2EDD1-D976-4CBA-A39B-F4AB57D7AAB7}"/>
            </a:ext>
          </a:extLst>
        </xdr:cNvPr>
        <xdr:cNvSpPr txBox="1"/>
      </xdr:nvSpPr>
      <xdr:spPr>
        <a:xfrm>
          <a:off x="18980227" y="173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98" name="n_2aveValue【公民館】&#10;一人当たり面積">
          <a:extLst>
            <a:ext uri="{FF2B5EF4-FFF2-40B4-BE49-F238E27FC236}">
              <a16:creationId xmlns:a16="http://schemas.microsoft.com/office/drawing/2014/main" id="{6C15548A-0250-43BE-9EA7-25750348FF03}"/>
            </a:ext>
          </a:extLst>
        </xdr:cNvPr>
        <xdr:cNvSpPr txBox="1"/>
      </xdr:nvSpPr>
      <xdr:spPr>
        <a:xfrm>
          <a:off x="18180127" y="1732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99" name="n_3aveValue【公民館】&#10;一人当たり面積">
          <a:extLst>
            <a:ext uri="{FF2B5EF4-FFF2-40B4-BE49-F238E27FC236}">
              <a16:creationId xmlns:a16="http://schemas.microsoft.com/office/drawing/2014/main" id="{35773305-7861-40D2-A620-7610E7A38014}"/>
            </a:ext>
          </a:extLst>
        </xdr:cNvPr>
        <xdr:cNvSpPr txBox="1"/>
      </xdr:nvSpPr>
      <xdr:spPr>
        <a:xfrm>
          <a:off x="17386377" y="173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00" name="n_4aveValue【公民館】&#10;一人当たり面積">
          <a:extLst>
            <a:ext uri="{FF2B5EF4-FFF2-40B4-BE49-F238E27FC236}">
              <a16:creationId xmlns:a16="http://schemas.microsoft.com/office/drawing/2014/main" id="{55D340BF-CC3B-41B2-AC2D-73D3444A1B3F}"/>
            </a:ext>
          </a:extLst>
        </xdr:cNvPr>
        <xdr:cNvSpPr txBox="1"/>
      </xdr:nvSpPr>
      <xdr:spPr>
        <a:xfrm>
          <a:off x="16592627" y="169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104412</xdr:rowOff>
    </xdr:from>
    <xdr:ext cx="469744" cy="259045"/>
    <xdr:sp macro="" textlink="">
      <xdr:nvSpPr>
        <xdr:cNvPr id="801" name="n_1mainValue【公民館】&#10;一人当たり面積">
          <a:extLst>
            <a:ext uri="{FF2B5EF4-FFF2-40B4-BE49-F238E27FC236}">
              <a16:creationId xmlns:a16="http://schemas.microsoft.com/office/drawing/2014/main" id="{7BDDD6F3-4406-4776-9CFD-093EBD4EF95F}"/>
            </a:ext>
          </a:extLst>
        </xdr:cNvPr>
        <xdr:cNvSpPr txBox="1"/>
      </xdr:nvSpPr>
      <xdr:spPr>
        <a:xfrm>
          <a:off x="189802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802" name="n_2mainValue【公民館】&#10;一人当たり面積">
          <a:extLst>
            <a:ext uri="{FF2B5EF4-FFF2-40B4-BE49-F238E27FC236}">
              <a16:creationId xmlns:a16="http://schemas.microsoft.com/office/drawing/2014/main" id="{8CFEE0EB-3F8B-4495-84AF-EFE78492C8E3}"/>
            </a:ext>
          </a:extLst>
        </xdr:cNvPr>
        <xdr:cNvSpPr txBox="1"/>
      </xdr:nvSpPr>
      <xdr:spPr>
        <a:xfrm>
          <a:off x="181801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03" name="n_3mainValue【公民館】&#10;一人当たり面積">
          <a:extLst>
            <a:ext uri="{FF2B5EF4-FFF2-40B4-BE49-F238E27FC236}">
              <a16:creationId xmlns:a16="http://schemas.microsoft.com/office/drawing/2014/main" id="{AC8CD025-8F3F-44B9-A9D3-6457AF07016F}"/>
            </a:ext>
          </a:extLst>
        </xdr:cNvPr>
        <xdr:cNvSpPr txBox="1"/>
      </xdr:nvSpPr>
      <xdr:spPr>
        <a:xfrm>
          <a:off x="1738637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04" name="n_4mainValue【公民館】&#10;一人当たり面積">
          <a:extLst>
            <a:ext uri="{FF2B5EF4-FFF2-40B4-BE49-F238E27FC236}">
              <a16:creationId xmlns:a16="http://schemas.microsoft.com/office/drawing/2014/main" id="{5B7E099F-EF47-44CD-BF5A-2C12A1EDFFAF}"/>
            </a:ext>
          </a:extLst>
        </xdr:cNvPr>
        <xdr:cNvSpPr txBox="1"/>
      </xdr:nvSpPr>
      <xdr:spPr>
        <a:xfrm>
          <a:off x="16592627" y="178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A2497011-84A3-4552-B837-C6E9B93F272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11738EEB-74C8-4168-BAFD-77EC0BEE840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F4998E03-4AE7-4A9C-8315-E6A04C0FDD7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類似団体内平均値と最も差が大きいのは、認定こども園・幼稚園・保育所の有形固定資産減価償却率であり、これは町が運営する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つの保育園がいずれも築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年以上となっていることによるものである。令和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月から保育園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園が民営化となり、町が運営する保育園が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園となることで、類似団体内平均値との差が減少していくことが想定できるが、今後も施設の適正な管理に努める。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C5140B-2F3F-4EAB-AB16-DC364BB82F2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FC4C28-3BC4-4956-901E-67F322E4A3E7}"/>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AE12E5-4ECF-4615-B5D7-140D3E00004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04830A-34CC-4B25-8FF8-4FEF742109C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1BB2E9-7C01-41B6-8464-5BFCC3A4E00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53BCE6-E2EF-4115-B6B9-44285468264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2448F4-B9BA-47CB-BD16-B4A01161674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8E3D84-E1DF-40AC-9ABE-6D32A37DED0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460BA3-5951-4EE7-A63C-77598F2C568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9FCE34-43B4-4D37-921B-44B8037AE87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F4A4F7-27C6-4E39-BEEF-371B3D1FE6A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DC48F7F-6B16-49CF-B123-56FF4A00792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D781FB-6477-4BD6-BB09-19BD556627A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F53D5A-36D5-4F03-A1E2-0648C8D3223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4576EA-7143-4262-8BE3-1CBEDA9CC0A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D636D4-02A9-4DFD-85B6-B5DA732F07B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91F4C6-75CD-4434-98F4-74BAAB39C68E}"/>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7A7423-0B68-4356-9483-0C1D9559909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93936F-79E2-4992-93C9-5EAE28186D87}"/>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2053AB-1B57-4169-93BE-DD091B543CE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D9D062-8D81-4221-935F-2CABD580F7AC}"/>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F4D222-E014-4833-B750-7084195A71B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C10FB5-36E9-4686-8220-C3C1F56EBFF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17F03C-1F83-4425-A269-5D1C69959A4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8B9D07-6AE2-474F-9547-BA8F3931D1A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3FD837-23BC-4D4F-94E4-298CA551356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58BB46-A8D9-4956-8F1D-CDCA9CCAB91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2317B2-D17F-43AE-8280-E944DA7F818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F37349-440F-4D47-BF8A-6412B684BED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2364DAA-177B-4480-96A3-018B406E02F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0AE1DF-5722-4666-9A57-31793377FE0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93A584-F2AB-4A2C-95E2-5A9A6D22F90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C3D3DEF-7C26-464C-8A34-38CEB1EAB9D4}"/>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FEC3C4-9585-453B-95E5-D9B9BF95D87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5FA1A8-F22E-4BE0-912D-B636B042882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D42C57B-4760-4AA4-8864-692CF03622D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7DCF8F-4DDC-4888-BBA6-45B401C297A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CCE0510-F295-4E82-B449-C50B680072C1}"/>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54E93F3-5164-4FEE-A758-7B17B279AA1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BAA3088-1C10-483A-832E-69F77190E143}"/>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C1FFA9-6815-4F7C-8607-325D6862A285}"/>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79DEC8-BF46-4660-BFD2-88B090396166}"/>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59A856B-7C06-4048-8E44-81CF10FBF3FA}"/>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9D815A-0CC4-4EFE-84EE-DF07696DFBAB}"/>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491F9DE-EA8C-4611-BBCB-224EA651BEFC}"/>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85FF3E-8193-4548-995B-F9E7742B014C}"/>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02EDC15-81C7-4B03-86E3-80720F1800D6}"/>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F8A04D-5EC9-4C60-B0F1-7C13BE1AE02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BD09667-5E65-4B2E-8F56-0B693D325DB8}"/>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F4B18D3-0CC8-4134-9457-47268828FC9A}"/>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F6B01A-2FE1-47D6-BEB0-EF2B5BC55CE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E731A97-D56C-4198-A9CF-7FE1507E75AF}"/>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497C78B-CEC2-4794-9E1B-A400684EB72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0B0E420-5672-4455-9DC0-AB596CF3AD0D}"/>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AE4EA50-9BA8-48B5-90AF-ECF073EC48C9}"/>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E9F4F0D-4266-415D-AE8D-6ED2D64D3FC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5E2C42F5-01F0-4166-AB11-775DEA618C9B}"/>
            </a:ext>
          </a:extLst>
        </xdr:cNvPr>
        <xdr:cNvCxnSpPr/>
      </xdr:nvCxnSpPr>
      <xdr:spPr>
        <a:xfrm flipV="1">
          <a:off x="4177665" y="5635534"/>
          <a:ext cx="0" cy="125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1DCBD127-97BA-4D52-88BC-9C915F055113}"/>
            </a:ext>
          </a:extLst>
        </xdr:cNvPr>
        <xdr:cNvSpPr txBox="1"/>
      </xdr:nvSpPr>
      <xdr:spPr>
        <a:xfrm>
          <a:off x="4216400" y="689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216AE9CF-E737-49FE-B8BB-992CC1E6A346}"/>
            </a:ext>
          </a:extLst>
        </xdr:cNvPr>
        <xdr:cNvCxnSpPr/>
      </xdr:nvCxnSpPr>
      <xdr:spPr>
        <a:xfrm>
          <a:off x="4108450" y="6892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96F0EE5-1E01-4DD4-B804-3CF666D3D762}"/>
            </a:ext>
          </a:extLst>
        </xdr:cNvPr>
        <xdr:cNvSpPr txBox="1"/>
      </xdr:nvSpPr>
      <xdr:spPr>
        <a:xfrm>
          <a:off x="4216400" y="542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5204FB02-7056-497D-AA32-294A8283F35D}"/>
            </a:ext>
          </a:extLst>
        </xdr:cNvPr>
        <xdr:cNvCxnSpPr/>
      </xdr:nvCxnSpPr>
      <xdr:spPr>
        <a:xfrm>
          <a:off x="4108450" y="5635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3CBE1674-8629-4902-A150-F3465FA4C5D1}"/>
            </a:ext>
          </a:extLst>
        </xdr:cNvPr>
        <xdr:cNvSpPr txBox="1"/>
      </xdr:nvSpPr>
      <xdr:spPr>
        <a:xfrm>
          <a:off x="4216400" y="624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F5952538-9B64-4CFC-BBF0-A0548CFE9FAE}"/>
            </a:ext>
          </a:extLst>
        </xdr:cNvPr>
        <xdr:cNvSpPr/>
      </xdr:nvSpPr>
      <xdr:spPr>
        <a:xfrm>
          <a:off x="4127500" y="6264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BD3CA29-2E60-4B25-9810-8CE1976EBCA4}"/>
            </a:ext>
          </a:extLst>
        </xdr:cNvPr>
        <xdr:cNvSpPr/>
      </xdr:nvSpPr>
      <xdr:spPr>
        <a:xfrm>
          <a:off x="3384550" y="6266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B12D3F96-92ED-44AE-8314-96441BFAC221}"/>
            </a:ext>
          </a:extLst>
        </xdr:cNvPr>
        <xdr:cNvSpPr/>
      </xdr:nvSpPr>
      <xdr:spPr>
        <a:xfrm>
          <a:off x="2571750" y="62188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7D0FE698-E0C3-499C-8317-8738F55C23C1}"/>
            </a:ext>
          </a:extLst>
        </xdr:cNvPr>
        <xdr:cNvSpPr/>
      </xdr:nvSpPr>
      <xdr:spPr>
        <a:xfrm>
          <a:off x="177800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394DD803-2B0E-4E9B-9BE8-3156201424F6}"/>
            </a:ext>
          </a:extLst>
        </xdr:cNvPr>
        <xdr:cNvSpPr/>
      </xdr:nvSpPr>
      <xdr:spPr>
        <a:xfrm>
          <a:off x="984250" y="62008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5D4CBF-B8BD-4907-8065-6E4BD33D240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C05147-270D-4B18-AFB9-A7B704518F1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11D506B-C032-4AEB-90FB-6CB271C1973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E137475-F3E8-42C9-91E1-2FC1E87A580B}"/>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443DAD-FEFC-48DC-B3C1-FF04A9F4CB2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4" name="楕円 73">
          <a:extLst>
            <a:ext uri="{FF2B5EF4-FFF2-40B4-BE49-F238E27FC236}">
              <a16:creationId xmlns:a16="http://schemas.microsoft.com/office/drawing/2014/main" id="{7C991683-CCFD-405F-A20F-6CF872A08169}"/>
            </a:ext>
          </a:extLst>
        </xdr:cNvPr>
        <xdr:cNvSpPr/>
      </xdr:nvSpPr>
      <xdr:spPr>
        <a:xfrm>
          <a:off x="3384550" y="6375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62956</xdr:rowOff>
    </xdr:from>
    <xdr:to>
      <xdr:col>15</xdr:col>
      <xdr:colOff>101600</xdr:colOff>
      <xdr:row>38</xdr:row>
      <xdr:rowOff>164556</xdr:rowOff>
    </xdr:to>
    <xdr:sp macro="" textlink="">
      <xdr:nvSpPr>
        <xdr:cNvPr id="75" name="楕円 74">
          <a:extLst>
            <a:ext uri="{FF2B5EF4-FFF2-40B4-BE49-F238E27FC236}">
              <a16:creationId xmlns:a16="http://schemas.microsoft.com/office/drawing/2014/main" id="{ED6D7037-D9E9-4E8D-AE59-FF17F97ECD1F}"/>
            </a:ext>
          </a:extLst>
        </xdr:cNvPr>
        <xdr:cNvSpPr/>
      </xdr:nvSpPr>
      <xdr:spPr>
        <a:xfrm>
          <a:off x="257175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113756</xdr:rowOff>
    </xdr:from>
    <xdr:to>
      <xdr:col>19</xdr:col>
      <xdr:colOff>177800</xdr:colOff>
      <xdr:row>38</xdr:row>
      <xdr:rowOff>146413</xdr:rowOff>
    </xdr:to>
    <xdr:cxnSp macro="">
      <xdr:nvCxnSpPr>
        <xdr:cNvPr id="76" name="直線コネクタ 75">
          <a:extLst>
            <a:ext uri="{FF2B5EF4-FFF2-40B4-BE49-F238E27FC236}">
              <a16:creationId xmlns:a16="http://schemas.microsoft.com/office/drawing/2014/main" id="{20ADE4F8-8806-4C1B-8B78-721B271D91C0}"/>
            </a:ext>
          </a:extLst>
        </xdr:cNvPr>
        <xdr:cNvCxnSpPr/>
      </xdr:nvCxnSpPr>
      <xdr:spPr>
        <a:xfrm>
          <a:off x="2622550" y="639390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28666</xdr:rowOff>
    </xdr:from>
    <xdr:to>
      <xdr:col>10</xdr:col>
      <xdr:colOff>165100</xdr:colOff>
      <xdr:row>38</xdr:row>
      <xdr:rowOff>130266</xdr:rowOff>
    </xdr:to>
    <xdr:sp macro="" textlink="">
      <xdr:nvSpPr>
        <xdr:cNvPr id="77" name="楕円 76">
          <a:extLst>
            <a:ext uri="{FF2B5EF4-FFF2-40B4-BE49-F238E27FC236}">
              <a16:creationId xmlns:a16="http://schemas.microsoft.com/office/drawing/2014/main" id="{D74EC586-DA73-40FF-BB6C-426E695A9329}"/>
            </a:ext>
          </a:extLst>
        </xdr:cNvPr>
        <xdr:cNvSpPr/>
      </xdr:nvSpPr>
      <xdr:spPr>
        <a:xfrm>
          <a:off x="1778000" y="6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79466</xdr:rowOff>
    </xdr:from>
    <xdr:to>
      <xdr:col>15</xdr:col>
      <xdr:colOff>50800</xdr:colOff>
      <xdr:row>38</xdr:row>
      <xdr:rowOff>113756</xdr:rowOff>
    </xdr:to>
    <xdr:cxnSp macro="">
      <xdr:nvCxnSpPr>
        <xdr:cNvPr id="78" name="直線コネクタ 77">
          <a:extLst>
            <a:ext uri="{FF2B5EF4-FFF2-40B4-BE49-F238E27FC236}">
              <a16:creationId xmlns:a16="http://schemas.microsoft.com/office/drawing/2014/main" id="{6AAB2E7A-3C38-4515-903B-232B0334C8A0}"/>
            </a:ext>
          </a:extLst>
        </xdr:cNvPr>
        <xdr:cNvCxnSpPr/>
      </xdr:nvCxnSpPr>
      <xdr:spPr>
        <a:xfrm>
          <a:off x="1828800" y="6359616"/>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79" name="楕円 78">
          <a:extLst>
            <a:ext uri="{FF2B5EF4-FFF2-40B4-BE49-F238E27FC236}">
              <a16:creationId xmlns:a16="http://schemas.microsoft.com/office/drawing/2014/main" id="{AC98D523-A901-44C6-9004-849DC271CD3A}"/>
            </a:ext>
          </a:extLst>
        </xdr:cNvPr>
        <xdr:cNvSpPr/>
      </xdr:nvSpPr>
      <xdr:spPr>
        <a:xfrm>
          <a:off x="984250" y="62892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79466</xdr:rowOff>
    </xdr:to>
    <xdr:cxnSp macro="">
      <xdr:nvCxnSpPr>
        <xdr:cNvPr id="80" name="直線コネクタ 79">
          <a:extLst>
            <a:ext uri="{FF2B5EF4-FFF2-40B4-BE49-F238E27FC236}">
              <a16:creationId xmlns:a16="http://schemas.microsoft.com/office/drawing/2014/main" id="{F78CEE5F-D7A1-4104-97EC-0E1557A52754}"/>
            </a:ext>
          </a:extLst>
        </xdr:cNvPr>
        <xdr:cNvCxnSpPr/>
      </xdr:nvCxnSpPr>
      <xdr:spPr>
        <a:xfrm>
          <a:off x="1028700" y="6340022"/>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1" name="n_1aveValue【図書館】&#10;有形固定資産減価償却率">
          <a:extLst>
            <a:ext uri="{FF2B5EF4-FFF2-40B4-BE49-F238E27FC236}">
              <a16:creationId xmlns:a16="http://schemas.microsoft.com/office/drawing/2014/main" id="{A55EB5D1-7B46-45B2-847A-3CE95D1D1E59}"/>
            </a:ext>
          </a:extLst>
        </xdr:cNvPr>
        <xdr:cNvSpPr txBox="1"/>
      </xdr:nvSpPr>
      <xdr:spPr>
        <a:xfrm>
          <a:off x="3239144" y="604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2" name="n_2aveValue【図書館】&#10;有形固定資産減価償却率">
          <a:extLst>
            <a:ext uri="{FF2B5EF4-FFF2-40B4-BE49-F238E27FC236}">
              <a16:creationId xmlns:a16="http://schemas.microsoft.com/office/drawing/2014/main" id="{6C9B1124-6A60-4723-BA4D-EB2946E2D672}"/>
            </a:ext>
          </a:extLst>
        </xdr:cNvPr>
        <xdr:cNvSpPr txBox="1"/>
      </xdr:nvSpPr>
      <xdr:spPr>
        <a:xfrm>
          <a:off x="2439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3" name="n_3aveValue【図書館】&#10;有形固定資産減価償却率">
          <a:extLst>
            <a:ext uri="{FF2B5EF4-FFF2-40B4-BE49-F238E27FC236}">
              <a16:creationId xmlns:a16="http://schemas.microsoft.com/office/drawing/2014/main" id="{559ABD00-C293-433F-93B4-57E33789E3A6}"/>
            </a:ext>
          </a:extLst>
        </xdr:cNvPr>
        <xdr:cNvSpPr txBox="1"/>
      </xdr:nvSpPr>
      <xdr:spPr>
        <a:xfrm>
          <a:off x="164529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4" name="n_4aveValue【図書館】&#10;有形固定資産減価償却率">
          <a:extLst>
            <a:ext uri="{FF2B5EF4-FFF2-40B4-BE49-F238E27FC236}">
              <a16:creationId xmlns:a16="http://schemas.microsoft.com/office/drawing/2014/main" id="{94F75CC9-937E-4931-9D9C-F45B5BE8204F}"/>
            </a:ext>
          </a:extLst>
        </xdr:cNvPr>
        <xdr:cNvSpPr txBox="1"/>
      </xdr:nvSpPr>
      <xdr:spPr>
        <a:xfrm>
          <a:off x="85154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5" name="n_1mainValue【図書館】&#10;有形固定資産減価償却率">
          <a:extLst>
            <a:ext uri="{FF2B5EF4-FFF2-40B4-BE49-F238E27FC236}">
              <a16:creationId xmlns:a16="http://schemas.microsoft.com/office/drawing/2014/main" id="{4CDC4C97-2E96-4ED4-B0EA-0655100BEC1C}"/>
            </a:ext>
          </a:extLst>
        </xdr:cNvPr>
        <xdr:cNvSpPr txBox="1"/>
      </xdr:nvSpPr>
      <xdr:spPr>
        <a:xfrm>
          <a:off x="323914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155683</xdr:rowOff>
    </xdr:from>
    <xdr:ext cx="405111" cy="259045"/>
    <xdr:sp macro="" textlink="">
      <xdr:nvSpPr>
        <xdr:cNvPr id="86" name="n_2mainValue【図書館】&#10;有形固定資産減価償却率">
          <a:extLst>
            <a:ext uri="{FF2B5EF4-FFF2-40B4-BE49-F238E27FC236}">
              <a16:creationId xmlns:a16="http://schemas.microsoft.com/office/drawing/2014/main" id="{2B9E076E-915A-4F56-BB51-B1427BFC7BF3}"/>
            </a:ext>
          </a:extLst>
        </xdr:cNvPr>
        <xdr:cNvSpPr txBox="1"/>
      </xdr:nvSpPr>
      <xdr:spPr>
        <a:xfrm>
          <a:off x="2439044" y="6435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121393</xdr:rowOff>
    </xdr:from>
    <xdr:ext cx="405111" cy="259045"/>
    <xdr:sp macro="" textlink="">
      <xdr:nvSpPr>
        <xdr:cNvPr id="87" name="n_3mainValue【図書館】&#10;有形固定資産減価償却率">
          <a:extLst>
            <a:ext uri="{FF2B5EF4-FFF2-40B4-BE49-F238E27FC236}">
              <a16:creationId xmlns:a16="http://schemas.microsoft.com/office/drawing/2014/main" id="{45503D89-A4FD-49B3-AEB2-3B8DD84E4516}"/>
            </a:ext>
          </a:extLst>
        </xdr:cNvPr>
        <xdr:cNvSpPr txBox="1"/>
      </xdr:nvSpPr>
      <xdr:spPr>
        <a:xfrm>
          <a:off x="1645294" y="6401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8" name="n_4mainValue【図書館】&#10;有形固定資産減価償却率">
          <a:extLst>
            <a:ext uri="{FF2B5EF4-FFF2-40B4-BE49-F238E27FC236}">
              <a16:creationId xmlns:a16="http://schemas.microsoft.com/office/drawing/2014/main" id="{B0434501-7E07-4967-9594-1A0ADD6FBAD3}"/>
            </a:ext>
          </a:extLst>
        </xdr:cNvPr>
        <xdr:cNvSpPr txBox="1"/>
      </xdr:nvSpPr>
      <xdr:spPr>
        <a:xfrm>
          <a:off x="851544" y="638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D746BCB-0E34-4FB4-8449-7FBBA9182E9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31C4853-8E27-4DB3-9043-DB5B24849E1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9FCF5A5-C565-4EC8-9C3A-A7DD5E66DAF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6B7B591-67C2-4D04-9F44-69564249A7C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8BBBF11-7660-425C-8638-5C97498645B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0278940-23B3-4C63-92F4-F57A88369E7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44856D3-7A8D-4629-94C8-63DEF8C3CBE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86AEDD2-F1C3-4059-A935-01414FEE570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DBE0B68-0F79-4A5B-9DD7-75BA26EB11DB}"/>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E250BB4-CCDD-4F7C-9B3C-A733CFD5213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58119CA-C8B8-46A4-B53A-722471F6B228}"/>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24444A8-32CF-4C75-A2FF-2653F9093D36}"/>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E2ABA17-B45B-468A-8544-D9E7B35C3425}"/>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2B28DFF-9D79-4068-968F-86D3061E4BCD}"/>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A3C7369-DCDE-4B7E-B166-E12368AD9DBF}"/>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FEBA7CD2-1E10-41CC-A3DF-C064728FC65E}"/>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0A97216-9C8C-4865-A825-0A23BD87353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E3B7FA2E-79FD-40AB-8AD2-FC0EACC7E9DE}"/>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E006CD2-28FD-4703-ADE6-1ECAE8E15173}"/>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3DA6AFB1-91B0-409A-B0C5-1D3F664968FD}"/>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2928070-26A7-44AD-A65B-E8CCBD63B88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C91B275-F11F-444B-BEB1-3AED209A70F3}"/>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9EEB950-99DB-4217-8842-095AE4D8C468}"/>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59D82269-3D00-4499-A695-080F15C93F33}"/>
            </a:ext>
          </a:extLst>
        </xdr:cNvPr>
        <xdr:cNvCxnSpPr/>
      </xdr:nvCxnSpPr>
      <xdr:spPr>
        <a:xfrm flipV="1">
          <a:off x="9429115" y="557276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6C7FDC8D-B765-4F92-B755-FB1DA61021B2}"/>
            </a:ext>
          </a:extLst>
        </xdr:cNvPr>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74BD171C-0A1E-4243-85F0-89399B38687A}"/>
            </a:ext>
          </a:extLst>
        </xdr:cNvPr>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D4EF5875-990F-47CF-9A7E-0BB57391DFC4}"/>
            </a:ext>
          </a:extLst>
        </xdr:cNvPr>
        <xdr:cNvSpPr txBox="1"/>
      </xdr:nvSpPr>
      <xdr:spPr>
        <a:xfrm>
          <a:off x="9467850" y="53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A396991-4955-4647-9CE5-A6666D0514F0}"/>
            </a:ext>
          </a:extLst>
        </xdr:cNvPr>
        <xdr:cNvCxnSpPr/>
      </xdr:nvCxnSpPr>
      <xdr:spPr>
        <a:xfrm>
          <a:off x="935990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17" name="【図書館】&#10;一人当たり面積平均値テキスト">
          <a:extLst>
            <a:ext uri="{FF2B5EF4-FFF2-40B4-BE49-F238E27FC236}">
              <a16:creationId xmlns:a16="http://schemas.microsoft.com/office/drawing/2014/main" id="{BD71F91F-526A-4AAB-B000-BB94CBC86DD7}"/>
            </a:ext>
          </a:extLst>
        </xdr:cNvPr>
        <xdr:cNvSpPr txBox="1"/>
      </xdr:nvSpPr>
      <xdr:spPr>
        <a:xfrm>
          <a:off x="9467850" y="642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8" name="フローチャート: 判断 117">
          <a:extLst>
            <a:ext uri="{FF2B5EF4-FFF2-40B4-BE49-F238E27FC236}">
              <a16:creationId xmlns:a16="http://schemas.microsoft.com/office/drawing/2014/main" id="{40DDA54D-FB3E-4FAD-A123-537281431A0A}"/>
            </a:ext>
          </a:extLst>
        </xdr:cNvPr>
        <xdr:cNvSpPr/>
      </xdr:nvSpPr>
      <xdr:spPr>
        <a:xfrm>
          <a:off x="939800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9" name="フローチャート: 判断 118">
          <a:extLst>
            <a:ext uri="{FF2B5EF4-FFF2-40B4-BE49-F238E27FC236}">
              <a16:creationId xmlns:a16="http://schemas.microsoft.com/office/drawing/2014/main" id="{CBB9D536-722E-412B-B03C-EC71878F58D5}"/>
            </a:ext>
          </a:extLst>
        </xdr:cNvPr>
        <xdr:cNvSpPr/>
      </xdr:nvSpPr>
      <xdr:spPr>
        <a:xfrm>
          <a:off x="86360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0" name="フローチャート: 判断 119">
          <a:extLst>
            <a:ext uri="{FF2B5EF4-FFF2-40B4-BE49-F238E27FC236}">
              <a16:creationId xmlns:a16="http://schemas.microsoft.com/office/drawing/2014/main" id="{1A7B5B11-1F81-4789-80D6-DF1FCFFB6A93}"/>
            </a:ext>
          </a:extLst>
        </xdr:cNvPr>
        <xdr:cNvSpPr/>
      </xdr:nvSpPr>
      <xdr:spPr>
        <a:xfrm>
          <a:off x="78422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1" name="フローチャート: 判断 120">
          <a:extLst>
            <a:ext uri="{FF2B5EF4-FFF2-40B4-BE49-F238E27FC236}">
              <a16:creationId xmlns:a16="http://schemas.microsoft.com/office/drawing/2014/main" id="{78B42BA4-4B41-434B-A53A-A92A6736ACCE}"/>
            </a:ext>
          </a:extLst>
        </xdr:cNvPr>
        <xdr:cNvSpPr/>
      </xdr:nvSpPr>
      <xdr:spPr>
        <a:xfrm>
          <a:off x="702945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2" name="フローチャート: 判断 121">
          <a:extLst>
            <a:ext uri="{FF2B5EF4-FFF2-40B4-BE49-F238E27FC236}">
              <a16:creationId xmlns:a16="http://schemas.microsoft.com/office/drawing/2014/main" id="{C418F561-411D-4AA4-ACB3-331188E681B1}"/>
            </a:ext>
          </a:extLst>
        </xdr:cNvPr>
        <xdr:cNvSpPr/>
      </xdr:nvSpPr>
      <xdr:spPr>
        <a:xfrm>
          <a:off x="62357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A24E59E-0F8E-4DDB-98E2-EDCADE204C9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40D595-C58D-4B5C-9E8B-AD22041F48B2}"/>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96AA29B-CC18-4B38-9C8C-581CFE899A8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3087347-3B65-4F5A-954C-5C116B46A0C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03D2E6-8C02-4F5A-86E0-8D57DC48C825}"/>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8" name="楕円 127">
          <a:extLst>
            <a:ext uri="{FF2B5EF4-FFF2-40B4-BE49-F238E27FC236}">
              <a16:creationId xmlns:a16="http://schemas.microsoft.com/office/drawing/2014/main" id="{5DD8E20A-6734-473A-9455-F90384340921}"/>
            </a:ext>
          </a:extLst>
        </xdr:cNvPr>
        <xdr:cNvSpPr/>
      </xdr:nvSpPr>
      <xdr:spPr>
        <a:xfrm>
          <a:off x="863600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9" name="楕円 128">
          <a:extLst>
            <a:ext uri="{FF2B5EF4-FFF2-40B4-BE49-F238E27FC236}">
              <a16:creationId xmlns:a16="http://schemas.microsoft.com/office/drawing/2014/main" id="{9C235050-6FCF-45CA-AFDD-93ABC5A4CAD9}"/>
            </a:ext>
          </a:extLst>
        </xdr:cNvPr>
        <xdr:cNvSpPr/>
      </xdr:nvSpPr>
      <xdr:spPr>
        <a:xfrm>
          <a:off x="7842250" y="657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0" name="直線コネクタ 129">
          <a:extLst>
            <a:ext uri="{FF2B5EF4-FFF2-40B4-BE49-F238E27FC236}">
              <a16:creationId xmlns:a16="http://schemas.microsoft.com/office/drawing/2014/main" id="{FAAC9B79-BD44-4040-99F7-EE182486EA36}"/>
            </a:ext>
          </a:extLst>
        </xdr:cNvPr>
        <xdr:cNvCxnSpPr/>
      </xdr:nvCxnSpPr>
      <xdr:spPr>
        <a:xfrm>
          <a:off x="7886700" y="66179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1" name="楕円 130">
          <a:extLst>
            <a:ext uri="{FF2B5EF4-FFF2-40B4-BE49-F238E27FC236}">
              <a16:creationId xmlns:a16="http://schemas.microsoft.com/office/drawing/2014/main" id="{201177D3-E862-4883-9DE7-2980F35A897E}"/>
            </a:ext>
          </a:extLst>
        </xdr:cNvPr>
        <xdr:cNvSpPr/>
      </xdr:nvSpPr>
      <xdr:spPr>
        <a:xfrm>
          <a:off x="702945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2" name="直線コネクタ 131">
          <a:extLst>
            <a:ext uri="{FF2B5EF4-FFF2-40B4-BE49-F238E27FC236}">
              <a16:creationId xmlns:a16="http://schemas.microsoft.com/office/drawing/2014/main" id="{4FA599A5-5907-480D-9C8C-7B101A6E437D}"/>
            </a:ext>
          </a:extLst>
        </xdr:cNvPr>
        <xdr:cNvCxnSpPr/>
      </xdr:nvCxnSpPr>
      <xdr:spPr>
        <a:xfrm>
          <a:off x="7080250" y="66179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3" name="楕円 132">
          <a:extLst>
            <a:ext uri="{FF2B5EF4-FFF2-40B4-BE49-F238E27FC236}">
              <a16:creationId xmlns:a16="http://schemas.microsoft.com/office/drawing/2014/main" id="{A2211730-3ED7-4080-A495-DC6A64B97B55}"/>
            </a:ext>
          </a:extLst>
        </xdr:cNvPr>
        <xdr:cNvSpPr/>
      </xdr:nvSpPr>
      <xdr:spPr>
        <a:xfrm>
          <a:off x="623570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4" name="直線コネクタ 133">
          <a:extLst>
            <a:ext uri="{FF2B5EF4-FFF2-40B4-BE49-F238E27FC236}">
              <a16:creationId xmlns:a16="http://schemas.microsoft.com/office/drawing/2014/main" id="{1C208644-0CF4-4FCE-83FE-1B105E202EAA}"/>
            </a:ext>
          </a:extLst>
        </xdr:cNvPr>
        <xdr:cNvCxnSpPr/>
      </xdr:nvCxnSpPr>
      <xdr:spPr>
        <a:xfrm>
          <a:off x="6286500" y="66179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5" name="n_1aveValue【図書館】&#10;一人当たり面積">
          <a:extLst>
            <a:ext uri="{FF2B5EF4-FFF2-40B4-BE49-F238E27FC236}">
              <a16:creationId xmlns:a16="http://schemas.microsoft.com/office/drawing/2014/main" id="{9B2019C7-8662-4809-8900-6554D262CAC5}"/>
            </a:ext>
          </a:extLst>
        </xdr:cNvPr>
        <xdr:cNvSpPr txBox="1"/>
      </xdr:nvSpPr>
      <xdr:spPr>
        <a:xfrm>
          <a:off x="845827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6" name="n_2aveValue【図書館】&#10;一人当たり面積">
          <a:extLst>
            <a:ext uri="{FF2B5EF4-FFF2-40B4-BE49-F238E27FC236}">
              <a16:creationId xmlns:a16="http://schemas.microsoft.com/office/drawing/2014/main" id="{D83A4E34-BAE3-4686-B470-A3D08B16CA54}"/>
            </a:ext>
          </a:extLst>
        </xdr:cNvPr>
        <xdr:cNvSpPr txBox="1"/>
      </xdr:nvSpPr>
      <xdr:spPr>
        <a:xfrm>
          <a:off x="76772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37" name="n_3aveValue【図書館】&#10;一人当たり面積">
          <a:extLst>
            <a:ext uri="{FF2B5EF4-FFF2-40B4-BE49-F238E27FC236}">
              <a16:creationId xmlns:a16="http://schemas.microsoft.com/office/drawing/2014/main" id="{3EE20A35-FB7D-4DA6-929D-E5B03231275E}"/>
            </a:ext>
          </a:extLst>
        </xdr:cNvPr>
        <xdr:cNvSpPr txBox="1"/>
      </xdr:nvSpPr>
      <xdr:spPr>
        <a:xfrm>
          <a:off x="6864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8" name="n_4aveValue【図書館】&#10;一人当たり面積">
          <a:extLst>
            <a:ext uri="{FF2B5EF4-FFF2-40B4-BE49-F238E27FC236}">
              <a16:creationId xmlns:a16="http://schemas.microsoft.com/office/drawing/2014/main" id="{743B90B2-D326-4391-A0DE-51EECA096A0B}"/>
            </a:ext>
          </a:extLst>
        </xdr:cNvPr>
        <xdr:cNvSpPr txBox="1"/>
      </xdr:nvSpPr>
      <xdr:spPr>
        <a:xfrm>
          <a:off x="607067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9" name="n_1mainValue【図書館】&#10;一人当たり面積">
          <a:extLst>
            <a:ext uri="{FF2B5EF4-FFF2-40B4-BE49-F238E27FC236}">
              <a16:creationId xmlns:a16="http://schemas.microsoft.com/office/drawing/2014/main" id="{5DB5D89D-3EB5-4FAE-9374-9F33520A9708}"/>
            </a:ext>
          </a:extLst>
        </xdr:cNvPr>
        <xdr:cNvSpPr txBox="1"/>
      </xdr:nvSpPr>
      <xdr:spPr>
        <a:xfrm>
          <a:off x="845827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0" name="n_2mainValue【図書館】&#10;一人当たり面積">
          <a:extLst>
            <a:ext uri="{FF2B5EF4-FFF2-40B4-BE49-F238E27FC236}">
              <a16:creationId xmlns:a16="http://schemas.microsoft.com/office/drawing/2014/main" id="{6D25A162-CD1A-4EC2-B2B6-F52222F2FD08}"/>
            </a:ext>
          </a:extLst>
        </xdr:cNvPr>
        <xdr:cNvSpPr txBox="1"/>
      </xdr:nvSpPr>
      <xdr:spPr>
        <a:xfrm>
          <a:off x="76772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1" name="n_3mainValue【図書館】&#10;一人当たり面積">
          <a:extLst>
            <a:ext uri="{FF2B5EF4-FFF2-40B4-BE49-F238E27FC236}">
              <a16:creationId xmlns:a16="http://schemas.microsoft.com/office/drawing/2014/main" id="{FBA6939A-F0B5-4D72-80FC-37B4F6DFEEF2}"/>
            </a:ext>
          </a:extLst>
        </xdr:cNvPr>
        <xdr:cNvSpPr txBox="1"/>
      </xdr:nvSpPr>
      <xdr:spPr>
        <a:xfrm>
          <a:off x="6864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2" name="n_4mainValue【図書館】&#10;一人当たり面積">
          <a:extLst>
            <a:ext uri="{FF2B5EF4-FFF2-40B4-BE49-F238E27FC236}">
              <a16:creationId xmlns:a16="http://schemas.microsoft.com/office/drawing/2014/main" id="{731AF57A-CB9A-4E04-A9DD-BE9F6E715B74}"/>
            </a:ext>
          </a:extLst>
        </xdr:cNvPr>
        <xdr:cNvSpPr txBox="1"/>
      </xdr:nvSpPr>
      <xdr:spPr>
        <a:xfrm>
          <a:off x="607067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663ACC1-BD8C-4877-AD5D-91747210706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B614724D-0B2F-4974-B3C6-DD2581BEF40E}"/>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B26570A-B416-4134-92EB-D7B49E21EF5A}"/>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6A06E34-3F42-42D8-848A-94B2B6562A8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D3C9378-F588-4D75-BEB4-25710B6E0F4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5EEC2D68-BCD8-4565-9A3B-98FC9A080714}"/>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74F0214-45EF-48AB-B402-B8D98E53765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2C92798-341C-4057-8501-6A0AA1CAE1F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8DE48969-5ADA-4FB4-9BEE-AE5EBE85FEB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1380C115-7E7A-4962-BF4C-18BB5210D557}"/>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58E23FF4-48CA-4CAE-9590-46161A1F97D2}"/>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133BD621-834A-4832-970F-A74A8B23CB2C}"/>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4A004ED8-F614-4123-A377-C91DB395387C}"/>
            </a:ext>
          </a:extLst>
        </xdr:cNvPr>
        <xdr:cNvSpPr txBox="1"/>
      </xdr:nvSpPr>
      <xdr:spPr>
        <a:xfrm>
          <a:off x="2757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EB2AAB50-E0B1-42A6-B871-2BB99B262452}"/>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E637A805-EA00-4EDA-BF44-706C1375F327}"/>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48B0DAA8-DC85-4C38-AA6A-01EEF96FE9DA}"/>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6700D2CF-5322-43FB-8B4A-EFF057D48E47}"/>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197AEFB4-CF35-4CA7-A074-AAD88AAFB8CD}"/>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B30A3E46-464C-45EE-A59E-59710BCEAB1D}"/>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C63305DB-4AEC-46E5-8C74-30D42E65CFE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3983C882-2875-4698-A670-9957EA100948}"/>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E3E70DCF-F743-49E9-B863-32F96DC2015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65" name="直線コネクタ 164">
          <a:extLst>
            <a:ext uri="{FF2B5EF4-FFF2-40B4-BE49-F238E27FC236}">
              <a16:creationId xmlns:a16="http://schemas.microsoft.com/office/drawing/2014/main" id="{A29EC1E7-9807-43AD-AFDD-92E48DFB351A}"/>
            </a:ext>
          </a:extLst>
        </xdr:cNvPr>
        <xdr:cNvCxnSpPr/>
      </xdr:nvCxnSpPr>
      <xdr:spPr>
        <a:xfrm flipV="1">
          <a:off x="4177665" y="9166860"/>
          <a:ext cx="0" cy="135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9D024F7-79DD-4AFB-BB11-D61F5626BAB5}"/>
            </a:ext>
          </a:extLst>
        </xdr:cNvPr>
        <xdr:cNvSpPr txBox="1"/>
      </xdr:nvSpPr>
      <xdr:spPr>
        <a:xfrm>
          <a:off x="4216400" y="105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67" name="直線コネクタ 166">
          <a:extLst>
            <a:ext uri="{FF2B5EF4-FFF2-40B4-BE49-F238E27FC236}">
              <a16:creationId xmlns:a16="http://schemas.microsoft.com/office/drawing/2014/main" id="{41E8B335-A69D-445C-8629-54E74E9D2871}"/>
            </a:ext>
          </a:extLst>
        </xdr:cNvPr>
        <xdr:cNvCxnSpPr/>
      </xdr:nvCxnSpPr>
      <xdr:spPr>
        <a:xfrm>
          <a:off x="4108450" y="10517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CEB13CAA-595E-4C87-A7C6-8CB9E674C80E}"/>
            </a:ext>
          </a:extLst>
        </xdr:cNvPr>
        <xdr:cNvSpPr txBox="1"/>
      </xdr:nvSpPr>
      <xdr:spPr>
        <a:xfrm>
          <a:off x="4216400" y="894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9" name="直線コネクタ 168">
          <a:extLst>
            <a:ext uri="{FF2B5EF4-FFF2-40B4-BE49-F238E27FC236}">
              <a16:creationId xmlns:a16="http://schemas.microsoft.com/office/drawing/2014/main" id="{2DDD54F3-E2B5-421E-B911-7A62063084E2}"/>
            </a:ext>
          </a:extLst>
        </xdr:cNvPr>
        <xdr:cNvCxnSpPr/>
      </xdr:nvCxnSpPr>
      <xdr:spPr>
        <a:xfrm>
          <a:off x="41084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67EA10BB-31AD-4AA7-ABFC-5DF632EB9A77}"/>
            </a:ext>
          </a:extLst>
        </xdr:cNvPr>
        <xdr:cNvSpPr txBox="1"/>
      </xdr:nvSpPr>
      <xdr:spPr>
        <a:xfrm>
          <a:off x="4216400" y="9777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1" name="フローチャート: 判断 170">
          <a:extLst>
            <a:ext uri="{FF2B5EF4-FFF2-40B4-BE49-F238E27FC236}">
              <a16:creationId xmlns:a16="http://schemas.microsoft.com/office/drawing/2014/main" id="{E54A2DDE-9082-4E65-8FF5-C49CD61402C6}"/>
            </a:ext>
          </a:extLst>
        </xdr:cNvPr>
        <xdr:cNvSpPr/>
      </xdr:nvSpPr>
      <xdr:spPr>
        <a:xfrm>
          <a:off x="4127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2" name="フローチャート: 判断 171">
          <a:extLst>
            <a:ext uri="{FF2B5EF4-FFF2-40B4-BE49-F238E27FC236}">
              <a16:creationId xmlns:a16="http://schemas.microsoft.com/office/drawing/2014/main" id="{C151AEF6-7E6A-49D9-8174-A3C2FF2E8E24}"/>
            </a:ext>
          </a:extLst>
        </xdr:cNvPr>
        <xdr:cNvSpPr/>
      </xdr:nvSpPr>
      <xdr:spPr>
        <a:xfrm>
          <a:off x="33845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3" name="フローチャート: 判断 172">
          <a:extLst>
            <a:ext uri="{FF2B5EF4-FFF2-40B4-BE49-F238E27FC236}">
              <a16:creationId xmlns:a16="http://schemas.microsoft.com/office/drawing/2014/main" id="{43049194-FF78-4F1D-9683-AE21F12878B0}"/>
            </a:ext>
          </a:extLst>
        </xdr:cNvPr>
        <xdr:cNvSpPr/>
      </xdr:nvSpPr>
      <xdr:spPr>
        <a:xfrm>
          <a:off x="2571750" y="978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74" name="フローチャート: 判断 173">
          <a:extLst>
            <a:ext uri="{FF2B5EF4-FFF2-40B4-BE49-F238E27FC236}">
              <a16:creationId xmlns:a16="http://schemas.microsoft.com/office/drawing/2014/main" id="{96E390C4-494A-4222-9A00-96529800B838}"/>
            </a:ext>
          </a:extLst>
        </xdr:cNvPr>
        <xdr:cNvSpPr/>
      </xdr:nvSpPr>
      <xdr:spPr>
        <a:xfrm>
          <a:off x="1778000" y="975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75" name="フローチャート: 判断 174">
          <a:extLst>
            <a:ext uri="{FF2B5EF4-FFF2-40B4-BE49-F238E27FC236}">
              <a16:creationId xmlns:a16="http://schemas.microsoft.com/office/drawing/2014/main" id="{924D1C1D-B752-40D9-89B0-77D1AAAC6866}"/>
            </a:ext>
          </a:extLst>
        </xdr:cNvPr>
        <xdr:cNvSpPr/>
      </xdr:nvSpPr>
      <xdr:spPr>
        <a:xfrm>
          <a:off x="984250" y="97005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1FE83CF-0C05-4E25-9C86-3154851439F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82F5D1D-1E0E-4241-B7C8-6F820A1284C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D01DB2A-E7F5-4EC6-A5DE-0D7E51126DB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8963518-60A8-400F-B934-0539D8FAEB4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8FEABE-EFC0-4ABC-907B-A15DAA5A757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54356</xdr:rowOff>
    </xdr:from>
    <xdr:to>
      <xdr:col>20</xdr:col>
      <xdr:colOff>38100</xdr:colOff>
      <xdr:row>59</xdr:row>
      <xdr:rowOff>155956</xdr:rowOff>
    </xdr:to>
    <xdr:sp macro="" textlink="">
      <xdr:nvSpPr>
        <xdr:cNvPr id="181" name="楕円 180">
          <a:extLst>
            <a:ext uri="{FF2B5EF4-FFF2-40B4-BE49-F238E27FC236}">
              <a16:creationId xmlns:a16="http://schemas.microsoft.com/office/drawing/2014/main" id="{1EEFA233-A4EC-4179-A4E7-C87B91036522}"/>
            </a:ext>
          </a:extLst>
        </xdr:cNvPr>
        <xdr:cNvSpPr/>
      </xdr:nvSpPr>
      <xdr:spPr>
        <a:xfrm>
          <a:off x="3384550" y="9801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100076</xdr:rowOff>
    </xdr:from>
    <xdr:to>
      <xdr:col>15</xdr:col>
      <xdr:colOff>101600</xdr:colOff>
      <xdr:row>60</xdr:row>
      <xdr:rowOff>30226</xdr:rowOff>
    </xdr:to>
    <xdr:sp macro="" textlink="">
      <xdr:nvSpPr>
        <xdr:cNvPr id="182" name="楕円 181">
          <a:extLst>
            <a:ext uri="{FF2B5EF4-FFF2-40B4-BE49-F238E27FC236}">
              <a16:creationId xmlns:a16="http://schemas.microsoft.com/office/drawing/2014/main" id="{28902284-8B3A-43AD-9345-3D6640E3431C}"/>
            </a:ext>
          </a:extLst>
        </xdr:cNvPr>
        <xdr:cNvSpPr/>
      </xdr:nvSpPr>
      <xdr:spPr>
        <a:xfrm>
          <a:off x="2571750" y="9847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105156</xdr:rowOff>
    </xdr:from>
    <xdr:to>
      <xdr:col>19</xdr:col>
      <xdr:colOff>177800</xdr:colOff>
      <xdr:row>59</xdr:row>
      <xdr:rowOff>150876</xdr:rowOff>
    </xdr:to>
    <xdr:cxnSp macro="">
      <xdr:nvCxnSpPr>
        <xdr:cNvPr id="183" name="直線コネクタ 182">
          <a:extLst>
            <a:ext uri="{FF2B5EF4-FFF2-40B4-BE49-F238E27FC236}">
              <a16:creationId xmlns:a16="http://schemas.microsoft.com/office/drawing/2014/main" id="{84754318-774F-40DE-8E2E-9B5AD52271E1}"/>
            </a:ext>
          </a:extLst>
        </xdr:cNvPr>
        <xdr:cNvCxnSpPr/>
      </xdr:nvCxnSpPr>
      <xdr:spPr>
        <a:xfrm flipV="1">
          <a:off x="2622550" y="9852406"/>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84" name="楕円 183">
          <a:extLst>
            <a:ext uri="{FF2B5EF4-FFF2-40B4-BE49-F238E27FC236}">
              <a16:creationId xmlns:a16="http://schemas.microsoft.com/office/drawing/2014/main" id="{BE895C3F-1FD8-4712-BDAA-8A70154E427C}"/>
            </a:ext>
          </a:extLst>
        </xdr:cNvPr>
        <xdr:cNvSpPr/>
      </xdr:nvSpPr>
      <xdr:spPr>
        <a:xfrm>
          <a:off x="1778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150876</xdr:rowOff>
    </xdr:to>
    <xdr:cxnSp macro="">
      <xdr:nvCxnSpPr>
        <xdr:cNvPr id="185" name="直線コネクタ 184">
          <a:extLst>
            <a:ext uri="{FF2B5EF4-FFF2-40B4-BE49-F238E27FC236}">
              <a16:creationId xmlns:a16="http://schemas.microsoft.com/office/drawing/2014/main" id="{7BC5881D-EFFF-44DA-B393-4C093169BA2B}"/>
            </a:ext>
          </a:extLst>
        </xdr:cNvPr>
        <xdr:cNvCxnSpPr/>
      </xdr:nvCxnSpPr>
      <xdr:spPr>
        <a:xfrm>
          <a:off x="1828800" y="9850120"/>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xdr:rowOff>
    </xdr:from>
    <xdr:to>
      <xdr:col>6</xdr:col>
      <xdr:colOff>38100</xdr:colOff>
      <xdr:row>59</xdr:row>
      <xdr:rowOff>105664</xdr:rowOff>
    </xdr:to>
    <xdr:sp macro="" textlink="">
      <xdr:nvSpPr>
        <xdr:cNvPr id="186" name="楕円 185">
          <a:extLst>
            <a:ext uri="{FF2B5EF4-FFF2-40B4-BE49-F238E27FC236}">
              <a16:creationId xmlns:a16="http://schemas.microsoft.com/office/drawing/2014/main" id="{FA90EA00-A0C1-4334-AFC1-A1FB1DBA6D34}"/>
            </a:ext>
          </a:extLst>
        </xdr:cNvPr>
        <xdr:cNvSpPr/>
      </xdr:nvSpPr>
      <xdr:spPr>
        <a:xfrm>
          <a:off x="984250" y="97513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54864</xdr:rowOff>
    </xdr:from>
    <xdr:to>
      <xdr:col>10</xdr:col>
      <xdr:colOff>114300</xdr:colOff>
      <xdr:row>59</xdr:row>
      <xdr:rowOff>102870</xdr:rowOff>
    </xdr:to>
    <xdr:cxnSp macro="">
      <xdr:nvCxnSpPr>
        <xdr:cNvPr id="187" name="直線コネクタ 186">
          <a:extLst>
            <a:ext uri="{FF2B5EF4-FFF2-40B4-BE49-F238E27FC236}">
              <a16:creationId xmlns:a16="http://schemas.microsoft.com/office/drawing/2014/main" id="{FFED0981-D503-4175-A5D4-0D1525958C52}"/>
            </a:ext>
          </a:extLst>
        </xdr:cNvPr>
        <xdr:cNvCxnSpPr/>
      </xdr:nvCxnSpPr>
      <xdr:spPr>
        <a:xfrm>
          <a:off x="1028700" y="9802114"/>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88" name="n_1aveValue【体育館・プール】&#10;有形固定資産減価償却率">
          <a:extLst>
            <a:ext uri="{FF2B5EF4-FFF2-40B4-BE49-F238E27FC236}">
              <a16:creationId xmlns:a16="http://schemas.microsoft.com/office/drawing/2014/main" id="{3E155575-6A75-4F7E-8696-5EB4E282F3FE}"/>
            </a:ext>
          </a:extLst>
        </xdr:cNvPr>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89" name="n_2aveValue【体育館・プール】&#10;有形固定資産減価償却率">
          <a:extLst>
            <a:ext uri="{FF2B5EF4-FFF2-40B4-BE49-F238E27FC236}">
              <a16:creationId xmlns:a16="http://schemas.microsoft.com/office/drawing/2014/main" id="{1EA07F52-D48B-46CC-A743-3B29E68063D1}"/>
            </a:ext>
          </a:extLst>
        </xdr:cNvPr>
        <xdr:cNvSpPr txBox="1"/>
      </xdr:nvSpPr>
      <xdr:spPr>
        <a:xfrm>
          <a:off x="2439044" y="95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0" name="n_3aveValue【体育館・プール】&#10;有形固定資産減価償却率">
          <a:extLst>
            <a:ext uri="{FF2B5EF4-FFF2-40B4-BE49-F238E27FC236}">
              <a16:creationId xmlns:a16="http://schemas.microsoft.com/office/drawing/2014/main" id="{D1448363-DE84-4AEC-BFCB-80DD3CBC7130}"/>
            </a:ext>
          </a:extLst>
        </xdr:cNvPr>
        <xdr:cNvSpPr txBox="1"/>
      </xdr:nvSpPr>
      <xdr:spPr>
        <a:xfrm>
          <a:off x="1645294" y="954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91" name="n_4aveValue【体育館・プール】&#10;有形固定資産減価償却率">
          <a:extLst>
            <a:ext uri="{FF2B5EF4-FFF2-40B4-BE49-F238E27FC236}">
              <a16:creationId xmlns:a16="http://schemas.microsoft.com/office/drawing/2014/main" id="{E5CD8CAE-ABBE-4CFA-ADE0-384D3F4428A8}"/>
            </a:ext>
          </a:extLst>
        </xdr:cNvPr>
        <xdr:cNvSpPr txBox="1"/>
      </xdr:nvSpPr>
      <xdr:spPr>
        <a:xfrm>
          <a:off x="851544" y="948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1033</xdr:rowOff>
    </xdr:from>
    <xdr:ext cx="405111" cy="259045"/>
    <xdr:sp macro="" textlink="">
      <xdr:nvSpPr>
        <xdr:cNvPr id="192" name="n_1mainValue【体育館・プール】&#10;有形固定資産減価償却率">
          <a:extLst>
            <a:ext uri="{FF2B5EF4-FFF2-40B4-BE49-F238E27FC236}">
              <a16:creationId xmlns:a16="http://schemas.microsoft.com/office/drawing/2014/main" id="{B3814FCE-5903-4DA4-BBA8-86289367B006}"/>
            </a:ext>
          </a:extLst>
        </xdr:cNvPr>
        <xdr:cNvSpPr txBox="1"/>
      </xdr:nvSpPr>
      <xdr:spPr>
        <a:xfrm>
          <a:off x="3239144" y="95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21353</xdr:rowOff>
    </xdr:from>
    <xdr:ext cx="405111" cy="259045"/>
    <xdr:sp macro="" textlink="">
      <xdr:nvSpPr>
        <xdr:cNvPr id="193" name="n_2mainValue【体育館・プール】&#10;有形固定資産減価償却率">
          <a:extLst>
            <a:ext uri="{FF2B5EF4-FFF2-40B4-BE49-F238E27FC236}">
              <a16:creationId xmlns:a16="http://schemas.microsoft.com/office/drawing/2014/main" id="{701A451C-8405-4CA6-B1AE-7065E90DA1CF}"/>
            </a:ext>
          </a:extLst>
        </xdr:cNvPr>
        <xdr:cNvSpPr txBox="1"/>
      </xdr:nvSpPr>
      <xdr:spPr>
        <a:xfrm>
          <a:off x="24390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144797</xdr:rowOff>
    </xdr:from>
    <xdr:ext cx="405111" cy="259045"/>
    <xdr:sp macro="" textlink="">
      <xdr:nvSpPr>
        <xdr:cNvPr id="194" name="n_3mainValue【体育館・プール】&#10;有形固定資産減価償却率">
          <a:extLst>
            <a:ext uri="{FF2B5EF4-FFF2-40B4-BE49-F238E27FC236}">
              <a16:creationId xmlns:a16="http://schemas.microsoft.com/office/drawing/2014/main" id="{85B16195-A0BA-4DD1-994B-B71436A2318B}"/>
            </a:ext>
          </a:extLst>
        </xdr:cNvPr>
        <xdr:cNvSpPr txBox="1"/>
      </xdr:nvSpPr>
      <xdr:spPr>
        <a:xfrm>
          <a:off x="164529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96791</xdr:rowOff>
    </xdr:from>
    <xdr:ext cx="405111" cy="259045"/>
    <xdr:sp macro="" textlink="">
      <xdr:nvSpPr>
        <xdr:cNvPr id="195" name="n_4mainValue【体育館・プール】&#10;有形固定資産減価償却率">
          <a:extLst>
            <a:ext uri="{FF2B5EF4-FFF2-40B4-BE49-F238E27FC236}">
              <a16:creationId xmlns:a16="http://schemas.microsoft.com/office/drawing/2014/main" id="{64974509-3EF7-4D5C-B260-DA0FAB304E6E}"/>
            </a:ext>
          </a:extLst>
        </xdr:cNvPr>
        <xdr:cNvSpPr txBox="1"/>
      </xdr:nvSpPr>
      <xdr:spPr>
        <a:xfrm>
          <a:off x="851544" y="984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CBB471AD-F6F2-462D-AC61-ED113C371CC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316A5F9-8F78-4DC7-AC88-02FB3726D5E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9802F782-CC3D-40A3-95EA-FE775FD9C36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D43D2895-4939-41A4-8254-39A877ED097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FC81C0F6-E2D1-4C12-94A6-F385BDB6AD3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FAA893B5-076E-4D3C-9817-93DFD41E02F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8DCD6A8-81D1-4248-9021-663FEE17ED5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E51C6E6A-D095-45F2-80BF-E90CBDE4372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BAA1B4D2-0DF3-4166-B26F-A1882D6D370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B4A30B-02EA-400D-A6D1-9B4652692DC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8A699D07-83F8-4FAB-9DC8-728FD9AFD6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B71D1BA4-D381-4C3C-88B4-B5279E856702}"/>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FC0499EE-4FCD-4288-B47E-E00048B3E60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64665EBA-4794-4E3F-AD8B-18B4696B3C99}"/>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159817E1-4A46-4C96-8E9F-D7C660815352}"/>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6491DEEA-2BCD-4B40-8912-334F6D2CF761}"/>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6845959D-A07B-4DC4-AF02-34CB5DAB4634}"/>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EB9433AA-E5FD-42B2-BC16-EDECBC0D9179}"/>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3DAD729A-2D46-4771-9ED9-042855543089}"/>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5A6DB4E2-C771-4A59-877F-44D756CCB7D7}"/>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57C0C510-CDD8-4DA7-AD74-6C63CC1D46E1}"/>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C459EA5D-A59E-4F28-9E2E-65D0ED2A766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F7A81B18-2A3E-4D1E-A85C-A5A8945021C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19" name="直線コネクタ 218">
          <a:extLst>
            <a:ext uri="{FF2B5EF4-FFF2-40B4-BE49-F238E27FC236}">
              <a16:creationId xmlns:a16="http://schemas.microsoft.com/office/drawing/2014/main" id="{0930FB97-3FBF-4AC2-9021-D01E1E232425}"/>
            </a:ext>
          </a:extLst>
        </xdr:cNvPr>
        <xdr:cNvCxnSpPr/>
      </xdr:nvCxnSpPr>
      <xdr:spPr>
        <a:xfrm flipV="1">
          <a:off x="9429115" y="9282430"/>
          <a:ext cx="0" cy="12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0" name="【体育館・プール】&#10;一人当たり面積最小値テキスト">
          <a:extLst>
            <a:ext uri="{FF2B5EF4-FFF2-40B4-BE49-F238E27FC236}">
              <a16:creationId xmlns:a16="http://schemas.microsoft.com/office/drawing/2014/main" id="{F4116A7C-64D6-4D61-A9FB-A0BA45E57343}"/>
            </a:ext>
          </a:extLst>
        </xdr:cNvPr>
        <xdr:cNvSpPr txBox="1"/>
      </xdr:nvSpPr>
      <xdr:spPr>
        <a:xfrm>
          <a:off x="9467850"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21" name="直線コネクタ 220">
          <a:extLst>
            <a:ext uri="{FF2B5EF4-FFF2-40B4-BE49-F238E27FC236}">
              <a16:creationId xmlns:a16="http://schemas.microsoft.com/office/drawing/2014/main" id="{6F9FD58E-D741-47C1-8C07-17973387A532}"/>
            </a:ext>
          </a:extLst>
        </xdr:cNvPr>
        <xdr:cNvCxnSpPr/>
      </xdr:nvCxnSpPr>
      <xdr:spPr>
        <a:xfrm>
          <a:off x="9359900" y="10516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22" name="【体育館・プール】&#10;一人当たり面積最大値テキスト">
          <a:extLst>
            <a:ext uri="{FF2B5EF4-FFF2-40B4-BE49-F238E27FC236}">
              <a16:creationId xmlns:a16="http://schemas.microsoft.com/office/drawing/2014/main" id="{9CA89698-6822-4031-9FA1-1030983169DC}"/>
            </a:ext>
          </a:extLst>
        </xdr:cNvPr>
        <xdr:cNvSpPr txBox="1"/>
      </xdr:nvSpPr>
      <xdr:spPr>
        <a:xfrm>
          <a:off x="9467850" y="907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23" name="直線コネクタ 222">
          <a:extLst>
            <a:ext uri="{FF2B5EF4-FFF2-40B4-BE49-F238E27FC236}">
              <a16:creationId xmlns:a16="http://schemas.microsoft.com/office/drawing/2014/main" id="{4CD069E9-6061-4011-818E-49AD358A1FAB}"/>
            </a:ext>
          </a:extLst>
        </xdr:cNvPr>
        <xdr:cNvCxnSpPr/>
      </xdr:nvCxnSpPr>
      <xdr:spPr>
        <a:xfrm>
          <a:off x="9359900" y="928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24" name="【体育館・プール】&#10;一人当たり面積平均値テキスト">
          <a:extLst>
            <a:ext uri="{FF2B5EF4-FFF2-40B4-BE49-F238E27FC236}">
              <a16:creationId xmlns:a16="http://schemas.microsoft.com/office/drawing/2014/main" id="{E83354CD-AC38-4522-823E-CF525922EE74}"/>
            </a:ext>
          </a:extLst>
        </xdr:cNvPr>
        <xdr:cNvSpPr txBox="1"/>
      </xdr:nvSpPr>
      <xdr:spPr>
        <a:xfrm>
          <a:off x="946785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25" name="フローチャート: 判断 224">
          <a:extLst>
            <a:ext uri="{FF2B5EF4-FFF2-40B4-BE49-F238E27FC236}">
              <a16:creationId xmlns:a16="http://schemas.microsoft.com/office/drawing/2014/main" id="{E71D8FC9-1E1B-4624-B7CB-4D72D151287E}"/>
            </a:ext>
          </a:extLst>
        </xdr:cNvPr>
        <xdr:cNvSpPr/>
      </xdr:nvSpPr>
      <xdr:spPr>
        <a:xfrm>
          <a:off x="939800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26" name="フローチャート: 判断 225">
          <a:extLst>
            <a:ext uri="{FF2B5EF4-FFF2-40B4-BE49-F238E27FC236}">
              <a16:creationId xmlns:a16="http://schemas.microsoft.com/office/drawing/2014/main" id="{20B437F7-767C-4C7C-B1B8-749925C97612}"/>
            </a:ext>
          </a:extLst>
        </xdr:cNvPr>
        <xdr:cNvSpPr/>
      </xdr:nvSpPr>
      <xdr:spPr>
        <a:xfrm>
          <a:off x="86360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7" name="フローチャート: 判断 226">
          <a:extLst>
            <a:ext uri="{FF2B5EF4-FFF2-40B4-BE49-F238E27FC236}">
              <a16:creationId xmlns:a16="http://schemas.microsoft.com/office/drawing/2014/main" id="{CFCF6EC1-7524-442A-84E6-488F1A21E1BA}"/>
            </a:ext>
          </a:extLst>
        </xdr:cNvPr>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28" name="フローチャート: 判断 227">
          <a:extLst>
            <a:ext uri="{FF2B5EF4-FFF2-40B4-BE49-F238E27FC236}">
              <a16:creationId xmlns:a16="http://schemas.microsoft.com/office/drawing/2014/main" id="{58787116-75CC-4CB8-AC40-7F94029C6EFE}"/>
            </a:ext>
          </a:extLst>
        </xdr:cNvPr>
        <xdr:cNvSpPr/>
      </xdr:nvSpPr>
      <xdr:spPr>
        <a:xfrm>
          <a:off x="7029450" y="10148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9" name="フローチャート: 判断 228">
          <a:extLst>
            <a:ext uri="{FF2B5EF4-FFF2-40B4-BE49-F238E27FC236}">
              <a16:creationId xmlns:a16="http://schemas.microsoft.com/office/drawing/2014/main" id="{9EDAF139-952A-4F09-8F3E-047C0F0FD0BB}"/>
            </a:ext>
          </a:extLst>
        </xdr:cNvPr>
        <xdr:cNvSpPr/>
      </xdr:nvSpPr>
      <xdr:spPr>
        <a:xfrm>
          <a:off x="6235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6846E00-7C98-479E-9A24-07A218D9382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40EFD70-9284-4534-B8C7-FFDF4EB3325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D88EB4F6-EFF2-4EC1-857D-15F968794F7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7EE8C83-748A-488A-B94D-F947B61A61F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73D19CE-9A43-4109-99BE-A1EA744F4A94}"/>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23495</xdr:rowOff>
    </xdr:from>
    <xdr:to>
      <xdr:col>50</xdr:col>
      <xdr:colOff>165100</xdr:colOff>
      <xdr:row>62</xdr:row>
      <xdr:rowOff>125095</xdr:rowOff>
    </xdr:to>
    <xdr:sp macro="" textlink="">
      <xdr:nvSpPr>
        <xdr:cNvPr id="235" name="楕円 234">
          <a:extLst>
            <a:ext uri="{FF2B5EF4-FFF2-40B4-BE49-F238E27FC236}">
              <a16:creationId xmlns:a16="http://schemas.microsoft.com/office/drawing/2014/main" id="{ECED8323-FE0A-483F-A71C-884A1B1A3C72}"/>
            </a:ext>
          </a:extLst>
        </xdr:cNvPr>
        <xdr:cNvSpPr/>
      </xdr:nvSpPr>
      <xdr:spPr>
        <a:xfrm>
          <a:off x="8636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6" name="楕円 235">
          <a:extLst>
            <a:ext uri="{FF2B5EF4-FFF2-40B4-BE49-F238E27FC236}">
              <a16:creationId xmlns:a16="http://schemas.microsoft.com/office/drawing/2014/main" id="{40E62295-0482-4F3F-881F-598347D87022}"/>
            </a:ext>
          </a:extLst>
        </xdr:cNvPr>
        <xdr:cNvSpPr/>
      </xdr:nvSpPr>
      <xdr:spPr>
        <a:xfrm>
          <a:off x="7842250" y="10332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74295</xdr:rowOff>
    </xdr:from>
    <xdr:to>
      <xdr:col>50</xdr:col>
      <xdr:colOff>114300</xdr:colOff>
      <xdr:row>62</xdr:row>
      <xdr:rowOff>140970</xdr:rowOff>
    </xdr:to>
    <xdr:cxnSp macro="">
      <xdr:nvCxnSpPr>
        <xdr:cNvPr id="237" name="直線コネクタ 236">
          <a:extLst>
            <a:ext uri="{FF2B5EF4-FFF2-40B4-BE49-F238E27FC236}">
              <a16:creationId xmlns:a16="http://schemas.microsoft.com/office/drawing/2014/main" id="{D3120CAD-B5E4-4C92-97D5-0A5F37185A93}"/>
            </a:ext>
          </a:extLst>
        </xdr:cNvPr>
        <xdr:cNvCxnSpPr/>
      </xdr:nvCxnSpPr>
      <xdr:spPr>
        <a:xfrm flipV="1">
          <a:off x="7886700" y="1031684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38" name="楕円 237">
          <a:extLst>
            <a:ext uri="{FF2B5EF4-FFF2-40B4-BE49-F238E27FC236}">
              <a16:creationId xmlns:a16="http://schemas.microsoft.com/office/drawing/2014/main" id="{7BDD4245-749C-4CBD-8755-ECDC9AC670E1}"/>
            </a:ext>
          </a:extLst>
        </xdr:cNvPr>
        <xdr:cNvSpPr/>
      </xdr:nvSpPr>
      <xdr:spPr>
        <a:xfrm>
          <a:off x="702945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140970</xdr:rowOff>
    </xdr:to>
    <xdr:cxnSp macro="">
      <xdr:nvCxnSpPr>
        <xdr:cNvPr id="239" name="直線コネクタ 238">
          <a:extLst>
            <a:ext uri="{FF2B5EF4-FFF2-40B4-BE49-F238E27FC236}">
              <a16:creationId xmlns:a16="http://schemas.microsoft.com/office/drawing/2014/main" id="{D0ECC3AE-2DEA-467E-B0A3-C1AADBD7EB99}"/>
            </a:ext>
          </a:extLst>
        </xdr:cNvPr>
        <xdr:cNvCxnSpPr/>
      </xdr:nvCxnSpPr>
      <xdr:spPr>
        <a:xfrm>
          <a:off x="7080250" y="103835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40" name="楕円 239">
          <a:extLst>
            <a:ext uri="{FF2B5EF4-FFF2-40B4-BE49-F238E27FC236}">
              <a16:creationId xmlns:a16="http://schemas.microsoft.com/office/drawing/2014/main" id="{FD29B93B-9998-4F09-B36F-EEB4F845C38A}"/>
            </a:ext>
          </a:extLst>
        </xdr:cNvPr>
        <xdr:cNvSpPr/>
      </xdr:nvSpPr>
      <xdr:spPr>
        <a:xfrm>
          <a:off x="623570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140970</xdr:rowOff>
    </xdr:to>
    <xdr:cxnSp macro="">
      <xdr:nvCxnSpPr>
        <xdr:cNvPr id="241" name="直線コネクタ 240">
          <a:extLst>
            <a:ext uri="{FF2B5EF4-FFF2-40B4-BE49-F238E27FC236}">
              <a16:creationId xmlns:a16="http://schemas.microsoft.com/office/drawing/2014/main" id="{A1106B3E-F74D-4474-B340-3A056F397939}"/>
            </a:ext>
          </a:extLst>
        </xdr:cNvPr>
        <xdr:cNvCxnSpPr/>
      </xdr:nvCxnSpPr>
      <xdr:spPr>
        <a:xfrm>
          <a:off x="6286500" y="10383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42" name="n_1aveValue【体育館・プール】&#10;一人当たり面積">
          <a:extLst>
            <a:ext uri="{FF2B5EF4-FFF2-40B4-BE49-F238E27FC236}">
              <a16:creationId xmlns:a16="http://schemas.microsoft.com/office/drawing/2014/main" id="{3A90644B-8BDD-4170-B984-4C002453264C}"/>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3" name="n_2aveValue【体育館・プール】&#10;一人当たり面積">
          <a:extLst>
            <a:ext uri="{FF2B5EF4-FFF2-40B4-BE49-F238E27FC236}">
              <a16:creationId xmlns:a16="http://schemas.microsoft.com/office/drawing/2014/main" id="{B8093867-0768-4B2E-BF45-B2B24A4A30F5}"/>
            </a:ext>
          </a:extLst>
        </xdr:cNvPr>
        <xdr:cNvSpPr txBox="1"/>
      </xdr:nvSpPr>
      <xdr:spPr>
        <a:xfrm>
          <a:off x="76772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4" name="n_3aveValue【体育館・プール】&#10;一人当たり面積">
          <a:extLst>
            <a:ext uri="{FF2B5EF4-FFF2-40B4-BE49-F238E27FC236}">
              <a16:creationId xmlns:a16="http://schemas.microsoft.com/office/drawing/2014/main" id="{691FD29E-E1F5-4D65-A61F-DCCCE292FC59}"/>
            </a:ext>
          </a:extLst>
        </xdr:cNvPr>
        <xdr:cNvSpPr txBox="1"/>
      </xdr:nvSpPr>
      <xdr:spPr>
        <a:xfrm>
          <a:off x="6864427" y="993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45" name="n_4aveValue【体育館・プール】&#10;一人当たり面積">
          <a:extLst>
            <a:ext uri="{FF2B5EF4-FFF2-40B4-BE49-F238E27FC236}">
              <a16:creationId xmlns:a16="http://schemas.microsoft.com/office/drawing/2014/main" id="{1236F5CE-A52C-43EA-84BF-21DEF4FDA64E}"/>
            </a:ext>
          </a:extLst>
        </xdr:cNvPr>
        <xdr:cNvSpPr txBox="1"/>
      </xdr:nvSpPr>
      <xdr:spPr>
        <a:xfrm>
          <a:off x="607067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116222</xdr:rowOff>
    </xdr:from>
    <xdr:ext cx="469744" cy="259045"/>
    <xdr:sp macro="" textlink="">
      <xdr:nvSpPr>
        <xdr:cNvPr id="246" name="n_1mainValue【体育館・プール】&#10;一人当たり面積">
          <a:extLst>
            <a:ext uri="{FF2B5EF4-FFF2-40B4-BE49-F238E27FC236}">
              <a16:creationId xmlns:a16="http://schemas.microsoft.com/office/drawing/2014/main" id="{2CFC1ABF-EB32-4DBD-9C0B-1606B48F31B3}"/>
            </a:ext>
          </a:extLst>
        </xdr:cNvPr>
        <xdr:cNvSpPr txBox="1"/>
      </xdr:nvSpPr>
      <xdr:spPr>
        <a:xfrm>
          <a:off x="8458277" y="10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47" name="n_2mainValue【体育館・プール】&#10;一人当たり面積">
          <a:extLst>
            <a:ext uri="{FF2B5EF4-FFF2-40B4-BE49-F238E27FC236}">
              <a16:creationId xmlns:a16="http://schemas.microsoft.com/office/drawing/2014/main" id="{3A5CD097-5C7C-4871-B9DF-99AD3F002DE2}"/>
            </a:ext>
          </a:extLst>
        </xdr:cNvPr>
        <xdr:cNvSpPr txBox="1"/>
      </xdr:nvSpPr>
      <xdr:spPr>
        <a:xfrm>
          <a:off x="76772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48" name="n_3mainValue【体育館・プール】&#10;一人当たり面積">
          <a:extLst>
            <a:ext uri="{FF2B5EF4-FFF2-40B4-BE49-F238E27FC236}">
              <a16:creationId xmlns:a16="http://schemas.microsoft.com/office/drawing/2014/main" id="{2F1506F9-7D5C-4287-BDCC-CBED2D0F9D0C}"/>
            </a:ext>
          </a:extLst>
        </xdr:cNvPr>
        <xdr:cNvSpPr txBox="1"/>
      </xdr:nvSpPr>
      <xdr:spPr>
        <a:xfrm>
          <a:off x="6864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49" name="n_4mainValue【体育館・プール】&#10;一人当たり面積">
          <a:extLst>
            <a:ext uri="{FF2B5EF4-FFF2-40B4-BE49-F238E27FC236}">
              <a16:creationId xmlns:a16="http://schemas.microsoft.com/office/drawing/2014/main" id="{FBFF55BC-35AF-4E40-9F1A-4EFA3847BDB0}"/>
            </a:ext>
          </a:extLst>
        </xdr:cNvPr>
        <xdr:cNvSpPr txBox="1"/>
      </xdr:nvSpPr>
      <xdr:spPr>
        <a:xfrm>
          <a:off x="607067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41F43A48-2731-4E26-B252-BDFCBF2517D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DB88CB6-D188-4FF2-B093-033FB5FC9589}"/>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F854FD6C-014C-48F4-A055-8162E91E7B0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804881E6-4D1E-4603-B138-9D799DC15BF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97AD559D-C39C-4EF0-A1FF-D493BCF07FF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A3040D16-3D73-4FDE-8169-4E0CA0FB1B9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F7CA1018-A9A3-4E6F-A4A9-5FE1B515AD2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4BD4CC49-65E0-45C2-85D0-0B45CCDCD702}"/>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24EE6047-CD7B-4364-9827-D469096D393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B2E2B06F-B5DC-497F-81CC-819DEDD47AB6}"/>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418B2E72-E2D1-4111-B82E-3660DCC6D25C}"/>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276C34A7-B5F6-4095-A38D-0E4C1C7C16B8}"/>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6EBF7B5-F7F7-462B-AC8A-B6EA70D2787C}"/>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3C130BB5-BF1C-4EFA-9043-6D3A192F84C9}"/>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3FC1171F-340F-4E06-AE3B-608BF30B912C}"/>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2A1136C6-9D26-46F3-B76C-326B29384DF6}"/>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A14AEC3B-6397-4090-80D4-7477F2C5C4B1}"/>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6ECAE836-91A0-42B3-ADE3-573F443648ED}"/>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DE153D1A-3750-4671-AE19-7C82F7366F59}"/>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7D14A1F2-B43D-435C-A7F3-F15EBF8303DD}"/>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25188DE5-8333-4459-91ED-2A838120ABB7}"/>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E739BFDF-3CAE-446E-8044-F4D1460DFF1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72" name="直線コネクタ 271">
          <a:extLst>
            <a:ext uri="{FF2B5EF4-FFF2-40B4-BE49-F238E27FC236}">
              <a16:creationId xmlns:a16="http://schemas.microsoft.com/office/drawing/2014/main" id="{DAC6C4F6-9DC1-4377-ADA0-13DD4AF4CCFF}"/>
            </a:ext>
          </a:extLst>
        </xdr:cNvPr>
        <xdr:cNvCxnSpPr/>
      </xdr:nvCxnSpPr>
      <xdr:spPr>
        <a:xfrm flipV="1">
          <a:off x="4177665" y="12878308"/>
          <a:ext cx="0" cy="134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4E202B8C-DF0F-4E80-8572-9DDBD56391AC}"/>
            </a:ext>
          </a:extLst>
        </xdr:cNvPr>
        <xdr:cNvSpPr txBox="1"/>
      </xdr:nvSpPr>
      <xdr:spPr>
        <a:xfrm>
          <a:off x="4216400" y="1422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74" name="直線コネクタ 273">
          <a:extLst>
            <a:ext uri="{FF2B5EF4-FFF2-40B4-BE49-F238E27FC236}">
              <a16:creationId xmlns:a16="http://schemas.microsoft.com/office/drawing/2014/main" id="{8AE9B8C8-75A6-4116-83CF-C563217E18AF}"/>
            </a:ext>
          </a:extLst>
        </xdr:cNvPr>
        <xdr:cNvCxnSpPr/>
      </xdr:nvCxnSpPr>
      <xdr:spPr>
        <a:xfrm>
          <a:off x="4108450" y="14220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75721A18-A265-4B08-91BE-5E0F424DC194}"/>
            </a:ext>
          </a:extLst>
        </xdr:cNvPr>
        <xdr:cNvSpPr txBox="1"/>
      </xdr:nvSpPr>
      <xdr:spPr>
        <a:xfrm>
          <a:off x="4216400" y="1265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76" name="直線コネクタ 275">
          <a:extLst>
            <a:ext uri="{FF2B5EF4-FFF2-40B4-BE49-F238E27FC236}">
              <a16:creationId xmlns:a16="http://schemas.microsoft.com/office/drawing/2014/main" id="{C193B930-0B77-466E-8814-75086399A5EE}"/>
            </a:ext>
          </a:extLst>
        </xdr:cNvPr>
        <xdr:cNvCxnSpPr/>
      </xdr:nvCxnSpPr>
      <xdr:spPr>
        <a:xfrm>
          <a:off x="4108450" y="12878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E271745-6C8A-4D6B-91DB-3C53ADD108B6}"/>
            </a:ext>
          </a:extLst>
        </xdr:cNvPr>
        <xdr:cNvSpPr txBox="1"/>
      </xdr:nvSpPr>
      <xdr:spPr>
        <a:xfrm>
          <a:off x="4216400" y="13362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8" name="フローチャート: 判断 277">
          <a:extLst>
            <a:ext uri="{FF2B5EF4-FFF2-40B4-BE49-F238E27FC236}">
              <a16:creationId xmlns:a16="http://schemas.microsoft.com/office/drawing/2014/main" id="{759B2923-4C04-4087-9108-D945D838EC0D}"/>
            </a:ext>
          </a:extLst>
        </xdr:cNvPr>
        <xdr:cNvSpPr/>
      </xdr:nvSpPr>
      <xdr:spPr>
        <a:xfrm>
          <a:off x="4127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9" name="フローチャート: 判断 278">
          <a:extLst>
            <a:ext uri="{FF2B5EF4-FFF2-40B4-BE49-F238E27FC236}">
              <a16:creationId xmlns:a16="http://schemas.microsoft.com/office/drawing/2014/main" id="{F99C4F45-FA61-42CA-8D65-30BE7580540C}"/>
            </a:ext>
          </a:extLst>
        </xdr:cNvPr>
        <xdr:cNvSpPr/>
      </xdr:nvSpPr>
      <xdr:spPr>
        <a:xfrm>
          <a:off x="33845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80" name="フローチャート: 判断 279">
          <a:extLst>
            <a:ext uri="{FF2B5EF4-FFF2-40B4-BE49-F238E27FC236}">
              <a16:creationId xmlns:a16="http://schemas.microsoft.com/office/drawing/2014/main" id="{24596887-CD44-4436-AD23-96F10AD51169}"/>
            </a:ext>
          </a:extLst>
        </xdr:cNvPr>
        <xdr:cNvSpPr/>
      </xdr:nvSpPr>
      <xdr:spPr>
        <a:xfrm>
          <a:off x="2571750" y="132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a:extLst>
            <a:ext uri="{FF2B5EF4-FFF2-40B4-BE49-F238E27FC236}">
              <a16:creationId xmlns:a16="http://schemas.microsoft.com/office/drawing/2014/main" id="{340A829D-9915-4A8E-B538-05D62F7A6AF8}"/>
            </a:ext>
          </a:extLst>
        </xdr:cNvPr>
        <xdr:cNvSpPr/>
      </xdr:nvSpPr>
      <xdr:spPr>
        <a:xfrm>
          <a:off x="1778000" y="1321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82" name="フローチャート: 判断 281">
          <a:extLst>
            <a:ext uri="{FF2B5EF4-FFF2-40B4-BE49-F238E27FC236}">
              <a16:creationId xmlns:a16="http://schemas.microsoft.com/office/drawing/2014/main" id="{4B45B9AA-6B9B-488D-A5A0-41351D70B46B}"/>
            </a:ext>
          </a:extLst>
        </xdr:cNvPr>
        <xdr:cNvSpPr/>
      </xdr:nvSpPr>
      <xdr:spPr>
        <a:xfrm>
          <a:off x="984250" y="131691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2FE2F7A2-EA7E-48C7-9558-4C44CAB9B4B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FC5FB86-180F-4681-AC42-9962CC6F769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A347E03-CFE8-44FC-9154-9EA2688D5F5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18BB7EA-62FA-4392-9E32-1AB0319C373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A9C85D9-B1EC-473C-9348-2E732BBA1A1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74168</xdr:rowOff>
    </xdr:from>
    <xdr:to>
      <xdr:col>20</xdr:col>
      <xdr:colOff>38100</xdr:colOff>
      <xdr:row>86</xdr:row>
      <xdr:rowOff>4318</xdr:rowOff>
    </xdr:to>
    <xdr:sp macro="" textlink="">
      <xdr:nvSpPr>
        <xdr:cNvPr id="288" name="楕円 287">
          <a:extLst>
            <a:ext uri="{FF2B5EF4-FFF2-40B4-BE49-F238E27FC236}">
              <a16:creationId xmlns:a16="http://schemas.microsoft.com/office/drawing/2014/main" id="{98B99EB7-739A-465A-AF3F-0DAF9F5C5FD8}"/>
            </a:ext>
          </a:extLst>
        </xdr:cNvPr>
        <xdr:cNvSpPr/>
      </xdr:nvSpPr>
      <xdr:spPr>
        <a:xfrm>
          <a:off x="3384550" y="14114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37592</xdr:rowOff>
    </xdr:from>
    <xdr:to>
      <xdr:col>15</xdr:col>
      <xdr:colOff>101600</xdr:colOff>
      <xdr:row>85</xdr:row>
      <xdr:rowOff>139192</xdr:rowOff>
    </xdr:to>
    <xdr:sp macro="" textlink="">
      <xdr:nvSpPr>
        <xdr:cNvPr id="289" name="楕円 288">
          <a:extLst>
            <a:ext uri="{FF2B5EF4-FFF2-40B4-BE49-F238E27FC236}">
              <a16:creationId xmlns:a16="http://schemas.microsoft.com/office/drawing/2014/main" id="{70978ED3-5244-47F1-995E-B9DB8CE65324}"/>
            </a:ext>
          </a:extLst>
        </xdr:cNvPr>
        <xdr:cNvSpPr/>
      </xdr:nvSpPr>
      <xdr:spPr>
        <a:xfrm>
          <a:off x="2571750" y="140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88392</xdr:rowOff>
    </xdr:from>
    <xdr:to>
      <xdr:col>19</xdr:col>
      <xdr:colOff>177800</xdr:colOff>
      <xdr:row>85</xdr:row>
      <xdr:rowOff>124968</xdr:rowOff>
    </xdr:to>
    <xdr:cxnSp macro="">
      <xdr:nvCxnSpPr>
        <xdr:cNvPr id="290" name="直線コネクタ 289">
          <a:extLst>
            <a:ext uri="{FF2B5EF4-FFF2-40B4-BE49-F238E27FC236}">
              <a16:creationId xmlns:a16="http://schemas.microsoft.com/office/drawing/2014/main" id="{E2927641-F5F2-46F6-86EC-D3FED89B1A77}"/>
            </a:ext>
          </a:extLst>
        </xdr:cNvPr>
        <xdr:cNvCxnSpPr/>
      </xdr:nvCxnSpPr>
      <xdr:spPr>
        <a:xfrm>
          <a:off x="2622550" y="14128242"/>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161037</xdr:rowOff>
    </xdr:from>
    <xdr:to>
      <xdr:col>10</xdr:col>
      <xdr:colOff>165100</xdr:colOff>
      <xdr:row>85</xdr:row>
      <xdr:rowOff>91187</xdr:rowOff>
    </xdr:to>
    <xdr:sp macro="" textlink="">
      <xdr:nvSpPr>
        <xdr:cNvPr id="291" name="楕円 290">
          <a:extLst>
            <a:ext uri="{FF2B5EF4-FFF2-40B4-BE49-F238E27FC236}">
              <a16:creationId xmlns:a16="http://schemas.microsoft.com/office/drawing/2014/main" id="{0AEA3BD0-F190-420D-95F1-27E256E39185}"/>
            </a:ext>
          </a:extLst>
        </xdr:cNvPr>
        <xdr:cNvSpPr/>
      </xdr:nvSpPr>
      <xdr:spPr>
        <a:xfrm>
          <a:off x="1778000" y="14035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40387</xdr:rowOff>
    </xdr:from>
    <xdr:to>
      <xdr:col>15</xdr:col>
      <xdr:colOff>50800</xdr:colOff>
      <xdr:row>85</xdr:row>
      <xdr:rowOff>88392</xdr:rowOff>
    </xdr:to>
    <xdr:cxnSp macro="">
      <xdr:nvCxnSpPr>
        <xdr:cNvPr id="292" name="直線コネクタ 291">
          <a:extLst>
            <a:ext uri="{FF2B5EF4-FFF2-40B4-BE49-F238E27FC236}">
              <a16:creationId xmlns:a16="http://schemas.microsoft.com/office/drawing/2014/main" id="{A1355430-92DE-46D3-B068-93CDC34A6AEB}"/>
            </a:ext>
          </a:extLst>
        </xdr:cNvPr>
        <xdr:cNvCxnSpPr/>
      </xdr:nvCxnSpPr>
      <xdr:spPr>
        <a:xfrm>
          <a:off x="1828800" y="14080237"/>
          <a:ext cx="7937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293" name="楕円 292">
          <a:extLst>
            <a:ext uri="{FF2B5EF4-FFF2-40B4-BE49-F238E27FC236}">
              <a16:creationId xmlns:a16="http://schemas.microsoft.com/office/drawing/2014/main" id="{38597F08-5D0D-4096-A51F-01673CE88A18}"/>
            </a:ext>
          </a:extLst>
        </xdr:cNvPr>
        <xdr:cNvSpPr/>
      </xdr:nvSpPr>
      <xdr:spPr>
        <a:xfrm>
          <a:off x="984250" y="13987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163830</xdr:rowOff>
    </xdr:from>
    <xdr:to>
      <xdr:col>10</xdr:col>
      <xdr:colOff>114300</xdr:colOff>
      <xdr:row>85</xdr:row>
      <xdr:rowOff>40387</xdr:rowOff>
    </xdr:to>
    <xdr:cxnSp macro="">
      <xdr:nvCxnSpPr>
        <xdr:cNvPr id="294" name="直線コネクタ 293">
          <a:extLst>
            <a:ext uri="{FF2B5EF4-FFF2-40B4-BE49-F238E27FC236}">
              <a16:creationId xmlns:a16="http://schemas.microsoft.com/office/drawing/2014/main" id="{961B9EEA-80AA-4D87-A05E-34D911138BF0}"/>
            </a:ext>
          </a:extLst>
        </xdr:cNvPr>
        <xdr:cNvCxnSpPr/>
      </xdr:nvCxnSpPr>
      <xdr:spPr>
        <a:xfrm>
          <a:off x="1028700" y="14038580"/>
          <a:ext cx="800100" cy="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5" name="n_1aveValue【福祉施設】&#10;有形固定資産減価償却率">
          <a:extLst>
            <a:ext uri="{FF2B5EF4-FFF2-40B4-BE49-F238E27FC236}">
              <a16:creationId xmlns:a16="http://schemas.microsoft.com/office/drawing/2014/main" id="{1D037D3B-6C45-4754-AF77-46EB9D07E661}"/>
            </a:ext>
          </a:extLst>
        </xdr:cNvPr>
        <xdr:cNvSpPr txBox="1"/>
      </xdr:nvSpPr>
      <xdr:spPr>
        <a:xfrm>
          <a:off x="32391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96" name="n_2aveValue【福祉施設】&#10;有形固定資産減価償却率">
          <a:extLst>
            <a:ext uri="{FF2B5EF4-FFF2-40B4-BE49-F238E27FC236}">
              <a16:creationId xmlns:a16="http://schemas.microsoft.com/office/drawing/2014/main" id="{48F4D3CD-40D2-4847-A9D5-4D2B1A420FCE}"/>
            </a:ext>
          </a:extLst>
        </xdr:cNvPr>
        <xdr:cNvSpPr txBox="1"/>
      </xdr:nvSpPr>
      <xdr:spPr>
        <a:xfrm>
          <a:off x="2439044" y="1303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7" name="n_3aveValue【福祉施設】&#10;有形固定資産減価償却率">
          <a:extLst>
            <a:ext uri="{FF2B5EF4-FFF2-40B4-BE49-F238E27FC236}">
              <a16:creationId xmlns:a16="http://schemas.microsoft.com/office/drawing/2014/main" id="{A81B712C-D824-48E7-BE25-4570CE9E1917}"/>
            </a:ext>
          </a:extLst>
        </xdr:cNvPr>
        <xdr:cNvSpPr txBox="1"/>
      </xdr:nvSpPr>
      <xdr:spPr>
        <a:xfrm>
          <a:off x="1645294" y="1300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98" name="n_4aveValue【福祉施設】&#10;有形固定資産減価償却率">
          <a:extLst>
            <a:ext uri="{FF2B5EF4-FFF2-40B4-BE49-F238E27FC236}">
              <a16:creationId xmlns:a16="http://schemas.microsoft.com/office/drawing/2014/main" id="{62C18C76-04FD-4D2C-BB17-2B5D7DDB7C65}"/>
            </a:ext>
          </a:extLst>
        </xdr:cNvPr>
        <xdr:cNvSpPr txBox="1"/>
      </xdr:nvSpPr>
      <xdr:spPr>
        <a:xfrm>
          <a:off x="851544" y="1295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166895</xdr:rowOff>
    </xdr:from>
    <xdr:ext cx="405111" cy="259045"/>
    <xdr:sp macro="" textlink="">
      <xdr:nvSpPr>
        <xdr:cNvPr id="299" name="n_1mainValue【福祉施設】&#10;有形固定資産減価償却率">
          <a:extLst>
            <a:ext uri="{FF2B5EF4-FFF2-40B4-BE49-F238E27FC236}">
              <a16:creationId xmlns:a16="http://schemas.microsoft.com/office/drawing/2014/main" id="{B52D711F-E345-4B7E-9877-CE58E7A9D966}"/>
            </a:ext>
          </a:extLst>
        </xdr:cNvPr>
        <xdr:cNvSpPr txBox="1"/>
      </xdr:nvSpPr>
      <xdr:spPr>
        <a:xfrm>
          <a:off x="3239144" y="14206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130319</xdr:rowOff>
    </xdr:from>
    <xdr:ext cx="405111" cy="259045"/>
    <xdr:sp macro="" textlink="">
      <xdr:nvSpPr>
        <xdr:cNvPr id="300" name="n_2mainValue【福祉施設】&#10;有形固定資産減価償却率">
          <a:extLst>
            <a:ext uri="{FF2B5EF4-FFF2-40B4-BE49-F238E27FC236}">
              <a16:creationId xmlns:a16="http://schemas.microsoft.com/office/drawing/2014/main" id="{A7E4973A-378E-4A59-9B71-30F2190ADF80}"/>
            </a:ext>
          </a:extLst>
        </xdr:cNvPr>
        <xdr:cNvSpPr txBox="1"/>
      </xdr:nvSpPr>
      <xdr:spPr>
        <a:xfrm>
          <a:off x="2439044" y="1417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82314</xdr:rowOff>
    </xdr:from>
    <xdr:ext cx="405111" cy="259045"/>
    <xdr:sp macro="" textlink="">
      <xdr:nvSpPr>
        <xdr:cNvPr id="301" name="n_3mainValue【福祉施設】&#10;有形固定資産減価償却率">
          <a:extLst>
            <a:ext uri="{FF2B5EF4-FFF2-40B4-BE49-F238E27FC236}">
              <a16:creationId xmlns:a16="http://schemas.microsoft.com/office/drawing/2014/main" id="{97D4C099-C7D5-43A6-81C7-A3398A3139A3}"/>
            </a:ext>
          </a:extLst>
        </xdr:cNvPr>
        <xdr:cNvSpPr txBox="1"/>
      </xdr:nvSpPr>
      <xdr:spPr>
        <a:xfrm>
          <a:off x="1645294" y="141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34307</xdr:rowOff>
    </xdr:from>
    <xdr:ext cx="405111" cy="259045"/>
    <xdr:sp macro="" textlink="">
      <xdr:nvSpPr>
        <xdr:cNvPr id="302" name="n_4mainValue【福祉施設】&#10;有形固定資産減価償却率">
          <a:extLst>
            <a:ext uri="{FF2B5EF4-FFF2-40B4-BE49-F238E27FC236}">
              <a16:creationId xmlns:a16="http://schemas.microsoft.com/office/drawing/2014/main" id="{C4E49143-4285-47B6-BF11-66A8F919F894}"/>
            </a:ext>
          </a:extLst>
        </xdr:cNvPr>
        <xdr:cNvSpPr txBox="1"/>
      </xdr:nvSpPr>
      <xdr:spPr>
        <a:xfrm>
          <a:off x="8515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BE31795E-923E-4718-B9AE-A0C34A6E5B0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4E1B46C4-1A73-4AFE-B546-DFF276A0188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AE04ED96-B278-4A2A-AB2E-C95EED953542}"/>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F6DED2EC-B099-44E1-91B2-CC729C839A3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9C52FE1-174B-4FF5-B829-B6300157DC0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3AAC03C9-9826-40DE-A7C5-81B2EFB220F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9901811D-2828-4A42-97AD-8929900E7CF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C2380FAC-3ABF-4677-84AE-DC1425F6AE6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B24C8221-2CEE-4193-BE2B-485251F3CC8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7927DBCB-A349-4180-A924-ED9046AE7CF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645151A2-A81D-4340-BB21-A0F6B4EBDEAF}"/>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5A006CCC-A2D2-4BE5-A448-4C5D6C757D9D}"/>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9083844A-7CA3-4CC8-803E-63C45F1AFFAB}"/>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B3D6250D-2CFE-4A8D-B385-9B2EB5275BCC}"/>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45890386-92D8-48D2-81FF-11AE020815A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BC52AA96-FFCC-4390-A34C-A275E511AF1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6CD18DBA-1CAA-4E03-B0C0-7DE5FA0DFA35}"/>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90E6672C-750C-428D-961D-4E9ADAE2F6EE}"/>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81BA96C0-61EA-4D2F-AA79-56AB9D5E9C2F}"/>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455EA331-5CF3-4024-99A7-940C0A86E7BE}"/>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7485B52A-5ED7-4E2C-9873-0F88FD0147F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5566B244-7AE7-4245-9BE4-AB1123B1B4B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81A7F26E-B754-4B30-99A3-543AF2DAB67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id="{B1AE36AA-150E-4C6A-8DE0-688E927405F9}"/>
            </a:ext>
          </a:extLst>
        </xdr:cNvPr>
        <xdr:cNvCxnSpPr/>
      </xdr:nvCxnSpPr>
      <xdr:spPr>
        <a:xfrm flipV="1">
          <a:off x="9429115" y="12929870"/>
          <a:ext cx="0" cy="1374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id="{676EDEB4-4898-46E9-A689-B4A260D3B084}"/>
            </a:ext>
          </a:extLst>
        </xdr:cNvPr>
        <xdr:cNvSpPr txBox="1"/>
      </xdr:nvSpPr>
      <xdr:spPr>
        <a:xfrm>
          <a:off x="946785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id="{A301992E-2D1B-4EB0-B8C2-C5A6E4438F79}"/>
            </a:ext>
          </a:extLst>
        </xdr:cNvPr>
        <xdr:cNvCxnSpPr/>
      </xdr:nvCxnSpPr>
      <xdr:spPr>
        <a:xfrm>
          <a:off x="935990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29" name="【福祉施設】&#10;一人当たり面積最大値テキスト">
          <a:extLst>
            <a:ext uri="{FF2B5EF4-FFF2-40B4-BE49-F238E27FC236}">
              <a16:creationId xmlns:a16="http://schemas.microsoft.com/office/drawing/2014/main" id="{6EFC78F8-2D31-4406-86C1-0D4B1CFBE3FF}"/>
            </a:ext>
          </a:extLst>
        </xdr:cNvPr>
        <xdr:cNvSpPr txBox="1"/>
      </xdr:nvSpPr>
      <xdr:spPr>
        <a:xfrm>
          <a:off x="9467850" y="1271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30" name="直線コネクタ 329">
          <a:extLst>
            <a:ext uri="{FF2B5EF4-FFF2-40B4-BE49-F238E27FC236}">
              <a16:creationId xmlns:a16="http://schemas.microsoft.com/office/drawing/2014/main" id="{BB8156E5-C992-440C-8961-F09CBC8552C2}"/>
            </a:ext>
          </a:extLst>
        </xdr:cNvPr>
        <xdr:cNvCxnSpPr/>
      </xdr:nvCxnSpPr>
      <xdr:spPr>
        <a:xfrm>
          <a:off x="9359900" y="12929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31" name="【福祉施設】&#10;一人当たり面積平均値テキスト">
          <a:extLst>
            <a:ext uri="{FF2B5EF4-FFF2-40B4-BE49-F238E27FC236}">
              <a16:creationId xmlns:a16="http://schemas.microsoft.com/office/drawing/2014/main" id="{D911174C-27AD-491E-8D55-ADA42FCDA1BB}"/>
            </a:ext>
          </a:extLst>
        </xdr:cNvPr>
        <xdr:cNvSpPr txBox="1"/>
      </xdr:nvSpPr>
      <xdr:spPr>
        <a:xfrm>
          <a:off x="9467850" y="1386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32" name="フローチャート: 判断 331">
          <a:extLst>
            <a:ext uri="{FF2B5EF4-FFF2-40B4-BE49-F238E27FC236}">
              <a16:creationId xmlns:a16="http://schemas.microsoft.com/office/drawing/2014/main" id="{FCD440BA-B93F-41A8-9F01-802F3F468719}"/>
            </a:ext>
          </a:extLst>
        </xdr:cNvPr>
        <xdr:cNvSpPr/>
      </xdr:nvSpPr>
      <xdr:spPr>
        <a:xfrm>
          <a:off x="9398000" y="13881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33" name="フローチャート: 判断 332">
          <a:extLst>
            <a:ext uri="{FF2B5EF4-FFF2-40B4-BE49-F238E27FC236}">
              <a16:creationId xmlns:a16="http://schemas.microsoft.com/office/drawing/2014/main" id="{90CD1264-3007-4BBD-BEE9-2BDBFC940FB3}"/>
            </a:ext>
          </a:extLst>
        </xdr:cNvPr>
        <xdr:cNvSpPr/>
      </xdr:nvSpPr>
      <xdr:spPr>
        <a:xfrm>
          <a:off x="8636000" y="13945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34" name="フローチャート: 判断 333">
          <a:extLst>
            <a:ext uri="{FF2B5EF4-FFF2-40B4-BE49-F238E27FC236}">
              <a16:creationId xmlns:a16="http://schemas.microsoft.com/office/drawing/2014/main" id="{68C1EE71-D0E7-4DDF-AE8C-FAF9A9A1F8E9}"/>
            </a:ext>
          </a:extLst>
        </xdr:cNvPr>
        <xdr:cNvSpPr/>
      </xdr:nvSpPr>
      <xdr:spPr>
        <a:xfrm>
          <a:off x="7842250" y="1387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35" name="フローチャート: 判断 334">
          <a:extLst>
            <a:ext uri="{FF2B5EF4-FFF2-40B4-BE49-F238E27FC236}">
              <a16:creationId xmlns:a16="http://schemas.microsoft.com/office/drawing/2014/main" id="{358CEA5C-2450-4D0B-95EB-0AFFFDA2E5A4}"/>
            </a:ext>
          </a:extLst>
        </xdr:cNvPr>
        <xdr:cNvSpPr/>
      </xdr:nvSpPr>
      <xdr:spPr>
        <a:xfrm>
          <a:off x="702945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36" name="フローチャート: 判断 335">
          <a:extLst>
            <a:ext uri="{FF2B5EF4-FFF2-40B4-BE49-F238E27FC236}">
              <a16:creationId xmlns:a16="http://schemas.microsoft.com/office/drawing/2014/main" id="{4AA357CE-DE48-4060-B526-3DED62C1D34C}"/>
            </a:ext>
          </a:extLst>
        </xdr:cNvPr>
        <xdr:cNvSpPr/>
      </xdr:nvSpPr>
      <xdr:spPr>
        <a:xfrm>
          <a:off x="6235700" y="138455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277C1DC-5E57-4DC6-954C-A84A10FEA782}"/>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62DF37D-F429-4FB2-8D3A-A1C737F9543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79544649-6217-44C7-BFFF-413C468640EF}"/>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FF91E554-A679-4D4B-9E93-E7B5F4B5A4EF}"/>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68E1997-D38E-4DA6-8067-2BACCF4639C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42" name="楕円 341">
          <a:extLst>
            <a:ext uri="{FF2B5EF4-FFF2-40B4-BE49-F238E27FC236}">
              <a16:creationId xmlns:a16="http://schemas.microsoft.com/office/drawing/2014/main" id="{92FC8EAC-A2A5-42E1-9910-3E97438F1E40}"/>
            </a:ext>
          </a:extLst>
        </xdr:cNvPr>
        <xdr:cNvSpPr/>
      </xdr:nvSpPr>
      <xdr:spPr>
        <a:xfrm>
          <a:off x="863600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3" name="楕円 342">
          <a:extLst>
            <a:ext uri="{FF2B5EF4-FFF2-40B4-BE49-F238E27FC236}">
              <a16:creationId xmlns:a16="http://schemas.microsoft.com/office/drawing/2014/main" id="{E0CADC55-3AA1-439E-A297-C3B7907DBB3C}"/>
            </a:ext>
          </a:extLst>
        </xdr:cNvPr>
        <xdr:cNvSpPr/>
      </xdr:nvSpPr>
      <xdr:spPr>
        <a:xfrm>
          <a:off x="7842250" y="14126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137161</xdr:rowOff>
    </xdr:to>
    <xdr:cxnSp macro="">
      <xdr:nvCxnSpPr>
        <xdr:cNvPr id="344" name="直線コネクタ 343">
          <a:extLst>
            <a:ext uri="{FF2B5EF4-FFF2-40B4-BE49-F238E27FC236}">
              <a16:creationId xmlns:a16="http://schemas.microsoft.com/office/drawing/2014/main" id="{01830A6A-0AA2-4931-882B-D297AEF259C9}"/>
            </a:ext>
          </a:extLst>
        </xdr:cNvPr>
        <xdr:cNvCxnSpPr/>
      </xdr:nvCxnSpPr>
      <xdr:spPr>
        <a:xfrm flipV="1">
          <a:off x="7886700" y="1417320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45" name="楕円 344">
          <a:extLst>
            <a:ext uri="{FF2B5EF4-FFF2-40B4-BE49-F238E27FC236}">
              <a16:creationId xmlns:a16="http://schemas.microsoft.com/office/drawing/2014/main" id="{58DEE000-8C9A-4621-8EE2-314EDED2D010}"/>
            </a:ext>
          </a:extLst>
        </xdr:cNvPr>
        <xdr:cNvSpPr/>
      </xdr:nvSpPr>
      <xdr:spPr>
        <a:xfrm>
          <a:off x="7029450" y="14126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137161</xdr:rowOff>
    </xdr:to>
    <xdr:cxnSp macro="">
      <xdr:nvCxnSpPr>
        <xdr:cNvPr id="346" name="直線コネクタ 345">
          <a:extLst>
            <a:ext uri="{FF2B5EF4-FFF2-40B4-BE49-F238E27FC236}">
              <a16:creationId xmlns:a16="http://schemas.microsoft.com/office/drawing/2014/main" id="{2ED548AF-A424-4AFC-A6E5-BD77D10B3EC8}"/>
            </a:ext>
          </a:extLst>
        </xdr:cNvPr>
        <xdr:cNvCxnSpPr/>
      </xdr:nvCxnSpPr>
      <xdr:spPr>
        <a:xfrm>
          <a:off x="7080250" y="141770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86361</xdr:rowOff>
    </xdr:from>
    <xdr:to>
      <xdr:col>36</xdr:col>
      <xdr:colOff>165100</xdr:colOff>
      <xdr:row>86</xdr:row>
      <xdr:rowOff>16511</xdr:rowOff>
    </xdr:to>
    <xdr:sp macro="" textlink="">
      <xdr:nvSpPr>
        <xdr:cNvPr id="347" name="楕円 346">
          <a:extLst>
            <a:ext uri="{FF2B5EF4-FFF2-40B4-BE49-F238E27FC236}">
              <a16:creationId xmlns:a16="http://schemas.microsoft.com/office/drawing/2014/main" id="{B10A5631-4A35-41CE-82A5-E27AE61C2E71}"/>
            </a:ext>
          </a:extLst>
        </xdr:cNvPr>
        <xdr:cNvSpPr/>
      </xdr:nvSpPr>
      <xdr:spPr>
        <a:xfrm>
          <a:off x="6235700" y="14126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137161</xdr:rowOff>
    </xdr:from>
    <xdr:to>
      <xdr:col>41</xdr:col>
      <xdr:colOff>50800</xdr:colOff>
      <xdr:row>85</xdr:row>
      <xdr:rowOff>137161</xdr:rowOff>
    </xdr:to>
    <xdr:cxnSp macro="">
      <xdr:nvCxnSpPr>
        <xdr:cNvPr id="348" name="直線コネクタ 347">
          <a:extLst>
            <a:ext uri="{FF2B5EF4-FFF2-40B4-BE49-F238E27FC236}">
              <a16:creationId xmlns:a16="http://schemas.microsoft.com/office/drawing/2014/main" id="{534162DB-9029-4E49-ACB1-9B0911F17B3A}"/>
            </a:ext>
          </a:extLst>
        </xdr:cNvPr>
        <xdr:cNvCxnSpPr/>
      </xdr:nvCxnSpPr>
      <xdr:spPr>
        <a:xfrm>
          <a:off x="6286500" y="141770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49" name="n_1aveValue【福祉施設】&#10;一人当たり面積">
          <a:extLst>
            <a:ext uri="{FF2B5EF4-FFF2-40B4-BE49-F238E27FC236}">
              <a16:creationId xmlns:a16="http://schemas.microsoft.com/office/drawing/2014/main" id="{B02C3934-7B7C-44A3-BAF6-5FB0812E7119}"/>
            </a:ext>
          </a:extLst>
        </xdr:cNvPr>
        <xdr:cNvSpPr txBox="1"/>
      </xdr:nvSpPr>
      <xdr:spPr>
        <a:xfrm>
          <a:off x="8458277" y="1372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50" name="n_2aveValue【福祉施設】&#10;一人当たり面積">
          <a:extLst>
            <a:ext uri="{FF2B5EF4-FFF2-40B4-BE49-F238E27FC236}">
              <a16:creationId xmlns:a16="http://schemas.microsoft.com/office/drawing/2014/main" id="{AF4ADA76-BB27-4A63-874B-57A1799F04CE}"/>
            </a:ext>
          </a:extLst>
        </xdr:cNvPr>
        <xdr:cNvSpPr txBox="1"/>
      </xdr:nvSpPr>
      <xdr:spPr>
        <a:xfrm>
          <a:off x="76772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51" name="n_3aveValue【福祉施設】&#10;一人当たり面積">
          <a:extLst>
            <a:ext uri="{FF2B5EF4-FFF2-40B4-BE49-F238E27FC236}">
              <a16:creationId xmlns:a16="http://schemas.microsoft.com/office/drawing/2014/main" id="{0B58846E-8144-4DBD-8F35-4DBD18CFB24A}"/>
            </a:ext>
          </a:extLst>
        </xdr:cNvPr>
        <xdr:cNvSpPr txBox="1"/>
      </xdr:nvSpPr>
      <xdr:spPr>
        <a:xfrm>
          <a:off x="6864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52" name="n_4aveValue【福祉施設】&#10;一人当たり面積">
          <a:extLst>
            <a:ext uri="{FF2B5EF4-FFF2-40B4-BE49-F238E27FC236}">
              <a16:creationId xmlns:a16="http://schemas.microsoft.com/office/drawing/2014/main" id="{2A852D2C-82CF-4D24-8166-ECFF4DE0FFC5}"/>
            </a:ext>
          </a:extLst>
        </xdr:cNvPr>
        <xdr:cNvSpPr txBox="1"/>
      </xdr:nvSpPr>
      <xdr:spPr>
        <a:xfrm>
          <a:off x="607067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53" name="n_1mainValue【福祉施設】&#10;一人当たり面積">
          <a:extLst>
            <a:ext uri="{FF2B5EF4-FFF2-40B4-BE49-F238E27FC236}">
              <a16:creationId xmlns:a16="http://schemas.microsoft.com/office/drawing/2014/main" id="{F3E9E30A-C285-42D1-809A-55CEC5F23F0F}"/>
            </a:ext>
          </a:extLst>
        </xdr:cNvPr>
        <xdr:cNvSpPr txBox="1"/>
      </xdr:nvSpPr>
      <xdr:spPr>
        <a:xfrm>
          <a:off x="8458277" y="1420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54" name="n_2mainValue【福祉施設】&#10;一人当たり面積">
          <a:extLst>
            <a:ext uri="{FF2B5EF4-FFF2-40B4-BE49-F238E27FC236}">
              <a16:creationId xmlns:a16="http://schemas.microsoft.com/office/drawing/2014/main" id="{E636E3AB-2BF1-4A00-9BE8-1E420870E5CA}"/>
            </a:ext>
          </a:extLst>
        </xdr:cNvPr>
        <xdr:cNvSpPr txBox="1"/>
      </xdr:nvSpPr>
      <xdr:spPr>
        <a:xfrm>
          <a:off x="7677227"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55" name="n_3mainValue【福祉施設】&#10;一人当たり面積">
          <a:extLst>
            <a:ext uri="{FF2B5EF4-FFF2-40B4-BE49-F238E27FC236}">
              <a16:creationId xmlns:a16="http://schemas.microsoft.com/office/drawing/2014/main" id="{F0D8AF60-3E20-422E-A617-B6583E4211DE}"/>
            </a:ext>
          </a:extLst>
        </xdr:cNvPr>
        <xdr:cNvSpPr txBox="1"/>
      </xdr:nvSpPr>
      <xdr:spPr>
        <a:xfrm>
          <a:off x="6864427"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7638</xdr:rowOff>
    </xdr:from>
    <xdr:ext cx="469744" cy="259045"/>
    <xdr:sp macro="" textlink="">
      <xdr:nvSpPr>
        <xdr:cNvPr id="356" name="n_4mainValue【福祉施設】&#10;一人当たり面積">
          <a:extLst>
            <a:ext uri="{FF2B5EF4-FFF2-40B4-BE49-F238E27FC236}">
              <a16:creationId xmlns:a16="http://schemas.microsoft.com/office/drawing/2014/main" id="{87E4E7E5-388F-4CA4-ABA1-976EE65DA5F0}"/>
            </a:ext>
          </a:extLst>
        </xdr:cNvPr>
        <xdr:cNvSpPr txBox="1"/>
      </xdr:nvSpPr>
      <xdr:spPr>
        <a:xfrm>
          <a:off x="6070677"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CB273B75-2175-484F-9E42-937E20A4FE1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72501CF9-63D4-42B0-B280-1F2B21D1B31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94EF15D8-7D56-4D2B-8DFD-E61BFC6F57D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D7A4D717-46CD-42B8-B650-BE2CECB0D14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835AD0C3-D1C7-40FB-B36F-96C7B8FC5B9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83E03230-1068-41B8-AE8A-15C1F67E1F6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9A00E944-0288-4848-943E-6112D2758D2C}"/>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C5E2AB4B-B91B-423A-8A13-57218961DD9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EC6E6244-BF36-400B-825D-7FD154AC0F88}"/>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5A9B9D93-C1F6-4413-971B-BE6FB0AE6E0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D3B7814B-5690-4663-9ABB-5BD25CE33CE6}"/>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DBFE0146-25DE-455F-9AD0-E706A9C8409A}"/>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609F586D-9623-4311-ADF1-931D0CF8F2C3}"/>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1652E756-5D60-43C8-BD68-66E205C9BF3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CBEEA1DB-2D67-4D73-B5B3-C4281779521F}"/>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190DD218-2C6F-40E8-8BB9-38DD0D5ED6D2}"/>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A407D21C-F267-43E1-8AA9-7A3841D1051F}"/>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1B91A938-DC1A-4125-A045-9D9C96B98BB2}"/>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5DCB17DE-ED98-4F4A-8254-762299A86DDC}"/>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1CB2CFEA-1D46-46C9-B693-442AACC875F1}"/>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a:extLst>
            <a:ext uri="{FF2B5EF4-FFF2-40B4-BE49-F238E27FC236}">
              <a16:creationId xmlns:a16="http://schemas.microsoft.com/office/drawing/2014/main" id="{6A922AAF-411A-4F9A-B15D-4F47FA0A208B}"/>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896256A8-B407-4716-825E-17E1F154719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a:extLst>
            <a:ext uri="{FF2B5EF4-FFF2-40B4-BE49-F238E27FC236}">
              <a16:creationId xmlns:a16="http://schemas.microsoft.com/office/drawing/2014/main" id="{1E75E1D0-E921-4643-BA9B-DFED4DA33F29}"/>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312C19E9-6F67-41BB-B389-3099732CEA2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81" name="直線コネクタ 380">
          <a:extLst>
            <a:ext uri="{FF2B5EF4-FFF2-40B4-BE49-F238E27FC236}">
              <a16:creationId xmlns:a16="http://schemas.microsoft.com/office/drawing/2014/main" id="{D3236022-42BB-4E48-8113-FB003A756BC8}"/>
            </a:ext>
          </a:extLst>
        </xdr:cNvPr>
        <xdr:cNvCxnSpPr/>
      </xdr:nvCxnSpPr>
      <xdr:spPr>
        <a:xfrm flipV="1">
          <a:off x="4177665" y="165411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82" name="【市民会館】&#10;有形固定資産減価償却率最小値テキスト">
          <a:extLst>
            <a:ext uri="{FF2B5EF4-FFF2-40B4-BE49-F238E27FC236}">
              <a16:creationId xmlns:a16="http://schemas.microsoft.com/office/drawing/2014/main" id="{5152F4E8-2ADA-425E-AA79-DD29CA6CF013}"/>
            </a:ext>
          </a:extLst>
        </xdr:cNvPr>
        <xdr:cNvSpPr txBox="1"/>
      </xdr:nvSpPr>
      <xdr:spPr>
        <a:xfrm>
          <a:off x="42164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83" name="直線コネクタ 382">
          <a:extLst>
            <a:ext uri="{FF2B5EF4-FFF2-40B4-BE49-F238E27FC236}">
              <a16:creationId xmlns:a16="http://schemas.microsoft.com/office/drawing/2014/main" id="{77D277DF-B1BB-411F-8935-7DA0B3860138}"/>
            </a:ext>
          </a:extLst>
        </xdr:cNvPr>
        <xdr:cNvCxnSpPr/>
      </xdr:nvCxnSpPr>
      <xdr:spPr>
        <a:xfrm>
          <a:off x="4108450" y="18091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84" name="【市民会館】&#10;有形固定資産減価償却率最大値テキスト">
          <a:extLst>
            <a:ext uri="{FF2B5EF4-FFF2-40B4-BE49-F238E27FC236}">
              <a16:creationId xmlns:a16="http://schemas.microsoft.com/office/drawing/2014/main" id="{03634949-25EB-421F-A445-A4837E3EB961}"/>
            </a:ext>
          </a:extLst>
        </xdr:cNvPr>
        <xdr:cNvSpPr txBox="1"/>
      </xdr:nvSpPr>
      <xdr:spPr>
        <a:xfrm>
          <a:off x="4216400" y="1631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85" name="直線コネクタ 384">
          <a:extLst>
            <a:ext uri="{FF2B5EF4-FFF2-40B4-BE49-F238E27FC236}">
              <a16:creationId xmlns:a16="http://schemas.microsoft.com/office/drawing/2014/main" id="{C7E4C9B9-7043-4DB9-B5BE-05FEB9483A33}"/>
            </a:ext>
          </a:extLst>
        </xdr:cNvPr>
        <xdr:cNvCxnSpPr/>
      </xdr:nvCxnSpPr>
      <xdr:spPr>
        <a:xfrm>
          <a:off x="4108450" y="16541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1D7304A8-352C-4071-A754-E9792C698F83}"/>
            </a:ext>
          </a:extLst>
        </xdr:cNvPr>
        <xdr:cNvSpPr txBox="1"/>
      </xdr:nvSpPr>
      <xdr:spPr>
        <a:xfrm>
          <a:off x="4216400" y="17251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87" name="フローチャート: 判断 386">
          <a:extLst>
            <a:ext uri="{FF2B5EF4-FFF2-40B4-BE49-F238E27FC236}">
              <a16:creationId xmlns:a16="http://schemas.microsoft.com/office/drawing/2014/main" id="{850BF1B7-9E99-4FDB-B867-C7A588E68188}"/>
            </a:ext>
          </a:extLst>
        </xdr:cNvPr>
        <xdr:cNvSpPr/>
      </xdr:nvSpPr>
      <xdr:spPr>
        <a:xfrm>
          <a:off x="412750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88" name="フローチャート: 判断 387">
          <a:extLst>
            <a:ext uri="{FF2B5EF4-FFF2-40B4-BE49-F238E27FC236}">
              <a16:creationId xmlns:a16="http://schemas.microsoft.com/office/drawing/2014/main" id="{A96DE2C3-48A1-474A-B877-2C74B79D8BEF}"/>
            </a:ext>
          </a:extLst>
        </xdr:cNvPr>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89" name="フローチャート: 判断 388">
          <a:extLst>
            <a:ext uri="{FF2B5EF4-FFF2-40B4-BE49-F238E27FC236}">
              <a16:creationId xmlns:a16="http://schemas.microsoft.com/office/drawing/2014/main" id="{416FF04F-D1EE-4C76-A411-0CC4CEEFD9EE}"/>
            </a:ext>
          </a:extLst>
        </xdr:cNvPr>
        <xdr:cNvSpPr/>
      </xdr:nvSpPr>
      <xdr:spPr>
        <a:xfrm>
          <a:off x="257175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90" name="フローチャート: 判断 389">
          <a:extLst>
            <a:ext uri="{FF2B5EF4-FFF2-40B4-BE49-F238E27FC236}">
              <a16:creationId xmlns:a16="http://schemas.microsoft.com/office/drawing/2014/main" id="{EF877977-A99E-42DF-9237-9A49B1D0285E}"/>
            </a:ext>
          </a:extLst>
        </xdr:cNvPr>
        <xdr:cNvSpPr/>
      </xdr:nvSpPr>
      <xdr:spPr>
        <a:xfrm>
          <a:off x="1778000" y="1715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91" name="フローチャート: 判断 390">
          <a:extLst>
            <a:ext uri="{FF2B5EF4-FFF2-40B4-BE49-F238E27FC236}">
              <a16:creationId xmlns:a16="http://schemas.microsoft.com/office/drawing/2014/main" id="{28D93A19-AD70-4176-8350-959413FAB5CB}"/>
            </a:ext>
          </a:extLst>
        </xdr:cNvPr>
        <xdr:cNvSpPr/>
      </xdr:nvSpPr>
      <xdr:spPr>
        <a:xfrm>
          <a:off x="9842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927C9FC6-4050-4BFA-9EBA-79DA9849B3F8}"/>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4D5D8BBC-D66D-48D3-A645-751DAFBC052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7D8464D2-4051-4C1B-9C37-3DA0D734DE9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DDDAEC2-8F11-44A0-B9DA-B197220B2138}"/>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F71F637-B596-44B3-86C1-6FE16F3A83E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17780</xdr:rowOff>
    </xdr:from>
    <xdr:to>
      <xdr:col>20</xdr:col>
      <xdr:colOff>38100</xdr:colOff>
      <xdr:row>105</xdr:row>
      <xdr:rowOff>119380</xdr:rowOff>
    </xdr:to>
    <xdr:sp macro="" textlink="">
      <xdr:nvSpPr>
        <xdr:cNvPr id="397" name="楕円 396">
          <a:extLst>
            <a:ext uri="{FF2B5EF4-FFF2-40B4-BE49-F238E27FC236}">
              <a16:creationId xmlns:a16="http://schemas.microsoft.com/office/drawing/2014/main" id="{4A5E28F5-8E1C-4E87-9FAF-F04AA25ECFE5}"/>
            </a:ext>
          </a:extLst>
        </xdr:cNvPr>
        <xdr:cNvSpPr/>
      </xdr:nvSpPr>
      <xdr:spPr>
        <a:xfrm>
          <a:off x="3384550" y="17448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398" name="楕円 397">
          <a:extLst>
            <a:ext uri="{FF2B5EF4-FFF2-40B4-BE49-F238E27FC236}">
              <a16:creationId xmlns:a16="http://schemas.microsoft.com/office/drawing/2014/main" id="{884C3A0A-83BB-41B4-B7B1-4E5053AC0EAD}"/>
            </a:ext>
          </a:extLst>
        </xdr:cNvPr>
        <xdr:cNvSpPr/>
      </xdr:nvSpPr>
      <xdr:spPr>
        <a:xfrm>
          <a:off x="257175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30480</xdr:rowOff>
    </xdr:from>
    <xdr:to>
      <xdr:col>19</xdr:col>
      <xdr:colOff>177800</xdr:colOff>
      <xdr:row>105</xdr:row>
      <xdr:rowOff>68580</xdr:rowOff>
    </xdr:to>
    <xdr:cxnSp macro="">
      <xdr:nvCxnSpPr>
        <xdr:cNvPr id="399" name="直線コネクタ 398">
          <a:extLst>
            <a:ext uri="{FF2B5EF4-FFF2-40B4-BE49-F238E27FC236}">
              <a16:creationId xmlns:a16="http://schemas.microsoft.com/office/drawing/2014/main" id="{84438E12-068D-464B-845A-A7711D6B1254}"/>
            </a:ext>
          </a:extLst>
        </xdr:cNvPr>
        <xdr:cNvCxnSpPr/>
      </xdr:nvCxnSpPr>
      <xdr:spPr>
        <a:xfrm>
          <a:off x="2622550" y="1746123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00" name="楕円 399">
          <a:extLst>
            <a:ext uri="{FF2B5EF4-FFF2-40B4-BE49-F238E27FC236}">
              <a16:creationId xmlns:a16="http://schemas.microsoft.com/office/drawing/2014/main" id="{DB4C5B24-55E2-4724-8C41-42626AD5F237}"/>
            </a:ext>
          </a:extLst>
        </xdr:cNvPr>
        <xdr:cNvSpPr/>
      </xdr:nvSpPr>
      <xdr:spPr>
        <a:xfrm>
          <a:off x="17780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165736</xdr:rowOff>
    </xdr:from>
    <xdr:to>
      <xdr:col>15</xdr:col>
      <xdr:colOff>50800</xdr:colOff>
      <xdr:row>105</xdr:row>
      <xdr:rowOff>30480</xdr:rowOff>
    </xdr:to>
    <xdr:cxnSp macro="">
      <xdr:nvCxnSpPr>
        <xdr:cNvPr id="401" name="直線コネクタ 400">
          <a:extLst>
            <a:ext uri="{FF2B5EF4-FFF2-40B4-BE49-F238E27FC236}">
              <a16:creationId xmlns:a16="http://schemas.microsoft.com/office/drawing/2014/main" id="{8AC0FFBB-EBCF-45D0-8958-B48A339E4F1B}"/>
            </a:ext>
          </a:extLst>
        </xdr:cNvPr>
        <xdr:cNvCxnSpPr/>
      </xdr:nvCxnSpPr>
      <xdr:spPr>
        <a:xfrm>
          <a:off x="1828800" y="17425036"/>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78739</xdr:rowOff>
    </xdr:from>
    <xdr:to>
      <xdr:col>6</xdr:col>
      <xdr:colOff>38100</xdr:colOff>
      <xdr:row>105</xdr:row>
      <xdr:rowOff>8889</xdr:rowOff>
    </xdr:to>
    <xdr:sp macro="" textlink="">
      <xdr:nvSpPr>
        <xdr:cNvPr id="402" name="楕円 401">
          <a:extLst>
            <a:ext uri="{FF2B5EF4-FFF2-40B4-BE49-F238E27FC236}">
              <a16:creationId xmlns:a16="http://schemas.microsoft.com/office/drawing/2014/main" id="{6526AE51-4225-4AAE-9BDB-EF915C952AF5}"/>
            </a:ext>
          </a:extLst>
        </xdr:cNvPr>
        <xdr:cNvSpPr/>
      </xdr:nvSpPr>
      <xdr:spPr>
        <a:xfrm>
          <a:off x="984250" y="17338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129539</xdr:rowOff>
    </xdr:from>
    <xdr:to>
      <xdr:col>10</xdr:col>
      <xdr:colOff>114300</xdr:colOff>
      <xdr:row>104</xdr:row>
      <xdr:rowOff>165736</xdr:rowOff>
    </xdr:to>
    <xdr:cxnSp macro="">
      <xdr:nvCxnSpPr>
        <xdr:cNvPr id="403" name="直線コネクタ 402">
          <a:extLst>
            <a:ext uri="{FF2B5EF4-FFF2-40B4-BE49-F238E27FC236}">
              <a16:creationId xmlns:a16="http://schemas.microsoft.com/office/drawing/2014/main" id="{8975CB57-DE63-4D01-8878-8B3F8971276E}"/>
            </a:ext>
          </a:extLst>
        </xdr:cNvPr>
        <xdr:cNvCxnSpPr/>
      </xdr:nvCxnSpPr>
      <xdr:spPr>
        <a:xfrm>
          <a:off x="1028700" y="17388839"/>
          <a:ext cx="8001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04" name="n_1aveValue【市民会館】&#10;有形固定資産減価償却率">
          <a:extLst>
            <a:ext uri="{FF2B5EF4-FFF2-40B4-BE49-F238E27FC236}">
              <a16:creationId xmlns:a16="http://schemas.microsoft.com/office/drawing/2014/main" id="{C3123A4F-F66C-49D7-8A22-15B9CF36C89D}"/>
            </a:ext>
          </a:extLst>
        </xdr:cNvPr>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05" name="n_2aveValue【市民会館】&#10;有形固定資産減価償却率">
          <a:extLst>
            <a:ext uri="{FF2B5EF4-FFF2-40B4-BE49-F238E27FC236}">
              <a16:creationId xmlns:a16="http://schemas.microsoft.com/office/drawing/2014/main" id="{2B7F7E68-D4B1-4472-BE1C-7A2107C807D5}"/>
            </a:ext>
          </a:extLst>
        </xdr:cNvPr>
        <xdr:cNvSpPr txBox="1"/>
      </xdr:nvSpPr>
      <xdr:spPr>
        <a:xfrm>
          <a:off x="24390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06" name="n_3aveValue【市民会館】&#10;有形固定資産減価償却率">
          <a:extLst>
            <a:ext uri="{FF2B5EF4-FFF2-40B4-BE49-F238E27FC236}">
              <a16:creationId xmlns:a16="http://schemas.microsoft.com/office/drawing/2014/main" id="{B4E4B4BF-200E-49E4-8FB2-75EB49D951A9}"/>
            </a:ext>
          </a:extLst>
        </xdr:cNvPr>
        <xdr:cNvSpPr txBox="1"/>
      </xdr:nvSpPr>
      <xdr:spPr>
        <a:xfrm>
          <a:off x="164529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07" name="n_4aveValue【市民会館】&#10;有形固定資産減価償却率">
          <a:extLst>
            <a:ext uri="{FF2B5EF4-FFF2-40B4-BE49-F238E27FC236}">
              <a16:creationId xmlns:a16="http://schemas.microsoft.com/office/drawing/2014/main" id="{36D5C662-E2F3-4C6F-91C7-E772B6ECB694}"/>
            </a:ext>
          </a:extLst>
        </xdr:cNvPr>
        <xdr:cNvSpPr txBox="1"/>
      </xdr:nvSpPr>
      <xdr:spPr>
        <a:xfrm>
          <a:off x="8515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110507</xdr:rowOff>
    </xdr:from>
    <xdr:ext cx="405111" cy="259045"/>
    <xdr:sp macro="" textlink="">
      <xdr:nvSpPr>
        <xdr:cNvPr id="408" name="n_1mainValue【市民会館】&#10;有形固定資産減価償却率">
          <a:extLst>
            <a:ext uri="{FF2B5EF4-FFF2-40B4-BE49-F238E27FC236}">
              <a16:creationId xmlns:a16="http://schemas.microsoft.com/office/drawing/2014/main" id="{BC60DACD-486F-44B7-8593-A636D47DB5C9}"/>
            </a:ext>
          </a:extLst>
        </xdr:cNvPr>
        <xdr:cNvSpPr txBox="1"/>
      </xdr:nvSpPr>
      <xdr:spPr>
        <a:xfrm>
          <a:off x="32391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09" name="n_2mainValue【市民会館】&#10;有形固定資産減価償却率">
          <a:extLst>
            <a:ext uri="{FF2B5EF4-FFF2-40B4-BE49-F238E27FC236}">
              <a16:creationId xmlns:a16="http://schemas.microsoft.com/office/drawing/2014/main" id="{08E6131C-A463-41F3-A916-314E012197FF}"/>
            </a:ext>
          </a:extLst>
        </xdr:cNvPr>
        <xdr:cNvSpPr txBox="1"/>
      </xdr:nvSpPr>
      <xdr:spPr>
        <a:xfrm>
          <a:off x="24390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10" name="n_3mainValue【市民会館】&#10;有形固定資産減価償却率">
          <a:extLst>
            <a:ext uri="{FF2B5EF4-FFF2-40B4-BE49-F238E27FC236}">
              <a16:creationId xmlns:a16="http://schemas.microsoft.com/office/drawing/2014/main" id="{946EB304-EA2C-4E45-B4FF-A6F9887AF828}"/>
            </a:ext>
          </a:extLst>
        </xdr:cNvPr>
        <xdr:cNvSpPr txBox="1"/>
      </xdr:nvSpPr>
      <xdr:spPr>
        <a:xfrm>
          <a:off x="1645294" y="1746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xdr:rowOff>
    </xdr:from>
    <xdr:ext cx="405111" cy="259045"/>
    <xdr:sp macro="" textlink="">
      <xdr:nvSpPr>
        <xdr:cNvPr id="411" name="n_4mainValue【市民会館】&#10;有形固定資産減価償却率">
          <a:extLst>
            <a:ext uri="{FF2B5EF4-FFF2-40B4-BE49-F238E27FC236}">
              <a16:creationId xmlns:a16="http://schemas.microsoft.com/office/drawing/2014/main" id="{B51EEE16-52B3-4DE5-AE95-11DEF0452B63}"/>
            </a:ext>
          </a:extLst>
        </xdr:cNvPr>
        <xdr:cNvSpPr txBox="1"/>
      </xdr:nvSpPr>
      <xdr:spPr>
        <a:xfrm>
          <a:off x="8515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941478BB-2D4F-4E5E-AEE7-AE960903B3A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F3A0520B-4DC6-44C8-99F3-B43806C528A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45E3E5C9-EF77-4CB1-9898-F0B8AE594CC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37320462-8F3A-448B-8B45-31308166486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54392398-5062-4BE0-A5F4-7D1EA673608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49EA9218-BC41-490C-9B24-F0C38A8C922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5C25B3F8-8B8B-4E08-A7A7-B573C191C52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CC8FDE17-83E3-4006-B7C2-4B963E2C38D6}"/>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DB9A6D3C-9E09-402E-AA5A-D59A6F38281C}"/>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8CFF5E4A-C51D-4320-BB61-44821F363DC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5E7AAE8D-FCAC-4624-8900-D1B24077568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a:extLst>
            <a:ext uri="{FF2B5EF4-FFF2-40B4-BE49-F238E27FC236}">
              <a16:creationId xmlns:a16="http://schemas.microsoft.com/office/drawing/2014/main" id="{705EF906-8E96-436C-B2A8-A3FFA2CE9AA8}"/>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4C46AE12-52FA-44E8-A791-A6747930745D}"/>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a:extLst>
            <a:ext uri="{FF2B5EF4-FFF2-40B4-BE49-F238E27FC236}">
              <a16:creationId xmlns:a16="http://schemas.microsoft.com/office/drawing/2014/main" id="{90E27F73-841A-4490-AF35-AA036F8B028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A1F71AD5-FF6A-4CC2-BB50-51A071D121BE}"/>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a:extLst>
            <a:ext uri="{FF2B5EF4-FFF2-40B4-BE49-F238E27FC236}">
              <a16:creationId xmlns:a16="http://schemas.microsoft.com/office/drawing/2014/main" id="{498AC4BF-4CF4-40B8-ABEF-37073020C9CA}"/>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6A5CE2F8-3268-4D8A-8A99-3F5920BD7E2F}"/>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a:extLst>
            <a:ext uri="{FF2B5EF4-FFF2-40B4-BE49-F238E27FC236}">
              <a16:creationId xmlns:a16="http://schemas.microsoft.com/office/drawing/2014/main" id="{B1BEF2B0-53C9-464D-8932-0C26E3BDEA6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A214552C-5E13-40D2-BB26-E580193E8A19}"/>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a:extLst>
            <a:ext uri="{FF2B5EF4-FFF2-40B4-BE49-F238E27FC236}">
              <a16:creationId xmlns:a16="http://schemas.microsoft.com/office/drawing/2014/main" id="{90372B23-5F3C-4F1D-BA3B-50A07486D95C}"/>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C28C3740-8457-4D45-ABF2-B798DF4B898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55D79108-138E-4EDE-B31F-07285B5D0006}"/>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90721A50-3E2A-490F-AFF8-8D0649B0091C}"/>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35" name="直線コネクタ 434">
          <a:extLst>
            <a:ext uri="{FF2B5EF4-FFF2-40B4-BE49-F238E27FC236}">
              <a16:creationId xmlns:a16="http://schemas.microsoft.com/office/drawing/2014/main" id="{B4FB7559-CFA3-4CD3-ADE1-67732E3D3CE9}"/>
            </a:ext>
          </a:extLst>
        </xdr:cNvPr>
        <xdr:cNvCxnSpPr/>
      </xdr:nvCxnSpPr>
      <xdr:spPr>
        <a:xfrm flipV="1">
          <a:off x="9429115" y="166382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6" name="【市民会館】&#10;一人当たり面積最小値テキスト">
          <a:extLst>
            <a:ext uri="{FF2B5EF4-FFF2-40B4-BE49-F238E27FC236}">
              <a16:creationId xmlns:a16="http://schemas.microsoft.com/office/drawing/2014/main" id="{7D9A23ED-5DB3-4969-8207-F177B50B8753}"/>
            </a:ext>
          </a:extLst>
        </xdr:cNvPr>
        <xdr:cNvSpPr txBox="1"/>
      </xdr:nvSpPr>
      <xdr:spPr>
        <a:xfrm>
          <a:off x="946785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37" name="直線コネクタ 436">
          <a:extLst>
            <a:ext uri="{FF2B5EF4-FFF2-40B4-BE49-F238E27FC236}">
              <a16:creationId xmlns:a16="http://schemas.microsoft.com/office/drawing/2014/main" id="{C9E9CBAB-38A4-4610-BC15-782C99B9ECC8}"/>
            </a:ext>
          </a:extLst>
        </xdr:cNvPr>
        <xdr:cNvCxnSpPr/>
      </xdr:nvCxnSpPr>
      <xdr:spPr>
        <a:xfrm>
          <a:off x="935990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38" name="【市民会館】&#10;一人当たり面積最大値テキスト">
          <a:extLst>
            <a:ext uri="{FF2B5EF4-FFF2-40B4-BE49-F238E27FC236}">
              <a16:creationId xmlns:a16="http://schemas.microsoft.com/office/drawing/2014/main" id="{AEB0FBEE-AEF8-44ED-9DDD-D90E6C7368B0}"/>
            </a:ext>
          </a:extLst>
        </xdr:cNvPr>
        <xdr:cNvSpPr txBox="1"/>
      </xdr:nvSpPr>
      <xdr:spPr>
        <a:xfrm>
          <a:off x="9467850" y="1641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39" name="直線コネクタ 438">
          <a:extLst>
            <a:ext uri="{FF2B5EF4-FFF2-40B4-BE49-F238E27FC236}">
              <a16:creationId xmlns:a16="http://schemas.microsoft.com/office/drawing/2014/main" id="{E735E618-65C9-49A8-8391-7B1A0EB9AD78}"/>
            </a:ext>
          </a:extLst>
        </xdr:cNvPr>
        <xdr:cNvCxnSpPr/>
      </xdr:nvCxnSpPr>
      <xdr:spPr>
        <a:xfrm>
          <a:off x="9359900" y="1663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40" name="【市民会館】&#10;一人当たり面積平均値テキスト">
          <a:extLst>
            <a:ext uri="{FF2B5EF4-FFF2-40B4-BE49-F238E27FC236}">
              <a16:creationId xmlns:a16="http://schemas.microsoft.com/office/drawing/2014/main" id="{16B3B4A8-CA29-43B2-B533-121F6EC5504E}"/>
            </a:ext>
          </a:extLst>
        </xdr:cNvPr>
        <xdr:cNvSpPr txBox="1"/>
      </xdr:nvSpPr>
      <xdr:spPr>
        <a:xfrm>
          <a:off x="9467850" y="1739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41" name="フローチャート: 判断 440">
          <a:extLst>
            <a:ext uri="{FF2B5EF4-FFF2-40B4-BE49-F238E27FC236}">
              <a16:creationId xmlns:a16="http://schemas.microsoft.com/office/drawing/2014/main" id="{9913B383-0CA4-4905-A968-B914A2B9D05B}"/>
            </a:ext>
          </a:extLst>
        </xdr:cNvPr>
        <xdr:cNvSpPr/>
      </xdr:nvSpPr>
      <xdr:spPr>
        <a:xfrm>
          <a:off x="9398000" y="1741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42" name="フローチャート: 判断 441">
          <a:extLst>
            <a:ext uri="{FF2B5EF4-FFF2-40B4-BE49-F238E27FC236}">
              <a16:creationId xmlns:a16="http://schemas.microsoft.com/office/drawing/2014/main" id="{8753D1EA-B844-45A2-8533-6B8699BCCC83}"/>
            </a:ext>
          </a:extLst>
        </xdr:cNvPr>
        <xdr:cNvSpPr/>
      </xdr:nvSpPr>
      <xdr:spPr>
        <a:xfrm>
          <a:off x="8636000" y="174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3" name="フローチャート: 判断 442">
          <a:extLst>
            <a:ext uri="{FF2B5EF4-FFF2-40B4-BE49-F238E27FC236}">
              <a16:creationId xmlns:a16="http://schemas.microsoft.com/office/drawing/2014/main" id="{F2C483E8-9847-4907-9571-8D060329D8C1}"/>
            </a:ext>
          </a:extLst>
        </xdr:cNvPr>
        <xdr:cNvSpPr/>
      </xdr:nvSpPr>
      <xdr:spPr>
        <a:xfrm>
          <a:off x="7842250" y="17395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44" name="フローチャート: 判断 443">
          <a:extLst>
            <a:ext uri="{FF2B5EF4-FFF2-40B4-BE49-F238E27FC236}">
              <a16:creationId xmlns:a16="http://schemas.microsoft.com/office/drawing/2014/main" id="{5532A70E-EFC8-4B25-9071-244546ACBB9D}"/>
            </a:ext>
          </a:extLst>
        </xdr:cNvPr>
        <xdr:cNvSpPr/>
      </xdr:nvSpPr>
      <xdr:spPr>
        <a:xfrm>
          <a:off x="702945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45" name="フローチャート: 判断 444">
          <a:extLst>
            <a:ext uri="{FF2B5EF4-FFF2-40B4-BE49-F238E27FC236}">
              <a16:creationId xmlns:a16="http://schemas.microsoft.com/office/drawing/2014/main" id="{199F434D-10A0-426A-80AA-197FD36816A3}"/>
            </a:ext>
          </a:extLst>
        </xdr:cNvPr>
        <xdr:cNvSpPr/>
      </xdr:nvSpPr>
      <xdr:spPr>
        <a:xfrm>
          <a:off x="62357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2CDADB2B-4C07-4976-8730-E761936DAA0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FB442679-09DE-4D65-8944-3845CF4BF5BB}"/>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75FE8EE-3C1F-4B46-9E36-2F5C5385BAA2}"/>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C5573531-D60E-4C57-8E55-BCDAF19BBD4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223831B-A907-44DC-996A-1503536F2AB2}"/>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xdr:rowOff>
    </xdr:from>
    <xdr:to>
      <xdr:col>50</xdr:col>
      <xdr:colOff>165100</xdr:colOff>
      <xdr:row>104</xdr:row>
      <xdr:rowOff>107950</xdr:rowOff>
    </xdr:to>
    <xdr:sp macro="" textlink="">
      <xdr:nvSpPr>
        <xdr:cNvPr id="451" name="楕円 450">
          <a:extLst>
            <a:ext uri="{FF2B5EF4-FFF2-40B4-BE49-F238E27FC236}">
              <a16:creationId xmlns:a16="http://schemas.microsoft.com/office/drawing/2014/main" id="{3C196CBB-7B0D-4956-BA10-FFEB9C8DB56D}"/>
            </a:ext>
          </a:extLst>
        </xdr:cNvPr>
        <xdr:cNvSpPr/>
      </xdr:nvSpPr>
      <xdr:spPr>
        <a:xfrm>
          <a:off x="86360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52" name="楕円 451">
          <a:extLst>
            <a:ext uri="{FF2B5EF4-FFF2-40B4-BE49-F238E27FC236}">
              <a16:creationId xmlns:a16="http://schemas.microsoft.com/office/drawing/2014/main" id="{702AEA22-04CC-4E97-A94F-CF76BCC033EC}"/>
            </a:ext>
          </a:extLst>
        </xdr:cNvPr>
        <xdr:cNvSpPr/>
      </xdr:nvSpPr>
      <xdr:spPr>
        <a:xfrm>
          <a:off x="7842250" y="17273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57150</xdr:rowOff>
    </xdr:from>
    <xdr:to>
      <xdr:col>50</xdr:col>
      <xdr:colOff>114300</xdr:colOff>
      <xdr:row>104</xdr:row>
      <xdr:rowOff>64770</xdr:rowOff>
    </xdr:to>
    <xdr:cxnSp macro="">
      <xdr:nvCxnSpPr>
        <xdr:cNvPr id="453" name="直線コネクタ 452">
          <a:extLst>
            <a:ext uri="{FF2B5EF4-FFF2-40B4-BE49-F238E27FC236}">
              <a16:creationId xmlns:a16="http://schemas.microsoft.com/office/drawing/2014/main" id="{E5378736-70BF-4327-8258-E79CAE074A7B}"/>
            </a:ext>
          </a:extLst>
        </xdr:cNvPr>
        <xdr:cNvCxnSpPr/>
      </xdr:nvCxnSpPr>
      <xdr:spPr>
        <a:xfrm flipV="1">
          <a:off x="7886700" y="173164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10161</xdr:rowOff>
    </xdr:from>
    <xdr:to>
      <xdr:col>41</xdr:col>
      <xdr:colOff>101600</xdr:colOff>
      <xdr:row>104</xdr:row>
      <xdr:rowOff>111761</xdr:rowOff>
    </xdr:to>
    <xdr:sp macro="" textlink="">
      <xdr:nvSpPr>
        <xdr:cNvPr id="454" name="楕円 453">
          <a:extLst>
            <a:ext uri="{FF2B5EF4-FFF2-40B4-BE49-F238E27FC236}">
              <a16:creationId xmlns:a16="http://schemas.microsoft.com/office/drawing/2014/main" id="{33C9655A-6B6B-4693-AF27-470162DD4D37}"/>
            </a:ext>
          </a:extLst>
        </xdr:cNvPr>
        <xdr:cNvSpPr/>
      </xdr:nvSpPr>
      <xdr:spPr>
        <a:xfrm>
          <a:off x="702945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60961</xdr:rowOff>
    </xdr:from>
    <xdr:to>
      <xdr:col>45</xdr:col>
      <xdr:colOff>177800</xdr:colOff>
      <xdr:row>104</xdr:row>
      <xdr:rowOff>64770</xdr:rowOff>
    </xdr:to>
    <xdr:cxnSp macro="">
      <xdr:nvCxnSpPr>
        <xdr:cNvPr id="455" name="直線コネクタ 454">
          <a:extLst>
            <a:ext uri="{FF2B5EF4-FFF2-40B4-BE49-F238E27FC236}">
              <a16:creationId xmlns:a16="http://schemas.microsoft.com/office/drawing/2014/main" id="{1995ADC1-F60C-4C53-B5B6-1FA92DD7AB8B}"/>
            </a:ext>
          </a:extLst>
        </xdr:cNvPr>
        <xdr:cNvCxnSpPr/>
      </xdr:nvCxnSpPr>
      <xdr:spPr>
        <a:xfrm>
          <a:off x="7080250" y="17320261"/>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10161</xdr:rowOff>
    </xdr:from>
    <xdr:to>
      <xdr:col>36</xdr:col>
      <xdr:colOff>165100</xdr:colOff>
      <xdr:row>104</xdr:row>
      <xdr:rowOff>111761</xdr:rowOff>
    </xdr:to>
    <xdr:sp macro="" textlink="">
      <xdr:nvSpPr>
        <xdr:cNvPr id="456" name="楕円 455">
          <a:extLst>
            <a:ext uri="{FF2B5EF4-FFF2-40B4-BE49-F238E27FC236}">
              <a16:creationId xmlns:a16="http://schemas.microsoft.com/office/drawing/2014/main" id="{391803BA-C747-43B0-84B4-03F7ABA38F1C}"/>
            </a:ext>
          </a:extLst>
        </xdr:cNvPr>
        <xdr:cNvSpPr/>
      </xdr:nvSpPr>
      <xdr:spPr>
        <a:xfrm>
          <a:off x="6235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60961</xdr:rowOff>
    </xdr:from>
    <xdr:to>
      <xdr:col>41</xdr:col>
      <xdr:colOff>50800</xdr:colOff>
      <xdr:row>104</xdr:row>
      <xdr:rowOff>60961</xdr:rowOff>
    </xdr:to>
    <xdr:cxnSp macro="">
      <xdr:nvCxnSpPr>
        <xdr:cNvPr id="457" name="直線コネクタ 456">
          <a:extLst>
            <a:ext uri="{FF2B5EF4-FFF2-40B4-BE49-F238E27FC236}">
              <a16:creationId xmlns:a16="http://schemas.microsoft.com/office/drawing/2014/main" id="{045A512C-7A18-4077-B5FC-B0E24ED2037E}"/>
            </a:ext>
          </a:extLst>
        </xdr:cNvPr>
        <xdr:cNvCxnSpPr/>
      </xdr:nvCxnSpPr>
      <xdr:spPr>
        <a:xfrm>
          <a:off x="6286500" y="173202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58" name="n_1aveValue【市民会館】&#10;一人当たり面積">
          <a:extLst>
            <a:ext uri="{FF2B5EF4-FFF2-40B4-BE49-F238E27FC236}">
              <a16:creationId xmlns:a16="http://schemas.microsoft.com/office/drawing/2014/main" id="{9D7B9519-BD1C-4898-8B45-6478F5C14A95}"/>
            </a:ext>
          </a:extLst>
        </xdr:cNvPr>
        <xdr:cNvSpPr txBox="1"/>
      </xdr:nvSpPr>
      <xdr:spPr>
        <a:xfrm>
          <a:off x="845827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59" name="n_2aveValue【市民会館】&#10;一人当たり面積">
          <a:extLst>
            <a:ext uri="{FF2B5EF4-FFF2-40B4-BE49-F238E27FC236}">
              <a16:creationId xmlns:a16="http://schemas.microsoft.com/office/drawing/2014/main" id="{C32F3139-86D7-4A67-B15B-948898E0488C}"/>
            </a:ext>
          </a:extLst>
        </xdr:cNvPr>
        <xdr:cNvSpPr txBox="1"/>
      </xdr:nvSpPr>
      <xdr:spPr>
        <a:xfrm>
          <a:off x="76772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60" name="n_3aveValue【市民会館】&#10;一人当たり面積">
          <a:extLst>
            <a:ext uri="{FF2B5EF4-FFF2-40B4-BE49-F238E27FC236}">
              <a16:creationId xmlns:a16="http://schemas.microsoft.com/office/drawing/2014/main" id="{A97657BB-B72A-4001-80B8-42D910F59659}"/>
            </a:ext>
          </a:extLst>
        </xdr:cNvPr>
        <xdr:cNvSpPr txBox="1"/>
      </xdr:nvSpPr>
      <xdr:spPr>
        <a:xfrm>
          <a:off x="68644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61" name="n_4aveValue【市民会館】&#10;一人当たり面積">
          <a:extLst>
            <a:ext uri="{FF2B5EF4-FFF2-40B4-BE49-F238E27FC236}">
              <a16:creationId xmlns:a16="http://schemas.microsoft.com/office/drawing/2014/main" id="{6782BE49-DFE8-4808-805E-5F16D7549F62}"/>
            </a:ext>
          </a:extLst>
        </xdr:cNvPr>
        <xdr:cNvSpPr txBox="1"/>
      </xdr:nvSpPr>
      <xdr:spPr>
        <a:xfrm>
          <a:off x="6070677"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124477</xdr:rowOff>
    </xdr:from>
    <xdr:ext cx="469744" cy="259045"/>
    <xdr:sp macro="" textlink="">
      <xdr:nvSpPr>
        <xdr:cNvPr id="462" name="n_1mainValue【市民会館】&#10;一人当たり面積">
          <a:extLst>
            <a:ext uri="{FF2B5EF4-FFF2-40B4-BE49-F238E27FC236}">
              <a16:creationId xmlns:a16="http://schemas.microsoft.com/office/drawing/2014/main" id="{801A79E7-30DC-4F1C-BCBB-8F2EAA62F9C0}"/>
            </a:ext>
          </a:extLst>
        </xdr:cNvPr>
        <xdr:cNvSpPr txBox="1"/>
      </xdr:nvSpPr>
      <xdr:spPr>
        <a:xfrm>
          <a:off x="845827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63" name="n_2mainValue【市民会館】&#10;一人当たり面積">
          <a:extLst>
            <a:ext uri="{FF2B5EF4-FFF2-40B4-BE49-F238E27FC236}">
              <a16:creationId xmlns:a16="http://schemas.microsoft.com/office/drawing/2014/main" id="{7205FBF4-0F94-4E85-A06B-6267D9D380D1}"/>
            </a:ext>
          </a:extLst>
        </xdr:cNvPr>
        <xdr:cNvSpPr txBox="1"/>
      </xdr:nvSpPr>
      <xdr:spPr>
        <a:xfrm>
          <a:off x="76772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128288</xdr:rowOff>
    </xdr:from>
    <xdr:ext cx="469744" cy="259045"/>
    <xdr:sp macro="" textlink="">
      <xdr:nvSpPr>
        <xdr:cNvPr id="464" name="n_3mainValue【市民会館】&#10;一人当たり面積">
          <a:extLst>
            <a:ext uri="{FF2B5EF4-FFF2-40B4-BE49-F238E27FC236}">
              <a16:creationId xmlns:a16="http://schemas.microsoft.com/office/drawing/2014/main" id="{C32961CC-4D3B-4E52-81AB-C737AFACBB47}"/>
            </a:ext>
          </a:extLst>
        </xdr:cNvPr>
        <xdr:cNvSpPr txBox="1"/>
      </xdr:nvSpPr>
      <xdr:spPr>
        <a:xfrm>
          <a:off x="68644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128288</xdr:rowOff>
    </xdr:from>
    <xdr:ext cx="469744" cy="259045"/>
    <xdr:sp macro="" textlink="">
      <xdr:nvSpPr>
        <xdr:cNvPr id="465" name="n_4mainValue【市民会館】&#10;一人当たり面積">
          <a:extLst>
            <a:ext uri="{FF2B5EF4-FFF2-40B4-BE49-F238E27FC236}">
              <a16:creationId xmlns:a16="http://schemas.microsoft.com/office/drawing/2014/main" id="{ADEC222B-7B06-4D4C-8EA9-BC4F4133182A}"/>
            </a:ext>
          </a:extLst>
        </xdr:cNvPr>
        <xdr:cNvSpPr txBox="1"/>
      </xdr:nvSpPr>
      <xdr:spPr>
        <a:xfrm>
          <a:off x="607067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4DD07816-C80B-4E0E-8994-D645E739EB9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228E6695-DB05-4DEA-BFF0-69E0E0100F83}"/>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AF087C39-E1C3-4C65-89B1-0B1F88B5C7F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80C6D530-BD3B-4274-8BD8-5E8130FC355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EEF3A955-3490-4051-8A1F-8952DB59C4E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5ACF4B3B-D85F-40AD-983B-CABF2D3A9C0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7A48EA97-91C0-4833-9BAD-C4DFA9466F1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EA46ABFE-5520-4769-B2D7-836604454895}"/>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91AEF770-C99C-4B5C-A731-B984EC1C3F7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29CDF30D-0A86-4F80-B1D1-2DCE3D1A83C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A2A2DE30-3677-492D-B74B-447CF2E9F9C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63009A3B-F122-4744-A457-B7C639CA749F}"/>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461E0C8F-A8E5-48AE-8E62-87607FEFB62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6A04C7AA-8C48-4C6F-982A-AECFD64EE76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4AD0D339-3B20-4859-819B-5F89E575B05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5BDA5699-D6B2-4489-B8DB-7EE31796DF79}"/>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C5133056-F3AF-4813-82C3-4CE7679FE21E}"/>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F81FE2FD-795F-4EE4-9525-2015D5AECC4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4F503C16-3C4F-4592-BCA8-A2AE84B9A5C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AC2AA5FC-3F76-432A-810F-CBF136762E9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47AD4B0F-6C1D-468C-9CD6-CB343CAD5A2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31356630-D806-47B5-B0F8-E84C6A7FB929}"/>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95BB01C6-B47C-4812-AA15-A96F47570B8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A803A3B0-8D77-4D78-95CC-D39DD4D7FDB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ECC6309C-1DF5-4BDB-92BA-4B179B9BEFA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ACE911C6-3FB1-4E68-B481-442CF52BADD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78DF0659-0E19-4699-91AA-59515D1FB48F}"/>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A1C8F3FC-D4B9-4D9F-9E22-070E78783E0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a:extLst>
            <a:ext uri="{FF2B5EF4-FFF2-40B4-BE49-F238E27FC236}">
              <a16:creationId xmlns:a16="http://schemas.microsoft.com/office/drawing/2014/main" id="{B6F74CFD-68C4-4678-B055-83AB2E713E3E}"/>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924778AF-5314-49E9-9052-D30A94BBF14F}"/>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4D6FE56F-6929-4800-ACF9-C9B76C30A8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A24B97A5-899E-4EC9-8124-634C040C791F}"/>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66606FC5-4DCF-471D-A794-72091E505DB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988FACC3-D3EE-485A-9594-E1FF4D180B7A}"/>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3440C566-305A-4353-85DA-C91018663DDA}"/>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7B8019D0-2365-401E-9276-7C5E63BBE6B3}"/>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F27D4419-63C4-448D-87F3-4108C8848314}"/>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7F41A922-0ACD-40DD-B015-A505DCD5728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a:extLst>
            <a:ext uri="{FF2B5EF4-FFF2-40B4-BE49-F238E27FC236}">
              <a16:creationId xmlns:a16="http://schemas.microsoft.com/office/drawing/2014/main" id="{285322DD-E628-45CD-908E-F87E92EEBF60}"/>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CF2D6B8E-EC69-4DA5-9D72-793AC20676CB}"/>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06" name="直線コネクタ 505">
          <a:extLst>
            <a:ext uri="{FF2B5EF4-FFF2-40B4-BE49-F238E27FC236}">
              <a16:creationId xmlns:a16="http://schemas.microsoft.com/office/drawing/2014/main" id="{3F2AA4FF-3BE8-45E6-B92A-F87D9572EA65}"/>
            </a:ext>
          </a:extLst>
        </xdr:cNvPr>
        <xdr:cNvCxnSpPr/>
      </xdr:nvCxnSpPr>
      <xdr:spPr>
        <a:xfrm flipV="1">
          <a:off x="14699614" y="91059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7" name="【保健センター・保健所】&#10;有形固定資産減価償却率最小値テキスト">
          <a:extLst>
            <a:ext uri="{FF2B5EF4-FFF2-40B4-BE49-F238E27FC236}">
              <a16:creationId xmlns:a16="http://schemas.microsoft.com/office/drawing/2014/main" id="{367E594A-6AE4-454B-95F8-33A960196B02}"/>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8" name="直線コネクタ 507">
          <a:extLst>
            <a:ext uri="{FF2B5EF4-FFF2-40B4-BE49-F238E27FC236}">
              <a16:creationId xmlns:a16="http://schemas.microsoft.com/office/drawing/2014/main" id="{6B13FACD-E88F-417C-A1F8-BD6719EA0F1A}"/>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09" name="【保健センター・保健所】&#10;有形固定資産減価償却率最大値テキスト">
          <a:extLst>
            <a:ext uri="{FF2B5EF4-FFF2-40B4-BE49-F238E27FC236}">
              <a16:creationId xmlns:a16="http://schemas.microsoft.com/office/drawing/2014/main" id="{B15BEABB-8E27-411F-9C61-5455A26DD3E8}"/>
            </a:ext>
          </a:extLst>
        </xdr:cNvPr>
        <xdr:cNvSpPr txBox="1"/>
      </xdr:nvSpPr>
      <xdr:spPr>
        <a:xfrm>
          <a:off x="14738350" y="889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10" name="直線コネクタ 509">
          <a:extLst>
            <a:ext uri="{FF2B5EF4-FFF2-40B4-BE49-F238E27FC236}">
              <a16:creationId xmlns:a16="http://schemas.microsoft.com/office/drawing/2014/main" id="{7841D29A-551C-49C0-8C5E-85CE2FED9647}"/>
            </a:ext>
          </a:extLst>
        </xdr:cNvPr>
        <xdr:cNvCxnSpPr/>
      </xdr:nvCxnSpPr>
      <xdr:spPr>
        <a:xfrm>
          <a:off x="14611350" y="910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952F7D32-290E-4271-B441-8DC6B127ABC9}"/>
            </a:ext>
          </a:extLst>
        </xdr:cNvPr>
        <xdr:cNvSpPr txBox="1"/>
      </xdr:nvSpPr>
      <xdr:spPr>
        <a:xfrm>
          <a:off x="14738350" y="9758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12" name="フローチャート: 判断 511">
          <a:extLst>
            <a:ext uri="{FF2B5EF4-FFF2-40B4-BE49-F238E27FC236}">
              <a16:creationId xmlns:a16="http://schemas.microsoft.com/office/drawing/2014/main" id="{D85D3878-582A-486E-A8BF-BA8952DB7356}"/>
            </a:ext>
          </a:extLst>
        </xdr:cNvPr>
        <xdr:cNvSpPr/>
      </xdr:nvSpPr>
      <xdr:spPr>
        <a:xfrm>
          <a:off x="14649450" y="9780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13" name="フローチャート: 判断 512">
          <a:extLst>
            <a:ext uri="{FF2B5EF4-FFF2-40B4-BE49-F238E27FC236}">
              <a16:creationId xmlns:a16="http://schemas.microsoft.com/office/drawing/2014/main" id="{A5CC4DC6-984D-4162-BFE7-8E7C4E9F3001}"/>
            </a:ext>
          </a:extLst>
        </xdr:cNvPr>
        <xdr:cNvSpPr/>
      </xdr:nvSpPr>
      <xdr:spPr>
        <a:xfrm>
          <a:off x="13887450" y="9738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14" name="フローチャート: 判断 513">
          <a:extLst>
            <a:ext uri="{FF2B5EF4-FFF2-40B4-BE49-F238E27FC236}">
              <a16:creationId xmlns:a16="http://schemas.microsoft.com/office/drawing/2014/main" id="{34730972-22F8-41B8-BC63-C9B1F2FD68E5}"/>
            </a:ext>
          </a:extLst>
        </xdr:cNvPr>
        <xdr:cNvSpPr/>
      </xdr:nvSpPr>
      <xdr:spPr>
        <a:xfrm>
          <a:off x="13093700" y="9712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15" name="フローチャート: 判断 514">
          <a:extLst>
            <a:ext uri="{FF2B5EF4-FFF2-40B4-BE49-F238E27FC236}">
              <a16:creationId xmlns:a16="http://schemas.microsoft.com/office/drawing/2014/main" id="{B346F1D5-8391-4BD3-9FA7-864C8C9C2043}"/>
            </a:ext>
          </a:extLst>
        </xdr:cNvPr>
        <xdr:cNvSpPr/>
      </xdr:nvSpPr>
      <xdr:spPr>
        <a:xfrm>
          <a:off x="12299950" y="9679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16" name="フローチャート: 判断 515">
          <a:extLst>
            <a:ext uri="{FF2B5EF4-FFF2-40B4-BE49-F238E27FC236}">
              <a16:creationId xmlns:a16="http://schemas.microsoft.com/office/drawing/2014/main" id="{8C879E87-EC07-4513-97C6-A9F94E364F07}"/>
            </a:ext>
          </a:extLst>
        </xdr:cNvPr>
        <xdr:cNvSpPr/>
      </xdr:nvSpPr>
      <xdr:spPr>
        <a:xfrm>
          <a:off x="11487150" y="9697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591C0E56-97D1-4337-95C8-72E98FC3863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07E0424-4114-4FA2-B4D1-403C1668332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37C4329-2FF5-4498-BC47-39622F0265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551FC00-D031-4CFC-B537-8A6C76A7882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EB22694-B155-47C3-A8CB-16A57DE828E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111125</xdr:rowOff>
    </xdr:from>
    <xdr:to>
      <xdr:col>81</xdr:col>
      <xdr:colOff>101600</xdr:colOff>
      <xdr:row>57</xdr:row>
      <xdr:rowOff>41275</xdr:rowOff>
    </xdr:to>
    <xdr:sp macro="" textlink="">
      <xdr:nvSpPr>
        <xdr:cNvPr id="522" name="楕円 521">
          <a:extLst>
            <a:ext uri="{FF2B5EF4-FFF2-40B4-BE49-F238E27FC236}">
              <a16:creationId xmlns:a16="http://schemas.microsoft.com/office/drawing/2014/main" id="{03460E85-2D5A-432E-A061-AE5D9E1195CB}"/>
            </a:ext>
          </a:extLst>
        </xdr:cNvPr>
        <xdr:cNvSpPr/>
      </xdr:nvSpPr>
      <xdr:spPr>
        <a:xfrm>
          <a:off x="13887450" y="9363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50165</xdr:rowOff>
    </xdr:from>
    <xdr:to>
      <xdr:col>76</xdr:col>
      <xdr:colOff>165100</xdr:colOff>
      <xdr:row>56</xdr:row>
      <xdr:rowOff>151765</xdr:rowOff>
    </xdr:to>
    <xdr:sp macro="" textlink="">
      <xdr:nvSpPr>
        <xdr:cNvPr id="523" name="楕円 522">
          <a:extLst>
            <a:ext uri="{FF2B5EF4-FFF2-40B4-BE49-F238E27FC236}">
              <a16:creationId xmlns:a16="http://schemas.microsoft.com/office/drawing/2014/main" id="{BD4A41FE-F903-4A16-8A88-E07AE2ABCF47}"/>
            </a:ext>
          </a:extLst>
        </xdr:cNvPr>
        <xdr:cNvSpPr/>
      </xdr:nvSpPr>
      <xdr:spPr>
        <a:xfrm>
          <a:off x="130937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100965</xdr:rowOff>
    </xdr:from>
    <xdr:to>
      <xdr:col>81</xdr:col>
      <xdr:colOff>50800</xdr:colOff>
      <xdr:row>56</xdr:row>
      <xdr:rowOff>161925</xdr:rowOff>
    </xdr:to>
    <xdr:cxnSp macro="">
      <xdr:nvCxnSpPr>
        <xdr:cNvPr id="524" name="直線コネクタ 523">
          <a:extLst>
            <a:ext uri="{FF2B5EF4-FFF2-40B4-BE49-F238E27FC236}">
              <a16:creationId xmlns:a16="http://schemas.microsoft.com/office/drawing/2014/main" id="{E0F55F51-2B4A-40FB-AF3C-83937DE2A9B9}"/>
            </a:ext>
          </a:extLst>
        </xdr:cNvPr>
        <xdr:cNvCxnSpPr/>
      </xdr:nvCxnSpPr>
      <xdr:spPr>
        <a:xfrm>
          <a:off x="13144500" y="9352915"/>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158750</xdr:rowOff>
    </xdr:from>
    <xdr:to>
      <xdr:col>72</xdr:col>
      <xdr:colOff>38100</xdr:colOff>
      <xdr:row>56</xdr:row>
      <xdr:rowOff>88900</xdr:rowOff>
    </xdr:to>
    <xdr:sp macro="" textlink="">
      <xdr:nvSpPr>
        <xdr:cNvPr id="525" name="楕円 524">
          <a:extLst>
            <a:ext uri="{FF2B5EF4-FFF2-40B4-BE49-F238E27FC236}">
              <a16:creationId xmlns:a16="http://schemas.microsoft.com/office/drawing/2014/main" id="{6FD01B08-24C8-462E-8139-2338D6EE36AE}"/>
            </a:ext>
          </a:extLst>
        </xdr:cNvPr>
        <xdr:cNvSpPr/>
      </xdr:nvSpPr>
      <xdr:spPr>
        <a:xfrm>
          <a:off x="12299950" y="9245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38100</xdr:rowOff>
    </xdr:from>
    <xdr:to>
      <xdr:col>76</xdr:col>
      <xdr:colOff>114300</xdr:colOff>
      <xdr:row>56</xdr:row>
      <xdr:rowOff>100965</xdr:rowOff>
    </xdr:to>
    <xdr:cxnSp macro="">
      <xdr:nvCxnSpPr>
        <xdr:cNvPr id="526" name="直線コネクタ 525">
          <a:extLst>
            <a:ext uri="{FF2B5EF4-FFF2-40B4-BE49-F238E27FC236}">
              <a16:creationId xmlns:a16="http://schemas.microsoft.com/office/drawing/2014/main" id="{B6D4D334-AF8D-4C49-97E0-3615CD531792}"/>
            </a:ext>
          </a:extLst>
        </xdr:cNvPr>
        <xdr:cNvCxnSpPr/>
      </xdr:nvCxnSpPr>
      <xdr:spPr>
        <a:xfrm>
          <a:off x="12344400" y="9290050"/>
          <a:ext cx="8001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527" name="楕円 526">
          <a:extLst>
            <a:ext uri="{FF2B5EF4-FFF2-40B4-BE49-F238E27FC236}">
              <a16:creationId xmlns:a16="http://schemas.microsoft.com/office/drawing/2014/main" id="{358A4DDA-2F12-4CFB-8663-6097C8285D57}"/>
            </a:ext>
          </a:extLst>
        </xdr:cNvPr>
        <xdr:cNvSpPr/>
      </xdr:nvSpPr>
      <xdr:spPr>
        <a:xfrm>
          <a:off x="11487150" y="9161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38100</xdr:rowOff>
    </xdr:to>
    <xdr:cxnSp macro="">
      <xdr:nvCxnSpPr>
        <xdr:cNvPr id="528" name="直線コネクタ 527">
          <a:extLst>
            <a:ext uri="{FF2B5EF4-FFF2-40B4-BE49-F238E27FC236}">
              <a16:creationId xmlns:a16="http://schemas.microsoft.com/office/drawing/2014/main" id="{61DAFC19-713C-4C8D-BC1B-1D1F1336797A}"/>
            </a:ext>
          </a:extLst>
        </xdr:cNvPr>
        <xdr:cNvCxnSpPr/>
      </xdr:nvCxnSpPr>
      <xdr:spPr>
        <a:xfrm>
          <a:off x="11537950" y="9212580"/>
          <a:ext cx="8064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529" name="n_1aveValue【保健センター・保健所】&#10;有形固定資産減価償却率">
          <a:extLst>
            <a:ext uri="{FF2B5EF4-FFF2-40B4-BE49-F238E27FC236}">
              <a16:creationId xmlns:a16="http://schemas.microsoft.com/office/drawing/2014/main" id="{67028E5E-75C7-4E66-8CD6-406A8D99C7C1}"/>
            </a:ext>
          </a:extLst>
        </xdr:cNvPr>
        <xdr:cNvSpPr txBox="1"/>
      </xdr:nvSpPr>
      <xdr:spPr>
        <a:xfrm>
          <a:off x="13742044" y="982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530" name="n_2aveValue【保健センター・保健所】&#10;有形固定資産減価償却率">
          <a:extLst>
            <a:ext uri="{FF2B5EF4-FFF2-40B4-BE49-F238E27FC236}">
              <a16:creationId xmlns:a16="http://schemas.microsoft.com/office/drawing/2014/main" id="{363D378C-693C-45CC-8FC1-52C3D3F00A70}"/>
            </a:ext>
          </a:extLst>
        </xdr:cNvPr>
        <xdr:cNvSpPr txBox="1"/>
      </xdr:nvSpPr>
      <xdr:spPr>
        <a:xfrm>
          <a:off x="12960994" y="979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31" name="n_3aveValue【保健センター・保健所】&#10;有形固定資産減価償却率">
          <a:extLst>
            <a:ext uri="{FF2B5EF4-FFF2-40B4-BE49-F238E27FC236}">
              <a16:creationId xmlns:a16="http://schemas.microsoft.com/office/drawing/2014/main" id="{F6F8A38B-6A71-4808-B1F1-F42D64324A70}"/>
            </a:ext>
          </a:extLst>
        </xdr:cNvPr>
        <xdr:cNvSpPr txBox="1"/>
      </xdr:nvSpPr>
      <xdr:spPr>
        <a:xfrm>
          <a:off x="12167244" y="976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532" name="n_4aveValue【保健センター・保健所】&#10;有形固定資産減価償却率">
          <a:extLst>
            <a:ext uri="{FF2B5EF4-FFF2-40B4-BE49-F238E27FC236}">
              <a16:creationId xmlns:a16="http://schemas.microsoft.com/office/drawing/2014/main" id="{73360F51-7FB8-49E3-9FA3-F475DED85A7A}"/>
            </a:ext>
          </a:extLst>
        </xdr:cNvPr>
        <xdr:cNvSpPr txBox="1"/>
      </xdr:nvSpPr>
      <xdr:spPr>
        <a:xfrm>
          <a:off x="113544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57802</xdr:rowOff>
    </xdr:from>
    <xdr:ext cx="405111" cy="259045"/>
    <xdr:sp macro="" textlink="">
      <xdr:nvSpPr>
        <xdr:cNvPr id="533" name="n_1mainValue【保健センター・保健所】&#10;有形固定資産減価償却率">
          <a:extLst>
            <a:ext uri="{FF2B5EF4-FFF2-40B4-BE49-F238E27FC236}">
              <a16:creationId xmlns:a16="http://schemas.microsoft.com/office/drawing/2014/main" id="{3848F9C1-C863-4A7C-B86A-C123A8226CDD}"/>
            </a:ext>
          </a:extLst>
        </xdr:cNvPr>
        <xdr:cNvSpPr txBox="1"/>
      </xdr:nvSpPr>
      <xdr:spPr>
        <a:xfrm>
          <a:off x="13742044" y="914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168292</xdr:rowOff>
    </xdr:from>
    <xdr:ext cx="405111" cy="259045"/>
    <xdr:sp macro="" textlink="">
      <xdr:nvSpPr>
        <xdr:cNvPr id="534" name="n_2mainValue【保健センター・保健所】&#10;有形固定資産減価償却率">
          <a:extLst>
            <a:ext uri="{FF2B5EF4-FFF2-40B4-BE49-F238E27FC236}">
              <a16:creationId xmlns:a16="http://schemas.microsoft.com/office/drawing/2014/main" id="{49910A8B-4629-4427-9ADE-6931A1654B9A}"/>
            </a:ext>
          </a:extLst>
        </xdr:cNvPr>
        <xdr:cNvSpPr txBox="1"/>
      </xdr:nvSpPr>
      <xdr:spPr>
        <a:xfrm>
          <a:off x="12960994" y="908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105427</xdr:rowOff>
    </xdr:from>
    <xdr:ext cx="405111" cy="259045"/>
    <xdr:sp macro="" textlink="">
      <xdr:nvSpPr>
        <xdr:cNvPr id="535" name="n_3mainValue【保健センター・保健所】&#10;有形固定資産減価償却率">
          <a:extLst>
            <a:ext uri="{FF2B5EF4-FFF2-40B4-BE49-F238E27FC236}">
              <a16:creationId xmlns:a16="http://schemas.microsoft.com/office/drawing/2014/main" id="{8BF0D2CB-712A-42B8-8A7A-6852D5C22CD8}"/>
            </a:ext>
          </a:extLst>
        </xdr:cNvPr>
        <xdr:cNvSpPr txBox="1"/>
      </xdr:nvSpPr>
      <xdr:spPr>
        <a:xfrm>
          <a:off x="12167244"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536" name="n_4mainValue【保健センター・保健所】&#10;有形固定資産減価償却率">
          <a:extLst>
            <a:ext uri="{FF2B5EF4-FFF2-40B4-BE49-F238E27FC236}">
              <a16:creationId xmlns:a16="http://schemas.microsoft.com/office/drawing/2014/main" id="{E3F57EBF-977C-4450-906D-960A23F393A7}"/>
            </a:ext>
          </a:extLst>
        </xdr:cNvPr>
        <xdr:cNvSpPr txBox="1"/>
      </xdr:nvSpPr>
      <xdr:spPr>
        <a:xfrm>
          <a:off x="11354444" y="894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5CBF7B01-A6F7-41AD-A447-CDD10F8EAF5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E2C4D22-918B-431F-8FA0-94AC1CBD5D4D}"/>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E0BA0F71-0948-4554-8612-F3A2031191F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2E0D941D-0F47-4758-A16B-F5B8A06DD16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2BE51468-A7CB-4274-B928-26E14BFD1D78}"/>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DEC0830B-3D59-4C13-9662-28FB16EE7FC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34EA2AC-AFF6-42DC-B283-F059F798323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7AF7D2C9-E0C3-425E-851C-9DA2593109EE}"/>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9DDC022A-B778-4E74-ADD2-02C0F2CCA22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5D128D76-CF87-4D16-B6DA-DC4B7AB80D4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4A175AF4-F78E-4B7A-9178-755DC9E30F31}"/>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694D1690-8609-4419-AAC7-9BF42FC9813A}"/>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3B188D55-C5B4-47A9-8C7B-92DC4640F7A7}"/>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4DE574B8-2DF4-4F69-A26A-EBBD2624E173}"/>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CDD1DE93-3BDE-4211-B135-E4701C60848F}"/>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5FC99F66-F775-4E68-A2F8-1B68BB070975}"/>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27931C1A-D8F5-4190-A384-44A8FC06BC44}"/>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DBE68E6E-7E2F-4D5C-9DC8-434228D1C609}"/>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DE161D97-83E9-4623-A75A-02BC2B67CCB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E6D93135-BB50-4CD2-A3E0-1D42A35FF8EF}"/>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5D37333E-8A65-41A1-8F05-D1AD3FBBC6B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58" name="直線コネクタ 557">
          <a:extLst>
            <a:ext uri="{FF2B5EF4-FFF2-40B4-BE49-F238E27FC236}">
              <a16:creationId xmlns:a16="http://schemas.microsoft.com/office/drawing/2014/main" id="{C17F076B-FCE9-4146-8E1F-0781B4A03847}"/>
            </a:ext>
          </a:extLst>
        </xdr:cNvPr>
        <xdr:cNvCxnSpPr/>
      </xdr:nvCxnSpPr>
      <xdr:spPr>
        <a:xfrm flipV="1">
          <a:off x="19951064" y="9551924"/>
          <a:ext cx="0" cy="98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D28B2689-1971-41FC-869A-236250F1A054}"/>
            </a:ext>
          </a:extLst>
        </xdr:cNvPr>
        <xdr:cNvSpPr txBox="1"/>
      </xdr:nvSpPr>
      <xdr:spPr>
        <a:xfrm>
          <a:off x="199898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60" name="直線コネクタ 559">
          <a:extLst>
            <a:ext uri="{FF2B5EF4-FFF2-40B4-BE49-F238E27FC236}">
              <a16:creationId xmlns:a16="http://schemas.microsoft.com/office/drawing/2014/main" id="{748343DC-71C8-4113-87EA-721AFB6F6780}"/>
            </a:ext>
          </a:extLst>
        </xdr:cNvPr>
        <xdr:cNvCxnSpPr/>
      </xdr:nvCxnSpPr>
      <xdr:spPr>
        <a:xfrm>
          <a:off x="198818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665438CF-228F-49BE-9687-C4D8C58E15D9}"/>
            </a:ext>
          </a:extLst>
        </xdr:cNvPr>
        <xdr:cNvSpPr txBox="1"/>
      </xdr:nvSpPr>
      <xdr:spPr>
        <a:xfrm>
          <a:off x="19989800" y="933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62" name="直線コネクタ 561">
          <a:extLst>
            <a:ext uri="{FF2B5EF4-FFF2-40B4-BE49-F238E27FC236}">
              <a16:creationId xmlns:a16="http://schemas.microsoft.com/office/drawing/2014/main" id="{900AB4CC-1105-4940-9B72-624D6514C88C}"/>
            </a:ext>
          </a:extLst>
        </xdr:cNvPr>
        <xdr:cNvCxnSpPr/>
      </xdr:nvCxnSpPr>
      <xdr:spPr>
        <a:xfrm>
          <a:off x="19881850" y="9551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28883628-E858-4128-8D5A-C24AD972B85B}"/>
            </a:ext>
          </a:extLst>
        </xdr:cNvPr>
        <xdr:cNvSpPr txBox="1"/>
      </xdr:nvSpPr>
      <xdr:spPr>
        <a:xfrm>
          <a:off x="19989800" y="10252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64" name="フローチャート: 判断 563">
          <a:extLst>
            <a:ext uri="{FF2B5EF4-FFF2-40B4-BE49-F238E27FC236}">
              <a16:creationId xmlns:a16="http://schemas.microsoft.com/office/drawing/2014/main" id="{2E4B9CF7-B890-4944-87A7-D86E55DBF47D}"/>
            </a:ext>
          </a:extLst>
        </xdr:cNvPr>
        <xdr:cNvSpPr/>
      </xdr:nvSpPr>
      <xdr:spPr>
        <a:xfrm>
          <a:off x="19900900" y="1027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65" name="フローチャート: 判断 564">
          <a:extLst>
            <a:ext uri="{FF2B5EF4-FFF2-40B4-BE49-F238E27FC236}">
              <a16:creationId xmlns:a16="http://schemas.microsoft.com/office/drawing/2014/main" id="{15CCC298-DBF9-4B2F-B00D-D1925C8B8B84}"/>
            </a:ext>
          </a:extLst>
        </xdr:cNvPr>
        <xdr:cNvSpPr/>
      </xdr:nvSpPr>
      <xdr:spPr>
        <a:xfrm>
          <a:off x="19157950" y="10251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66" name="フローチャート: 判断 565">
          <a:extLst>
            <a:ext uri="{FF2B5EF4-FFF2-40B4-BE49-F238E27FC236}">
              <a16:creationId xmlns:a16="http://schemas.microsoft.com/office/drawing/2014/main" id="{7026267D-FCBB-49D5-A1FF-ED3CD16D79A5}"/>
            </a:ext>
          </a:extLst>
        </xdr:cNvPr>
        <xdr:cNvSpPr/>
      </xdr:nvSpPr>
      <xdr:spPr>
        <a:xfrm>
          <a:off x="18345150" y="102072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67" name="フローチャート: 判断 566">
          <a:extLst>
            <a:ext uri="{FF2B5EF4-FFF2-40B4-BE49-F238E27FC236}">
              <a16:creationId xmlns:a16="http://schemas.microsoft.com/office/drawing/2014/main" id="{F3A9828D-8E74-4490-8F61-045048CFBF3E}"/>
            </a:ext>
          </a:extLst>
        </xdr:cNvPr>
        <xdr:cNvSpPr/>
      </xdr:nvSpPr>
      <xdr:spPr>
        <a:xfrm>
          <a:off x="17551400" y="1021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68" name="フローチャート: 判断 567">
          <a:extLst>
            <a:ext uri="{FF2B5EF4-FFF2-40B4-BE49-F238E27FC236}">
              <a16:creationId xmlns:a16="http://schemas.microsoft.com/office/drawing/2014/main" id="{C36096BF-410E-4FC5-B81B-0C594DEBB341}"/>
            </a:ext>
          </a:extLst>
        </xdr:cNvPr>
        <xdr:cNvSpPr/>
      </xdr:nvSpPr>
      <xdr:spPr>
        <a:xfrm>
          <a:off x="16757650" y="10225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53161F5C-B19E-42CA-B0E3-7A64730F008C}"/>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66D798C0-9B01-4166-90AF-82E36B16996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732EB69-B175-4DF8-9F81-7057907DB70F}"/>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F7ED1A49-AA1F-442F-BE01-AEFA562702D6}"/>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970E7A4B-B7B5-41AD-A47F-00F26A148D35}"/>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74" name="楕円 573">
          <a:extLst>
            <a:ext uri="{FF2B5EF4-FFF2-40B4-BE49-F238E27FC236}">
              <a16:creationId xmlns:a16="http://schemas.microsoft.com/office/drawing/2014/main" id="{3886D698-6398-40F5-A8B0-D76BDD1CC5BC}"/>
            </a:ext>
          </a:extLst>
        </xdr:cNvPr>
        <xdr:cNvSpPr/>
      </xdr:nvSpPr>
      <xdr:spPr>
        <a:xfrm>
          <a:off x="191579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75" name="楕円 574">
          <a:extLst>
            <a:ext uri="{FF2B5EF4-FFF2-40B4-BE49-F238E27FC236}">
              <a16:creationId xmlns:a16="http://schemas.microsoft.com/office/drawing/2014/main" id="{5D442C45-060D-4D03-8F63-689AC7DDB284}"/>
            </a:ext>
          </a:extLst>
        </xdr:cNvPr>
        <xdr:cNvSpPr/>
      </xdr:nvSpPr>
      <xdr:spPr>
        <a:xfrm>
          <a:off x="183451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76" name="直線コネクタ 575">
          <a:extLst>
            <a:ext uri="{FF2B5EF4-FFF2-40B4-BE49-F238E27FC236}">
              <a16:creationId xmlns:a16="http://schemas.microsoft.com/office/drawing/2014/main" id="{B8DD1996-BF0B-42B5-8B2E-E8D7F3258062}"/>
            </a:ext>
          </a:extLst>
        </xdr:cNvPr>
        <xdr:cNvCxnSpPr/>
      </xdr:nvCxnSpPr>
      <xdr:spPr>
        <a:xfrm>
          <a:off x="18395950" y="10356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77" name="楕円 576">
          <a:extLst>
            <a:ext uri="{FF2B5EF4-FFF2-40B4-BE49-F238E27FC236}">
              <a16:creationId xmlns:a16="http://schemas.microsoft.com/office/drawing/2014/main" id="{013D9033-188A-44BE-B5FB-A30D0B77C8DF}"/>
            </a:ext>
          </a:extLst>
        </xdr:cNvPr>
        <xdr:cNvSpPr/>
      </xdr:nvSpPr>
      <xdr:spPr>
        <a:xfrm>
          <a:off x="175514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578" name="直線コネクタ 577">
          <a:extLst>
            <a:ext uri="{FF2B5EF4-FFF2-40B4-BE49-F238E27FC236}">
              <a16:creationId xmlns:a16="http://schemas.microsoft.com/office/drawing/2014/main" id="{783A4DDE-CFE3-4DAE-9A71-F264A8BA4103}"/>
            </a:ext>
          </a:extLst>
        </xdr:cNvPr>
        <xdr:cNvCxnSpPr/>
      </xdr:nvCxnSpPr>
      <xdr:spPr>
        <a:xfrm>
          <a:off x="17602200" y="10356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579" name="楕円 578">
          <a:extLst>
            <a:ext uri="{FF2B5EF4-FFF2-40B4-BE49-F238E27FC236}">
              <a16:creationId xmlns:a16="http://schemas.microsoft.com/office/drawing/2014/main" id="{425CB1FC-E820-466A-86F0-8E6CC536DE89}"/>
            </a:ext>
          </a:extLst>
        </xdr:cNvPr>
        <xdr:cNvSpPr/>
      </xdr:nvSpPr>
      <xdr:spPr>
        <a:xfrm>
          <a:off x="167576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580" name="直線コネクタ 579">
          <a:extLst>
            <a:ext uri="{FF2B5EF4-FFF2-40B4-BE49-F238E27FC236}">
              <a16:creationId xmlns:a16="http://schemas.microsoft.com/office/drawing/2014/main" id="{38F6D118-3CC0-48BC-92FB-1AD461427096}"/>
            </a:ext>
          </a:extLst>
        </xdr:cNvPr>
        <xdr:cNvCxnSpPr/>
      </xdr:nvCxnSpPr>
      <xdr:spPr>
        <a:xfrm>
          <a:off x="16802100" y="10356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581" name="n_1aveValue【保健センター・保健所】&#10;一人当たり面積">
          <a:extLst>
            <a:ext uri="{FF2B5EF4-FFF2-40B4-BE49-F238E27FC236}">
              <a16:creationId xmlns:a16="http://schemas.microsoft.com/office/drawing/2014/main" id="{7A1393B7-D571-49E8-9DFB-BCE8AC8B7D4C}"/>
            </a:ext>
          </a:extLst>
        </xdr:cNvPr>
        <xdr:cNvSpPr txBox="1"/>
      </xdr:nvSpPr>
      <xdr:spPr>
        <a:xfrm>
          <a:off x="18980227" y="1003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582" name="n_2aveValue【保健センター・保健所】&#10;一人当たり面積">
          <a:extLst>
            <a:ext uri="{FF2B5EF4-FFF2-40B4-BE49-F238E27FC236}">
              <a16:creationId xmlns:a16="http://schemas.microsoft.com/office/drawing/2014/main" id="{FB6D51A0-BD69-49EF-A42E-5BCD173675D5}"/>
            </a:ext>
          </a:extLst>
        </xdr:cNvPr>
        <xdr:cNvSpPr txBox="1"/>
      </xdr:nvSpPr>
      <xdr:spPr>
        <a:xfrm>
          <a:off x="18180127" y="99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583" name="n_3aveValue【保健センター・保健所】&#10;一人当たり面積">
          <a:extLst>
            <a:ext uri="{FF2B5EF4-FFF2-40B4-BE49-F238E27FC236}">
              <a16:creationId xmlns:a16="http://schemas.microsoft.com/office/drawing/2014/main" id="{A9F1F978-A9D6-4EA2-9EA6-BA16859B819E}"/>
            </a:ext>
          </a:extLst>
        </xdr:cNvPr>
        <xdr:cNvSpPr txBox="1"/>
      </xdr:nvSpPr>
      <xdr:spPr>
        <a:xfrm>
          <a:off x="17386377" y="99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584" name="n_4aveValue【保健センター・保健所】&#10;一人当たり面積">
          <a:extLst>
            <a:ext uri="{FF2B5EF4-FFF2-40B4-BE49-F238E27FC236}">
              <a16:creationId xmlns:a16="http://schemas.microsoft.com/office/drawing/2014/main" id="{36E5B149-EF7E-4E50-9D2D-11E893151642}"/>
            </a:ext>
          </a:extLst>
        </xdr:cNvPr>
        <xdr:cNvSpPr txBox="1"/>
      </xdr:nvSpPr>
      <xdr:spPr>
        <a:xfrm>
          <a:off x="16592627" y="100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85" name="n_1mainValue【保健センター・保健所】&#10;一人当たり面積">
          <a:extLst>
            <a:ext uri="{FF2B5EF4-FFF2-40B4-BE49-F238E27FC236}">
              <a16:creationId xmlns:a16="http://schemas.microsoft.com/office/drawing/2014/main" id="{D5E204B2-1C1F-4225-8D31-B65D0D279387}"/>
            </a:ext>
          </a:extLst>
        </xdr:cNvPr>
        <xdr:cNvSpPr txBox="1"/>
      </xdr:nvSpPr>
      <xdr:spPr>
        <a:xfrm>
          <a:off x="189802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586" name="n_2mainValue【保健センター・保健所】&#10;一人当たり面積">
          <a:extLst>
            <a:ext uri="{FF2B5EF4-FFF2-40B4-BE49-F238E27FC236}">
              <a16:creationId xmlns:a16="http://schemas.microsoft.com/office/drawing/2014/main" id="{7D58CCB6-67BA-486E-936B-295940E368F9}"/>
            </a:ext>
          </a:extLst>
        </xdr:cNvPr>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587" name="n_3mainValue【保健センター・保健所】&#10;一人当たり面積">
          <a:extLst>
            <a:ext uri="{FF2B5EF4-FFF2-40B4-BE49-F238E27FC236}">
              <a16:creationId xmlns:a16="http://schemas.microsoft.com/office/drawing/2014/main" id="{33FA6879-8E00-4A75-BC4E-914CA934EF2A}"/>
            </a:ext>
          </a:extLst>
        </xdr:cNvPr>
        <xdr:cNvSpPr txBox="1"/>
      </xdr:nvSpPr>
      <xdr:spPr>
        <a:xfrm>
          <a:off x="1738637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588" name="n_4mainValue【保健センター・保健所】&#10;一人当たり面積">
          <a:extLst>
            <a:ext uri="{FF2B5EF4-FFF2-40B4-BE49-F238E27FC236}">
              <a16:creationId xmlns:a16="http://schemas.microsoft.com/office/drawing/2014/main" id="{43CB4ACF-CD8E-4375-8D77-304218C67C69}"/>
            </a:ext>
          </a:extLst>
        </xdr:cNvPr>
        <xdr:cNvSpPr txBox="1"/>
      </xdr:nvSpPr>
      <xdr:spPr>
        <a:xfrm>
          <a:off x="165926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BCC85F51-B659-4012-A789-EE2FF8F0CDB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3BB948CA-CD49-49F5-BDAC-7C4B7BD10D6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4185A269-6300-4592-BBC6-73B9831317B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594A8FA3-F5FC-4596-A99B-56B3663132A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C0564CB0-B181-48E9-88AD-243A94EFF74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9DBFFC58-DF05-4F40-ACAB-E3B6711ECBE3}"/>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E25D97D8-C5CF-47F8-8EC6-D446D39297C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33EFF597-3D9D-4601-94C1-1EF629C40D5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759137D5-5591-4591-9DF9-1BA796EFABA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C5668B1-F25E-4413-999A-DECD5EB12F4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6EBE8E69-B688-4386-B195-0FAC633F7F96}"/>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a:extLst>
            <a:ext uri="{FF2B5EF4-FFF2-40B4-BE49-F238E27FC236}">
              <a16:creationId xmlns:a16="http://schemas.microsoft.com/office/drawing/2014/main" id="{A0FCE969-40E1-498D-AC6E-1D75075D4DFB}"/>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4CF1DF91-5C19-43DB-80C6-A589DD73A08E}"/>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a:extLst>
            <a:ext uri="{FF2B5EF4-FFF2-40B4-BE49-F238E27FC236}">
              <a16:creationId xmlns:a16="http://schemas.microsoft.com/office/drawing/2014/main" id="{8090295B-C7A8-4E22-835D-B283B09DA9E9}"/>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a:extLst>
            <a:ext uri="{FF2B5EF4-FFF2-40B4-BE49-F238E27FC236}">
              <a16:creationId xmlns:a16="http://schemas.microsoft.com/office/drawing/2014/main" id="{49F9DF24-B50D-4F2F-92FD-F0920A2096E1}"/>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a:extLst>
            <a:ext uri="{FF2B5EF4-FFF2-40B4-BE49-F238E27FC236}">
              <a16:creationId xmlns:a16="http://schemas.microsoft.com/office/drawing/2014/main" id="{8A2FBD31-DFFC-43B6-BF9A-7F3FF2CB52F9}"/>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a:extLst>
            <a:ext uri="{FF2B5EF4-FFF2-40B4-BE49-F238E27FC236}">
              <a16:creationId xmlns:a16="http://schemas.microsoft.com/office/drawing/2014/main" id="{05AA0F31-81E0-44FB-A7C6-504D525E946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a:extLst>
            <a:ext uri="{FF2B5EF4-FFF2-40B4-BE49-F238E27FC236}">
              <a16:creationId xmlns:a16="http://schemas.microsoft.com/office/drawing/2014/main" id="{D582443A-953B-45D5-8A77-FA90B0987135}"/>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a:extLst>
            <a:ext uri="{FF2B5EF4-FFF2-40B4-BE49-F238E27FC236}">
              <a16:creationId xmlns:a16="http://schemas.microsoft.com/office/drawing/2014/main" id="{688BB173-FCB1-43BC-B9AA-E5AD37A58B3F}"/>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a:extLst>
            <a:ext uri="{FF2B5EF4-FFF2-40B4-BE49-F238E27FC236}">
              <a16:creationId xmlns:a16="http://schemas.microsoft.com/office/drawing/2014/main" id="{FB30A644-01BE-43E4-8562-4514B57FBF56}"/>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9" name="テキスト ボックス 608">
          <a:extLst>
            <a:ext uri="{FF2B5EF4-FFF2-40B4-BE49-F238E27FC236}">
              <a16:creationId xmlns:a16="http://schemas.microsoft.com/office/drawing/2014/main" id="{05EB4806-F886-47CE-89E5-BF18A347DF3E}"/>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FAD56073-2C48-4E51-AEF3-E6E4F90EFC5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1" name="テキスト ボックス 610">
          <a:extLst>
            <a:ext uri="{FF2B5EF4-FFF2-40B4-BE49-F238E27FC236}">
              <a16:creationId xmlns:a16="http://schemas.microsoft.com/office/drawing/2014/main" id="{BEDFEC64-D9CD-4F43-9271-39F07A609812}"/>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a:extLst>
            <a:ext uri="{FF2B5EF4-FFF2-40B4-BE49-F238E27FC236}">
              <a16:creationId xmlns:a16="http://schemas.microsoft.com/office/drawing/2014/main" id="{830DAC2D-DB26-4CE9-86B6-B1639890247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13" name="直線コネクタ 612">
          <a:extLst>
            <a:ext uri="{FF2B5EF4-FFF2-40B4-BE49-F238E27FC236}">
              <a16:creationId xmlns:a16="http://schemas.microsoft.com/office/drawing/2014/main" id="{7AC90E92-3D22-4AE0-A51C-C3B52E57F44B}"/>
            </a:ext>
          </a:extLst>
        </xdr:cNvPr>
        <xdr:cNvCxnSpPr/>
      </xdr:nvCxnSpPr>
      <xdr:spPr>
        <a:xfrm flipV="1">
          <a:off x="14699614" y="12901295"/>
          <a:ext cx="0" cy="141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4" name="【消防施設】&#10;有形固定資産減価償却率最小値テキスト">
          <a:extLst>
            <a:ext uri="{FF2B5EF4-FFF2-40B4-BE49-F238E27FC236}">
              <a16:creationId xmlns:a16="http://schemas.microsoft.com/office/drawing/2014/main" id="{5B364BE3-0DD4-49B1-AF34-DC7EC6D4EF7D}"/>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5" name="直線コネクタ 614">
          <a:extLst>
            <a:ext uri="{FF2B5EF4-FFF2-40B4-BE49-F238E27FC236}">
              <a16:creationId xmlns:a16="http://schemas.microsoft.com/office/drawing/2014/main" id="{3DABE16B-5FFD-4929-9C25-529D554C6876}"/>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16" name="【消防施設】&#10;有形固定資産減価償却率最大値テキスト">
          <a:extLst>
            <a:ext uri="{FF2B5EF4-FFF2-40B4-BE49-F238E27FC236}">
              <a16:creationId xmlns:a16="http://schemas.microsoft.com/office/drawing/2014/main" id="{A9DF9F43-6395-4B2F-A832-861811FB13D3}"/>
            </a:ext>
          </a:extLst>
        </xdr:cNvPr>
        <xdr:cNvSpPr txBox="1"/>
      </xdr:nvSpPr>
      <xdr:spPr>
        <a:xfrm>
          <a:off x="14738350" y="1268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17" name="直線コネクタ 616">
          <a:extLst>
            <a:ext uri="{FF2B5EF4-FFF2-40B4-BE49-F238E27FC236}">
              <a16:creationId xmlns:a16="http://schemas.microsoft.com/office/drawing/2014/main" id="{F4C10781-4380-49C7-A3AA-EA84C1762FA7}"/>
            </a:ext>
          </a:extLst>
        </xdr:cNvPr>
        <xdr:cNvCxnSpPr/>
      </xdr:nvCxnSpPr>
      <xdr:spPr>
        <a:xfrm>
          <a:off x="14611350" y="12901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18" name="【消防施設】&#10;有形固定資産減価償却率平均値テキスト">
          <a:extLst>
            <a:ext uri="{FF2B5EF4-FFF2-40B4-BE49-F238E27FC236}">
              <a16:creationId xmlns:a16="http://schemas.microsoft.com/office/drawing/2014/main" id="{F6AB6861-A475-4E6A-91C5-8222A21C4FD1}"/>
            </a:ext>
          </a:extLst>
        </xdr:cNvPr>
        <xdr:cNvSpPr txBox="1"/>
      </xdr:nvSpPr>
      <xdr:spPr>
        <a:xfrm>
          <a:off x="14738350" y="13366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19" name="フローチャート: 判断 618">
          <a:extLst>
            <a:ext uri="{FF2B5EF4-FFF2-40B4-BE49-F238E27FC236}">
              <a16:creationId xmlns:a16="http://schemas.microsoft.com/office/drawing/2014/main" id="{324BA226-88FE-4026-9897-186F674CD853}"/>
            </a:ext>
          </a:extLst>
        </xdr:cNvPr>
        <xdr:cNvSpPr/>
      </xdr:nvSpPr>
      <xdr:spPr>
        <a:xfrm>
          <a:off x="14649450" y="133819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20" name="フローチャート: 判断 619">
          <a:extLst>
            <a:ext uri="{FF2B5EF4-FFF2-40B4-BE49-F238E27FC236}">
              <a16:creationId xmlns:a16="http://schemas.microsoft.com/office/drawing/2014/main" id="{6F60106C-E9B0-4F0D-97A7-B14A61FC0533}"/>
            </a:ext>
          </a:extLst>
        </xdr:cNvPr>
        <xdr:cNvSpPr/>
      </xdr:nvSpPr>
      <xdr:spPr>
        <a:xfrm>
          <a:off x="1388745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21" name="フローチャート: 判断 620">
          <a:extLst>
            <a:ext uri="{FF2B5EF4-FFF2-40B4-BE49-F238E27FC236}">
              <a16:creationId xmlns:a16="http://schemas.microsoft.com/office/drawing/2014/main" id="{5D53459B-95EB-4614-89A4-43FDEF45D15A}"/>
            </a:ext>
          </a:extLst>
        </xdr:cNvPr>
        <xdr:cNvSpPr/>
      </xdr:nvSpPr>
      <xdr:spPr>
        <a:xfrm>
          <a:off x="13093700" y="13363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22" name="フローチャート: 判断 621">
          <a:extLst>
            <a:ext uri="{FF2B5EF4-FFF2-40B4-BE49-F238E27FC236}">
              <a16:creationId xmlns:a16="http://schemas.microsoft.com/office/drawing/2014/main" id="{553E432A-820A-4AE2-BF77-FA126F8C86F3}"/>
            </a:ext>
          </a:extLst>
        </xdr:cNvPr>
        <xdr:cNvSpPr/>
      </xdr:nvSpPr>
      <xdr:spPr>
        <a:xfrm>
          <a:off x="122999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23" name="フローチャート: 判断 622">
          <a:extLst>
            <a:ext uri="{FF2B5EF4-FFF2-40B4-BE49-F238E27FC236}">
              <a16:creationId xmlns:a16="http://schemas.microsoft.com/office/drawing/2014/main" id="{5DE0450D-6AB6-4EEE-BCA5-59C07F10C7D7}"/>
            </a:ext>
          </a:extLst>
        </xdr:cNvPr>
        <xdr:cNvSpPr/>
      </xdr:nvSpPr>
      <xdr:spPr>
        <a:xfrm>
          <a:off x="11487150" y="13336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29CF56E-7D8B-4B62-8F82-15282793A50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CDDEDDA-0336-4060-B7D6-48D7D1F2CB97}"/>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41DC3832-43FD-4027-9DEC-BB0995F4728A}"/>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75B4886A-CBF0-41CE-AC77-389819D9606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19A4991F-6B76-4B91-BEBF-7F4A7775F0A6}"/>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133986</xdr:rowOff>
    </xdr:from>
    <xdr:to>
      <xdr:col>81</xdr:col>
      <xdr:colOff>101600</xdr:colOff>
      <xdr:row>81</xdr:row>
      <xdr:rowOff>64136</xdr:rowOff>
    </xdr:to>
    <xdr:sp macro="" textlink="">
      <xdr:nvSpPr>
        <xdr:cNvPr id="629" name="楕円 628">
          <a:extLst>
            <a:ext uri="{FF2B5EF4-FFF2-40B4-BE49-F238E27FC236}">
              <a16:creationId xmlns:a16="http://schemas.microsoft.com/office/drawing/2014/main" id="{286994A6-3E1B-4A7C-9526-3F21E9951CC4}"/>
            </a:ext>
          </a:extLst>
        </xdr:cNvPr>
        <xdr:cNvSpPr/>
      </xdr:nvSpPr>
      <xdr:spPr>
        <a:xfrm>
          <a:off x="13887450" y="13348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65405</xdr:rowOff>
    </xdr:from>
    <xdr:to>
      <xdr:col>76</xdr:col>
      <xdr:colOff>165100</xdr:colOff>
      <xdr:row>80</xdr:row>
      <xdr:rowOff>167005</xdr:rowOff>
    </xdr:to>
    <xdr:sp macro="" textlink="">
      <xdr:nvSpPr>
        <xdr:cNvPr id="630" name="楕円 629">
          <a:extLst>
            <a:ext uri="{FF2B5EF4-FFF2-40B4-BE49-F238E27FC236}">
              <a16:creationId xmlns:a16="http://schemas.microsoft.com/office/drawing/2014/main" id="{A0E90B07-FD3F-4A54-8A29-807218124F5D}"/>
            </a:ext>
          </a:extLst>
        </xdr:cNvPr>
        <xdr:cNvSpPr/>
      </xdr:nvSpPr>
      <xdr:spPr>
        <a:xfrm>
          <a:off x="130937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116205</xdr:rowOff>
    </xdr:from>
    <xdr:to>
      <xdr:col>81</xdr:col>
      <xdr:colOff>50800</xdr:colOff>
      <xdr:row>81</xdr:row>
      <xdr:rowOff>13336</xdr:rowOff>
    </xdr:to>
    <xdr:cxnSp macro="">
      <xdr:nvCxnSpPr>
        <xdr:cNvPr id="631" name="直線コネクタ 630">
          <a:extLst>
            <a:ext uri="{FF2B5EF4-FFF2-40B4-BE49-F238E27FC236}">
              <a16:creationId xmlns:a16="http://schemas.microsoft.com/office/drawing/2014/main" id="{7A86DE1A-19F4-445B-8603-EF72493357EA}"/>
            </a:ext>
          </a:extLst>
        </xdr:cNvPr>
        <xdr:cNvCxnSpPr/>
      </xdr:nvCxnSpPr>
      <xdr:spPr>
        <a:xfrm>
          <a:off x="13144500" y="13330555"/>
          <a:ext cx="79375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170180</xdr:rowOff>
    </xdr:from>
    <xdr:to>
      <xdr:col>72</xdr:col>
      <xdr:colOff>38100</xdr:colOff>
      <xdr:row>80</xdr:row>
      <xdr:rowOff>100330</xdr:rowOff>
    </xdr:to>
    <xdr:sp macro="" textlink="">
      <xdr:nvSpPr>
        <xdr:cNvPr id="632" name="楕円 631">
          <a:extLst>
            <a:ext uri="{FF2B5EF4-FFF2-40B4-BE49-F238E27FC236}">
              <a16:creationId xmlns:a16="http://schemas.microsoft.com/office/drawing/2014/main" id="{265CAC59-DC03-41DA-B7B2-B0623742A772}"/>
            </a:ext>
          </a:extLst>
        </xdr:cNvPr>
        <xdr:cNvSpPr/>
      </xdr:nvSpPr>
      <xdr:spPr>
        <a:xfrm>
          <a:off x="12299950" y="13213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49530</xdr:rowOff>
    </xdr:from>
    <xdr:to>
      <xdr:col>76</xdr:col>
      <xdr:colOff>114300</xdr:colOff>
      <xdr:row>80</xdr:row>
      <xdr:rowOff>116205</xdr:rowOff>
    </xdr:to>
    <xdr:cxnSp macro="">
      <xdr:nvCxnSpPr>
        <xdr:cNvPr id="633" name="直線コネクタ 632">
          <a:extLst>
            <a:ext uri="{FF2B5EF4-FFF2-40B4-BE49-F238E27FC236}">
              <a16:creationId xmlns:a16="http://schemas.microsoft.com/office/drawing/2014/main" id="{69560614-18A3-4344-B0C8-C724077BEC6A}"/>
            </a:ext>
          </a:extLst>
        </xdr:cNvPr>
        <xdr:cNvCxnSpPr/>
      </xdr:nvCxnSpPr>
      <xdr:spPr>
        <a:xfrm>
          <a:off x="12344400" y="1326388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634" name="楕円 633">
          <a:extLst>
            <a:ext uri="{FF2B5EF4-FFF2-40B4-BE49-F238E27FC236}">
              <a16:creationId xmlns:a16="http://schemas.microsoft.com/office/drawing/2014/main" id="{599DE936-3087-4F8E-8C4D-2A71F974F81E}"/>
            </a:ext>
          </a:extLst>
        </xdr:cNvPr>
        <xdr:cNvSpPr/>
      </xdr:nvSpPr>
      <xdr:spPr>
        <a:xfrm>
          <a:off x="11487150" y="1315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49530</xdr:rowOff>
    </xdr:to>
    <xdr:cxnSp macro="">
      <xdr:nvCxnSpPr>
        <xdr:cNvPr id="635" name="直線コネクタ 634">
          <a:extLst>
            <a:ext uri="{FF2B5EF4-FFF2-40B4-BE49-F238E27FC236}">
              <a16:creationId xmlns:a16="http://schemas.microsoft.com/office/drawing/2014/main" id="{93645CB5-7831-4A02-BD2D-E3190FC78D8F}"/>
            </a:ext>
          </a:extLst>
        </xdr:cNvPr>
        <xdr:cNvCxnSpPr/>
      </xdr:nvCxnSpPr>
      <xdr:spPr>
        <a:xfrm>
          <a:off x="11537950" y="1320165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36" name="n_1aveValue【消防施設】&#10;有形固定資産減価償却率">
          <a:extLst>
            <a:ext uri="{FF2B5EF4-FFF2-40B4-BE49-F238E27FC236}">
              <a16:creationId xmlns:a16="http://schemas.microsoft.com/office/drawing/2014/main" id="{E32E4D66-FA41-4A3C-A8B1-3210D35C5562}"/>
            </a:ext>
          </a:extLst>
        </xdr:cNvPr>
        <xdr:cNvSpPr txBox="1"/>
      </xdr:nvSpPr>
      <xdr:spPr>
        <a:xfrm>
          <a:off x="1374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637" name="n_2aveValue【消防施設】&#10;有形固定資産減価償却率">
          <a:extLst>
            <a:ext uri="{FF2B5EF4-FFF2-40B4-BE49-F238E27FC236}">
              <a16:creationId xmlns:a16="http://schemas.microsoft.com/office/drawing/2014/main" id="{12E2A712-E46F-4CAB-AA39-AFCF2C29425F}"/>
            </a:ext>
          </a:extLst>
        </xdr:cNvPr>
        <xdr:cNvSpPr txBox="1"/>
      </xdr:nvSpPr>
      <xdr:spPr>
        <a:xfrm>
          <a:off x="1296099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638" name="n_3aveValue【消防施設】&#10;有形固定資産減価償却率">
          <a:extLst>
            <a:ext uri="{FF2B5EF4-FFF2-40B4-BE49-F238E27FC236}">
              <a16:creationId xmlns:a16="http://schemas.microsoft.com/office/drawing/2014/main" id="{85BAEB59-B6A4-4BD4-89C1-AF52CDE99D8D}"/>
            </a:ext>
          </a:extLst>
        </xdr:cNvPr>
        <xdr:cNvSpPr txBox="1"/>
      </xdr:nvSpPr>
      <xdr:spPr>
        <a:xfrm>
          <a:off x="12167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639" name="n_4aveValue【消防施設】&#10;有形固定資産減価償却率">
          <a:extLst>
            <a:ext uri="{FF2B5EF4-FFF2-40B4-BE49-F238E27FC236}">
              <a16:creationId xmlns:a16="http://schemas.microsoft.com/office/drawing/2014/main" id="{9BBEF93E-7A14-49F8-83C2-453D8DF0449D}"/>
            </a:ext>
          </a:extLst>
        </xdr:cNvPr>
        <xdr:cNvSpPr txBox="1"/>
      </xdr:nvSpPr>
      <xdr:spPr>
        <a:xfrm>
          <a:off x="113544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80663</xdr:rowOff>
    </xdr:from>
    <xdr:ext cx="405111" cy="259045"/>
    <xdr:sp macro="" textlink="">
      <xdr:nvSpPr>
        <xdr:cNvPr id="640" name="n_1mainValue【消防施設】&#10;有形固定資産減価償却率">
          <a:extLst>
            <a:ext uri="{FF2B5EF4-FFF2-40B4-BE49-F238E27FC236}">
              <a16:creationId xmlns:a16="http://schemas.microsoft.com/office/drawing/2014/main" id="{C1639634-E36E-4651-8490-15404EFDEC34}"/>
            </a:ext>
          </a:extLst>
        </xdr:cNvPr>
        <xdr:cNvSpPr txBox="1"/>
      </xdr:nvSpPr>
      <xdr:spPr>
        <a:xfrm>
          <a:off x="137420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12082</xdr:rowOff>
    </xdr:from>
    <xdr:ext cx="405111" cy="259045"/>
    <xdr:sp macro="" textlink="">
      <xdr:nvSpPr>
        <xdr:cNvPr id="641" name="n_2mainValue【消防施設】&#10;有形固定資産減価償却率">
          <a:extLst>
            <a:ext uri="{FF2B5EF4-FFF2-40B4-BE49-F238E27FC236}">
              <a16:creationId xmlns:a16="http://schemas.microsoft.com/office/drawing/2014/main" id="{4C9BC4EE-D526-406F-AEAF-3B6203A98E36}"/>
            </a:ext>
          </a:extLst>
        </xdr:cNvPr>
        <xdr:cNvSpPr txBox="1"/>
      </xdr:nvSpPr>
      <xdr:spPr>
        <a:xfrm>
          <a:off x="1296099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116857</xdr:rowOff>
    </xdr:from>
    <xdr:ext cx="405111" cy="259045"/>
    <xdr:sp macro="" textlink="">
      <xdr:nvSpPr>
        <xdr:cNvPr id="642" name="n_3mainValue【消防施設】&#10;有形固定資産減価償却率">
          <a:extLst>
            <a:ext uri="{FF2B5EF4-FFF2-40B4-BE49-F238E27FC236}">
              <a16:creationId xmlns:a16="http://schemas.microsoft.com/office/drawing/2014/main" id="{062AF82D-E0D2-4104-8B2D-42E8431F3D08}"/>
            </a:ext>
          </a:extLst>
        </xdr:cNvPr>
        <xdr:cNvSpPr txBox="1"/>
      </xdr:nvSpPr>
      <xdr:spPr>
        <a:xfrm>
          <a:off x="12167244" y="1300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643" name="n_4mainValue【消防施設】&#10;有形固定資産減価償却率">
          <a:extLst>
            <a:ext uri="{FF2B5EF4-FFF2-40B4-BE49-F238E27FC236}">
              <a16:creationId xmlns:a16="http://schemas.microsoft.com/office/drawing/2014/main" id="{5CE79CD7-D694-4017-BDD9-95F3C0D08D58}"/>
            </a:ext>
          </a:extLst>
        </xdr:cNvPr>
        <xdr:cNvSpPr txBox="1"/>
      </xdr:nvSpPr>
      <xdr:spPr>
        <a:xfrm>
          <a:off x="11354444" y="1293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4" name="正方形/長方形 643">
          <a:extLst>
            <a:ext uri="{FF2B5EF4-FFF2-40B4-BE49-F238E27FC236}">
              <a16:creationId xmlns:a16="http://schemas.microsoft.com/office/drawing/2014/main" id="{FE14F2B5-17A6-4BEF-8077-A68605ABD11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5" name="正方形/長方形 644">
          <a:extLst>
            <a:ext uri="{FF2B5EF4-FFF2-40B4-BE49-F238E27FC236}">
              <a16:creationId xmlns:a16="http://schemas.microsoft.com/office/drawing/2014/main" id="{5FB8ADCC-3587-4284-A696-E9E7C154CBE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6" name="正方形/長方形 645">
          <a:extLst>
            <a:ext uri="{FF2B5EF4-FFF2-40B4-BE49-F238E27FC236}">
              <a16:creationId xmlns:a16="http://schemas.microsoft.com/office/drawing/2014/main" id="{78DE6EF2-6370-44E7-823F-33B32BD7E94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7" name="正方形/長方形 646">
          <a:extLst>
            <a:ext uri="{FF2B5EF4-FFF2-40B4-BE49-F238E27FC236}">
              <a16:creationId xmlns:a16="http://schemas.microsoft.com/office/drawing/2014/main" id="{06858636-187B-4582-ADB2-7963F268D67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8" name="正方形/長方形 647">
          <a:extLst>
            <a:ext uri="{FF2B5EF4-FFF2-40B4-BE49-F238E27FC236}">
              <a16:creationId xmlns:a16="http://schemas.microsoft.com/office/drawing/2014/main" id="{642081BE-7C39-4D14-94D5-0832C87D601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9" name="正方形/長方形 648">
          <a:extLst>
            <a:ext uri="{FF2B5EF4-FFF2-40B4-BE49-F238E27FC236}">
              <a16:creationId xmlns:a16="http://schemas.microsoft.com/office/drawing/2014/main" id="{0DC20646-2AB7-4144-AEDF-EAEDB3CEE38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0" name="正方形/長方形 649">
          <a:extLst>
            <a:ext uri="{FF2B5EF4-FFF2-40B4-BE49-F238E27FC236}">
              <a16:creationId xmlns:a16="http://schemas.microsoft.com/office/drawing/2014/main" id="{CBEF1DEF-3EC3-4D03-8B3B-4CA9DF06233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1" name="正方形/長方形 650">
          <a:extLst>
            <a:ext uri="{FF2B5EF4-FFF2-40B4-BE49-F238E27FC236}">
              <a16:creationId xmlns:a16="http://schemas.microsoft.com/office/drawing/2014/main" id="{D8D927DB-755E-4213-AAEE-9A4C519CB45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2" name="テキスト ボックス 651">
          <a:extLst>
            <a:ext uri="{FF2B5EF4-FFF2-40B4-BE49-F238E27FC236}">
              <a16:creationId xmlns:a16="http://schemas.microsoft.com/office/drawing/2014/main" id="{537B68D6-D82E-4EB5-8EA0-6C293F4A3E33}"/>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3" name="直線コネクタ 652">
          <a:extLst>
            <a:ext uri="{FF2B5EF4-FFF2-40B4-BE49-F238E27FC236}">
              <a16:creationId xmlns:a16="http://schemas.microsoft.com/office/drawing/2014/main" id="{37A62675-42B1-4524-8CE7-220E890B560A}"/>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4" name="直線コネクタ 653">
          <a:extLst>
            <a:ext uri="{FF2B5EF4-FFF2-40B4-BE49-F238E27FC236}">
              <a16:creationId xmlns:a16="http://schemas.microsoft.com/office/drawing/2014/main" id="{A2869274-F4C8-4E0A-8916-E38D02CF3502}"/>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5" name="テキスト ボックス 654">
          <a:extLst>
            <a:ext uri="{FF2B5EF4-FFF2-40B4-BE49-F238E27FC236}">
              <a16:creationId xmlns:a16="http://schemas.microsoft.com/office/drawing/2014/main" id="{6BF12FD4-3725-4439-81B0-B58343B92E49}"/>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6" name="直線コネクタ 655">
          <a:extLst>
            <a:ext uri="{FF2B5EF4-FFF2-40B4-BE49-F238E27FC236}">
              <a16:creationId xmlns:a16="http://schemas.microsoft.com/office/drawing/2014/main" id="{9D64C31D-8637-41FC-BBD9-C6C20390C2F2}"/>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7" name="テキスト ボックス 656">
          <a:extLst>
            <a:ext uri="{FF2B5EF4-FFF2-40B4-BE49-F238E27FC236}">
              <a16:creationId xmlns:a16="http://schemas.microsoft.com/office/drawing/2014/main" id="{257914ED-BA26-44C6-A1B5-86DDC9C05707}"/>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8" name="直線コネクタ 657">
          <a:extLst>
            <a:ext uri="{FF2B5EF4-FFF2-40B4-BE49-F238E27FC236}">
              <a16:creationId xmlns:a16="http://schemas.microsoft.com/office/drawing/2014/main" id="{019EB3CB-6B23-4897-8176-E1E7D5610F87}"/>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9" name="テキスト ボックス 658">
          <a:extLst>
            <a:ext uri="{FF2B5EF4-FFF2-40B4-BE49-F238E27FC236}">
              <a16:creationId xmlns:a16="http://schemas.microsoft.com/office/drawing/2014/main" id="{A99EA3ED-C143-471F-8C3E-BD7F29A17A37}"/>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0" name="直線コネクタ 659">
          <a:extLst>
            <a:ext uri="{FF2B5EF4-FFF2-40B4-BE49-F238E27FC236}">
              <a16:creationId xmlns:a16="http://schemas.microsoft.com/office/drawing/2014/main" id="{4FEE507A-AA26-4210-B2B6-41714DCF0E57}"/>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1" name="テキスト ボックス 660">
          <a:extLst>
            <a:ext uri="{FF2B5EF4-FFF2-40B4-BE49-F238E27FC236}">
              <a16:creationId xmlns:a16="http://schemas.microsoft.com/office/drawing/2014/main" id="{BB026387-DBB2-4DC9-975B-3B0E5A4B9C33}"/>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B2D1CEA6-1FBE-45E7-AF48-3456C822297B}"/>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7445C7AC-951B-4C54-9F80-07DDD248537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消防施設】&#10;一人当たり面積グラフ枠">
          <a:extLst>
            <a:ext uri="{FF2B5EF4-FFF2-40B4-BE49-F238E27FC236}">
              <a16:creationId xmlns:a16="http://schemas.microsoft.com/office/drawing/2014/main" id="{06FBBDD1-4E02-4750-AEDA-9B318575514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65" name="直線コネクタ 664">
          <a:extLst>
            <a:ext uri="{FF2B5EF4-FFF2-40B4-BE49-F238E27FC236}">
              <a16:creationId xmlns:a16="http://schemas.microsoft.com/office/drawing/2014/main" id="{3705152C-9D83-493E-A8AF-E9D061C2B3A9}"/>
            </a:ext>
          </a:extLst>
        </xdr:cNvPr>
        <xdr:cNvCxnSpPr/>
      </xdr:nvCxnSpPr>
      <xdr:spPr>
        <a:xfrm flipV="1">
          <a:off x="19951064" y="1307592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6" name="【消防施設】&#10;一人当たり面積最小値テキスト">
          <a:extLst>
            <a:ext uri="{FF2B5EF4-FFF2-40B4-BE49-F238E27FC236}">
              <a16:creationId xmlns:a16="http://schemas.microsoft.com/office/drawing/2014/main" id="{B0B4929F-7427-428B-85D9-C495DEA5FDED}"/>
            </a:ext>
          </a:extLst>
        </xdr:cNvPr>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67" name="直線コネクタ 666">
          <a:extLst>
            <a:ext uri="{FF2B5EF4-FFF2-40B4-BE49-F238E27FC236}">
              <a16:creationId xmlns:a16="http://schemas.microsoft.com/office/drawing/2014/main" id="{79C59761-3AC6-4B0A-A09A-5B065A035AA4}"/>
            </a:ext>
          </a:extLst>
        </xdr:cNvPr>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68" name="【消防施設】&#10;一人当たり面積最大値テキスト">
          <a:extLst>
            <a:ext uri="{FF2B5EF4-FFF2-40B4-BE49-F238E27FC236}">
              <a16:creationId xmlns:a16="http://schemas.microsoft.com/office/drawing/2014/main" id="{AFD528FD-AD66-4C67-B4F1-F371BED6467D}"/>
            </a:ext>
          </a:extLst>
        </xdr:cNvPr>
        <xdr:cNvSpPr txBox="1"/>
      </xdr:nvSpPr>
      <xdr:spPr>
        <a:xfrm>
          <a:off x="1998980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69" name="直線コネクタ 668">
          <a:extLst>
            <a:ext uri="{FF2B5EF4-FFF2-40B4-BE49-F238E27FC236}">
              <a16:creationId xmlns:a16="http://schemas.microsoft.com/office/drawing/2014/main" id="{DF920C98-8B5C-42DA-B347-F397F78BCC77}"/>
            </a:ext>
          </a:extLst>
        </xdr:cNvPr>
        <xdr:cNvCxnSpPr/>
      </xdr:nvCxnSpPr>
      <xdr:spPr>
        <a:xfrm>
          <a:off x="1988185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670" name="【消防施設】&#10;一人当たり面積平均値テキスト">
          <a:extLst>
            <a:ext uri="{FF2B5EF4-FFF2-40B4-BE49-F238E27FC236}">
              <a16:creationId xmlns:a16="http://schemas.microsoft.com/office/drawing/2014/main" id="{02F989FA-C39A-4529-9FAE-2181FAD02F67}"/>
            </a:ext>
          </a:extLst>
        </xdr:cNvPr>
        <xdr:cNvSpPr txBox="1"/>
      </xdr:nvSpPr>
      <xdr:spPr>
        <a:xfrm>
          <a:off x="19989800" y="13837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71" name="フローチャート: 判断 670">
          <a:extLst>
            <a:ext uri="{FF2B5EF4-FFF2-40B4-BE49-F238E27FC236}">
              <a16:creationId xmlns:a16="http://schemas.microsoft.com/office/drawing/2014/main" id="{3F3E08CB-3C89-4E53-B1F6-85CAAB2E34A6}"/>
            </a:ext>
          </a:extLst>
        </xdr:cNvPr>
        <xdr:cNvSpPr/>
      </xdr:nvSpPr>
      <xdr:spPr>
        <a:xfrm>
          <a:off x="19900900" y="138592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672" name="フローチャート: 判断 671">
          <a:extLst>
            <a:ext uri="{FF2B5EF4-FFF2-40B4-BE49-F238E27FC236}">
              <a16:creationId xmlns:a16="http://schemas.microsoft.com/office/drawing/2014/main" id="{1B61A428-51F9-4428-B516-439AB4E2C6FD}"/>
            </a:ext>
          </a:extLst>
        </xdr:cNvPr>
        <xdr:cNvSpPr/>
      </xdr:nvSpPr>
      <xdr:spPr>
        <a:xfrm>
          <a:off x="19157950" y="13859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673" name="フローチャート: 判断 672">
          <a:extLst>
            <a:ext uri="{FF2B5EF4-FFF2-40B4-BE49-F238E27FC236}">
              <a16:creationId xmlns:a16="http://schemas.microsoft.com/office/drawing/2014/main" id="{A2F68475-1C71-4C7E-8962-60F732D91399}"/>
            </a:ext>
          </a:extLst>
        </xdr:cNvPr>
        <xdr:cNvSpPr/>
      </xdr:nvSpPr>
      <xdr:spPr>
        <a:xfrm>
          <a:off x="1834515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74" name="フローチャート: 判断 673">
          <a:extLst>
            <a:ext uri="{FF2B5EF4-FFF2-40B4-BE49-F238E27FC236}">
              <a16:creationId xmlns:a16="http://schemas.microsoft.com/office/drawing/2014/main" id="{E8DC0907-555C-4598-BE91-8ECD5C7D9DA4}"/>
            </a:ext>
          </a:extLst>
        </xdr:cNvPr>
        <xdr:cNvSpPr/>
      </xdr:nvSpPr>
      <xdr:spPr>
        <a:xfrm>
          <a:off x="175514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675" name="フローチャート: 判断 674">
          <a:extLst>
            <a:ext uri="{FF2B5EF4-FFF2-40B4-BE49-F238E27FC236}">
              <a16:creationId xmlns:a16="http://schemas.microsoft.com/office/drawing/2014/main" id="{FB466A50-53FE-4868-B1ED-BEB0F60A4341}"/>
            </a:ext>
          </a:extLst>
        </xdr:cNvPr>
        <xdr:cNvSpPr/>
      </xdr:nvSpPr>
      <xdr:spPr>
        <a:xfrm>
          <a:off x="16757650" y="137952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4FDCD899-C0B8-4198-A47B-532FEBDA698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9E6A0CDE-865C-4FBC-9639-B8492730B57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A35A5AB4-BC3D-44A7-BD63-2251A6EB6912}"/>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17602AD9-2D71-4704-BC4C-C2C156EC504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F0775F98-032E-4C8D-8A6B-9A76DD8F856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681" name="楕円 680">
          <a:extLst>
            <a:ext uri="{FF2B5EF4-FFF2-40B4-BE49-F238E27FC236}">
              <a16:creationId xmlns:a16="http://schemas.microsoft.com/office/drawing/2014/main" id="{222CA6CB-6F0C-4EDB-8B7F-E2D99B35151F}"/>
            </a:ext>
          </a:extLst>
        </xdr:cNvPr>
        <xdr:cNvSpPr/>
      </xdr:nvSpPr>
      <xdr:spPr>
        <a:xfrm>
          <a:off x="19157950" y="139489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78739</xdr:rowOff>
    </xdr:from>
    <xdr:to>
      <xdr:col>107</xdr:col>
      <xdr:colOff>101600</xdr:colOff>
      <xdr:row>85</xdr:row>
      <xdr:rowOff>8889</xdr:rowOff>
    </xdr:to>
    <xdr:sp macro="" textlink="">
      <xdr:nvSpPr>
        <xdr:cNvPr id="682" name="楕円 681">
          <a:extLst>
            <a:ext uri="{FF2B5EF4-FFF2-40B4-BE49-F238E27FC236}">
              <a16:creationId xmlns:a16="http://schemas.microsoft.com/office/drawing/2014/main" id="{42B85056-9033-4B85-BAFE-BCBCCF972059}"/>
            </a:ext>
          </a:extLst>
        </xdr:cNvPr>
        <xdr:cNvSpPr/>
      </xdr:nvSpPr>
      <xdr:spPr>
        <a:xfrm>
          <a:off x="18345150" y="13953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129539</xdr:rowOff>
    </xdr:to>
    <xdr:cxnSp macro="">
      <xdr:nvCxnSpPr>
        <xdr:cNvPr id="683" name="直線コネクタ 682">
          <a:extLst>
            <a:ext uri="{FF2B5EF4-FFF2-40B4-BE49-F238E27FC236}">
              <a16:creationId xmlns:a16="http://schemas.microsoft.com/office/drawing/2014/main" id="{5A7C3129-6076-4AC0-863A-B7CC55D837E8}"/>
            </a:ext>
          </a:extLst>
        </xdr:cNvPr>
        <xdr:cNvCxnSpPr/>
      </xdr:nvCxnSpPr>
      <xdr:spPr>
        <a:xfrm flipV="1">
          <a:off x="18395950" y="13999718"/>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684" name="楕円 683">
          <a:extLst>
            <a:ext uri="{FF2B5EF4-FFF2-40B4-BE49-F238E27FC236}">
              <a16:creationId xmlns:a16="http://schemas.microsoft.com/office/drawing/2014/main" id="{F60FB37B-95BF-4FCF-8BD6-1F6F7754842E}"/>
            </a:ext>
          </a:extLst>
        </xdr:cNvPr>
        <xdr:cNvSpPr/>
      </xdr:nvSpPr>
      <xdr:spPr>
        <a:xfrm>
          <a:off x="17551400" y="13948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685" name="直線コネクタ 684">
          <a:extLst>
            <a:ext uri="{FF2B5EF4-FFF2-40B4-BE49-F238E27FC236}">
              <a16:creationId xmlns:a16="http://schemas.microsoft.com/office/drawing/2014/main" id="{6CC03F79-9A99-491E-84FF-C72AC2591D47}"/>
            </a:ext>
          </a:extLst>
        </xdr:cNvPr>
        <xdr:cNvCxnSpPr/>
      </xdr:nvCxnSpPr>
      <xdr:spPr>
        <a:xfrm>
          <a:off x="17602200" y="13999718"/>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686" name="楕円 685">
          <a:extLst>
            <a:ext uri="{FF2B5EF4-FFF2-40B4-BE49-F238E27FC236}">
              <a16:creationId xmlns:a16="http://schemas.microsoft.com/office/drawing/2014/main" id="{1485D508-E955-4A77-8475-C732DBA9EAAD}"/>
            </a:ext>
          </a:extLst>
        </xdr:cNvPr>
        <xdr:cNvSpPr/>
      </xdr:nvSpPr>
      <xdr:spPr>
        <a:xfrm>
          <a:off x="167576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129539</xdr:rowOff>
    </xdr:to>
    <xdr:cxnSp macro="">
      <xdr:nvCxnSpPr>
        <xdr:cNvPr id="687" name="直線コネクタ 686">
          <a:extLst>
            <a:ext uri="{FF2B5EF4-FFF2-40B4-BE49-F238E27FC236}">
              <a16:creationId xmlns:a16="http://schemas.microsoft.com/office/drawing/2014/main" id="{FB0AD666-91C2-43F4-A037-C8CD69335ACA}"/>
            </a:ext>
          </a:extLst>
        </xdr:cNvPr>
        <xdr:cNvCxnSpPr/>
      </xdr:nvCxnSpPr>
      <xdr:spPr>
        <a:xfrm flipV="1">
          <a:off x="16802100" y="13999718"/>
          <a:ext cx="8001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688" name="n_1aveValue【消防施設】&#10;一人当たり面積">
          <a:extLst>
            <a:ext uri="{FF2B5EF4-FFF2-40B4-BE49-F238E27FC236}">
              <a16:creationId xmlns:a16="http://schemas.microsoft.com/office/drawing/2014/main" id="{EAC0521F-75A5-4B49-8782-CDC19072F37E}"/>
            </a:ext>
          </a:extLst>
        </xdr:cNvPr>
        <xdr:cNvSpPr txBox="1"/>
      </xdr:nvSpPr>
      <xdr:spPr>
        <a:xfrm>
          <a:off x="18980227" y="1364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689" name="n_2aveValue【消防施設】&#10;一人当たり面積">
          <a:extLst>
            <a:ext uri="{FF2B5EF4-FFF2-40B4-BE49-F238E27FC236}">
              <a16:creationId xmlns:a16="http://schemas.microsoft.com/office/drawing/2014/main" id="{C7F52CB6-4855-4E28-A8F3-F87967289003}"/>
            </a:ext>
          </a:extLst>
        </xdr:cNvPr>
        <xdr:cNvSpPr txBox="1"/>
      </xdr:nvSpPr>
      <xdr:spPr>
        <a:xfrm>
          <a:off x="1818012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90" name="n_3aveValue【消防施設】&#10;一人当たり面積">
          <a:extLst>
            <a:ext uri="{FF2B5EF4-FFF2-40B4-BE49-F238E27FC236}">
              <a16:creationId xmlns:a16="http://schemas.microsoft.com/office/drawing/2014/main" id="{58391581-8E0A-4CF7-8EFF-18B71430CD5A}"/>
            </a:ext>
          </a:extLst>
        </xdr:cNvPr>
        <xdr:cNvSpPr txBox="1"/>
      </xdr:nvSpPr>
      <xdr:spPr>
        <a:xfrm>
          <a:off x="1738637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691" name="n_4aveValue【消防施設】&#10;一人当たり面積">
          <a:extLst>
            <a:ext uri="{FF2B5EF4-FFF2-40B4-BE49-F238E27FC236}">
              <a16:creationId xmlns:a16="http://schemas.microsoft.com/office/drawing/2014/main" id="{A67AE925-0C87-44E6-9D82-F803171039A1}"/>
            </a:ext>
          </a:extLst>
        </xdr:cNvPr>
        <xdr:cNvSpPr txBox="1"/>
      </xdr:nvSpPr>
      <xdr:spPr>
        <a:xfrm>
          <a:off x="16592627" y="1357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692" name="n_1mainValue【消防施設】&#10;一人当たり面積">
          <a:extLst>
            <a:ext uri="{FF2B5EF4-FFF2-40B4-BE49-F238E27FC236}">
              <a16:creationId xmlns:a16="http://schemas.microsoft.com/office/drawing/2014/main" id="{D129DC2F-538C-4F98-B206-192736732355}"/>
            </a:ext>
          </a:extLst>
        </xdr:cNvPr>
        <xdr:cNvSpPr txBox="1"/>
      </xdr:nvSpPr>
      <xdr:spPr>
        <a:xfrm>
          <a:off x="18980227"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693" name="n_2mainValue【消防施設】&#10;一人当たり面積">
          <a:extLst>
            <a:ext uri="{FF2B5EF4-FFF2-40B4-BE49-F238E27FC236}">
              <a16:creationId xmlns:a16="http://schemas.microsoft.com/office/drawing/2014/main" id="{3D8C687A-CF6B-495F-A351-D27D4C785E59}"/>
            </a:ext>
          </a:extLst>
        </xdr:cNvPr>
        <xdr:cNvSpPr txBox="1"/>
      </xdr:nvSpPr>
      <xdr:spPr>
        <a:xfrm>
          <a:off x="18180127"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694" name="n_3mainValue【消防施設】&#10;一人当たり面積">
          <a:extLst>
            <a:ext uri="{FF2B5EF4-FFF2-40B4-BE49-F238E27FC236}">
              <a16:creationId xmlns:a16="http://schemas.microsoft.com/office/drawing/2014/main" id="{393F9998-CBAE-4EE6-9072-90A2AAB7C3C8}"/>
            </a:ext>
          </a:extLst>
        </xdr:cNvPr>
        <xdr:cNvSpPr txBox="1"/>
      </xdr:nvSpPr>
      <xdr:spPr>
        <a:xfrm>
          <a:off x="17386377" y="1404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695" name="n_4mainValue【消防施設】&#10;一人当たり面積">
          <a:extLst>
            <a:ext uri="{FF2B5EF4-FFF2-40B4-BE49-F238E27FC236}">
              <a16:creationId xmlns:a16="http://schemas.microsoft.com/office/drawing/2014/main" id="{0059CD07-C626-4AC7-B3F5-DE42D8E7CEB6}"/>
            </a:ext>
          </a:extLst>
        </xdr:cNvPr>
        <xdr:cNvSpPr txBox="1"/>
      </xdr:nvSpPr>
      <xdr:spPr>
        <a:xfrm>
          <a:off x="16592627" y="1403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62D6B843-98A3-4F0D-BFCF-CDBBE2428C8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D1429EF4-1238-4104-9AC3-C571EE41726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836DFD9C-74F8-4804-B44E-0B8D69F6C25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D38BFED0-FB01-4F5C-8305-88308BBF3EE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3298830C-4C96-4BB3-B6B3-8B6E2C0ABBC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3DE6D42C-85B3-46AB-AF4B-75D95C8E7A0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CDD2F705-7D9A-40E9-972C-1A7284D36E5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9BC5456B-FF4C-419D-BADE-69DA773F45D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541459DB-9332-4872-9BB4-5CC0443F2BCF}"/>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A54C2C8B-9405-46C4-A11A-4FE5D690D80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01F22C65-BD33-43B1-9146-BD953867DA7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a:extLst>
            <a:ext uri="{FF2B5EF4-FFF2-40B4-BE49-F238E27FC236}">
              <a16:creationId xmlns:a16="http://schemas.microsoft.com/office/drawing/2014/main" id="{DE21BAEF-D0DE-42B9-BC5E-49CE741F40C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7A8D686-5C18-4AAF-9017-0B968E53D258}"/>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a:extLst>
            <a:ext uri="{FF2B5EF4-FFF2-40B4-BE49-F238E27FC236}">
              <a16:creationId xmlns:a16="http://schemas.microsoft.com/office/drawing/2014/main" id="{CF4CFD5F-C85E-4BB1-891A-3300315830EA}"/>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a:extLst>
            <a:ext uri="{FF2B5EF4-FFF2-40B4-BE49-F238E27FC236}">
              <a16:creationId xmlns:a16="http://schemas.microsoft.com/office/drawing/2014/main" id="{9AB40427-66E8-41EE-85F1-ADFD42BA479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a:extLst>
            <a:ext uri="{FF2B5EF4-FFF2-40B4-BE49-F238E27FC236}">
              <a16:creationId xmlns:a16="http://schemas.microsoft.com/office/drawing/2014/main" id="{50FFDD90-1AD0-4EB1-BAA1-AD720C10B06F}"/>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a:extLst>
            <a:ext uri="{FF2B5EF4-FFF2-40B4-BE49-F238E27FC236}">
              <a16:creationId xmlns:a16="http://schemas.microsoft.com/office/drawing/2014/main" id="{D4ECEDE5-2F1F-4E58-9966-846E9CA2EBD9}"/>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a:extLst>
            <a:ext uri="{FF2B5EF4-FFF2-40B4-BE49-F238E27FC236}">
              <a16:creationId xmlns:a16="http://schemas.microsoft.com/office/drawing/2014/main" id="{F178DD7B-7CAA-48F2-BC64-304FF1DC3E5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a:extLst>
            <a:ext uri="{FF2B5EF4-FFF2-40B4-BE49-F238E27FC236}">
              <a16:creationId xmlns:a16="http://schemas.microsoft.com/office/drawing/2014/main" id="{52CC89BE-E97E-4F19-95DA-354CA211F4A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a:extLst>
            <a:ext uri="{FF2B5EF4-FFF2-40B4-BE49-F238E27FC236}">
              <a16:creationId xmlns:a16="http://schemas.microsoft.com/office/drawing/2014/main" id="{E0C76DBB-605E-4BFC-B76D-992C0EB22F5E}"/>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a:extLst>
            <a:ext uri="{FF2B5EF4-FFF2-40B4-BE49-F238E27FC236}">
              <a16:creationId xmlns:a16="http://schemas.microsoft.com/office/drawing/2014/main" id="{6B4A2704-71DC-4F07-A207-52B150D6CC9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a:extLst>
            <a:ext uri="{FF2B5EF4-FFF2-40B4-BE49-F238E27FC236}">
              <a16:creationId xmlns:a16="http://schemas.microsoft.com/office/drawing/2014/main" id="{24C5A4F1-60BC-4DBB-8034-B7F68B581BB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a:extLst>
            <a:ext uri="{FF2B5EF4-FFF2-40B4-BE49-F238E27FC236}">
              <a16:creationId xmlns:a16="http://schemas.microsoft.com/office/drawing/2014/main" id="{B634176C-FF03-4623-9C56-B300A1716B6A}"/>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DD0CE80F-0D20-4259-AEB9-56334ECC36DB}"/>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a:extLst>
            <a:ext uri="{FF2B5EF4-FFF2-40B4-BE49-F238E27FC236}">
              <a16:creationId xmlns:a16="http://schemas.microsoft.com/office/drawing/2014/main" id="{E1CCFDD4-9D15-4B43-A37D-699BFB6C595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21" name="直線コネクタ 720">
          <a:extLst>
            <a:ext uri="{FF2B5EF4-FFF2-40B4-BE49-F238E27FC236}">
              <a16:creationId xmlns:a16="http://schemas.microsoft.com/office/drawing/2014/main" id="{A2DE1E00-78CF-4AFE-82EA-BB0B2BE714B6}"/>
            </a:ext>
          </a:extLst>
        </xdr:cNvPr>
        <xdr:cNvCxnSpPr/>
      </xdr:nvCxnSpPr>
      <xdr:spPr>
        <a:xfrm flipV="1">
          <a:off x="14699614" y="165517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22" name="【庁舎】&#10;有形固定資産減価償却率最小値テキスト">
          <a:extLst>
            <a:ext uri="{FF2B5EF4-FFF2-40B4-BE49-F238E27FC236}">
              <a16:creationId xmlns:a16="http://schemas.microsoft.com/office/drawing/2014/main" id="{1DCD8AEA-0D63-4D33-9157-D94E3E6366DF}"/>
            </a:ext>
          </a:extLst>
        </xdr:cNvPr>
        <xdr:cNvSpPr txBox="1"/>
      </xdr:nvSpPr>
      <xdr:spPr>
        <a:xfrm>
          <a:off x="14738350"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23" name="直線コネクタ 722">
          <a:extLst>
            <a:ext uri="{FF2B5EF4-FFF2-40B4-BE49-F238E27FC236}">
              <a16:creationId xmlns:a16="http://schemas.microsoft.com/office/drawing/2014/main" id="{B784B6F5-8C3F-4FEB-983C-24581522C155}"/>
            </a:ext>
          </a:extLst>
        </xdr:cNvPr>
        <xdr:cNvCxnSpPr/>
      </xdr:nvCxnSpPr>
      <xdr:spPr>
        <a:xfrm>
          <a:off x="14611350" y="18055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4" name="【庁舎】&#10;有形固定資産減価償却率最大値テキスト">
          <a:extLst>
            <a:ext uri="{FF2B5EF4-FFF2-40B4-BE49-F238E27FC236}">
              <a16:creationId xmlns:a16="http://schemas.microsoft.com/office/drawing/2014/main" id="{3AFDDA3B-007C-4A57-8155-86F025C73DEC}"/>
            </a:ext>
          </a:extLst>
        </xdr:cNvPr>
        <xdr:cNvSpPr txBox="1"/>
      </xdr:nvSpPr>
      <xdr:spPr>
        <a:xfrm>
          <a:off x="14738350" y="16326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5" name="直線コネクタ 724">
          <a:extLst>
            <a:ext uri="{FF2B5EF4-FFF2-40B4-BE49-F238E27FC236}">
              <a16:creationId xmlns:a16="http://schemas.microsoft.com/office/drawing/2014/main" id="{A82FC074-790D-4829-B095-E233D39D8D32}"/>
            </a:ext>
          </a:extLst>
        </xdr:cNvPr>
        <xdr:cNvCxnSpPr/>
      </xdr:nvCxnSpPr>
      <xdr:spPr>
        <a:xfrm>
          <a:off x="146113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26" name="【庁舎】&#10;有形固定資産減価償却率平均値テキスト">
          <a:extLst>
            <a:ext uri="{FF2B5EF4-FFF2-40B4-BE49-F238E27FC236}">
              <a16:creationId xmlns:a16="http://schemas.microsoft.com/office/drawing/2014/main" id="{6D4F7F8D-2CC2-41A9-80AE-78E2649DE1FD}"/>
            </a:ext>
          </a:extLst>
        </xdr:cNvPr>
        <xdr:cNvSpPr txBox="1"/>
      </xdr:nvSpPr>
      <xdr:spPr>
        <a:xfrm>
          <a:off x="14738350" y="1730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27" name="フローチャート: 判断 726">
          <a:extLst>
            <a:ext uri="{FF2B5EF4-FFF2-40B4-BE49-F238E27FC236}">
              <a16:creationId xmlns:a16="http://schemas.microsoft.com/office/drawing/2014/main" id="{23E27B96-70A2-4EAF-9031-BBA26BD6B497}"/>
            </a:ext>
          </a:extLst>
        </xdr:cNvPr>
        <xdr:cNvSpPr/>
      </xdr:nvSpPr>
      <xdr:spPr>
        <a:xfrm>
          <a:off x="14649450" y="173271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28" name="フローチャート: 判断 727">
          <a:extLst>
            <a:ext uri="{FF2B5EF4-FFF2-40B4-BE49-F238E27FC236}">
              <a16:creationId xmlns:a16="http://schemas.microsoft.com/office/drawing/2014/main" id="{27AAAA2E-1B1E-474B-96ED-30739F4388B7}"/>
            </a:ext>
          </a:extLst>
        </xdr:cNvPr>
        <xdr:cNvSpPr/>
      </xdr:nvSpPr>
      <xdr:spPr>
        <a:xfrm>
          <a:off x="13887450" y="173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29" name="フローチャート: 判断 728">
          <a:extLst>
            <a:ext uri="{FF2B5EF4-FFF2-40B4-BE49-F238E27FC236}">
              <a16:creationId xmlns:a16="http://schemas.microsoft.com/office/drawing/2014/main" id="{D0DF03BD-7CB6-484E-B620-94EEE947135E}"/>
            </a:ext>
          </a:extLst>
        </xdr:cNvPr>
        <xdr:cNvSpPr/>
      </xdr:nvSpPr>
      <xdr:spPr>
        <a:xfrm>
          <a:off x="13093700" y="1735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30" name="フローチャート: 判断 729">
          <a:extLst>
            <a:ext uri="{FF2B5EF4-FFF2-40B4-BE49-F238E27FC236}">
              <a16:creationId xmlns:a16="http://schemas.microsoft.com/office/drawing/2014/main" id="{0535AB01-C0B0-4CED-A2F2-447C9460D10E}"/>
            </a:ext>
          </a:extLst>
        </xdr:cNvPr>
        <xdr:cNvSpPr/>
      </xdr:nvSpPr>
      <xdr:spPr>
        <a:xfrm>
          <a:off x="12299950" y="17438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31" name="フローチャート: 判断 730">
          <a:extLst>
            <a:ext uri="{FF2B5EF4-FFF2-40B4-BE49-F238E27FC236}">
              <a16:creationId xmlns:a16="http://schemas.microsoft.com/office/drawing/2014/main" id="{0A8D440E-9E33-4316-8BCF-743E8BF811C3}"/>
            </a:ext>
          </a:extLst>
        </xdr:cNvPr>
        <xdr:cNvSpPr/>
      </xdr:nvSpPr>
      <xdr:spPr>
        <a:xfrm>
          <a:off x="11487150" y="1735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393A455-AADA-4206-B45F-A23187AB15C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CDEC72A-AB5B-4F21-9B11-1E12E809169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AA9A7E6-6EDA-4C76-BE3D-71E0ADCC8034}"/>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48D78E27-5972-412B-ADAA-6CA8AB0EE06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9C62933-1C91-4BEF-9161-010DE38A57C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737" name="楕円 736">
          <a:extLst>
            <a:ext uri="{FF2B5EF4-FFF2-40B4-BE49-F238E27FC236}">
              <a16:creationId xmlns:a16="http://schemas.microsoft.com/office/drawing/2014/main" id="{D5957C8A-206E-4371-AC72-D3BAC03EE0B6}"/>
            </a:ext>
          </a:extLst>
        </xdr:cNvPr>
        <xdr:cNvSpPr/>
      </xdr:nvSpPr>
      <xdr:spPr>
        <a:xfrm>
          <a:off x="1388745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738" name="楕円 737">
          <a:extLst>
            <a:ext uri="{FF2B5EF4-FFF2-40B4-BE49-F238E27FC236}">
              <a16:creationId xmlns:a16="http://schemas.microsoft.com/office/drawing/2014/main" id="{B8439641-F4B4-494A-87DF-29697C0B456C}"/>
            </a:ext>
          </a:extLst>
        </xdr:cNvPr>
        <xdr:cNvSpPr/>
      </xdr:nvSpPr>
      <xdr:spPr>
        <a:xfrm>
          <a:off x="13093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64770</xdr:rowOff>
    </xdr:to>
    <xdr:cxnSp macro="">
      <xdr:nvCxnSpPr>
        <xdr:cNvPr id="739" name="直線コネクタ 738">
          <a:extLst>
            <a:ext uri="{FF2B5EF4-FFF2-40B4-BE49-F238E27FC236}">
              <a16:creationId xmlns:a16="http://schemas.microsoft.com/office/drawing/2014/main" id="{9B5B9B61-DF8F-44F6-8DE9-C7D268B718A0}"/>
            </a:ext>
          </a:extLst>
        </xdr:cNvPr>
        <xdr:cNvCxnSpPr/>
      </xdr:nvCxnSpPr>
      <xdr:spPr>
        <a:xfrm>
          <a:off x="13144500" y="17978845"/>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740" name="楕円 739">
          <a:extLst>
            <a:ext uri="{FF2B5EF4-FFF2-40B4-BE49-F238E27FC236}">
              <a16:creationId xmlns:a16="http://schemas.microsoft.com/office/drawing/2014/main" id="{F9F7935A-D49E-4D34-A208-B9D063FE0701}"/>
            </a:ext>
          </a:extLst>
        </xdr:cNvPr>
        <xdr:cNvSpPr/>
      </xdr:nvSpPr>
      <xdr:spPr>
        <a:xfrm>
          <a:off x="12299950" y="17897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33745</xdr:rowOff>
    </xdr:to>
    <xdr:cxnSp macro="">
      <xdr:nvCxnSpPr>
        <xdr:cNvPr id="741" name="直線コネクタ 740">
          <a:extLst>
            <a:ext uri="{FF2B5EF4-FFF2-40B4-BE49-F238E27FC236}">
              <a16:creationId xmlns:a16="http://schemas.microsoft.com/office/drawing/2014/main" id="{47D7599A-20D1-4780-AD9F-80AF875ED15E}"/>
            </a:ext>
          </a:extLst>
        </xdr:cNvPr>
        <xdr:cNvCxnSpPr/>
      </xdr:nvCxnSpPr>
      <xdr:spPr>
        <a:xfrm>
          <a:off x="12344400" y="17947821"/>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92348</xdr:rowOff>
    </xdr:from>
    <xdr:to>
      <xdr:col>67</xdr:col>
      <xdr:colOff>101600</xdr:colOff>
      <xdr:row>108</xdr:row>
      <xdr:rowOff>22498</xdr:rowOff>
    </xdr:to>
    <xdr:sp macro="" textlink="">
      <xdr:nvSpPr>
        <xdr:cNvPr id="742" name="楕円 741">
          <a:extLst>
            <a:ext uri="{FF2B5EF4-FFF2-40B4-BE49-F238E27FC236}">
              <a16:creationId xmlns:a16="http://schemas.microsoft.com/office/drawing/2014/main" id="{2ECC6314-540D-4959-9BDC-E59C0D887B81}"/>
            </a:ext>
          </a:extLst>
        </xdr:cNvPr>
        <xdr:cNvSpPr/>
      </xdr:nvSpPr>
      <xdr:spPr>
        <a:xfrm>
          <a:off x="1148715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143148</xdr:rowOff>
    </xdr:from>
    <xdr:to>
      <xdr:col>71</xdr:col>
      <xdr:colOff>177800</xdr:colOff>
      <xdr:row>108</xdr:row>
      <xdr:rowOff>2721</xdr:rowOff>
    </xdr:to>
    <xdr:cxnSp macro="">
      <xdr:nvCxnSpPr>
        <xdr:cNvPr id="743" name="直線コネクタ 742">
          <a:extLst>
            <a:ext uri="{FF2B5EF4-FFF2-40B4-BE49-F238E27FC236}">
              <a16:creationId xmlns:a16="http://schemas.microsoft.com/office/drawing/2014/main" id="{A3D6F837-7953-4BC8-A4A7-73B9B4C3E892}"/>
            </a:ext>
          </a:extLst>
        </xdr:cNvPr>
        <xdr:cNvCxnSpPr/>
      </xdr:nvCxnSpPr>
      <xdr:spPr>
        <a:xfrm>
          <a:off x="11537950" y="17916798"/>
          <a:ext cx="8064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44" name="n_1aveValue【庁舎】&#10;有形固定資産減価償却率">
          <a:extLst>
            <a:ext uri="{FF2B5EF4-FFF2-40B4-BE49-F238E27FC236}">
              <a16:creationId xmlns:a16="http://schemas.microsoft.com/office/drawing/2014/main" id="{469B90AB-3344-48F7-BFF0-BD39C74F47F9}"/>
            </a:ext>
          </a:extLst>
        </xdr:cNvPr>
        <xdr:cNvSpPr txBox="1"/>
      </xdr:nvSpPr>
      <xdr:spPr>
        <a:xfrm>
          <a:off x="137420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45" name="n_2aveValue【庁舎】&#10;有形固定資産減価償却率">
          <a:extLst>
            <a:ext uri="{FF2B5EF4-FFF2-40B4-BE49-F238E27FC236}">
              <a16:creationId xmlns:a16="http://schemas.microsoft.com/office/drawing/2014/main" id="{268C3BAD-07BA-499C-A8C1-6A6728FAEBFC}"/>
            </a:ext>
          </a:extLst>
        </xdr:cNvPr>
        <xdr:cNvSpPr txBox="1"/>
      </xdr:nvSpPr>
      <xdr:spPr>
        <a:xfrm>
          <a:off x="1296099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46" name="n_3aveValue【庁舎】&#10;有形固定資産減価償却率">
          <a:extLst>
            <a:ext uri="{FF2B5EF4-FFF2-40B4-BE49-F238E27FC236}">
              <a16:creationId xmlns:a16="http://schemas.microsoft.com/office/drawing/2014/main" id="{1F8E9BEA-AFB0-44D7-A13F-577B053E260A}"/>
            </a:ext>
          </a:extLst>
        </xdr:cNvPr>
        <xdr:cNvSpPr txBox="1"/>
      </xdr:nvSpPr>
      <xdr:spPr>
        <a:xfrm>
          <a:off x="121672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47" name="n_4aveValue【庁舎】&#10;有形固定資産減価償却率">
          <a:extLst>
            <a:ext uri="{FF2B5EF4-FFF2-40B4-BE49-F238E27FC236}">
              <a16:creationId xmlns:a16="http://schemas.microsoft.com/office/drawing/2014/main" id="{BBEC600B-F3E7-4599-8075-3E5B79C5851B}"/>
            </a:ext>
          </a:extLst>
        </xdr:cNvPr>
        <xdr:cNvSpPr txBox="1"/>
      </xdr:nvSpPr>
      <xdr:spPr>
        <a:xfrm>
          <a:off x="113544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748" name="n_1mainValue【庁舎】&#10;有形固定資産減価償却率">
          <a:extLst>
            <a:ext uri="{FF2B5EF4-FFF2-40B4-BE49-F238E27FC236}">
              <a16:creationId xmlns:a16="http://schemas.microsoft.com/office/drawing/2014/main" id="{AD51734A-AFCB-4D7E-9B7D-8F34A6137032}"/>
            </a:ext>
          </a:extLst>
        </xdr:cNvPr>
        <xdr:cNvSpPr txBox="1"/>
      </xdr:nvSpPr>
      <xdr:spPr>
        <a:xfrm>
          <a:off x="13742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749" name="n_2mainValue【庁舎】&#10;有形固定資産減価償却率">
          <a:extLst>
            <a:ext uri="{FF2B5EF4-FFF2-40B4-BE49-F238E27FC236}">
              <a16:creationId xmlns:a16="http://schemas.microsoft.com/office/drawing/2014/main" id="{93DBE32F-62A4-4347-85B1-E371406D8E2D}"/>
            </a:ext>
          </a:extLst>
        </xdr:cNvPr>
        <xdr:cNvSpPr txBox="1"/>
      </xdr:nvSpPr>
      <xdr:spPr>
        <a:xfrm>
          <a:off x="1296099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750" name="n_3mainValue【庁舎】&#10;有形固定資産減価償却率">
          <a:extLst>
            <a:ext uri="{FF2B5EF4-FFF2-40B4-BE49-F238E27FC236}">
              <a16:creationId xmlns:a16="http://schemas.microsoft.com/office/drawing/2014/main" id="{55E818B6-D67D-4328-9439-CE01B5F9FC84}"/>
            </a:ext>
          </a:extLst>
        </xdr:cNvPr>
        <xdr:cNvSpPr txBox="1"/>
      </xdr:nvSpPr>
      <xdr:spPr>
        <a:xfrm>
          <a:off x="121672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13625</xdr:rowOff>
    </xdr:from>
    <xdr:ext cx="405111" cy="259045"/>
    <xdr:sp macro="" textlink="">
      <xdr:nvSpPr>
        <xdr:cNvPr id="751" name="n_4mainValue【庁舎】&#10;有形固定資産減価償却率">
          <a:extLst>
            <a:ext uri="{FF2B5EF4-FFF2-40B4-BE49-F238E27FC236}">
              <a16:creationId xmlns:a16="http://schemas.microsoft.com/office/drawing/2014/main" id="{7F3A1950-3986-46EE-982A-E89BF6FA6F23}"/>
            </a:ext>
          </a:extLst>
        </xdr:cNvPr>
        <xdr:cNvSpPr txBox="1"/>
      </xdr:nvSpPr>
      <xdr:spPr>
        <a:xfrm>
          <a:off x="113544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F72E5CB1-7499-4DC8-B71D-1620B57C993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50ECCDD6-D444-42B1-A04E-6BE5F33E1B6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8A995225-5928-45EC-998B-AF9E47B6F1A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0AA2220F-1000-4146-A871-F584AB99748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0ED912C1-2BE5-4A4E-9863-AFC79119A85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484842C0-F554-4DBC-851E-B1BEEDCB9AC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7236CA48-7F05-42B4-A107-85B3005815E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7612341A-67A0-4857-9104-00904E23898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2FBD3810-9C0C-4230-945D-0E07B34DAD9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61B0368B-83E8-4D72-8BE8-BA8F5EC6EF5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a:extLst>
            <a:ext uri="{FF2B5EF4-FFF2-40B4-BE49-F238E27FC236}">
              <a16:creationId xmlns:a16="http://schemas.microsoft.com/office/drawing/2014/main" id="{9D1E35D3-C530-45B5-ABCA-C58CC7128B7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a:extLst>
            <a:ext uri="{FF2B5EF4-FFF2-40B4-BE49-F238E27FC236}">
              <a16:creationId xmlns:a16="http://schemas.microsoft.com/office/drawing/2014/main" id="{9DB0E193-FEAC-4B4D-8C61-36ECF9196C95}"/>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a:extLst>
            <a:ext uri="{FF2B5EF4-FFF2-40B4-BE49-F238E27FC236}">
              <a16:creationId xmlns:a16="http://schemas.microsoft.com/office/drawing/2014/main" id="{E0B99C43-7A82-4D5B-8E4C-2584E791EA48}"/>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a:extLst>
            <a:ext uri="{FF2B5EF4-FFF2-40B4-BE49-F238E27FC236}">
              <a16:creationId xmlns:a16="http://schemas.microsoft.com/office/drawing/2014/main" id="{B6CD845E-AFC9-4621-9710-E536F7541F98}"/>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a:extLst>
            <a:ext uri="{FF2B5EF4-FFF2-40B4-BE49-F238E27FC236}">
              <a16:creationId xmlns:a16="http://schemas.microsoft.com/office/drawing/2014/main" id="{6A7E499F-D5E5-4FA0-AF9B-D14245EF68AC}"/>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a:extLst>
            <a:ext uri="{FF2B5EF4-FFF2-40B4-BE49-F238E27FC236}">
              <a16:creationId xmlns:a16="http://schemas.microsoft.com/office/drawing/2014/main" id="{BFCC3B0C-9BC8-4D3F-9C4D-AF227A3965B7}"/>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a:extLst>
            <a:ext uri="{FF2B5EF4-FFF2-40B4-BE49-F238E27FC236}">
              <a16:creationId xmlns:a16="http://schemas.microsoft.com/office/drawing/2014/main" id="{C07DB2E6-0A40-41B4-91FF-94645012D370}"/>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a:extLst>
            <a:ext uri="{FF2B5EF4-FFF2-40B4-BE49-F238E27FC236}">
              <a16:creationId xmlns:a16="http://schemas.microsoft.com/office/drawing/2014/main" id="{62971B1B-9CB2-4A01-896A-FBDC300EED1E}"/>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a:extLst>
            <a:ext uri="{FF2B5EF4-FFF2-40B4-BE49-F238E27FC236}">
              <a16:creationId xmlns:a16="http://schemas.microsoft.com/office/drawing/2014/main" id="{752637A9-D8C3-4313-B871-11B4AA3B508E}"/>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a:extLst>
            <a:ext uri="{FF2B5EF4-FFF2-40B4-BE49-F238E27FC236}">
              <a16:creationId xmlns:a16="http://schemas.microsoft.com/office/drawing/2014/main" id="{E28BC0CF-FF65-418A-82A7-C64C8CA0492E}"/>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a:extLst>
            <a:ext uri="{FF2B5EF4-FFF2-40B4-BE49-F238E27FC236}">
              <a16:creationId xmlns:a16="http://schemas.microsoft.com/office/drawing/2014/main" id="{37B23F4C-BB21-4022-806A-6A60C3C58D3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a:extLst>
            <a:ext uri="{FF2B5EF4-FFF2-40B4-BE49-F238E27FC236}">
              <a16:creationId xmlns:a16="http://schemas.microsoft.com/office/drawing/2014/main" id="{F683BBE1-0BB1-4C2B-94FE-84EF537D827D}"/>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87C697FE-59C4-4B47-A463-8AF376C6533F}"/>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D3F6479B-8899-4D64-9416-6B07807D8C1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a:extLst>
            <a:ext uri="{FF2B5EF4-FFF2-40B4-BE49-F238E27FC236}">
              <a16:creationId xmlns:a16="http://schemas.microsoft.com/office/drawing/2014/main" id="{9237EA01-F3BC-4A98-8AC6-B16FE476783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777" name="直線コネクタ 776">
          <a:extLst>
            <a:ext uri="{FF2B5EF4-FFF2-40B4-BE49-F238E27FC236}">
              <a16:creationId xmlns:a16="http://schemas.microsoft.com/office/drawing/2014/main" id="{B51B03BF-C7A4-4B94-8AA8-1ADE79474EB0}"/>
            </a:ext>
          </a:extLst>
        </xdr:cNvPr>
        <xdr:cNvCxnSpPr/>
      </xdr:nvCxnSpPr>
      <xdr:spPr>
        <a:xfrm flipV="1">
          <a:off x="19951064" y="167182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778" name="【庁舎】&#10;一人当たり面積最小値テキスト">
          <a:extLst>
            <a:ext uri="{FF2B5EF4-FFF2-40B4-BE49-F238E27FC236}">
              <a16:creationId xmlns:a16="http://schemas.microsoft.com/office/drawing/2014/main" id="{0247B52A-9DA2-47FF-ACF2-BF9BAB79A3BC}"/>
            </a:ext>
          </a:extLst>
        </xdr:cNvPr>
        <xdr:cNvSpPr txBox="1"/>
      </xdr:nvSpPr>
      <xdr:spPr>
        <a:xfrm>
          <a:off x="1998980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779" name="直線コネクタ 778">
          <a:extLst>
            <a:ext uri="{FF2B5EF4-FFF2-40B4-BE49-F238E27FC236}">
              <a16:creationId xmlns:a16="http://schemas.microsoft.com/office/drawing/2014/main" id="{7946DA87-1F82-4DCE-AD6B-3C3D4BF5BE22}"/>
            </a:ext>
          </a:extLst>
        </xdr:cNvPr>
        <xdr:cNvCxnSpPr/>
      </xdr:nvCxnSpPr>
      <xdr:spPr>
        <a:xfrm>
          <a:off x="1988185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80" name="【庁舎】&#10;一人当たり面積最大値テキスト">
          <a:extLst>
            <a:ext uri="{FF2B5EF4-FFF2-40B4-BE49-F238E27FC236}">
              <a16:creationId xmlns:a16="http://schemas.microsoft.com/office/drawing/2014/main" id="{6B2D5F53-F578-4903-9B0C-90CC2E29D6B1}"/>
            </a:ext>
          </a:extLst>
        </xdr:cNvPr>
        <xdr:cNvSpPr txBox="1"/>
      </xdr:nvSpPr>
      <xdr:spPr>
        <a:xfrm>
          <a:off x="19989800" y="164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81" name="直線コネクタ 780">
          <a:extLst>
            <a:ext uri="{FF2B5EF4-FFF2-40B4-BE49-F238E27FC236}">
              <a16:creationId xmlns:a16="http://schemas.microsoft.com/office/drawing/2014/main" id="{A711CDDE-B1AB-4788-A252-29CCC3BA7AFC}"/>
            </a:ext>
          </a:extLst>
        </xdr:cNvPr>
        <xdr:cNvCxnSpPr/>
      </xdr:nvCxnSpPr>
      <xdr:spPr>
        <a:xfrm>
          <a:off x="19881850" y="1671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782" name="【庁舎】&#10;一人当たり面積平均値テキスト">
          <a:extLst>
            <a:ext uri="{FF2B5EF4-FFF2-40B4-BE49-F238E27FC236}">
              <a16:creationId xmlns:a16="http://schemas.microsoft.com/office/drawing/2014/main" id="{0D22045E-D74F-4A4E-8C96-6F1135904412}"/>
            </a:ext>
          </a:extLst>
        </xdr:cNvPr>
        <xdr:cNvSpPr txBox="1"/>
      </xdr:nvSpPr>
      <xdr:spPr>
        <a:xfrm>
          <a:off x="19989800" y="17659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783" name="フローチャート: 判断 782">
          <a:extLst>
            <a:ext uri="{FF2B5EF4-FFF2-40B4-BE49-F238E27FC236}">
              <a16:creationId xmlns:a16="http://schemas.microsoft.com/office/drawing/2014/main" id="{135D9557-AFEC-45AA-A611-C34031F501A1}"/>
            </a:ext>
          </a:extLst>
        </xdr:cNvPr>
        <xdr:cNvSpPr/>
      </xdr:nvSpPr>
      <xdr:spPr>
        <a:xfrm>
          <a:off x="199009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784" name="フローチャート: 判断 783">
          <a:extLst>
            <a:ext uri="{FF2B5EF4-FFF2-40B4-BE49-F238E27FC236}">
              <a16:creationId xmlns:a16="http://schemas.microsoft.com/office/drawing/2014/main" id="{A504C769-922D-4CE1-ABE5-8F7E7BDAF786}"/>
            </a:ext>
          </a:extLst>
        </xdr:cNvPr>
        <xdr:cNvSpPr/>
      </xdr:nvSpPr>
      <xdr:spPr>
        <a:xfrm>
          <a:off x="19157950" y="1770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85" name="フローチャート: 判断 784">
          <a:extLst>
            <a:ext uri="{FF2B5EF4-FFF2-40B4-BE49-F238E27FC236}">
              <a16:creationId xmlns:a16="http://schemas.microsoft.com/office/drawing/2014/main" id="{500F82C7-63D9-4C49-B07F-7D06F82A29D8}"/>
            </a:ext>
          </a:extLst>
        </xdr:cNvPr>
        <xdr:cNvSpPr/>
      </xdr:nvSpPr>
      <xdr:spPr>
        <a:xfrm>
          <a:off x="1834515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786" name="フローチャート: 判断 785">
          <a:extLst>
            <a:ext uri="{FF2B5EF4-FFF2-40B4-BE49-F238E27FC236}">
              <a16:creationId xmlns:a16="http://schemas.microsoft.com/office/drawing/2014/main" id="{0A70EA47-1107-4034-B747-8CC4585D89F8}"/>
            </a:ext>
          </a:extLst>
        </xdr:cNvPr>
        <xdr:cNvSpPr/>
      </xdr:nvSpPr>
      <xdr:spPr>
        <a:xfrm>
          <a:off x="175514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787" name="フローチャート: 判断 786">
          <a:extLst>
            <a:ext uri="{FF2B5EF4-FFF2-40B4-BE49-F238E27FC236}">
              <a16:creationId xmlns:a16="http://schemas.microsoft.com/office/drawing/2014/main" id="{74538ED5-D610-4E6C-A25C-EA55494EC5E6}"/>
            </a:ext>
          </a:extLst>
        </xdr:cNvPr>
        <xdr:cNvSpPr/>
      </xdr:nvSpPr>
      <xdr:spPr>
        <a:xfrm>
          <a:off x="16757650" y="176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D11A9356-9078-4593-BCD0-8E6D81AE200E}"/>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97D1F5B8-CC54-45F9-BD8B-F8C8FAA6ACEA}"/>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FE9E759A-033D-440B-AB44-1CD83EB3C38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6528DDD2-2A52-4EDE-979D-48CE7F2A161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F3E5B6E5-ADF5-4A27-8AD6-F9E944887146}"/>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793" name="楕円 792">
          <a:extLst>
            <a:ext uri="{FF2B5EF4-FFF2-40B4-BE49-F238E27FC236}">
              <a16:creationId xmlns:a16="http://schemas.microsoft.com/office/drawing/2014/main" id="{01C4DD0D-B846-4B25-BF98-B648ADE6518A}"/>
            </a:ext>
          </a:extLst>
        </xdr:cNvPr>
        <xdr:cNvSpPr/>
      </xdr:nvSpPr>
      <xdr:spPr>
        <a:xfrm>
          <a:off x="19157950" y="1782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48261</xdr:rowOff>
    </xdr:from>
    <xdr:to>
      <xdr:col>107</xdr:col>
      <xdr:colOff>101600</xdr:colOff>
      <xdr:row>107</xdr:row>
      <xdr:rowOff>149861</xdr:rowOff>
    </xdr:to>
    <xdr:sp macro="" textlink="">
      <xdr:nvSpPr>
        <xdr:cNvPr id="794" name="楕円 793">
          <a:extLst>
            <a:ext uri="{FF2B5EF4-FFF2-40B4-BE49-F238E27FC236}">
              <a16:creationId xmlns:a16="http://schemas.microsoft.com/office/drawing/2014/main" id="{09E50B96-F191-4952-92A3-4E245841253E}"/>
            </a:ext>
          </a:extLst>
        </xdr:cNvPr>
        <xdr:cNvSpPr/>
      </xdr:nvSpPr>
      <xdr:spPr>
        <a:xfrm>
          <a:off x="1834515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99061</xdr:rowOff>
    </xdr:to>
    <xdr:cxnSp macro="">
      <xdr:nvCxnSpPr>
        <xdr:cNvPr id="795" name="直線コネクタ 794">
          <a:extLst>
            <a:ext uri="{FF2B5EF4-FFF2-40B4-BE49-F238E27FC236}">
              <a16:creationId xmlns:a16="http://schemas.microsoft.com/office/drawing/2014/main" id="{D4B0046A-B560-4CAC-9DB0-B2E1B5121614}"/>
            </a:ext>
          </a:extLst>
        </xdr:cNvPr>
        <xdr:cNvCxnSpPr/>
      </xdr:nvCxnSpPr>
      <xdr:spPr>
        <a:xfrm flipV="1">
          <a:off x="18395950" y="17871077"/>
          <a:ext cx="8064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96" name="楕円 795">
          <a:extLst>
            <a:ext uri="{FF2B5EF4-FFF2-40B4-BE49-F238E27FC236}">
              <a16:creationId xmlns:a16="http://schemas.microsoft.com/office/drawing/2014/main" id="{E21ECC0C-ED00-41EF-855E-A8A44519A9FF}"/>
            </a:ext>
          </a:extLst>
        </xdr:cNvPr>
        <xdr:cNvSpPr/>
      </xdr:nvSpPr>
      <xdr:spPr>
        <a:xfrm>
          <a:off x="175514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97427</xdr:rowOff>
    </xdr:from>
    <xdr:to>
      <xdr:col>107</xdr:col>
      <xdr:colOff>50800</xdr:colOff>
      <xdr:row>107</xdr:row>
      <xdr:rowOff>99061</xdr:rowOff>
    </xdr:to>
    <xdr:cxnSp macro="">
      <xdr:nvCxnSpPr>
        <xdr:cNvPr id="797" name="直線コネクタ 796">
          <a:extLst>
            <a:ext uri="{FF2B5EF4-FFF2-40B4-BE49-F238E27FC236}">
              <a16:creationId xmlns:a16="http://schemas.microsoft.com/office/drawing/2014/main" id="{4CE60239-ADA1-40DD-A813-DC62969A214D}"/>
            </a:ext>
          </a:extLst>
        </xdr:cNvPr>
        <xdr:cNvCxnSpPr/>
      </xdr:nvCxnSpPr>
      <xdr:spPr>
        <a:xfrm>
          <a:off x="17602200" y="17871077"/>
          <a:ext cx="79375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8" name="楕円 797">
          <a:extLst>
            <a:ext uri="{FF2B5EF4-FFF2-40B4-BE49-F238E27FC236}">
              <a16:creationId xmlns:a16="http://schemas.microsoft.com/office/drawing/2014/main" id="{3B133B8D-5A70-42D9-8F33-0B7651E71A05}"/>
            </a:ext>
          </a:extLst>
        </xdr:cNvPr>
        <xdr:cNvSpPr/>
      </xdr:nvSpPr>
      <xdr:spPr>
        <a:xfrm>
          <a:off x="16757650" y="178202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97427</xdr:rowOff>
    </xdr:from>
    <xdr:to>
      <xdr:col>102</xdr:col>
      <xdr:colOff>114300</xdr:colOff>
      <xdr:row>107</xdr:row>
      <xdr:rowOff>97427</xdr:rowOff>
    </xdr:to>
    <xdr:cxnSp macro="">
      <xdr:nvCxnSpPr>
        <xdr:cNvPr id="799" name="直線コネクタ 798">
          <a:extLst>
            <a:ext uri="{FF2B5EF4-FFF2-40B4-BE49-F238E27FC236}">
              <a16:creationId xmlns:a16="http://schemas.microsoft.com/office/drawing/2014/main" id="{D7C65B0D-77FF-4CFE-98BC-A4DE0FC298F6}"/>
            </a:ext>
          </a:extLst>
        </xdr:cNvPr>
        <xdr:cNvCxnSpPr/>
      </xdr:nvCxnSpPr>
      <xdr:spPr>
        <a:xfrm>
          <a:off x="16802100" y="1787107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00" name="n_1aveValue【庁舎】&#10;一人当たり面積">
          <a:extLst>
            <a:ext uri="{FF2B5EF4-FFF2-40B4-BE49-F238E27FC236}">
              <a16:creationId xmlns:a16="http://schemas.microsoft.com/office/drawing/2014/main" id="{011F8D9B-AEAB-4E8A-ADBC-274D203FB5EA}"/>
            </a:ext>
          </a:extLst>
        </xdr:cNvPr>
        <xdr:cNvSpPr txBox="1"/>
      </xdr:nvSpPr>
      <xdr:spPr>
        <a:xfrm>
          <a:off x="18980227" y="1747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01" name="n_2aveValue【庁舎】&#10;一人当たり面積">
          <a:extLst>
            <a:ext uri="{FF2B5EF4-FFF2-40B4-BE49-F238E27FC236}">
              <a16:creationId xmlns:a16="http://schemas.microsoft.com/office/drawing/2014/main" id="{8D8225A0-BD30-48AA-BD1F-46BCC7CD0728}"/>
            </a:ext>
          </a:extLst>
        </xdr:cNvPr>
        <xdr:cNvSpPr txBox="1"/>
      </xdr:nvSpPr>
      <xdr:spPr>
        <a:xfrm>
          <a:off x="181801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02" name="n_3aveValue【庁舎】&#10;一人当たり面積">
          <a:extLst>
            <a:ext uri="{FF2B5EF4-FFF2-40B4-BE49-F238E27FC236}">
              <a16:creationId xmlns:a16="http://schemas.microsoft.com/office/drawing/2014/main" id="{8A0362A4-106B-4738-8CA3-D055FDFB33B8}"/>
            </a:ext>
          </a:extLst>
        </xdr:cNvPr>
        <xdr:cNvSpPr txBox="1"/>
      </xdr:nvSpPr>
      <xdr:spPr>
        <a:xfrm>
          <a:off x="1738637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03" name="n_4aveValue【庁舎】&#10;一人当たり面積">
          <a:extLst>
            <a:ext uri="{FF2B5EF4-FFF2-40B4-BE49-F238E27FC236}">
              <a16:creationId xmlns:a16="http://schemas.microsoft.com/office/drawing/2014/main" id="{F7AFAA65-91E7-48FF-BD43-8BFE10A314C9}"/>
            </a:ext>
          </a:extLst>
        </xdr:cNvPr>
        <xdr:cNvSpPr txBox="1"/>
      </xdr:nvSpPr>
      <xdr:spPr>
        <a:xfrm>
          <a:off x="16592627" y="174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804" name="n_1mainValue【庁舎】&#10;一人当たり面積">
          <a:extLst>
            <a:ext uri="{FF2B5EF4-FFF2-40B4-BE49-F238E27FC236}">
              <a16:creationId xmlns:a16="http://schemas.microsoft.com/office/drawing/2014/main" id="{BFC35328-66C3-4012-895B-54873B8FD41B}"/>
            </a:ext>
          </a:extLst>
        </xdr:cNvPr>
        <xdr:cNvSpPr txBox="1"/>
      </xdr:nvSpPr>
      <xdr:spPr>
        <a:xfrm>
          <a:off x="1898022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805" name="n_2mainValue【庁舎】&#10;一人当たり面積">
          <a:extLst>
            <a:ext uri="{FF2B5EF4-FFF2-40B4-BE49-F238E27FC236}">
              <a16:creationId xmlns:a16="http://schemas.microsoft.com/office/drawing/2014/main" id="{1156ECD6-CC06-4AF0-B841-F0FDDAABAD71}"/>
            </a:ext>
          </a:extLst>
        </xdr:cNvPr>
        <xdr:cNvSpPr txBox="1"/>
      </xdr:nvSpPr>
      <xdr:spPr>
        <a:xfrm>
          <a:off x="181801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06" name="n_3mainValue【庁舎】&#10;一人当たり面積">
          <a:extLst>
            <a:ext uri="{FF2B5EF4-FFF2-40B4-BE49-F238E27FC236}">
              <a16:creationId xmlns:a16="http://schemas.microsoft.com/office/drawing/2014/main" id="{89FE7F28-4522-404C-B4BB-4922D9F58789}"/>
            </a:ext>
          </a:extLst>
        </xdr:cNvPr>
        <xdr:cNvSpPr txBox="1"/>
      </xdr:nvSpPr>
      <xdr:spPr>
        <a:xfrm>
          <a:off x="1738637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07" name="n_4mainValue【庁舎】&#10;一人当たり面積">
          <a:extLst>
            <a:ext uri="{FF2B5EF4-FFF2-40B4-BE49-F238E27FC236}">
              <a16:creationId xmlns:a16="http://schemas.microsoft.com/office/drawing/2014/main" id="{0BF1D15A-64F4-464B-8F43-543C2AA44C33}"/>
            </a:ext>
          </a:extLst>
        </xdr:cNvPr>
        <xdr:cNvSpPr txBox="1"/>
      </xdr:nvSpPr>
      <xdr:spPr>
        <a:xfrm>
          <a:off x="16592627" y="1791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a:extLst>
            <a:ext uri="{FF2B5EF4-FFF2-40B4-BE49-F238E27FC236}">
              <a16:creationId xmlns:a16="http://schemas.microsoft.com/office/drawing/2014/main" id="{6BD7E1A9-8DD7-4D00-A8FF-BB9FB4C2B21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a:extLst>
            <a:ext uri="{FF2B5EF4-FFF2-40B4-BE49-F238E27FC236}">
              <a16:creationId xmlns:a16="http://schemas.microsoft.com/office/drawing/2014/main" id="{77FF8C88-950F-47A7-92DD-00492959042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a:extLst>
            <a:ext uri="{FF2B5EF4-FFF2-40B4-BE49-F238E27FC236}">
              <a16:creationId xmlns:a16="http://schemas.microsoft.com/office/drawing/2014/main" id="{60DF62E8-6E1E-4341-BE71-2150E7AFF63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類似団体内平均値と最も差が大きいのは、庁舎及び福祉施設の有形固定資産減価償却率であり、これは両施設が築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年以上経過していることによるものである。庁舎については、令和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新庁舎供用開始に向けて設計業務等を進めており、将来的には類似団体内平均値との差は解消できると想定できるが、他の施設についても、更新等も検討しながら公共施設等総合管理計画に基づき、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8126" y="450476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３か年平均である財政力指数は前年度より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となった。類似団体内、全国、群馬県平均の全てにおいて上回っている。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法人町民税の変動等により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をピークに下降しているが、引き続き事務事業の見直し等による経費削減及び自主財源の確保に努め、健全な財政運営を行っていく。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14111</xdr:rowOff>
    </xdr:from>
    <xdr:to>
      <xdr:col>23</xdr:col>
      <xdr:colOff>133350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529211"/>
          <a:ext cx="0" cy="1260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100488</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7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14111</xdr:rowOff>
    </xdr:from>
    <xdr:to>
      <xdr:col>24</xdr:col>
      <xdr:colOff>12700</xdr:colOff>
      <xdr:row>38</xdr:row>
      <xdr:rowOff>14111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52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7051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83961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82833"/>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158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64911</xdr:rowOff>
    </xdr:from>
    <xdr:to>
      <xdr:col>11</xdr:col>
      <xdr:colOff>31750</xdr:colOff>
      <xdr:row>38</xdr:row>
      <xdr:rowOff>705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085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1411</xdr:rowOff>
    </xdr:from>
    <xdr:to>
      <xdr:col>11</xdr:col>
      <xdr:colOff>82550</xdr:colOff>
      <xdr:row>42</xdr:row>
      <xdr:rowOff>103011</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14111</xdr:rowOff>
    </xdr:from>
    <xdr:to>
      <xdr:col>7</xdr:col>
      <xdr:colOff>31750</xdr:colOff>
      <xdr:row>37</xdr:row>
      <xdr:rowOff>115711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125888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経常収支比率は前年度より６．７ポイント下がり、９３．３％となった。地方税全体は減収となったが、普通交付税及び臨時財政対策債が大幅増となり経常一般財源収入額が増加したことにより、経常収支比率の値は大きく減少した。前年度より改善しているものの、類似団体内、全国の平均を上回り、群馬県内で最下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事務事業の見直しや補助金等の適正化を行い、引き続き経常収支比率の抑制に努める。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67</xdr:row>
      <xdr:rowOff>31750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9555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84836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5189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67</xdr:row>
      <xdr:rowOff>84836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74908"/>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749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67835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4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152400</xdr:rowOff>
    </xdr:from>
    <xdr:to>
      <xdr:col>19</xdr:col>
      <xdr:colOff>184150</xdr:colOff>
      <xdr:row>67</xdr:row>
      <xdr:rowOff>82550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67327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5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34036</xdr:rowOff>
    </xdr:from>
    <xdr:to>
      <xdr:col>15</xdr:col>
      <xdr:colOff>133350</xdr:colOff>
      <xdr:row>67</xdr:row>
      <xdr:rowOff>135636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120413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人件費・物件費等決算額は昨年度に比べ</a:t>
          </a:r>
          <a:r>
            <a:rPr kumimoji="1" lang="en-US" altLang="ja-JP" sz="1300">
              <a:latin typeface="ＭＳ Ｐゴシック" panose="020B0600070205080204" pitchFamily="50" charset="-128"/>
              <a:ea typeface="ＭＳ Ｐゴシック" panose="020B0600070205080204" pitchFamily="50" charset="-128"/>
            </a:rPr>
            <a:t>3,330</a:t>
          </a:r>
          <a:r>
            <a:rPr kumimoji="1" lang="ja-JP" altLang="en-US" sz="1300">
              <a:latin typeface="ＭＳ Ｐゴシック" panose="020B0600070205080204" pitchFamily="50" charset="-128"/>
              <a:ea typeface="ＭＳ Ｐゴシック" panose="020B0600070205080204" pitchFamily="50" charset="-128"/>
            </a:rPr>
            <a:t>円増加となったが、類似団体内、全国平均及び群馬県平均の全てにおいて下回っている。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引き続き適正な定員管理を行うとともに組織の効率化を図り、事務事業の見直しにより人件費・物件費等の抑制に努める。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64432</xdr:rowOff>
    </xdr:from>
    <xdr:to>
      <xdr:col>23</xdr:col>
      <xdr:colOff>133350</xdr:colOff>
      <xdr:row>81</xdr:row>
      <xdr:rowOff>102695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1882"/>
          <a:ext cx="8382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157919</xdr:rowOff>
    </xdr:from>
    <xdr:to>
      <xdr:col>19</xdr:col>
      <xdr:colOff>133350</xdr:colOff>
      <xdr:row>81</xdr:row>
      <xdr:rowOff>64432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73919"/>
          <a:ext cx="889000" cy="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136237</xdr:rowOff>
    </xdr:from>
    <xdr:to>
      <xdr:col>15</xdr:col>
      <xdr:colOff>82550</xdr:colOff>
      <xdr:row>80</xdr:row>
      <xdr:rowOff>157919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52237"/>
          <a:ext cx="8890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134122</xdr:rowOff>
    </xdr:from>
    <xdr:to>
      <xdr:col>11</xdr:col>
      <xdr:colOff>31750</xdr:colOff>
      <xdr:row>80</xdr:row>
      <xdr:rowOff>136237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0122"/>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51895</xdr:rowOff>
    </xdr:from>
    <xdr:to>
      <xdr:col>23</xdr:col>
      <xdr:colOff>184150</xdr:colOff>
      <xdr:row>81</xdr:row>
      <xdr:rowOff>153495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68422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8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13632</xdr:rowOff>
    </xdr:from>
    <xdr:to>
      <xdr:col>19</xdr:col>
      <xdr:colOff>184150</xdr:colOff>
      <xdr:row>81</xdr:row>
      <xdr:rowOff>115232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125409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69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107119</xdr:rowOff>
    </xdr:from>
    <xdr:to>
      <xdr:col>15</xdr:col>
      <xdr:colOff>133350</xdr:colOff>
      <xdr:row>81</xdr:row>
      <xdr:rowOff>37269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47446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9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85437</xdr:rowOff>
    </xdr:from>
    <xdr:to>
      <xdr:col>11</xdr:col>
      <xdr:colOff>82550</xdr:colOff>
      <xdr:row>81</xdr:row>
      <xdr:rowOff>15587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25764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83322</xdr:rowOff>
    </xdr:from>
    <xdr:to>
      <xdr:col>7</xdr:col>
      <xdr:colOff>31750</xdr:colOff>
      <xdr:row>81</xdr:row>
      <xdr:rowOff>13472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23649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主に構成人員の変動により、類似団体平均値を下回る。職務・職責に応じた給与体系を通じ、より一層の給与の適正化に努める。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567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定員適正化計画（計画期間：平成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年度）において、起点となる職員数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人を維持することを目標とした。過去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年間における採用者数と退職者数との間に大きな隔たりはなく、左記職員数比率にも大きな変化はない。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定年延長制度の導入に伴い、新規採用職員の採用のあり方や具体的な採用人数等の検討を進める。また、類似団体等との比較検討を行いながら、新たな定員適正化計画を策定し、適正な定員管理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108948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2277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107224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158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100330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089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93435</xdr:rowOff>
    </xdr:from>
    <xdr:to>
      <xdr:col>68</xdr:col>
      <xdr:colOff>152400</xdr:colOff>
      <xdr:row>59</xdr:row>
      <xdr:rowOff>107224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089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58148</xdr:rowOff>
    </xdr:from>
    <xdr:to>
      <xdr:col>81</xdr:col>
      <xdr:colOff>95250</xdr:colOff>
      <xdr:row>59</xdr:row>
      <xdr:rowOff>159748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150875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56424</xdr:rowOff>
    </xdr:from>
    <xdr:to>
      <xdr:col>77</xdr:col>
      <xdr:colOff>95250</xdr:colOff>
      <xdr:row>59</xdr:row>
      <xdr:rowOff>158024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49530</xdr:rowOff>
    </xdr:from>
    <xdr:to>
      <xdr:col>73</xdr:col>
      <xdr:colOff>44450</xdr:colOff>
      <xdr:row>59</xdr:row>
      <xdr:rowOff>151130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161307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42635</xdr:rowOff>
    </xdr:from>
    <xdr:to>
      <xdr:col>68</xdr:col>
      <xdr:colOff>203200</xdr:colOff>
      <xdr:row>59</xdr:row>
      <xdr:rowOff>144235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154412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である実質公債費比率は０．４ポイント増加し、４．３％となった。令和３年度単年度における実質公債費比率は、新ごみ焼却施設の償還が始まったことによる準元利償還金の増加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類似団体内、全国平均及び群馬県平均と比較しても下回っており、早期健全化基準と比べても低い数値となっているため、引き続き健全な財政運営に努める。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70696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9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4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153670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517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65194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954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前年度に引き続き、充当可能財源等が多いため、将来負担比率は算出されない結果となった。類似団体内、全国、群馬県全ての平均値を下回っている。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今後も将来的に財政が圧迫されないよう健全な財政運営に努める。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人件費に係る経常収支比率は、分母となる経常一般財源の増加により昨年度に比べて１．４ポイント減少したが、類似団体内、全国平均及び群馬県平均の全てにおいて上回っている。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引き続き定員管理や給料・諸手当の調査研究、会計年度任用職員の適正な任用などを行い、人件費の適正化に努める。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令和３年度からごみ処理拠点が移行したことに伴うごみ収集業務委託料の増加等により経常経費充当一般財源が増加したため、昨年度より０．１ポイント増加し、２０．３ポイントとなった。類似団体内、全国平均及び群馬県平均を大きく上回り、類似団体内順位も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20</xdr:row>
      <xdr:rowOff>67128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39205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67128</xdr:rowOff>
    </xdr:from>
    <xdr:to>
      <xdr:col>82</xdr:col>
      <xdr:colOff>196850</xdr:colOff>
      <xdr:row>20</xdr:row>
      <xdr:rowOff>67128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129722</xdr:rowOff>
    </xdr:from>
    <xdr:to>
      <xdr:col>82</xdr:col>
      <xdr:colOff>107950</xdr:colOff>
      <xdr:row>19</xdr:row>
      <xdr:rowOff>140607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87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129722</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872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21</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41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41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89807</xdr:rowOff>
    </xdr:from>
    <xdr:to>
      <xdr:col>82</xdr:col>
      <xdr:colOff>158750</xdr:colOff>
      <xdr:row>20</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169834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5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78922</xdr:rowOff>
    </xdr:from>
    <xdr:to>
      <xdr:col>78</xdr:col>
      <xdr:colOff>120650</xdr:colOff>
      <xdr:row>20</xdr:row>
      <xdr:rowOff>9072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165299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2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51707</xdr:rowOff>
    </xdr:from>
    <xdr:to>
      <xdr:col>74</xdr:col>
      <xdr:colOff>31750</xdr:colOff>
      <xdr:row>21</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27214</xdr:rowOff>
    </xdr:from>
    <xdr:to>
      <xdr:col>65</xdr:col>
      <xdr:colOff>53975</xdr:colOff>
      <xdr:row>20</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分子となる経常経費充当一般財源は増加しているものの、分母となる経常一般財源の増加により０．３ポイントの減少となった。全国平均を下回り群馬県平均と同率となっているが、類似団体内で比較すると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扶助費は増加傾向にあるため、引き続き受給要件や給付水準を検討し適正化に努める。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61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99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0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分子となる経常経費充当一般財源は繰出金の増加により増加しているが、分母となる経常一般財源の増加により、０．５ポイントの減少となった。類似団体内、全国平均及び群馬県平均のいずれも下回り、類似団体内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39915</xdr:rowOff>
    </xdr:from>
    <xdr:to>
      <xdr:col>82</xdr:col>
      <xdr:colOff>107950</xdr:colOff>
      <xdr:row>54</xdr:row>
      <xdr:rowOff>94343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98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56</xdr:row>
      <xdr:rowOff>99785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52643"/>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99785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160565</xdr:rowOff>
    </xdr:from>
    <xdr:to>
      <xdr:col>82</xdr:col>
      <xdr:colOff>158750</xdr:colOff>
      <xdr:row>54</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5642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ごみ処理拠点の移行に伴いごみ処理を担っていた一部事務組合への負担金が減少したことによる経常経費充当一般財源の減少及び経常一般財源の増加により１９．８％となった。昨年度より３．１ポイント減少しているが、依然として類似団体内、全国平均、群馬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引き続き、町独自の補助金等の見直し等を行い、補助費等の削減に努める。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117856</xdr:rowOff>
    </xdr:from>
    <xdr:to>
      <xdr:col>82</xdr:col>
      <xdr:colOff>107950</xdr:colOff>
      <xdr:row>39</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6329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88138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6923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39</xdr:row>
      <xdr:rowOff>5842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10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117856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37338</xdr:rowOff>
    </xdr:from>
    <xdr:to>
      <xdr:col>78</xdr:col>
      <xdr:colOff>120650</xdr:colOff>
      <xdr:row>39</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123715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1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令和元年度をピークに償還額が毎年度減少しており、令和３年度も経常経費充当一般財源は減少している。分母となる経常一般財源の増加もあり、前年度に比べ１．５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類似団体内、全国平均、群馬県平均のいずれも下回っており、今後も健全な財政運営に努める。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51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33274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88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77</xdr:row>
      <xdr:rowOff>33274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880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76</xdr:row>
      <xdr:rowOff>3556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8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公債費以外の経常収支比率は高い傾向にあり、類似団体内平均、全国平均、群馬県平均の全てにおいて上回っており、類似団体内で最下位に位置している。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特に比率の高い人件費、物件費、補助費等の見直し等により、比率の抑制に努める。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81</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96696"/>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24130</xdr:rowOff>
    </xdr:from>
    <xdr:to>
      <xdr:col>78</xdr:col>
      <xdr:colOff>69850</xdr:colOff>
      <xdr:row>81</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911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81</xdr:row>
      <xdr:rowOff>24130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641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64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101346</xdr:rowOff>
    </xdr:from>
    <xdr:to>
      <xdr:col>82</xdr:col>
      <xdr:colOff>158750</xdr:colOff>
      <xdr:row>80</xdr:row>
      <xdr:rowOff>31496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9923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167639</xdr:rowOff>
    </xdr:from>
    <xdr:to>
      <xdr:col>78</xdr:col>
      <xdr:colOff>120650</xdr:colOff>
      <xdr:row>81</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7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144780</xdr:rowOff>
    </xdr:from>
    <xdr:to>
      <xdr:col>74</xdr:col>
      <xdr:colOff>31750</xdr:colOff>
      <xdr:row>81</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92202</xdr:rowOff>
    </xdr:from>
    <xdr:to>
      <xdr:col>65</xdr:col>
      <xdr:colOff>53975</xdr:colOff>
      <xdr:row>80</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127443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0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117265</xdr:rowOff>
    </xdr:from>
    <xdr:to>
      <xdr:col>29</xdr:col>
      <xdr:colOff>127000</xdr:colOff>
      <xdr:row>20</xdr:row>
      <xdr:rowOff>126867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93890"/>
          <a:ext cx="6477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126867</xdr:rowOff>
    </xdr:from>
    <xdr:to>
      <xdr:col>26</xdr:col>
      <xdr:colOff>50800</xdr:colOff>
      <xdr:row>20</xdr:row>
      <xdr:rowOff>159118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603492"/>
          <a:ext cx="698500" cy="3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138563</xdr:rowOff>
    </xdr:from>
    <xdr:to>
      <xdr:col>22</xdr:col>
      <xdr:colOff>114300</xdr:colOff>
      <xdr:row>20</xdr:row>
      <xdr:rowOff>159118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615188"/>
          <a:ext cx="698500" cy="2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138411</xdr:rowOff>
    </xdr:from>
    <xdr:to>
      <xdr:col>18</xdr:col>
      <xdr:colOff>177800</xdr:colOff>
      <xdr:row>20</xdr:row>
      <xdr:rowOff>138563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615036"/>
          <a:ext cx="698500" cy="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66465</xdr:rowOff>
    </xdr:from>
    <xdr:to>
      <xdr:col>29</xdr:col>
      <xdr:colOff>177800</xdr:colOff>
      <xdr:row>20</xdr:row>
      <xdr:rowOff>168065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43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146492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76067</xdr:rowOff>
    </xdr:from>
    <xdr:to>
      <xdr:col>26</xdr:col>
      <xdr:colOff>101600</xdr:colOff>
      <xdr:row>21</xdr:row>
      <xdr:rowOff>6217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5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162444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3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108318</xdr:rowOff>
    </xdr:from>
    <xdr:to>
      <xdr:col>22</xdr:col>
      <xdr:colOff>165100</xdr:colOff>
      <xdr:row>21</xdr:row>
      <xdr:rowOff>38468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8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23245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87763</xdr:rowOff>
    </xdr:from>
    <xdr:to>
      <xdr:col>19</xdr:col>
      <xdr:colOff>38100</xdr:colOff>
      <xdr:row>21</xdr:row>
      <xdr:rowOff>17913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6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2690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5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87611</xdr:rowOff>
    </xdr:from>
    <xdr:to>
      <xdr:col>15</xdr:col>
      <xdr:colOff>101600</xdr:colOff>
      <xdr:row>21</xdr:row>
      <xdr:rowOff>17761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5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74357</xdr:rowOff>
    </xdr:from>
    <xdr:to>
      <xdr:col>29</xdr:col>
      <xdr:colOff>127000</xdr:colOff>
      <xdr:row>36</xdr:row>
      <xdr:rowOff>108745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27607"/>
          <a:ext cx="647700" cy="3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45292</xdr:rowOff>
    </xdr:from>
    <xdr:to>
      <xdr:col>26</xdr:col>
      <xdr:colOff>50800</xdr:colOff>
      <xdr:row>36</xdr:row>
      <xdr:rowOff>108745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98542"/>
          <a:ext cx="698500" cy="6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45292</xdr:rowOff>
    </xdr:from>
    <xdr:to>
      <xdr:col>22</xdr:col>
      <xdr:colOff>114300</xdr:colOff>
      <xdr:row>36</xdr:row>
      <xdr:rowOff>142414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98542"/>
          <a:ext cx="698500" cy="9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142414</xdr:rowOff>
    </xdr:from>
    <xdr:to>
      <xdr:col>18</xdr:col>
      <xdr:colOff>177800</xdr:colOff>
      <xdr:row>37</xdr:row>
      <xdr:rowOff>14137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95664"/>
          <a:ext cx="698500" cy="4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23557</xdr:rowOff>
    </xdr:from>
    <xdr:to>
      <xdr:col>29</xdr:col>
      <xdr:colOff>177800</xdr:colOff>
      <xdr:row>36</xdr:row>
      <xdr:rowOff>125157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6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338534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57945</xdr:rowOff>
    </xdr:from>
    <xdr:to>
      <xdr:col>26</xdr:col>
      <xdr:colOff>101600</xdr:colOff>
      <xdr:row>36</xdr:row>
      <xdr:rowOff>159545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144322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97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337392</xdr:rowOff>
    </xdr:from>
    <xdr:to>
      <xdr:col>22</xdr:col>
      <xdr:colOff>165100</xdr:colOff>
      <xdr:row>36</xdr:row>
      <xdr:rowOff>96092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80869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91614</xdr:rowOff>
    </xdr:from>
    <xdr:to>
      <xdr:col>19</xdr:col>
      <xdr:colOff>38100</xdr:colOff>
      <xdr:row>37</xdr:row>
      <xdr:rowOff>21764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4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3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134787</xdr:rowOff>
    </xdr:from>
    <xdr:to>
      <xdr:col>15</xdr:col>
      <xdr:colOff>101600</xdr:colOff>
      <xdr:row>37</xdr:row>
      <xdr:rowOff>64937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49714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7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146264</xdr:rowOff>
    </xdr:from>
    <xdr:to>
      <xdr:col>24</xdr:col>
      <xdr:colOff>63500</xdr:colOff>
      <xdr:row>37</xdr:row>
      <xdr:rowOff>164895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9914"/>
          <a:ext cx="8382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164895</xdr:rowOff>
    </xdr:from>
    <xdr:to>
      <xdr:col>19</xdr:col>
      <xdr:colOff>177800</xdr:colOff>
      <xdr:row>38</xdr:row>
      <xdr:rowOff>154657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08545"/>
          <a:ext cx="889000" cy="16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118310</xdr:rowOff>
    </xdr:from>
    <xdr:to>
      <xdr:col>15</xdr:col>
      <xdr:colOff>50800</xdr:colOff>
      <xdr:row>38</xdr:row>
      <xdr:rowOff>154657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33410"/>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118310</xdr:rowOff>
    </xdr:from>
    <xdr:to>
      <xdr:col>10</xdr:col>
      <xdr:colOff>114300</xdr:colOff>
      <xdr:row>38</xdr:row>
      <xdr:rowOff>122212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3410"/>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95464</xdr:rowOff>
    </xdr:from>
    <xdr:to>
      <xdr:col>24</xdr:col>
      <xdr:colOff>114300</xdr:colOff>
      <xdr:row>38</xdr:row>
      <xdr:rowOff>25614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73891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114095</xdr:rowOff>
    </xdr:from>
    <xdr:to>
      <xdr:col>20</xdr:col>
      <xdr:colOff>38100</xdr:colOff>
      <xdr:row>38</xdr:row>
      <xdr:rowOff>44245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35372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103857</xdr:rowOff>
    </xdr:from>
    <xdr:to>
      <xdr:col>15</xdr:col>
      <xdr:colOff>101600</xdr:colOff>
      <xdr:row>39</xdr:row>
      <xdr:rowOff>34007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25134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67510</xdr:rowOff>
    </xdr:from>
    <xdr:to>
      <xdr:col>10</xdr:col>
      <xdr:colOff>165100</xdr:colOff>
      <xdr:row>38</xdr:row>
      <xdr:rowOff>169110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160237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71412</xdr:rowOff>
    </xdr:from>
    <xdr:to>
      <xdr:col>6</xdr:col>
      <xdr:colOff>38100</xdr:colOff>
      <xdr:row>39</xdr:row>
      <xdr:rowOff>1562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164139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10230</xdr:rowOff>
    </xdr:from>
    <xdr:to>
      <xdr:col>24</xdr:col>
      <xdr:colOff>63500</xdr:colOff>
      <xdr:row>58</xdr:row>
      <xdr:rowOff>50677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4330"/>
          <a:ext cx="8382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165613</xdr:rowOff>
    </xdr:from>
    <xdr:to>
      <xdr:col>19</xdr:col>
      <xdr:colOff>177800</xdr:colOff>
      <xdr:row>58</xdr:row>
      <xdr:rowOff>50677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38263"/>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165613</xdr:rowOff>
    </xdr:from>
    <xdr:to>
      <xdr:col>15</xdr:col>
      <xdr:colOff>50800</xdr:colOff>
      <xdr:row>58</xdr:row>
      <xdr:rowOff>46937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8263"/>
          <a:ext cx="8890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44358</xdr:rowOff>
    </xdr:from>
    <xdr:to>
      <xdr:col>10</xdr:col>
      <xdr:colOff>114300</xdr:colOff>
      <xdr:row>58</xdr:row>
      <xdr:rowOff>46937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88458"/>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130880</xdr:rowOff>
    </xdr:from>
    <xdr:to>
      <xdr:col>24</xdr:col>
      <xdr:colOff>114300</xdr:colOff>
      <xdr:row>58</xdr:row>
      <xdr:rowOff>61030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109307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171327</xdr:rowOff>
    </xdr:from>
    <xdr:to>
      <xdr:col>20</xdr:col>
      <xdr:colOff>38100</xdr:colOff>
      <xdr:row>58</xdr:row>
      <xdr:rowOff>101477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4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114813</xdr:rowOff>
    </xdr:from>
    <xdr:to>
      <xdr:col>15</xdr:col>
      <xdr:colOff>101600</xdr:colOff>
      <xdr:row>58</xdr:row>
      <xdr:rowOff>44963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36090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167587</xdr:rowOff>
    </xdr:from>
    <xdr:to>
      <xdr:col>10</xdr:col>
      <xdr:colOff>165100</xdr:colOff>
      <xdr:row>58</xdr:row>
      <xdr:rowOff>97737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165008</xdr:rowOff>
    </xdr:from>
    <xdr:to>
      <xdr:col>6</xdr:col>
      <xdr:colOff>38100</xdr:colOff>
      <xdr:row>58</xdr:row>
      <xdr:rowOff>95158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86285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106049</xdr:rowOff>
    </xdr:from>
    <xdr:to>
      <xdr:col>24</xdr:col>
      <xdr:colOff>63500</xdr:colOff>
      <xdr:row>78</xdr:row>
      <xdr:rowOff>106415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914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106415</xdr:rowOff>
    </xdr:from>
    <xdr:to>
      <xdr:col>19</xdr:col>
      <xdr:colOff>177800</xdr:colOff>
      <xdr:row>78</xdr:row>
      <xdr:rowOff>114691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9515"/>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100107</xdr:rowOff>
    </xdr:from>
    <xdr:to>
      <xdr:col>15</xdr:col>
      <xdr:colOff>50800</xdr:colOff>
      <xdr:row>78</xdr:row>
      <xdr:rowOff>114691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3207"/>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100107</xdr:rowOff>
    </xdr:from>
    <xdr:to>
      <xdr:col>10</xdr:col>
      <xdr:colOff>114300</xdr:colOff>
      <xdr:row>78</xdr:row>
      <xdr:rowOff>103764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320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55249</xdr:rowOff>
    </xdr:from>
    <xdr:to>
      <xdr:col>24</xdr:col>
      <xdr:colOff>114300</xdr:colOff>
      <xdr:row>78</xdr:row>
      <xdr:rowOff>156849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141626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55615</xdr:rowOff>
    </xdr:from>
    <xdr:to>
      <xdr:col>20</xdr:col>
      <xdr:colOff>38100</xdr:colOff>
      <xdr:row>78</xdr:row>
      <xdr:rowOff>157215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148342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21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63891</xdr:rowOff>
    </xdr:from>
    <xdr:to>
      <xdr:col>15</xdr:col>
      <xdr:colOff>101600</xdr:colOff>
      <xdr:row>78</xdr:row>
      <xdr:rowOff>165491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156618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2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49307</xdr:rowOff>
    </xdr:from>
    <xdr:to>
      <xdr:col>10</xdr:col>
      <xdr:colOff>165100</xdr:colOff>
      <xdr:row>78</xdr:row>
      <xdr:rowOff>150907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142034</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52964</xdr:rowOff>
    </xdr:from>
    <xdr:to>
      <xdr:col>6</xdr:col>
      <xdr:colOff>38100</xdr:colOff>
      <xdr:row>78</xdr:row>
      <xdr:rowOff>154564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145691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1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109620</xdr:rowOff>
    </xdr:from>
    <xdr:to>
      <xdr:col>24</xdr:col>
      <xdr:colOff>63500</xdr:colOff>
      <xdr:row>98</xdr:row>
      <xdr:rowOff>45746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7370"/>
          <a:ext cx="838200" cy="4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45746</xdr:rowOff>
    </xdr:from>
    <xdr:to>
      <xdr:col>19</xdr:col>
      <xdr:colOff>177800</xdr:colOff>
      <xdr:row>98</xdr:row>
      <xdr:rowOff>125185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784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125185</xdr:rowOff>
    </xdr:from>
    <xdr:to>
      <xdr:col>15</xdr:col>
      <xdr:colOff>50800</xdr:colOff>
      <xdr:row>99</xdr:row>
      <xdr:rowOff>18332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27285"/>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6941</xdr:rowOff>
    </xdr:from>
    <xdr:to>
      <xdr:col>10</xdr:col>
      <xdr:colOff>114300</xdr:colOff>
      <xdr:row>99</xdr:row>
      <xdr:rowOff>18332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80491"/>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58820</xdr:rowOff>
    </xdr:from>
    <xdr:to>
      <xdr:col>24</xdr:col>
      <xdr:colOff>114300</xdr:colOff>
      <xdr:row>95</xdr:row>
      <xdr:rowOff>160420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81697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166396</xdr:rowOff>
    </xdr:from>
    <xdr:to>
      <xdr:col>20</xdr:col>
      <xdr:colOff>38100</xdr:colOff>
      <xdr:row>98</xdr:row>
      <xdr:rowOff>96546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113073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74385</xdr:rowOff>
    </xdr:from>
    <xdr:to>
      <xdr:col>15</xdr:col>
      <xdr:colOff>101600</xdr:colOff>
      <xdr:row>99</xdr:row>
      <xdr:rowOff>4535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167112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138982</xdr:rowOff>
    </xdr:from>
    <xdr:to>
      <xdr:col>10</xdr:col>
      <xdr:colOff>165100</xdr:colOff>
      <xdr:row>99</xdr:row>
      <xdr:rowOff>69132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60259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127591</xdr:rowOff>
    </xdr:from>
    <xdr:to>
      <xdr:col>6</xdr:col>
      <xdr:colOff>38100</xdr:colOff>
      <xdr:row>99</xdr:row>
      <xdr:rowOff>57741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2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48868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128259</xdr:rowOff>
    </xdr:from>
    <xdr:to>
      <xdr:col>55</xdr:col>
      <xdr:colOff>0</xdr:colOff>
      <xdr:row>37</xdr:row>
      <xdr:rowOff>136772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71759"/>
          <a:ext cx="838200" cy="120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128259</xdr:rowOff>
    </xdr:from>
    <xdr:to>
      <xdr:col>50</xdr:col>
      <xdr:colOff>114300</xdr:colOff>
      <xdr:row>38</xdr:row>
      <xdr:rowOff>65231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71759"/>
          <a:ext cx="889000" cy="130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65231</xdr:rowOff>
    </xdr:from>
    <xdr:to>
      <xdr:col>45</xdr:col>
      <xdr:colOff>177800</xdr:colOff>
      <xdr:row>38</xdr:row>
      <xdr:rowOff>84227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8033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84227</xdr:rowOff>
    </xdr:from>
    <xdr:to>
      <xdr:col>41</xdr:col>
      <xdr:colOff>50800</xdr:colOff>
      <xdr:row>38</xdr:row>
      <xdr:rowOff>126419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9327"/>
          <a:ext cx="889000" cy="4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85972</xdr:rowOff>
    </xdr:from>
    <xdr:to>
      <xdr:col>55</xdr:col>
      <xdr:colOff>50800</xdr:colOff>
      <xdr:row>38</xdr:row>
      <xdr:rowOff>16121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9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64399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77459</xdr:rowOff>
    </xdr:from>
    <xdr:to>
      <xdr:col>50</xdr:col>
      <xdr:colOff>165100</xdr:colOff>
      <xdr:row>31</xdr:row>
      <xdr:rowOff>7609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24136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9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14431</xdr:rowOff>
    </xdr:from>
    <xdr:to>
      <xdr:col>46</xdr:col>
      <xdr:colOff>38100</xdr:colOff>
      <xdr:row>38</xdr:row>
      <xdr:rowOff>116031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107158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33427</xdr:rowOff>
    </xdr:from>
    <xdr:to>
      <xdr:col>41</xdr:col>
      <xdr:colOff>101600</xdr:colOff>
      <xdr:row>38</xdr:row>
      <xdr:rowOff>135027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126154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75619</xdr:rowOff>
    </xdr:from>
    <xdr:to>
      <xdr:col>36</xdr:col>
      <xdr:colOff>165100</xdr:colOff>
      <xdr:row>39</xdr:row>
      <xdr:rowOff>5769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168346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71654</xdr:rowOff>
    </xdr:from>
    <xdr:to>
      <xdr:col>55</xdr:col>
      <xdr:colOff>0</xdr:colOff>
      <xdr:row>58</xdr:row>
      <xdr:rowOff>83350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15754"/>
          <a:ext cx="8382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83350</xdr:rowOff>
    </xdr:from>
    <xdr:to>
      <xdr:col>50</xdr:col>
      <xdr:colOff>114300</xdr:colOff>
      <xdr:row>58</xdr:row>
      <xdr:rowOff>92456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2745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33706</xdr:rowOff>
    </xdr:from>
    <xdr:to>
      <xdr:col>45</xdr:col>
      <xdr:colOff>177800</xdr:colOff>
      <xdr:row>58</xdr:row>
      <xdr:rowOff>92456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77806"/>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33706</xdr:rowOff>
    </xdr:from>
    <xdr:to>
      <xdr:col>41</xdr:col>
      <xdr:colOff>50800</xdr:colOff>
      <xdr:row>58</xdr:row>
      <xdr:rowOff>109296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77806"/>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20854</xdr:rowOff>
    </xdr:from>
    <xdr:to>
      <xdr:col>55</xdr:col>
      <xdr:colOff>50800</xdr:colOff>
      <xdr:row>58</xdr:row>
      <xdr:rowOff>122454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107231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32550</xdr:rowOff>
    </xdr:from>
    <xdr:to>
      <xdr:col>50</xdr:col>
      <xdr:colOff>165100</xdr:colOff>
      <xdr:row>58</xdr:row>
      <xdr:rowOff>134150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6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41656</xdr:rowOff>
    </xdr:from>
    <xdr:to>
      <xdr:col>46</xdr:col>
      <xdr:colOff>38100</xdr:colOff>
      <xdr:row>58</xdr:row>
      <xdr:rowOff>143256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134383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154356</xdr:rowOff>
    </xdr:from>
    <xdr:to>
      <xdr:col>41</xdr:col>
      <xdr:colOff>101600</xdr:colOff>
      <xdr:row>58</xdr:row>
      <xdr:rowOff>84506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75633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58496</xdr:rowOff>
    </xdr:from>
    <xdr:to>
      <xdr:col>36</xdr:col>
      <xdr:colOff>165100</xdr:colOff>
      <xdr:row>58</xdr:row>
      <xdr:rowOff>160096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151223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107048</xdr:rowOff>
    </xdr:from>
    <xdr:to>
      <xdr:col>55</xdr:col>
      <xdr:colOff>0</xdr:colOff>
      <xdr:row>78</xdr:row>
      <xdr:rowOff>144672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80148"/>
          <a:ext cx="8382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107048</xdr:rowOff>
    </xdr:from>
    <xdr:to>
      <xdr:col>50</xdr:col>
      <xdr:colOff>114300</xdr:colOff>
      <xdr:row>78</xdr:row>
      <xdr:rowOff>133738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480148"/>
          <a:ext cx="8890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162483</xdr:rowOff>
    </xdr:from>
    <xdr:to>
      <xdr:col>45</xdr:col>
      <xdr:colOff>177800</xdr:colOff>
      <xdr:row>78</xdr:row>
      <xdr:rowOff>133738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364133"/>
          <a:ext cx="889000" cy="14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162483</xdr:rowOff>
    </xdr:from>
    <xdr:to>
      <xdr:col>41</xdr:col>
      <xdr:colOff>50800</xdr:colOff>
      <xdr:row>78</xdr:row>
      <xdr:rowOff>146596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364133"/>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93872</xdr:rowOff>
    </xdr:from>
    <xdr:to>
      <xdr:col>55</xdr:col>
      <xdr:colOff>50800</xdr:colOff>
      <xdr:row>79</xdr:row>
      <xdr:rowOff>24022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8799</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56248</xdr:rowOff>
    </xdr:from>
    <xdr:to>
      <xdr:col>50</xdr:col>
      <xdr:colOff>165100</xdr:colOff>
      <xdr:row>78</xdr:row>
      <xdr:rowOff>157848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2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148975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2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82938</xdr:rowOff>
    </xdr:from>
    <xdr:to>
      <xdr:col>46</xdr:col>
      <xdr:colOff>38100</xdr:colOff>
      <xdr:row>79</xdr:row>
      <xdr:rowOff>13088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4215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111683</xdr:rowOff>
    </xdr:from>
    <xdr:to>
      <xdr:col>41</xdr:col>
      <xdr:colOff>101600</xdr:colOff>
      <xdr:row>78</xdr:row>
      <xdr:rowOff>41833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32960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95796</xdr:rowOff>
    </xdr:from>
    <xdr:to>
      <xdr:col>36</xdr:col>
      <xdr:colOff>165100</xdr:colOff>
      <xdr:row>79</xdr:row>
      <xdr:rowOff>25946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17073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108872</xdr:rowOff>
    </xdr:from>
    <xdr:to>
      <xdr:col>55</xdr:col>
      <xdr:colOff>0</xdr:colOff>
      <xdr:row>98</xdr:row>
      <xdr:rowOff>159751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10972"/>
          <a:ext cx="8382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158108</xdr:rowOff>
    </xdr:from>
    <xdr:to>
      <xdr:col>50</xdr:col>
      <xdr:colOff>114300</xdr:colOff>
      <xdr:row>98</xdr:row>
      <xdr:rowOff>159751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960208"/>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158108</xdr:rowOff>
    </xdr:from>
    <xdr:to>
      <xdr:col>45</xdr:col>
      <xdr:colOff>177800</xdr:colOff>
      <xdr:row>98</xdr:row>
      <xdr:rowOff>162179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960208"/>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162179</xdr:rowOff>
    </xdr:from>
    <xdr:to>
      <xdr:col>41</xdr:col>
      <xdr:colOff>50800</xdr:colOff>
      <xdr:row>99</xdr:row>
      <xdr:rowOff>7874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96427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58072</xdr:rowOff>
    </xdr:from>
    <xdr:to>
      <xdr:col>55</xdr:col>
      <xdr:colOff>50800</xdr:colOff>
      <xdr:row>98</xdr:row>
      <xdr:rowOff>159672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144449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108951</xdr:rowOff>
    </xdr:from>
    <xdr:to>
      <xdr:col>50</xdr:col>
      <xdr:colOff>165100</xdr:colOff>
      <xdr:row>99</xdr:row>
      <xdr:rowOff>39101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30228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700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107308</xdr:rowOff>
    </xdr:from>
    <xdr:to>
      <xdr:col>46</xdr:col>
      <xdr:colOff>38100</xdr:colOff>
      <xdr:row>99</xdr:row>
      <xdr:rowOff>37458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9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28585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70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111379</xdr:rowOff>
    </xdr:from>
    <xdr:to>
      <xdr:col>41</xdr:col>
      <xdr:colOff>101600</xdr:colOff>
      <xdr:row>99</xdr:row>
      <xdr:rowOff>41529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32656</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70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128524</xdr:rowOff>
    </xdr:from>
    <xdr:to>
      <xdr:col>36</xdr:col>
      <xdr:colOff>165100</xdr:colOff>
      <xdr:row>99</xdr:row>
      <xdr:rowOff>58674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49801</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159417</xdr:rowOff>
    </xdr:from>
    <xdr:to>
      <xdr:col>85</xdr:col>
      <xdr:colOff>127000</xdr:colOff>
      <xdr:row>77</xdr:row>
      <xdr:rowOff>12312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89617"/>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100591</xdr:rowOff>
    </xdr:from>
    <xdr:to>
      <xdr:col>81</xdr:col>
      <xdr:colOff>50800</xdr:colOff>
      <xdr:row>76</xdr:row>
      <xdr:rowOff>159417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3079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100591</xdr:rowOff>
    </xdr:from>
    <xdr:to>
      <xdr:col>76</xdr:col>
      <xdr:colOff>114300</xdr:colOff>
      <xdr:row>76</xdr:row>
      <xdr:rowOff>152178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30791"/>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152178</xdr:rowOff>
    </xdr:from>
    <xdr:to>
      <xdr:col>71</xdr:col>
      <xdr:colOff>177800</xdr:colOff>
      <xdr:row>76</xdr:row>
      <xdr:rowOff>153245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8237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132962</xdr:rowOff>
    </xdr:from>
    <xdr:to>
      <xdr:col>85</xdr:col>
      <xdr:colOff>177800</xdr:colOff>
      <xdr:row>77</xdr:row>
      <xdr:rowOff>63112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111389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108617</xdr:rowOff>
    </xdr:from>
    <xdr:to>
      <xdr:col>81</xdr:col>
      <xdr:colOff>101600</xdr:colOff>
      <xdr:row>77</xdr:row>
      <xdr:rowOff>38767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29894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49791</xdr:rowOff>
    </xdr:from>
    <xdr:to>
      <xdr:col>76</xdr:col>
      <xdr:colOff>165100</xdr:colOff>
      <xdr:row>76</xdr:row>
      <xdr:rowOff>151391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142518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101378</xdr:rowOff>
    </xdr:from>
    <xdr:to>
      <xdr:col>72</xdr:col>
      <xdr:colOff>38100</xdr:colOff>
      <xdr:row>77</xdr:row>
      <xdr:rowOff>31528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22655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102445</xdr:rowOff>
    </xdr:from>
    <xdr:to>
      <xdr:col>67</xdr:col>
      <xdr:colOff>101600</xdr:colOff>
      <xdr:row>77</xdr:row>
      <xdr:rowOff>32595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23722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110519</xdr:rowOff>
    </xdr:from>
    <xdr:to>
      <xdr:col>85</xdr:col>
      <xdr:colOff>127000</xdr:colOff>
      <xdr:row>97</xdr:row>
      <xdr:rowOff>149758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41169"/>
          <a:ext cx="838200" cy="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132145</xdr:rowOff>
    </xdr:from>
    <xdr:to>
      <xdr:col>81</xdr:col>
      <xdr:colOff>50800</xdr:colOff>
      <xdr:row>97</xdr:row>
      <xdr:rowOff>149758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6279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99878</xdr:rowOff>
    </xdr:from>
    <xdr:to>
      <xdr:col>76</xdr:col>
      <xdr:colOff>114300</xdr:colOff>
      <xdr:row>97</xdr:row>
      <xdr:rowOff>132145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30528"/>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99878</xdr:rowOff>
    </xdr:from>
    <xdr:to>
      <xdr:col>71</xdr:col>
      <xdr:colOff>177800</xdr:colOff>
      <xdr:row>97</xdr:row>
      <xdr:rowOff>123732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30528"/>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59719</xdr:rowOff>
    </xdr:from>
    <xdr:to>
      <xdr:col>85</xdr:col>
      <xdr:colOff>177800</xdr:colOff>
      <xdr:row>97</xdr:row>
      <xdr:rowOff>161319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146096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98958</xdr:rowOff>
    </xdr:from>
    <xdr:to>
      <xdr:col>81</xdr:col>
      <xdr:colOff>101600</xdr:colOff>
      <xdr:row>98</xdr:row>
      <xdr:rowOff>29108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20235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81345</xdr:rowOff>
    </xdr:from>
    <xdr:to>
      <xdr:col>76</xdr:col>
      <xdr:colOff>165100</xdr:colOff>
      <xdr:row>98</xdr:row>
      <xdr:rowOff>11495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8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49078</xdr:rowOff>
    </xdr:from>
    <xdr:to>
      <xdr:col>72</xdr:col>
      <xdr:colOff>38100</xdr:colOff>
      <xdr:row>97</xdr:row>
      <xdr:rowOff>150678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141805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72932</xdr:rowOff>
    </xdr:from>
    <xdr:to>
      <xdr:col>67</xdr:col>
      <xdr:colOff>101600</xdr:colOff>
      <xdr:row>98</xdr:row>
      <xdr:rowOff>3082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165659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7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12446</xdr:rowOff>
    </xdr:from>
    <xdr:to>
      <xdr:col>116</xdr:col>
      <xdr:colOff>63500</xdr:colOff>
      <xdr:row>39</xdr:row>
      <xdr:rowOff>13018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69899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8827</xdr:rowOff>
    </xdr:from>
    <xdr:to>
      <xdr:col>111</xdr:col>
      <xdr:colOff>177800</xdr:colOff>
      <xdr:row>39</xdr:row>
      <xdr:rowOff>13018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9537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8827</xdr:rowOff>
    </xdr:from>
    <xdr:to>
      <xdr:col>107</xdr:col>
      <xdr:colOff>50800</xdr:colOff>
      <xdr:row>39</xdr:row>
      <xdr:rowOff>14160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695377"/>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14160</xdr:rowOff>
    </xdr:from>
    <xdr:to>
      <xdr:col>102</xdr:col>
      <xdr:colOff>114300</xdr:colOff>
      <xdr:row>39</xdr:row>
      <xdr:rowOff>14732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0071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133096</xdr:rowOff>
    </xdr:from>
    <xdr:to>
      <xdr:col>116</xdr:col>
      <xdr:colOff>114300</xdr:colOff>
      <xdr:row>39</xdr:row>
      <xdr:rowOff>63246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48023</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133668</xdr:rowOff>
    </xdr:from>
    <xdr:to>
      <xdr:col>112</xdr:col>
      <xdr:colOff>38100</xdr:colOff>
      <xdr:row>39</xdr:row>
      <xdr:rowOff>63818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54945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129477</xdr:rowOff>
    </xdr:from>
    <xdr:to>
      <xdr:col>107</xdr:col>
      <xdr:colOff>101600</xdr:colOff>
      <xdr:row>39</xdr:row>
      <xdr:rowOff>59627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50754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134810</xdr:rowOff>
    </xdr:from>
    <xdr:to>
      <xdr:col>102</xdr:col>
      <xdr:colOff>165100</xdr:colOff>
      <xdr:row>39</xdr:row>
      <xdr:rowOff>64960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56087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42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135382</xdr:rowOff>
    </xdr:from>
    <xdr:to>
      <xdr:col>98</xdr:col>
      <xdr:colOff>38100</xdr:colOff>
      <xdr:row>39</xdr:row>
      <xdr:rowOff>65532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56659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110490</xdr:rowOff>
    </xdr:from>
    <xdr:to>
      <xdr:col>116</xdr:col>
      <xdr:colOff>63500</xdr:colOff>
      <xdr:row>57</xdr:row>
      <xdr:rowOff>6858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11690"/>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45720</xdr:rowOff>
    </xdr:from>
    <xdr:to>
      <xdr:col>111</xdr:col>
      <xdr:colOff>177800</xdr:colOff>
      <xdr:row>56</xdr:row>
      <xdr:rowOff>110490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6469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134239</xdr:rowOff>
    </xdr:from>
    <xdr:to>
      <xdr:col>107</xdr:col>
      <xdr:colOff>50800</xdr:colOff>
      <xdr:row>56</xdr:row>
      <xdr:rowOff>45720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563989"/>
          <a:ext cx="8890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134493</xdr:rowOff>
    </xdr:from>
    <xdr:to>
      <xdr:col>102</xdr:col>
      <xdr:colOff>114300</xdr:colOff>
      <xdr:row>55</xdr:row>
      <xdr:rowOff>134239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221343"/>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127508</xdr:rowOff>
    </xdr:from>
    <xdr:to>
      <xdr:col>116</xdr:col>
      <xdr:colOff>114300</xdr:colOff>
      <xdr:row>57</xdr:row>
      <xdr:rowOff>57658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150385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59690</xdr:rowOff>
    </xdr:from>
    <xdr:to>
      <xdr:col>112</xdr:col>
      <xdr:colOff>38100</xdr:colOff>
      <xdr:row>56</xdr:row>
      <xdr:rowOff>161290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6367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43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166370</xdr:rowOff>
    </xdr:from>
    <xdr:to>
      <xdr:col>107</xdr:col>
      <xdr:colOff>101600</xdr:colOff>
      <xdr:row>56</xdr:row>
      <xdr:rowOff>96520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113047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37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83439</xdr:rowOff>
    </xdr:from>
    <xdr:to>
      <xdr:col>102</xdr:col>
      <xdr:colOff>165100</xdr:colOff>
      <xdr:row>56</xdr:row>
      <xdr:rowOff>13589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30116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2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83693</xdr:rowOff>
    </xdr:from>
    <xdr:to>
      <xdr:col>98</xdr:col>
      <xdr:colOff>38100</xdr:colOff>
      <xdr:row>54</xdr:row>
      <xdr:rowOff>13843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30370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894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46842</xdr:rowOff>
    </xdr:from>
    <xdr:to>
      <xdr:col>116</xdr:col>
      <xdr:colOff>63500</xdr:colOff>
      <xdr:row>78</xdr:row>
      <xdr:rowOff>54409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419942"/>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52626</xdr:rowOff>
    </xdr:from>
    <xdr:to>
      <xdr:col>111</xdr:col>
      <xdr:colOff>177800</xdr:colOff>
      <xdr:row>78</xdr:row>
      <xdr:rowOff>54409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54276"/>
          <a:ext cx="889000" cy="1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43551</xdr:rowOff>
    </xdr:from>
    <xdr:to>
      <xdr:col>107</xdr:col>
      <xdr:colOff>50800</xdr:colOff>
      <xdr:row>77</xdr:row>
      <xdr:rowOff>52626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45201"/>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43551</xdr:rowOff>
    </xdr:from>
    <xdr:to>
      <xdr:col>102</xdr:col>
      <xdr:colOff>114300</xdr:colOff>
      <xdr:row>77</xdr:row>
      <xdr:rowOff>65633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45201"/>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167492</xdr:rowOff>
    </xdr:from>
    <xdr:to>
      <xdr:col>116</xdr:col>
      <xdr:colOff>114300</xdr:colOff>
      <xdr:row>78</xdr:row>
      <xdr:rowOff>97642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145919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34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3609</xdr:rowOff>
    </xdr:from>
    <xdr:to>
      <xdr:col>112</xdr:col>
      <xdr:colOff>38100</xdr:colOff>
      <xdr:row>78</xdr:row>
      <xdr:rowOff>105209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96336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1826</xdr:rowOff>
    </xdr:from>
    <xdr:to>
      <xdr:col>107</xdr:col>
      <xdr:colOff>101600</xdr:colOff>
      <xdr:row>77</xdr:row>
      <xdr:rowOff>103426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94553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164201</xdr:rowOff>
    </xdr:from>
    <xdr:to>
      <xdr:col>102</xdr:col>
      <xdr:colOff>165100</xdr:colOff>
      <xdr:row>77</xdr:row>
      <xdr:rowOff>94351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85478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14833</xdr:rowOff>
    </xdr:from>
    <xdr:to>
      <xdr:col>98</xdr:col>
      <xdr:colOff>38100</xdr:colOff>
      <xdr:row>77</xdr:row>
      <xdr:rowOff>116433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107560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0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歳出決算総額は、住民一人あたり３４６，３１０円となっており、前年度に比べて７６，８３５円減少している。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これは主に住民１人あたりに１０万円を支給した特別定額給付金事業などが令和２年度に終了したことに伴い補助費等の金額が大きく減少したことによるものである。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また、扶助費等が前年度に比べ２３，６４７円増加しているが、これは国の実施した住民税非課税世帯や子育て世帯に対する臨時給付金の給付事業に伴うものが主な要因である。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41,658
33,824
18.03
15,224,656
14,426,590
779,503
8,242,597
6,496,774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104267</xdr:rowOff>
    </xdr:from>
    <xdr:to>
      <xdr:col>24</xdr:col>
      <xdr:colOff>63500</xdr:colOff>
      <xdr:row>36</xdr:row>
      <xdr:rowOff>104648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646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76454</xdr:rowOff>
    </xdr:from>
    <xdr:to>
      <xdr:col>19</xdr:col>
      <xdr:colOff>177800</xdr:colOff>
      <xdr:row>36</xdr:row>
      <xdr:rowOff>104267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865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xdr:rowOff>
    </xdr:from>
    <xdr:to>
      <xdr:col>15</xdr:col>
      <xdr:colOff>50800</xdr:colOff>
      <xdr:row>36</xdr:row>
      <xdr:rowOff>76454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32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xdr:rowOff>
    </xdr:from>
    <xdr:to>
      <xdr:col>10</xdr:col>
      <xdr:colOff>114300</xdr:colOff>
      <xdr:row>36</xdr:row>
      <xdr:rowOff>19685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321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53848</xdr:rowOff>
    </xdr:from>
    <xdr:to>
      <xdr:col>24</xdr:col>
      <xdr:colOff>114300</xdr:colOff>
      <xdr:row>36</xdr:row>
      <xdr:rowOff>155448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32275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53467</xdr:rowOff>
    </xdr:from>
    <xdr:to>
      <xdr:col>20</xdr:col>
      <xdr:colOff>38100</xdr:colOff>
      <xdr:row>36</xdr:row>
      <xdr:rowOff>155067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146194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25654</xdr:rowOff>
    </xdr:from>
    <xdr:to>
      <xdr:col>15</xdr:col>
      <xdr:colOff>101600</xdr:colOff>
      <xdr:row>36</xdr:row>
      <xdr:rowOff>127254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121666</xdr:rowOff>
    </xdr:from>
    <xdr:to>
      <xdr:col>10</xdr:col>
      <xdr:colOff>165100</xdr:colOff>
      <xdr:row>36</xdr:row>
      <xdr:rowOff>51816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42943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140335</xdr:rowOff>
    </xdr:from>
    <xdr:to>
      <xdr:col>6</xdr:col>
      <xdr:colOff>38100</xdr:colOff>
      <xdr:row>36</xdr:row>
      <xdr:rowOff>70485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61612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129723</xdr:rowOff>
    </xdr:from>
    <xdr:to>
      <xdr:col>24</xdr:col>
      <xdr:colOff>63500</xdr:colOff>
      <xdr:row>58</xdr:row>
      <xdr:rowOff>105587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0923"/>
          <a:ext cx="838200" cy="3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129723</xdr:rowOff>
    </xdr:from>
    <xdr:to>
      <xdr:col>19</xdr:col>
      <xdr:colOff>177800</xdr:colOff>
      <xdr:row>58</xdr:row>
      <xdr:rowOff>114708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30923"/>
          <a:ext cx="889000" cy="32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103983</xdr:rowOff>
    </xdr:from>
    <xdr:to>
      <xdr:col>15</xdr:col>
      <xdr:colOff>50800</xdr:colOff>
      <xdr:row>58</xdr:row>
      <xdr:rowOff>114708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8083"/>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103983</xdr:rowOff>
    </xdr:from>
    <xdr:to>
      <xdr:col>10</xdr:col>
      <xdr:colOff>114300</xdr:colOff>
      <xdr:row>58</xdr:row>
      <xdr:rowOff>114087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808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54787</xdr:rowOff>
    </xdr:from>
    <xdr:to>
      <xdr:col>24</xdr:col>
      <xdr:colOff>114300</xdr:colOff>
      <xdr:row>58</xdr:row>
      <xdr:rowOff>156387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141164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78923</xdr:rowOff>
    </xdr:from>
    <xdr:to>
      <xdr:col>20</xdr:col>
      <xdr:colOff>38100</xdr:colOff>
      <xdr:row>57</xdr:row>
      <xdr:rowOff>9073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63908</xdr:rowOff>
    </xdr:from>
    <xdr:to>
      <xdr:col>15</xdr:col>
      <xdr:colOff>101600</xdr:colOff>
      <xdr:row>58</xdr:row>
      <xdr:rowOff>165508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156635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53183</xdr:rowOff>
    </xdr:from>
    <xdr:to>
      <xdr:col>10</xdr:col>
      <xdr:colOff>165100</xdr:colOff>
      <xdr:row>58</xdr:row>
      <xdr:rowOff>154783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145910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63287</xdr:rowOff>
    </xdr:from>
    <xdr:to>
      <xdr:col>6</xdr:col>
      <xdr:colOff>38100</xdr:colOff>
      <xdr:row>58</xdr:row>
      <xdr:rowOff>164887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156014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119431</xdr:rowOff>
    </xdr:from>
    <xdr:to>
      <xdr:col>24</xdr:col>
      <xdr:colOff>63500</xdr:colOff>
      <xdr:row>78</xdr:row>
      <xdr:rowOff>30756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49631"/>
          <a:ext cx="838200" cy="25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30756</xdr:rowOff>
    </xdr:from>
    <xdr:to>
      <xdr:col>19</xdr:col>
      <xdr:colOff>177800</xdr:colOff>
      <xdr:row>78</xdr:row>
      <xdr:rowOff>84117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03856"/>
          <a:ext cx="8890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84117</xdr:rowOff>
    </xdr:from>
    <xdr:to>
      <xdr:col>15</xdr:col>
      <xdr:colOff>50800</xdr:colOff>
      <xdr:row>78</xdr:row>
      <xdr:rowOff>121935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57217"/>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121935</xdr:rowOff>
    </xdr:from>
    <xdr:to>
      <xdr:col>10</xdr:col>
      <xdr:colOff>114300</xdr:colOff>
      <xdr:row>78</xdr:row>
      <xdr:rowOff>138154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5035"/>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68631</xdr:rowOff>
    </xdr:from>
    <xdr:to>
      <xdr:col>24</xdr:col>
      <xdr:colOff>114300</xdr:colOff>
      <xdr:row>76</xdr:row>
      <xdr:rowOff>170231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155008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1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151406</xdr:rowOff>
    </xdr:from>
    <xdr:to>
      <xdr:col>20</xdr:col>
      <xdr:colOff>38100</xdr:colOff>
      <xdr:row>78</xdr:row>
      <xdr:rowOff>81556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72683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4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33317</xdr:rowOff>
    </xdr:from>
    <xdr:to>
      <xdr:col>15</xdr:col>
      <xdr:colOff>101600</xdr:colOff>
      <xdr:row>78</xdr:row>
      <xdr:rowOff>134917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126044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71135</xdr:rowOff>
    </xdr:from>
    <xdr:to>
      <xdr:col>10</xdr:col>
      <xdr:colOff>165100</xdr:colOff>
      <xdr:row>79</xdr:row>
      <xdr:rowOff>1285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163862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87354</xdr:rowOff>
    </xdr:from>
    <xdr:to>
      <xdr:col>6</xdr:col>
      <xdr:colOff>38100</xdr:colOff>
      <xdr:row>79</xdr:row>
      <xdr:rowOff>17504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6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8631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5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46813</xdr:rowOff>
    </xdr:from>
    <xdr:to>
      <xdr:col>24</xdr:col>
      <xdr:colOff>63500</xdr:colOff>
      <xdr:row>97</xdr:row>
      <xdr:rowOff>120726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677463"/>
          <a:ext cx="8382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120726</xdr:rowOff>
    </xdr:from>
    <xdr:to>
      <xdr:col>19</xdr:col>
      <xdr:colOff>177800</xdr:colOff>
      <xdr:row>99</xdr:row>
      <xdr:rowOff>65520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51376"/>
          <a:ext cx="889000" cy="2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4335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132651</xdr:rowOff>
    </xdr:from>
    <xdr:to>
      <xdr:col>15</xdr:col>
      <xdr:colOff>50800</xdr:colOff>
      <xdr:row>99</xdr:row>
      <xdr:rowOff>65520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34751"/>
          <a:ext cx="889000" cy="10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10774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132651</xdr:rowOff>
    </xdr:from>
    <xdr:to>
      <xdr:col>10</xdr:col>
      <xdr:colOff>114300</xdr:colOff>
      <xdr:row>99</xdr:row>
      <xdr:rowOff>68872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34751"/>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167463</xdr:rowOff>
    </xdr:from>
    <xdr:to>
      <xdr:col>24</xdr:col>
      <xdr:colOff>114300</xdr:colOff>
      <xdr:row>97</xdr:row>
      <xdr:rowOff>97613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145890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69926</xdr:rowOff>
    </xdr:from>
    <xdr:to>
      <xdr:col>20</xdr:col>
      <xdr:colOff>38100</xdr:colOff>
      <xdr:row>98</xdr:row>
      <xdr:rowOff>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162653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14720</xdr:rowOff>
    </xdr:from>
    <xdr:to>
      <xdr:col>15</xdr:col>
      <xdr:colOff>101600</xdr:colOff>
      <xdr:row>99</xdr:row>
      <xdr:rowOff>116320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107447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81851</xdr:rowOff>
    </xdr:from>
    <xdr:to>
      <xdr:col>10</xdr:col>
      <xdr:colOff>165100</xdr:colOff>
      <xdr:row>99</xdr:row>
      <xdr:rowOff>12001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18072</xdr:rowOff>
    </xdr:from>
    <xdr:to>
      <xdr:col>6</xdr:col>
      <xdr:colOff>38100</xdr:colOff>
      <xdr:row>99</xdr:row>
      <xdr:rowOff>119672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110799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8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11684</xdr:rowOff>
    </xdr:from>
    <xdr:to>
      <xdr:col>55</xdr:col>
      <xdr:colOff>0</xdr:colOff>
      <xdr:row>32</xdr:row>
      <xdr:rowOff>82169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498084"/>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82169</xdr:rowOff>
    </xdr:from>
    <xdr:to>
      <xdr:col>50</xdr:col>
      <xdr:colOff>114300</xdr:colOff>
      <xdr:row>32</xdr:row>
      <xdr:rowOff>117983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556856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117983</xdr:rowOff>
    </xdr:from>
    <xdr:to>
      <xdr:col>45</xdr:col>
      <xdr:colOff>177800</xdr:colOff>
      <xdr:row>32</xdr:row>
      <xdr:rowOff>157226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60438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157226</xdr:rowOff>
    </xdr:from>
    <xdr:to>
      <xdr:col>41</xdr:col>
      <xdr:colOff>50800</xdr:colOff>
      <xdr:row>33</xdr:row>
      <xdr:rowOff>18542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64362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132334</xdr:rowOff>
    </xdr:from>
    <xdr:to>
      <xdr:col>55</xdr:col>
      <xdr:colOff>50800</xdr:colOff>
      <xdr:row>32</xdr:row>
      <xdr:rowOff>62484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4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155211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29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31369</xdr:rowOff>
    </xdr:from>
    <xdr:to>
      <xdr:col>50</xdr:col>
      <xdr:colOff>165100</xdr:colOff>
      <xdr:row>32</xdr:row>
      <xdr:rowOff>132969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5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149496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29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67183</xdr:rowOff>
    </xdr:from>
    <xdr:to>
      <xdr:col>46</xdr:col>
      <xdr:colOff>38100</xdr:colOff>
      <xdr:row>32</xdr:row>
      <xdr:rowOff>168783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5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13860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53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106426</xdr:rowOff>
    </xdr:from>
    <xdr:to>
      <xdr:col>41</xdr:col>
      <xdr:colOff>101600</xdr:colOff>
      <xdr:row>33</xdr:row>
      <xdr:rowOff>36576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53103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139192</xdr:rowOff>
    </xdr:from>
    <xdr:to>
      <xdr:col>36</xdr:col>
      <xdr:colOff>165100</xdr:colOff>
      <xdr:row>33</xdr:row>
      <xdr:rowOff>69342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85869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75852</xdr:rowOff>
    </xdr:from>
    <xdr:to>
      <xdr:col>55</xdr:col>
      <xdr:colOff>0</xdr:colOff>
      <xdr:row>58</xdr:row>
      <xdr:rowOff>81064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1995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81064</xdr:rowOff>
    </xdr:from>
    <xdr:to>
      <xdr:col>50</xdr:col>
      <xdr:colOff>114300</xdr:colOff>
      <xdr:row>58</xdr:row>
      <xdr:rowOff>87396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25164"/>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87396</xdr:rowOff>
    </xdr:from>
    <xdr:to>
      <xdr:col>45</xdr:col>
      <xdr:colOff>177800</xdr:colOff>
      <xdr:row>58</xdr:row>
      <xdr:rowOff>95946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03149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95946</xdr:rowOff>
    </xdr:from>
    <xdr:to>
      <xdr:col>41</xdr:col>
      <xdr:colOff>50800</xdr:colOff>
      <xdr:row>58</xdr:row>
      <xdr:rowOff>100769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4004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25052</xdr:rowOff>
    </xdr:from>
    <xdr:to>
      <xdr:col>55</xdr:col>
      <xdr:colOff>50800</xdr:colOff>
      <xdr:row>58</xdr:row>
      <xdr:rowOff>126652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111429</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30264</xdr:rowOff>
    </xdr:from>
    <xdr:to>
      <xdr:col>50</xdr:col>
      <xdr:colOff>165100</xdr:colOff>
      <xdr:row>58</xdr:row>
      <xdr:rowOff>131864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122991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36596</xdr:rowOff>
    </xdr:from>
    <xdr:to>
      <xdr:col>46</xdr:col>
      <xdr:colOff>38100</xdr:colOff>
      <xdr:row>58</xdr:row>
      <xdr:rowOff>138196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129323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45146</xdr:rowOff>
    </xdr:from>
    <xdr:to>
      <xdr:col>41</xdr:col>
      <xdr:colOff>101600</xdr:colOff>
      <xdr:row>58</xdr:row>
      <xdr:rowOff>146746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137873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49969</xdr:rowOff>
    </xdr:from>
    <xdr:to>
      <xdr:col>36</xdr:col>
      <xdr:colOff>165100</xdr:colOff>
      <xdr:row>58</xdr:row>
      <xdr:rowOff>151569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142696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54356</xdr:rowOff>
    </xdr:from>
    <xdr:to>
      <xdr:col>55</xdr:col>
      <xdr:colOff>0</xdr:colOff>
      <xdr:row>77</xdr:row>
      <xdr:rowOff>112306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56006"/>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37097</xdr:rowOff>
    </xdr:from>
    <xdr:to>
      <xdr:col>50</xdr:col>
      <xdr:colOff>114300</xdr:colOff>
      <xdr:row>77</xdr:row>
      <xdr:rowOff>54356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38747"/>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37097</xdr:rowOff>
    </xdr:from>
    <xdr:to>
      <xdr:col>45</xdr:col>
      <xdr:colOff>177800</xdr:colOff>
      <xdr:row>77</xdr:row>
      <xdr:rowOff>44945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3874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119965</xdr:rowOff>
    </xdr:from>
    <xdr:to>
      <xdr:col>41</xdr:col>
      <xdr:colOff>50800</xdr:colOff>
      <xdr:row>77</xdr:row>
      <xdr:rowOff>44945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50165"/>
          <a:ext cx="889000" cy="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61506</xdr:rowOff>
    </xdr:from>
    <xdr:to>
      <xdr:col>55</xdr:col>
      <xdr:colOff>50800</xdr:colOff>
      <xdr:row>77</xdr:row>
      <xdr:rowOff>163106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39933</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3556</xdr:rowOff>
    </xdr:from>
    <xdr:to>
      <xdr:col>50</xdr:col>
      <xdr:colOff>165100</xdr:colOff>
      <xdr:row>77</xdr:row>
      <xdr:rowOff>105156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96283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2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157747</xdr:rowOff>
    </xdr:from>
    <xdr:to>
      <xdr:col>46</xdr:col>
      <xdr:colOff>38100</xdr:colOff>
      <xdr:row>77</xdr:row>
      <xdr:rowOff>87897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1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79024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28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165595</xdr:rowOff>
    </xdr:from>
    <xdr:to>
      <xdr:col>41</xdr:col>
      <xdr:colOff>101600</xdr:colOff>
      <xdr:row>77</xdr:row>
      <xdr:rowOff>95745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86872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2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69165</xdr:rowOff>
    </xdr:from>
    <xdr:to>
      <xdr:col>36</xdr:col>
      <xdr:colOff>165100</xdr:colOff>
      <xdr:row>76</xdr:row>
      <xdr:rowOff>170765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15841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108629</xdr:rowOff>
    </xdr:from>
    <xdr:to>
      <xdr:col>55</xdr:col>
      <xdr:colOff>0</xdr:colOff>
      <xdr:row>98</xdr:row>
      <xdr:rowOff>112934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10729"/>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87237</xdr:rowOff>
    </xdr:from>
    <xdr:to>
      <xdr:col>50</xdr:col>
      <xdr:colOff>114300</xdr:colOff>
      <xdr:row>98</xdr:row>
      <xdr:rowOff>108629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89337"/>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70396</xdr:rowOff>
    </xdr:from>
    <xdr:to>
      <xdr:col>45</xdr:col>
      <xdr:colOff>177800</xdr:colOff>
      <xdr:row>98</xdr:row>
      <xdr:rowOff>87237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2496"/>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70396</xdr:rowOff>
    </xdr:from>
    <xdr:to>
      <xdr:col>41</xdr:col>
      <xdr:colOff>50800</xdr:colOff>
      <xdr:row>98</xdr:row>
      <xdr:rowOff>134956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72496"/>
          <a:ext cx="8890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62134</xdr:rowOff>
    </xdr:from>
    <xdr:to>
      <xdr:col>55</xdr:col>
      <xdr:colOff>50800</xdr:colOff>
      <xdr:row>98</xdr:row>
      <xdr:rowOff>163734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40561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57829</xdr:rowOff>
    </xdr:from>
    <xdr:to>
      <xdr:col>50</xdr:col>
      <xdr:colOff>165100</xdr:colOff>
      <xdr:row>98</xdr:row>
      <xdr:rowOff>159429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36437</xdr:rowOff>
    </xdr:from>
    <xdr:to>
      <xdr:col>46</xdr:col>
      <xdr:colOff>38100</xdr:colOff>
      <xdr:row>98</xdr:row>
      <xdr:rowOff>138037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129164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19596</xdr:rowOff>
    </xdr:from>
    <xdr:to>
      <xdr:col>41</xdr:col>
      <xdr:colOff>101600</xdr:colOff>
      <xdr:row>98</xdr:row>
      <xdr:rowOff>121196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112323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84156</xdr:rowOff>
    </xdr:from>
    <xdr:to>
      <xdr:col>36</xdr:col>
      <xdr:colOff>165100</xdr:colOff>
      <xdr:row>99</xdr:row>
      <xdr:rowOff>14306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5433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114965</xdr:rowOff>
    </xdr:from>
    <xdr:to>
      <xdr:col>85</xdr:col>
      <xdr:colOff>127000</xdr:colOff>
      <xdr:row>36</xdr:row>
      <xdr:rowOff>159543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87165"/>
          <a:ext cx="8382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114965</xdr:rowOff>
    </xdr:from>
    <xdr:to>
      <xdr:col>81</xdr:col>
      <xdr:colOff>50800</xdr:colOff>
      <xdr:row>36</xdr:row>
      <xdr:rowOff>140660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87165"/>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140660</xdr:rowOff>
    </xdr:from>
    <xdr:to>
      <xdr:col>76</xdr:col>
      <xdr:colOff>114300</xdr:colOff>
      <xdr:row>36</xdr:row>
      <xdr:rowOff>148204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1286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148204</xdr:rowOff>
    </xdr:from>
    <xdr:to>
      <xdr:col>71</xdr:col>
      <xdr:colOff>177800</xdr:colOff>
      <xdr:row>37</xdr:row>
      <xdr:rowOff>69703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20404"/>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108743</xdr:rowOff>
    </xdr:from>
    <xdr:to>
      <xdr:col>85</xdr:col>
      <xdr:colOff>177800</xdr:colOff>
      <xdr:row>37</xdr:row>
      <xdr:rowOff>38893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87170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64165</xdr:rowOff>
    </xdr:from>
    <xdr:to>
      <xdr:col>81</xdr:col>
      <xdr:colOff>101600</xdr:colOff>
      <xdr:row>36</xdr:row>
      <xdr:rowOff>165765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156892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89860</xdr:rowOff>
    </xdr:from>
    <xdr:to>
      <xdr:col>76</xdr:col>
      <xdr:colOff>165100</xdr:colOff>
      <xdr:row>37</xdr:row>
      <xdr:rowOff>20010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97404</xdr:rowOff>
    </xdr:from>
    <xdr:to>
      <xdr:col>72</xdr:col>
      <xdr:colOff>38100</xdr:colOff>
      <xdr:row>37</xdr:row>
      <xdr:rowOff>27554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18681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18903</xdr:rowOff>
    </xdr:from>
    <xdr:to>
      <xdr:col>67</xdr:col>
      <xdr:colOff>101600</xdr:colOff>
      <xdr:row>37</xdr:row>
      <xdr:rowOff>120503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111630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103543</xdr:rowOff>
    </xdr:from>
    <xdr:to>
      <xdr:col>85</xdr:col>
      <xdr:colOff>127000</xdr:colOff>
      <xdr:row>56</xdr:row>
      <xdr:rowOff>121279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04743"/>
          <a:ext cx="8382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103543</xdr:rowOff>
    </xdr:from>
    <xdr:to>
      <xdr:col>81</xdr:col>
      <xdr:colOff>50800</xdr:colOff>
      <xdr:row>57</xdr:row>
      <xdr:rowOff>100419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04743"/>
          <a:ext cx="889000" cy="1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161836</xdr:rowOff>
    </xdr:from>
    <xdr:to>
      <xdr:col>76</xdr:col>
      <xdr:colOff>114300</xdr:colOff>
      <xdr:row>57</xdr:row>
      <xdr:rowOff>100419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3036"/>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161836</xdr:rowOff>
    </xdr:from>
    <xdr:to>
      <xdr:col>71</xdr:col>
      <xdr:colOff>177800</xdr:colOff>
      <xdr:row>57</xdr:row>
      <xdr:rowOff>88703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63036"/>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70479</xdr:rowOff>
    </xdr:from>
    <xdr:to>
      <xdr:col>85</xdr:col>
      <xdr:colOff>177800</xdr:colOff>
      <xdr:row>57</xdr:row>
      <xdr:rowOff>629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48906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52743</xdr:rowOff>
    </xdr:from>
    <xdr:to>
      <xdr:col>81</xdr:col>
      <xdr:colOff>101600</xdr:colOff>
      <xdr:row>56</xdr:row>
      <xdr:rowOff>154343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145470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49619</xdr:rowOff>
    </xdr:from>
    <xdr:to>
      <xdr:col>76</xdr:col>
      <xdr:colOff>165100</xdr:colOff>
      <xdr:row>57</xdr:row>
      <xdr:rowOff>151219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142346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111036</xdr:rowOff>
    </xdr:from>
    <xdr:to>
      <xdr:col>72</xdr:col>
      <xdr:colOff>38100</xdr:colOff>
      <xdr:row>57</xdr:row>
      <xdr:rowOff>41186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32313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37903</xdr:rowOff>
    </xdr:from>
    <xdr:to>
      <xdr:col>67</xdr:col>
      <xdr:colOff>101600</xdr:colOff>
      <xdr:row>57</xdr:row>
      <xdr:rowOff>139503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130630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159417</xdr:rowOff>
    </xdr:from>
    <xdr:to>
      <xdr:col>85</xdr:col>
      <xdr:colOff>127000</xdr:colOff>
      <xdr:row>97</xdr:row>
      <xdr:rowOff>12312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18617"/>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100591</xdr:rowOff>
    </xdr:from>
    <xdr:to>
      <xdr:col>81</xdr:col>
      <xdr:colOff>50800</xdr:colOff>
      <xdr:row>96</xdr:row>
      <xdr:rowOff>159417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59791"/>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100591</xdr:rowOff>
    </xdr:from>
    <xdr:to>
      <xdr:col>76</xdr:col>
      <xdr:colOff>114300</xdr:colOff>
      <xdr:row>96</xdr:row>
      <xdr:rowOff>152178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59791"/>
          <a:ext cx="8890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152178</xdr:rowOff>
    </xdr:from>
    <xdr:to>
      <xdr:col>71</xdr:col>
      <xdr:colOff>177800</xdr:colOff>
      <xdr:row>96</xdr:row>
      <xdr:rowOff>153245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1137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132962</xdr:rowOff>
    </xdr:from>
    <xdr:to>
      <xdr:col>85</xdr:col>
      <xdr:colOff>177800</xdr:colOff>
      <xdr:row>97</xdr:row>
      <xdr:rowOff>63112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111389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108617</xdr:rowOff>
    </xdr:from>
    <xdr:to>
      <xdr:col>81</xdr:col>
      <xdr:colOff>101600</xdr:colOff>
      <xdr:row>97</xdr:row>
      <xdr:rowOff>38767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29894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49791</xdr:rowOff>
    </xdr:from>
    <xdr:to>
      <xdr:col>76</xdr:col>
      <xdr:colOff>165100</xdr:colOff>
      <xdr:row>96</xdr:row>
      <xdr:rowOff>151391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142518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101378</xdr:rowOff>
    </xdr:from>
    <xdr:to>
      <xdr:col>72</xdr:col>
      <xdr:colOff>38100</xdr:colOff>
      <xdr:row>97</xdr:row>
      <xdr:rowOff>31528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22655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102445</xdr:rowOff>
    </xdr:from>
    <xdr:to>
      <xdr:col>67</xdr:col>
      <xdr:colOff>101600</xdr:colOff>
      <xdr:row>97</xdr:row>
      <xdr:rowOff>32595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23722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総務費については、特別定額給付金事業の終了等に伴い、９７，６０９円の減少となっている。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民生費については、住民税非課税世帯や子育て世帯への臨時給付金支給事業の実施に伴い２３，３５４円増加した。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衛生費については、新型コロナウイルスワクチン接種事業の実施に伴い、１，９４０円の増加となっている。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は令和２年度に比べて令和３年度は約４２０百万円増加している。財政調整基金残高の標準財政規模に対する比率は０．５５ポイント減少しているが、財政調整基金も取崩を上回る積立ができたことにより残高は増加している。普通交付税や臨時財政対策債の増加等により収入額が増加したことに伴い実質収支額は１．６４ポイント増加し、実質単年度収支も１０．０８ポイント増加して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今後も経費の適正化及び自主財源の確保に努め、健全な財政運営を行っていく。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一般会計については普通交付税や臨時財政対策債の増加等により黒字額が増加したため、黒字額の標準財政規模に対する比率が１．６５ポイント増加している。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特別会計については一般会計からの繰入金が増加傾向にあり、今後も社会情勢の変化に対応しつつ、各会計とも健全な財政運営ができるよう努める。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なお、令和２年度より下水道事業特別会計が公共下水道事業会計に移行しており、令和元年度以前の下水道事業特別会計の比率については「その他会計（黒字）」欄に記載されている。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15224656</v>
      </c>
      <c r="BO4" s="488"/>
      <c r="BP4" s="488"/>
      <c r="BQ4" s="488"/>
      <c r="BR4" s="488"/>
      <c r="BS4" s="488"/>
      <c r="BT4" s="488"/>
      <c r="BU4" s="489"/>
      <c r="BV4" s="487">
        <v>18282085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9.5</v>
      </c>
      <c r="CU4" s="628"/>
      <c r="CV4" s="628"/>
      <c r="CW4" s="628"/>
      <c r="CX4" s="628"/>
      <c r="CY4" s="628"/>
      <c r="CZ4" s="628"/>
      <c r="DA4" s="629"/>
      <c r="DB4" s="627">
        <v>7.8</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14426590</v>
      </c>
      <c r="BO5" s="459"/>
      <c r="BP5" s="459"/>
      <c r="BQ5" s="459"/>
      <c r="BR5" s="459"/>
      <c r="BS5" s="459"/>
      <c r="BT5" s="459"/>
      <c r="BU5" s="460"/>
      <c r="BV5" s="458">
        <v>17652785</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93.3</v>
      </c>
      <c r="CU5" s="456"/>
      <c r="CV5" s="456"/>
      <c r="CW5" s="456"/>
      <c r="CX5" s="456"/>
      <c r="CY5" s="456"/>
      <c r="CZ5" s="456"/>
      <c r="DA5" s="457"/>
      <c r="DB5" s="455">
        <v>100</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798066</v>
      </c>
      <c r="BO6" s="459"/>
      <c r="BP6" s="459"/>
      <c r="BQ6" s="459"/>
      <c r="BR6" s="459"/>
      <c r="BS6" s="459"/>
      <c r="BT6" s="459"/>
      <c r="BU6" s="460"/>
      <c r="BV6" s="458">
        <v>629300</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98.9</v>
      </c>
      <c r="CU6" s="602"/>
      <c r="CV6" s="602"/>
      <c r="CW6" s="602"/>
      <c r="CX6" s="602"/>
      <c r="CY6" s="602"/>
      <c r="CZ6" s="602"/>
      <c r="DA6" s="603"/>
      <c r="DB6" s="601">
        <v>100.9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18563</v>
      </c>
      <c r="BO7" s="459"/>
      <c r="BP7" s="459"/>
      <c r="BQ7" s="459"/>
      <c r="BR7" s="459"/>
      <c r="BS7" s="459"/>
      <c r="BT7" s="459"/>
      <c r="BU7" s="460"/>
      <c r="BV7" s="458">
        <v>17817</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8242597</v>
      </c>
      <c r="CU7" s="459"/>
      <c r="CV7" s="459"/>
      <c r="CW7" s="459"/>
      <c r="CX7" s="459"/>
      <c r="CY7" s="459"/>
      <c r="CZ7" s="459"/>
      <c r="DA7" s="460"/>
      <c r="DB7" s="458">
        <v>7822229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779503</v>
      </c>
      <c r="BO8" s="459"/>
      <c r="BP8" s="459"/>
      <c r="BQ8" s="459"/>
      <c r="BR8" s="459"/>
      <c r="BS8" s="459"/>
      <c r="BT8" s="459"/>
      <c r="BU8" s="460"/>
      <c r="BV8" s="458">
        <v>611483</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1.02</v>
      </c>
      <c r="CU8" s="562"/>
      <c r="CV8" s="562"/>
      <c r="CW8" s="562"/>
      <c r="CX8" s="562"/>
      <c r="CY8" s="562"/>
      <c r="CZ8" s="562"/>
      <c r="DA8" s="563"/>
      <c r="DB8" s="561">
        <v>1.06</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42089</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168020</v>
      </c>
      <c r="BO9" s="459"/>
      <c r="BP9" s="459"/>
      <c r="BQ9" s="459"/>
      <c r="BR9" s="459"/>
      <c r="BS9" s="459"/>
      <c r="BT9" s="459"/>
      <c r="BU9" s="460"/>
      <c r="BV9" s="458">
        <v>168799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7.5</v>
      </c>
      <c r="CU9" s="456"/>
      <c r="CV9" s="456"/>
      <c r="CW9" s="456"/>
      <c r="CX9" s="456"/>
      <c r="CY9" s="456"/>
      <c r="CZ9" s="456"/>
      <c r="DA9" s="457"/>
      <c r="DB9" s="455">
        <v>8.1999999999999993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117</v>
      </c>
      <c r="M10" s="415"/>
      <c r="N10" s="415"/>
      <c r="O10" s="415"/>
      <c r="P10" s="415"/>
      <c r="Q10" s="416"/>
      <c r="R10" s="411">
        <v>41202</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114</v>
      </c>
      <c r="AV10" s="517"/>
      <c r="AW10" s="517"/>
      <c r="AX10" s="517"/>
      <c r="AY10" s="472" t="s">
        <v>119</v>
      </c>
      <c r="AZ10" s="473"/>
      <c r="BA10" s="473"/>
      <c r="BB10" s="473"/>
      <c r="BC10" s="473"/>
      <c r="BD10" s="473"/>
      <c r="BE10" s="473"/>
      <c r="BF10" s="473"/>
      <c r="BG10" s="473"/>
      <c r="BH10" s="473"/>
      <c r="BI10" s="473"/>
      <c r="BJ10" s="473"/>
      <c r="BK10" s="473"/>
      <c r="BL10" s="473"/>
      <c r="BM10" s="474"/>
      <c r="BN10" s="458">
        <v>315394</v>
      </c>
      <c r="BO10" s="459"/>
      <c r="BP10" s="459"/>
      <c r="BQ10" s="459"/>
      <c r="BR10" s="459"/>
      <c r="BS10" s="459"/>
      <c r="BT10" s="459"/>
      <c r="BU10" s="460"/>
      <c r="BV10" s="458">
        <v>228169</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2">
      <c r="A12" s="178"/>
      <c r="B12" s="564" t="s">
        <v>128</v>
      </c>
      <c r="C12" s="565"/>
      <c r="D12" s="565"/>
      <c r="E12" s="565"/>
      <c r="F12" s="565"/>
      <c r="G12" s="565"/>
      <c r="H12" s="565"/>
      <c r="I12" s="565"/>
      <c r="J12" s="565"/>
      <c r="K12" s="566"/>
      <c r="L12" s="573" t="s">
        <v>129</v>
      </c>
      <c r="M12" s="574"/>
      <c r="N12" s="574"/>
      <c r="O12" s="574"/>
      <c r="P12" s="574"/>
      <c r="Q12" s="575"/>
      <c r="R12" s="576">
        <v>41658</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124</v>
      </c>
      <c r="AV12" s="517"/>
      <c r="AW12" s="517"/>
      <c r="AX12" s="517"/>
      <c r="AY12" s="472" t="s">
        <v>133</v>
      </c>
      <c r="AZ12" s="473"/>
      <c r="BA12" s="473"/>
      <c r="BB12" s="473"/>
      <c r="BC12" s="473"/>
      <c r="BD12" s="473"/>
      <c r="BE12" s="473"/>
      <c r="BF12" s="473"/>
      <c r="BG12" s="473"/>
      <c r="BH12" s="473"/>
      <c r="BI12" s="473"/>
      <c r="BJ12" s="473"/>
      <c r="BK12" s="473"/>
      <c r="BL12" s="473"/>
      <c r="BM12" s="474"/>
      <c r="BN12" s="458">
        <v>131682</v>
      </c>
      <c r="BO12" s="459"/>
      <c r="BP12" s="459"/>
      <c r="BQ12" s="459"/>
      <c r="BR12" s="459"/>
      <c r="BS12" s="459"/>
      <c r="BT12" s="459"/>
      <c r="BU12" s="460"/>
      <c r="BV12" s="458">
        <v>851623</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135</v>
      </c>
      <c r="CU12" s="562"/>
      <c r="CV12" s="562"/>
      <c r="CW12" s="562"/>
      <c r="CX12" s="562"/>
      <c r="CY12" s="562"/>
      <c r="CZ12" s="562"/>
      <c r="DA12" s="563"/>
      <c r="DB12" s="561" t="s">
        <v>127</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33824</v>
      </c>
      <c r="S13" s="546"/>
      <c r="T13" s="546"/>
      <c r="U13" s="546"/>
      <c r="V13" s="547"/>
      <c r="W13" s="548" t="s">
        <v>137</v>
      </c>
      <c r="X13" s="444"/>
      <c r="Y13" s="444"/>
      <c r="Z13" s="444"/>
      <c r="AA13" s="444"/>
      <c r="AB13" s="445"/>
      <c r="AC13" s="411">
        <v>157</v>
      </c>
      <c r="AD13" s="412"/>
      <c r="AE13" s="412"/>
      <c r="AF13" s="412"/>
      <c r="AG13" s="413"/>
      <c r="AH13" s="411">
        <v>145</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351732</v>
      </c>
      <c r="BO13" s="459"/>
      <c r="BP13" s="459"/>
      <c r="BQ13" s="459"/>
      <c r="BR13" s="459"/>
      <c r="BS13" s="459"/>
      <c r="BT13" s="459"/>
      <c r="BU13" s="460"/>
      <c r="BV13" s="458">
        <v>-454655</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4.3</v>
      </c>
      <c r="CU13" s="456"/>
      <c r="CV13" s="456"/>
      <c r="CW13" s="456"/>
      <c r="CX13" s="456"/>
      <c r="CY13" s="456"/>
      <c r="CZ13" s="456"/>
      <c r="DA13" s="457"/>
      <c r="DB13" s="455">
        <v>3.9</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41718</v>
      </c>
      <c r="S14" s="546"/>
      <c r="T14" s="546"/>
      <c r="U14" s="546"/>
      <c r="V14" s="547"/>
      <c r="W14" s="549"/>
      <c r="X14" s="447"/>
      <c r="Y14" s="447"/>
      <c r="Z14" s="447"/>
      <c r="AA14" s="447"/>
      <c r="AB14" s="448"/>
      <c r="AC14" s="538">
        <v>0.8</v>
      </c>
      <c r="AD14" s="539"/>
      <c r="AE14" s="539"/>
      <c r="AF14" s="539"/>
      <c r="AG14" s="540"/>
      <c r="AH14" s="538">
        <v>0.7</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135</v>
      </c>
      <c r="CU14" s="556"/>
      <c r="CV14" s="556"/>
      <c r="CW14" s="556"/>
      <c r="CX14" s="556"/>
      <c r="CY14" s="556"/>
      <c r="CZ14" s="556"/>
      <c r="DA14" s="557"/>
      <c r="DB14" s="555" t="s">
        <v>135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144</v>
      </c>
      <c r="N15" s="543"/>
      <c r="O15" s="543"/>
      <c r="P15" s="543"/>
      <c r="Q15" s="544"/>
      <c r="R15" s="545">
        <v>33858</v>
      </c>
      <c r="S15" s="546"/>
      <c r="T15" s="546"/>
      <c r="U15" s="546"/>
      <c r="V15" s="547"/>
      <c r="W15" s="548" t="s">
        <v>145</v>
      </c>
      <c r="X15" s="444"/>
      <c r="Y15" s="444"/>
      <c r="Z15" s="444"/>
      <c r="AA15" s="444"/>
      <c r="AB15" s="445"/>
      <c r="AC15" s="411">
        <v>10565</v>
      </c>
      <c r="AD15" s="412"/>
      <c r="AE15" s="412"/>
      <c r="AF15" s="412"/>
      <c r="AG15" s="413"/>
      <c r="AH15" s="411">
        <v>10538</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5882139</v>
      </c>
      <c r="BO15" s="488"/>
      <c r="BP15" s="488"/>
      <c r="BQ15" s="488"/>
      <c r="BR15" s="488"/>
      <c r="BS15" s="488"/>
      <c r="BT15" s="488"/>
      <c r="BU15" s="489"/>
      <c r="BV15" s="487">
        <v>6081632</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51.6</v>
      </c>
      <c r="AD16" s="539"/>
      <c r="AE16" s="539"/>
      <c r="AF16" s="539"/>
      <c r="AG16" s="540"/>
      <c r="AH16" s="538">
        <v>52</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6185780</v>
      </c>
      <c r="BO16" s="459"/>
      <c r="BP16" s="459"/>
      <c r="BQ16" s="459"/>
      <c r="BR16" s="459"/>
      <c r="BS16" s="459"/>
      <c r="BT16" s="459"/>
      <c r="BU16" s="460"/>
      <c r="BV16" s="458">
        <v>6115608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9751</v>
      </c>
      <c r="AD17" s="412"/>
      <c r="AE17" s="412"/>
      <c r="AF17" s="412"/>
      <c r="AG17" s="413"/>
      <c r="AH17" s="411">
        <v>9594</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7449651</v>
      </c>
      <c r="BO17" s="459"/>
      <c r="BP17" s="459"/>
      <c r="BQ17" s="459"/>
      <c r="BR17" s="459"/>
      <c r="BS17" s="459"/>
      <c r="BT17" s="459"/>
      <c r="BU17" s="460"/>
      <c r="BV17" s="458">
        <v>7723887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155</v>
      </c>
      <c r="C18" s="509"/>
      <c r="D18" s="509"/>
      <c r="E18" s="510"/>
      <c r="F18" s="510"/>
      <c r="G18" s="510"/>
      <c r="H18" s="510"/>
      <c r="I18" s="510"/>
      <c r="J18" s="510"/>
      <c r="K18" s="510"/>
      <c r="L18" s="511">
        <v>18.03</v>
      </c>
      <c r="M18" s="511"/>
      <c r="N18" s="511"/>
      <c r="O18" s="511"/>
      <c r="P18" s="511"/>
      <c r="Q18" s="511"/>
      <c r="R18" s="512"/>
      <c r="S18" s="512"/>
      <c r="T18" s="512"/>
      <c r="U18" s="512"/>
      <c r="V18" s="513"/>
      <c r="W18" s="529"/>
      <c r="X18" s="530"/>
      <c r="Y18" s="530"/>
      <c r="Z18" s="530"/>
      <c r="AA18" s="530"/>
      <c r="AB18" s="554"/>
      <c r="AC18" s="428">
        <v>47.6</v>
      </c>
      <c r="AD18" s="429"/>
      <c r="AE18" s="429"/>
      <c r="AF18" s="429"/>
      <c r="AG18" s="514"/>
      <c r="AH18" s="428">
        <v>47.3</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8090925</v>
      </c>
      <c r="BO18" s="459"/>
      <c r="BP18" s="459"/>
      <c r="BQ18" s="459"/>
      <c r="BR18" s="459"/>
      <c r="BS18" s="459"/>
      <c r="BT18" s="459"/>
      <c r="BU18" s="460"/>
      <c r="BV18" s="458">
        <v>7955104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157</v>
      </c>
      <c r="C19" s="509"/>
      <c r="D19" s="509"/>
      <c r="E19" s="510"/>
      <c r="F19" s="510"/>
      <c r="G19" s="510"/>
      <c r="H19" s="510"/>
      <c r="I19" s="510"/>
      <c r="J19" s="510"/>
      <c r="K19" s="510"/>
      <c r="L19" s="518">
        <v>2334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10408771</v>
      </c>
      <c r="BO19" s="459"/>
      <c r="BP19" s="459"/>
      <c r="BQ19" s="459"/>
      <c r="BR19" s="459"/>
      <c r="BS19" s="459"/>
      <c r="BT19" s="459"/>
      <c r="BU19" s="460"/>
      <c r="BV19" s="458">
        <v>10153824</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159</v>
      </c>
      <c r="C20" s="509"/>
      <c r="D20" s="509"/>
      <c r="E20" s="510"/>
      <c r="F20" s="510"/>
      <c r="G20" s="510"/>
      <c r="H20" s="510"/>
      <c r="I20" s="510"/>
      <c r="J20" s="510"/>
      <c r="K20" s="510"/>
      <c r="L20" s="518">
        <v>19043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6496774</v>
      </c>
      <c r="BO22" s="488"/>
      <c r="BP22" s="488"/>
      <c r="BQ22" s="488"/>
      <c r="BR22" s="488"/>
      <c r="BS22" s="488"/>
      <c r="BT22" s="488"/>
      <c r="BU22" s="489"/>
      <c r="BV22" s="487">
        <v>6451089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5556069</v>
      </c>
      <c r="BO23" s="459"/>
      <c r="BP23" s="459"/>
      <c r="BQ23" s="459"/>
      <c r="BR23" s="459"/>
      <c r="BS23" s="459"/>
      <c r="BT23" s="459"/>
      <c r="BU23" s="460"/>
      <c r="BV23" s="458">
        <v>5548896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169</v>
      </c>
      <c r="F24" s="415"/>
      <c r="G24" s="415"/>
      <c r="H24" s="415"/>
      <c r="I24" s="415"/>
      <c r="J24" s="415"/>
      <c r="K24" s="416"/>
      <c r="L24" s="411">
        <v>1</v>
      </c>
      <c r="M24" s="412"/>
      <c r="N24" s="412"/>
      <c r="O24" s="412"/>
      <c r="P24" s="413"/>
      <c r="Q24" s="411">
        <v>8100</v>
      </c>
      <c r="R24" s="412"/>
      <c r="S24" s="412"/>
      <c r="T24" s="412"/>
      <c r="U24" s="412"/>
      <c r="V24" s="413"/>
      <c r="W24" s="501"/>
      <c r="X24" s="438"/>
      <c r="Y24" s="439"/>
      <c r="Z24" s="414" t="s">
        <v>170</v>
      </c>
      <c r="AA24" s="415"/>
      <c r="AB24" s="415"/>
      <c r="AC24" s="415"/>
      <c r="AD24" s="415"/>
      <c r="AE24" s="415"/>
      <c r="AF24" s="415"/>
      <c r="AG24" s="416"/>
      <c r="AH24" s="411">
        <v>232</v>
      </c>
      <c r="AI24" s="412"/>
      <c r="AJ24" s="412"/>
      <c r="AK24" s="412"/>
      <c r="AL24" s="413"/>
      <c r="AM24" s="411">
        <v>716416</v>
      </c>
      <c r="AN24" s="412"/>
      <c r="AO24" s="412"/>
      <c r="AP24" s="412"/>
      <c r="AQ24" s="412"/>
      <c r="AR24" s="413"/>
      <c r="AS24" s="411">
        <v>3088</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3786856</v>
      </c>
      <c r="BO24" s="459"/>
      <c r="BP24" s="459"/>
      <c r="BQ24" s="459"/>
      <c r="BR24" s="459"/>
      <c r="BS24" s="459"/>
      <c r="BT24" s="459"/>
      <c r="BU24" s="460"/>
      <c r="BV24" s="458">
        <v>3867276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172</v>
      </c>
      <c r="F25" s="415"/>
      <c r="G25" s="415"/>
      <c r="H25" s="415"/>
      <c r="I25" s="415"/>
      <c r="J25" s="415"/>
      <c r="K25" s="416"/>
      <c r="L25" s="411">
        <v>1</v>
      </c>
      <c r="M25" s="412"/>
      <c r="N25" s="412"/>
      <c r="O25" s="412"/>
      <c r="P25" s="413"/>
      <c r="Q25" s="411">
        <v>6700</v>
      </c>
      <c r="R25" s="412"/>
      <c r="S25" s="412"/>
      <c r="T25" s="412"/>
      <c r="U25" s="412"/>
      <c r="V25" s="413"/>
      <c r="W25" s="501"/>
      <c r="X25" s="438"/>
      <c r="Y25" s="439"/>
      <c r="Z25" s="414" t="s">
        <v>173</v>
      </c>
      <c r="AA25" s="415"/>
      <c r="AB25" s="415"/>
      <c r="AC25" s="415"/>
      <c r="AD25" s="415"/>
      <c r="AE25" s="415"/>
      <c r="AF25" s="415"/>
      <c r="AG25" s="416"/>
      <c r="AH25" s="411" t="s">
        <v>127</v>
      </c>
      <c r="AI25" s="412"/>
      <c r="AJ25" s="412"/>
      <c r="AK25" s="412"/>
      <c r="AL25" s="413"/>
      <c r="AM25" s="411" t="s">
        <v>127</v>
      </c>
      <c r="AN25" s="412"/>
      <c r="AO25" s="412"/>
      <c r="AP25" s="412"/>
      <c r="AQ25" s="412"/>
      <c r="AR25" s="413"/>
      <c r="AS25" s="411" t="s">
        <v>135</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3376305</v>
      </c>
      <c r="BO25" s="488"/>
      <c r="BP25" s="488"/>
      <c r="BQ25" s="488"/>
      <c r="BR25" s="488"/>
      <c r="BS25" s="488"/>
      <c r="BT25" s="488"/>
      <c r="BU25" s="489"/>
      <c r="BV25" s="487">
        <v>2015586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175</v>
      </c>
      <c r="F26" s="415"/>
      <c r="G26" s="415"/>
      <c r="H26" s="415"/>
      <c r="I26" s="415"/>
      <c r="J26" s="415"/>
      <c r="K26" s="416"/>
      <c r="L26" s="411">
        <v>1</v>
      </c>
      <c r="M26" s="412"/>
      <c r="N26" s="412"/>
      <c r="O26" s="412"/>
      <c r="P26" s="413"/>
      <c r="Q26" s="411">
        <v>6100</v>
      </c>
      <c r="R26" s="412"/>
      <c r="S26" s="412"/>
      <c r="T26" s="412"/>
      <c r="U26" s="412"/>
      <c r="V26" s="413"/>
      <c r="W26" s="501"/>
      <c r="X26" s="438"/>
      <c r="Y26" s="439"/>
      <c r="Z26" s="414" t="s">
        <v>176</v>
      </c>
      <c r="AA26" s="469"/>
      <c r="AB26" s="469"/>
      <c r="AC26" s="469"/>
      <c r="AD26" s="469"/>
      <c r="AE26" s="469"/>
      <c r="AF26" s="469"/>
      <c r="AG26" s="470"/>
      <c r="AH26" s="411">
        <v>1</v>
      </c>
      <c r="AI26" s="412"/>
      <c r="AJ26" s="412"/>
      <c r="AK26" s="412"/>
      <c r="AL26" s="413"/>
      <c r="AM26" s="411" t="s">
        <v>177</v>
      </c>
      <c r="AN26" s="412"/>
      <c r="AO26" s="412"/>
      <c r="AP26" s="412"/>
      <c r="AQ26" s="412"/>
      <c r="AR26" s="413"/>
      <c r="AS26" s="411" t="s">
        <v>178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4130</v>
      </c>
      <c r="R27" s="412"/>
      <c r="S27" s="412"/>
      <c r="T27" s="412"/>
      <c r="U27" s="412"/>
      <c r="V27" s="413"/>
      <c r="W27" s="501"/>
      <c r="X27" s="438"/>
      <c r="Y27" s="439"/>
      <c r="Z27" s="414" t="s">
        <v>181</v>
      </c>
      <c r="AA27" s="415"/>
      <c r="AB27" s="415"/>
      <c r="AC27" s="415"/>
      <c r="AD27" s="415"/>
      <c r="AE27" s="415"/>
      <c r="AF27" s="415"/>
      <c r="AG27" s="416"/>
      <c r="AH27" s="411">
        <v>5</v>
      </c>
      <c r="AI27" s="412"/>
      <c r="AJ27" s="412"/>
      <c r="AK27" s="412"/>
      <c r="AL27" s="413"/>
      <c r="AM27" s="411">
        <v>17830</v>
      </c>
      <c r="AN27" s="412"/>
      <c r="AO27" s="412"/>
      <c r="AP27" s="412"/>
      <c r="AQ27" s="412"/>
      <c r="AR27" s="413"/>
      <c r="AS27" s="411">
        <v>3566</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127</v>
      </c>
      <c r="BO27" s="493"/>
      <c r="BP27" s="493"/>
      <c r="BQ27" s="493"/>
      <c r="BR27" s="493"/>
      <c r="BS27" s="493"/>
      <c r="BT27" s="493"/>
      <c r="BU27" s="494"/>
      <c r="BV27" s="492" t="s">
        <v>127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3430</v>
      </c>
      <c r="R28" s="412"/>
      <c r="S28" s="412"/>
      <c r="T28" s="412"/>
      <c r="U28" s="412"/>
      <c r="V28" s="413"/>
      <c r="W28" s="501"/>
      <c r="X28" s="438"/>
      <c r="Y28" s="439"/>
      <c r="Z28" s="414" t="s">
        <v>184</v>
      </c>
      <c r="AA28" s="415"/>
      <c r="AB28" s="415"/>
      <c r="AC28" s="415"/>
      <c r="AD28" s="415"/>
      <c r="AE28" s="415"/>
      <c r="AF28" s="415"/>
      <c r="AG28" s="416"/>
      <c r="AH28" s="411" t="s">
        <v>135</v>
      </c>
      <c r="AI28" s="412"/>
      <c r="AJ28" s="412"/>
      <c r="AK28" s="412"/>
      <c r="AL28" s="413"/>
      <c r="AM28" s="411" t="s">
        <v>127</v>
      </c>
      <c r="AN28" s="412"/>
      <c r="AO28" s="412"/>
      <c r="AP28" s="412"/>
      <c r="AQ28" s="412"/>
      <c r="AR28" s="413"/>
      <c r="AS28" s="411" t="s">
        <v>135</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4439460</v>
      </c>
      <c r="BO28" s="488"/>
      <c r="BP28" s="488"/>
      <c r="BQ28" s="488"/>
      <c r="BR28" s="488"/>
      <c r="BS28" s="488"/>
      <c r="BT28" s="488"/>
      <c r="BU28" s="489"/>
      <c r="BV28" s="487">
        <v>4255748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13</v>
      </c>
      <c r="M29" s="412"/>
      <c r="N29" s="412"/>
      <c r="O29" s="412"/>
      <c r="P29" s="413"/>
      <c r="Q29" s="411">
        <v>3030</v>
      </c>
      <c r="R29" s="412"/>
      <c r="S29" s="412"/>
      <c r="T29" s="412"/>
      <c r="U29" s="412"/>
      <c r="V29" s="413"/>
      <c r="W29" s="502"/>
      <c r="X29" s="503"/>
      <c r="Y29" s="504"/>
      <c r="Z29" s="414" t="s">
        <v>187</v>
      </c>
      <c r="AA29" s="415"/>
      <c r="AB29" s="415"/>
      <c r="AC29" s="415"/>
      <c r="AD29" s="415"/>
      <c r="AE29" s="415"/>
      <c r="AF29" s="415"/>
      <c r="AG29" s="416"/>
      <c r="AH29" s="411">
        <v>237</v>
      </c>
      <c r="AI29" s="412"/>
      <c r="AJ29" s="412"/>
      <c r="AK29" s="412"/>
      <c r="AL29" s="413"/>
      <c r="AM29" s="411">
        <v>734246</v>
      </c>
      <c r="AN29" s="412"/>
      <c r="AO29" s="412"/>
      <c r="AP29" s="412"/>
      <c r="AQ29" s="412"/>
      <c r="AR29" s="413"/>
      <c r="AS29" s="411">
        <v>3098</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201130</v>
      </c>
      <c r="BO29" s="459"/>
      <c r="BP29" s="459"/>
      <c r="BQ29" s="459"/>
      <c r="BR29" s="459"/>
      <c r="BS29" s="459"/>
      <c r="BT29" s="459"/>
      <c r="BU29" s="460"/>
      <c r="BV29" s="458">
        <v>101085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97.3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2871520</v>
      </c>
      <c r="BO30" s="493"/>
      <c r="BP30" s="493"/>
      <c r="BQ30" s="493"/>
      <c r="BR30" s="493"/>
      <c r="BS30" s="493"/>
      <c r="BT30" s="493"/>
      <c r="BU30" s="494"/>
      <c r="BV30" s="492">
        <v>2730627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198</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公共下水道事業会計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大泉町外二町環境衛生施設組合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大泉町スポーツ文化振興事業団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公園墓地事業特別会計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太田市外三町広域清掃組合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邑楽館林医療事務組合（一般会計）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邑楽館林医療事務組合（病院事業会計）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群馬県市町村会館管理組合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群馬県市町村総合事務組合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群馬県後期高齢者医療広域連合（一般会計）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群馬県後期高齢者医療広域連合（事業会計）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群馬東部水道企業団</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596</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15" t="s">
        <v>563</v>
      </c>
      <c r="D34" s="1215"/>
      <c r="E34" s="1216"/>
      <c r="F34" s="32">
        <v>3.58</v>
      </c>
      <c r="G34" s="33">
        <v>6.28</v>
      </c>
      <c r="H34" s="33">
        <v>5.21</v>
      </c>
      <c r="I34" s="33">
        <v>7.77</v>
      </c>
      <c r="J34" s="34">
        <v>9.42</v>
      </c>
      <c r="K34" s="22"/>
      <c r="L34" s="22"/>
      <c r="M34" s="22"/>
      <c r="N34" s="22"/>
      <c r="O34" s="22"/>
      <c r="P34" s="22"/>
    </row>
    <row r="35" spans="1:16" ht="39" customHeight="1" x14ac:dyDescent="0.2">
      <c r="A35" s="22"/>
      <c r="B35" s="35"/>
      <c r="C35" s="1209" t="s">
        <v>564</v>
      </c>
      <c r="D35" s="1210"/>
      <c r="E35" s="1211"/>
      <c r="F35" s="36" t="s">
        <v>515</v>
      </c>
      <c r="G35" s="37" t="s">
        <v>515</v>
      </c>
      <c r="H35" s="37" t="s">
        <v>515</v>
      </c>
      <c r="I35" s="37">
        <v>0.96</v>
      </c>
      <c r="J35" s="38">
        <v>1.56</v>
      </c>
      <c r="K35" s="22"/>
      <c r="L35" s="22"/>
      <c r="M35" s="22"/>
      <c r="N35" s="22"/>
      <c r="O35" s="22"/>
      <c r="P35" s="22"/>
    </row>
    <row r="36" spans="1:16" ht="39" customHeight="1" x14ac:dyDescent="0.2">
      <c r="A36" s="22"/>
      <c r="B36" s="35"/>
      <c r="C36" s="1209" t="s">
        <v>565</v>
      </c>
      <c r="D36" s="1210"/>
      <c r="E36" s="1211"/>
      <c r="F36" s="36">
        <v>0.9</v>
      </c>
      <c r="G36" s="37">
        <v>0.41</v>
      </c>
      <c r="H36" s="37">
        <v>0.59</v>
      </c>
      <c r="I36" s="37">
        <v>1.04</v>
      </c>
      <c r="J36" s="38">
        <v>0.56999999999999995</v>
      </c>
      <c r="K36" s="22"/>
      <c r="L36" s="22"/>
      <c r="M36" s="22"/>
      <c r="N36" s="22"/>
      <c r="O36" s="22"/>
      <c r="P36" s="22"/>
    </row>
    <row r="37" spans="1:16" ht="39" customHeight="1" x14ac:dyDescent="0.2">
      <c r="A37" s="22"/>
      <c r="B37" s="35"/>
      <c r="C37" s="1209" t="s">
        <v>566</v>
      </c>
      <c r="D37" s="1210"/>
      <c r="E37" s="1211"/>
      <c r="F37" s="36">
        <v>0.33</v>
      </c>
      <c r="G37" s="37">
        <v>0</v>
      </c>
      <c r="H37" s="37">
        <v>0.02</v>
      </c>
      <c r="I37" s="37">
        <v>0</v>
      </c>
      <c r="J37" s="38">
        <v>0.05</v>
      </c>
      <c r="K37" s="22"/>
      <c r="L37" s="22"/>
      <c r="M37" s="22"/>
      <c r="N37" s="22"/>
      <c r="O37" s="22"/>
      <c r="P37" s="22"/>
    </row>
    <row r="38" spans="1:16" ht="39" customHeight="1" x14ac:dyDescent="0.2">
      <c r="A38" s="22"/>
      <c r="B38" s="35"/>
      <c r="C38" s="1209" t="s">
        <v>567</v>
      </c>
      <c r="D38" s="1210"/>
      <c r="E38" s="1211"/>
      <c r="F38" s="36">
        <v>0.02</v>
      </c>
      <c r="G38" s="37">
        <v>0.03</v>
      </c>
      <c r="H38" s="37">
        <v>0.03</v>
      </c>
      <c r="I38" s="37">
        <v>0.04</v>
      </c>
      <c r="J38" s="38">
        <v>0.03</v>
      </c>
      <c r="K38" s="22"/>
      <c r="L38" s="22"/>
      <c r="M38" s="22"/>
      <c r="N38" s="22"/>
      <c r="O38" s="22"/>
      <c r="P38" s="22"/>
    </row>
    <row r="39" spans="1:16" ht="39" customHeight="1" x14ac:dyDescent="0.2">
      <c r="A39" s="22"/>
      <c r="B39" s="35"/>
      <c r="C39" s="1209" t="s">
        <v>568</v>
      </c>
      <c r="D39" s="1210"/>
      <c r="E39" s="1211"/>
      <c r="F39" s="36">
        <v>0.02</v>
      </c>
      <c r="G39" s="37">
        <v>0.02</v>
      </c>
      <c r="H39" s="37">
        <v>0.02</v>
      </c>
      <c r="I39" s="37">
        <v>0.02</v>
      </c>
      <c r="J39" s="38">
        <v>0.02</v>
      </c>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569</v>
      </c>
      <c r="D42" s="1210"/>
      <c r="E42" s="1211"/>
      <c r="F42" s="36" t="s">
        <v>515</v>
      </c>
      <c r="G42" s="37" t="s">
        <v>515</v>
      </c>
      <c r="H42" s="37" t="s">
        <v>515</v>
      </c>
      <c r="I42" s="37" t="s">
        <v>515</v>
      </c>
      <c r="J42" s="38" t="s">
        <v>515</v>
      </c>
      <c r="K42" s="22"/>
      <c r="L42" s="22"/>
      <c r="M42" s="22"/>
      <c r="N42" s="22"/>
      <c r="O42" s="22"/>
      <c r="P42" s="22"/>
    </row>
    <row r="43" spans="1:16" ht="39" customHeight="1" thickBot="1" x14ac:dyDescent="0.25">
      <c r="A43" s="22"/>
      <c r="B43" s="40"/>
      <c r="C43" s="1212" t="s">
        <v>570</v>
      </c>
      <c r="D43" s="1213"/>
      <c r="E43" s="1214"/>
      <c r="F43" s="41">
        <v>0.06</v>
      </c>
      <c r="G43" s="42">
        <v>0.4</v>
      </c>
      <c r="H43" s="42">
        <v>0.36</v>
      </c>
      <c r="I43" s="42" t="s">
        <v>515</v>
      </c>
      <c r="J43" s="43" t="s">
        <v>515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qdBMCAxE/EySsY3wxEEfs0wtdk7dea/32UU7KLDOUPDJ9jWfTN0LGgJ/cE5LE8WsQ+phhGxbxbfc6fLW1TRm5Q==" saltValue="Iq8MyrLg3APW0eXmRbg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891</v>
      </c>
      <c r="L45" s="60">
        <v>892</v>
      </c>
      <c r="M45" s="60">
        <v>1010</v>
      </c>
      <c r="N45" s="60">
        <v>875</v>
      </c>
      <c r="O45" s="61">
        <v>820</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515</v>
      </c>
      <c r="L46" s="64" t="s">
        <v>515</v>
      </c>
      <c r="M46" s="64" t="s">
        <v>515</v>
      </c>
      <c r="N46" s="64" t="s">
        <v>515</v>
      </c>
      <c r="O46" s="65" t="s">
        <v>515</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515</v>
      </c>
      <c r="L47" s="64" t="s">
        <v>515</v>
      </c>
      <c r="M47" s="64" t="s">
        <v>515</v>
      </c>
      <c r="N47" s="64" t="s">
        <v>515</v>
      </c>
      <c r="O47" s="65" t="s">
        <v>515</v>
      </c>
      <c r="P47" s="48"/>
      <c r="Q47" s="48"/>
      <c r="R47" s="48"/>
      <c r="S47" s="48"/>
      <c r="T47" s="48"/>
      <c r="U47" s="48"/>
    </row>
    <row r="48" spans="1:21" ht="30.75" customHeight="1" x14ac:dyDescent="0.2">
      <c r="A48" s="48"/>
      <c r="B48" s="1237"/>
      <c r="C48" s="1238"/>
      <c r="D48" s="62"/>
      <c r="E48" s="1219" t="s">
        <v>14</v>
      </c>
      <c r="F48" s="1219"/>
      <c r="G48" s="1219"/>
      <c r="H48" s="1219"/>
      <c r="I48" s="1219"/>
      <c r="J48" s="1220"/>
      <c r="K48" s="63">
        <v>307</v>
      </c>
      <c r="L48" s="64">
        <v>311</v>
      </c>
      <c r="M48" s="64">
        <v>317</v>
      </c>
      <c r="N48" s="64">
        <v>286</v>
      </c>
      <c r="O48" s="65">
        <v>297</v>
      </c>
      <c r="P48" s="48"/>
      <c r="Q48" s="48"/>
      <c r="R48" s="48"/>
      <c r="S48" s="48"/>
      <c r="T48" s="48"/>
      <c r="U48" s="48"/>
    </row>
    <row r="49" spans="1:21" ht="30.75" customHeight="1" x14ac:dyDescent="0.2">
      <c r="A49" s="48"/>
      <c r="B49" s="1237"/>
      <c r="C49" s="1238"/>
      <c r="D49" s="62"/>
      <c r="E49" s="1219" t="s">
        <v>15</v>
      </c>
      <c r="F49" s="1219"/>
      <c r="G49" s="1219"/>
      <c r="H49" s="1219"/>
      <c r="I49" s="1219"/>
      <c r="J49" s="1220"/>
      <c r="K49" s="63">
        <v>26</v>
      </c>
      <c r="L49" s="64">
        <v>26</v>
      </c>
      <c r="M49" s="64">
        <v>9</v>
      </c>
      <c r="N49" s="64">
        <v>8</v>
      </c>
      <c r="O49" s="65">
        <v>108</v>
      </c>
      <c r="P49" s="48"/>
      <c r="Q49" s="48"/>
      <c r="R49" s="48"/>
      <c r="S49" s="48"/>
      <c r="T49" s="48"/>
      <c r="U49" s="48"/>
    </row>
    <row r="50" spans="1:21" ht="30.75" customHeight="1" x14ac:dyDescent="0.2">
      <c r="A50" s="48"/>
      <c r="B50" s="1237"/>
      <c r="C50" s="1238"/>
      <c r="D50" s="62"/>
      <c r="E50" s="1219" t="s">
        <v>16</v>
      </c>
      <c r="F50" s="1219"/>
      <c r="G50" s="1219"/>
      <c r="H50" s="1219"/>
      <c r="I50" s="1219"/>
      <c r="J50" s="1220"/>
      <c r="K50" s="63">
        <v>0</v>
      </c>
      <c r="L50" s="64">
        <v>0</v>
      </c>
      <c r="M50" s="64">
        <v>23</v>
      </c>
      <c r="N50" s="64">
        <v>31</v>
      </c>
      <c r="O50" s="65">
        <v>0</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515</v>
      </c>
      <c r="L51" s="64" t="s">
        <v>515</v>
      </c>
      <c r="M51" s="64" t="s">
        <v>515</v>
      </c>
      <c r="N51" s="64" t="s">
        <v>515</v>
      </c>
      <c r="O51" s="65" t="s">
        <v>515</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1037</v>
      </c>
      <c r="L52" s="64">
        <v>988</v>
      </c>
      <c r="M52" s="64">
        <v>990</v>
      </c>
      <c r="N52" s="64">
        <v>916</v>
      </c>
      <c r="O52" s="65">
        <v>898</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187</v>
      </c>
      <c r="L53" s="69">
        <v>241</v>
      </c>
      <c r="M53" s="69">
        <v>369</v>
      </c>
      <c r="N53" s="69">
        <v>284</v>
      </c>
      <c r="O53" s="70">
        <v>327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xv9KUuf2JB+TEKjmP718EV3kbYpyKEyg7teMkSXT/m734cICFD3X3DeBnToUen9jTd4p/giyKFAOCcJCcF7g==" saltValue="IH6bKEiOqx+FTGzcKpeC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556</v>
      </c>
      <c r="J40" s="100" t="s">
        <v>557</v>
      </c>
      <c r="K40" s="100" t="s">
        <v>558</v>
      </c>
      <c r="L40" s="100" t="s">
        <v>559</v>
      </c>
      <c r="M40" s="101" t="s">
        <v>560</v>
      </c>
    </row>
    <row r="41" spans="2:13" ht="27.75" customHeight="1" x14ac:dyDescent="0.2">
      <c r="B41" s="1255" t="s">
        <v>29</v>
      </c>
      <c r="C41" s="1256"/>
      <c r="D41" s="102"/>
      <c r="E41" s="1257" t="s">
        <v>30</v>
      </c>
      <c r="F41" s="1257"/>
      <c r="G41" s="1257"/>
      <c r="H41" s="1258"/>
      <c r="I41" s="351">
        <v>7854</v>
      </c>
      <c r="J41" s="352">
        <v>7353</v>
      </c>
      <c r="K41" s="352">
        <v>6677</v>
      </c>
      <c r="L41" s="352">
        <v>6451</v>
      </c>
      <c r="M41" s="353">
        <v>6497</v>
      </c>
    </row>
    <row r="42" spans="2:13" ht="27.75" customHeight="1" x14ac:dyDescent="0.2">
      <c r="B42" s="1245"/>
      <c r="C42" s="1246"/>
      <c r="D42" s="103"/>
      <c r="E42" s="1249" t="s">
        <v>31</v>
      </c>
      <c r="F42" s="1249"/>
      <c r="G42" s="1249"/>
      <c r="H42" s="1250"/>
      <c r="I42" s="354" t="s">
        <v>515</v>
      </c>
      <c r="J42" s="355" t="s">
        <v>515</v>
      </c>
      <c r="K42" s="355" t="s">
        <v>515</v>
      </c>
      <c r="L42" s="355" t="s">
        <v>515</v>
      </c>
      <c r="M42" s="356" t="s">
        <v>515</v>
      </c>
    </row>
    <row r="43" spans="2:13" ht="27.75" customHeight="1" x14ac:dyDescent="0.2">
      <c r="B43" s="1245"/>
      <c r="C43" s="1246"/>
      <c r="D43" s="103"/>
      <c r="E43" s="1249" t="s">
        <v>32</v>
      </c>
      <c r="F43" s="1249"/>
      <c r="G43" s="1249"/>
      <c r="H43" s="1250"/>
      <c r="I43" s="354">
        <v>3504</v>
      </c>
      <c r="J43" s="355">
        <v>3431</v>
      </c>
      <c r="K43" s="355">
        <v>3348</v>
      </c>
      <c r="L43" s="355">
        <v>3113</v>
      </c>
      <c r="M43" s="356">
        <v>2895</v>
      </c>
    </row>
    <row r="44" spans="2:13" ht="27.75" customHeight="1" x14ac:dyDescent="0.2">
      <c r="B44" s="1245"/>
      <c r="C44" s="1246"/>
      <c r="D44" s="103"/>
      <c r="E44" s="1249" t="s">
        <v>33</v>
      </c>
      <c r="F44" s="1249"/>
      <c r="G44" s="1249"/>
      <c r="H44" s="1250"/>
      <c r="I44" s="354">
        <v>114</v>
      </c>
      <c r="J44" s="355">
        <v>241</v>
      </c>
      <c r="K44" s="355">
        <v>497</v>
      </c>
      <c r="L44" s="355">
        <v>2466</v>
      </c>
      <c r="M44" s="356">
        <v>2390</v>
      </c>
    </row>
    <row r="45" spans="2:13" ht="27.75" customHeight="1" x14ac:dyDescent="0.2">
      <c r="B45" s="1245"/>
      <c r="C45" s="1246"/>
      <c r="D45" s="103"/>
      <c r="E45" s="1249" t="s">
        <v>34</v>
      </c>
      <c r="F45" s="1249"/>
      <c r="G45" s="1249"/>
      <c r="H45" s="1250"/>
      <c r="I45" s="354">
        <v>2166</v>
      </c>
      <c r="J45" s="355">
        <v>2031</v>
      </c>
      <c r="K45" s="355">
        <v>2007</v>
      </c>
      <c r="L45" s="355">
        <v>1981</v>
      </c>
      <c r="M45" s="356">
        <v>1929</v>
      </c>
    </row>
    <row r="46" spans="2:13" ht="27.75" customHeight="1" x14ac:dyDescent="0.2">
      <c r="B46" s="1245"/>
      <c r="C46" s="1246"/>
      <c r="D46" s="104"/>
      <c r="E46" s="1249" t="s">
        <v>35</v>
      </c>
      <c r="F46" s="1249"/>
      <c r="G46" s="1249"/>
      <c r="H46" s="1250"/>
      <c r="I46" s="354">
        <v>4</v>
      </c>
      <c r="J46" s="355">
        <v>8</v>
      </c>
      <c r="K46" s="355" t="s">
        <v>515</v>
      </c>
      <c r="L46" s="355">
        <v>11</v>
      </c>
      <c r="M46" s="356" t="s">
        <v>515</v>
      </c>
    </row>
    <row r="47" spans="2:13" ht="27.75" customHeight="1" x14ac:dyDescent="0.2">
      <c r="B47" s="1245"/>
      <c r="C47" s="1246"/>
      <c r="D47" s="105"/>
      <c r="E47" s="1259" t="s">
        <v>36</v>
      </c>
      <c r="F47" s="1260"/>
      <c r="G47" s="1260"/>
      <c r="H47" s="1261"/>
      <c r="I47" s="354" t="s">
        <v>515</v>
      </c>
      <c r="J47" s="355" t="s">
        <v>515</v>
      </c>
      <c r="K47" s="355" t="s">
        <v>515</v>
      </c>
      <c r="L47" s="355" t="s">
        <v>515</v>
      </c>
      <c r="M47" s="356" t="s">
        <v>515</v>
      </c>
    </row>
    <row r="48" spans="2:13" ht="27.75" customHeight="1" x14ac:dyDescent="0.2">
      <c r="B48" s="1245"/>
      <c r="C48" s="1246"/>
      <c r="D48" s="103"/>
      <c r="E48" s="1249" t="s">
        <v>37</v>
      </c>
      <c r="F48" s="1249"/>
      <c r="G48" s="1249"/>
      <c r="H48" s="1250"/>
      <c r="I48" s="354" t="s">
        <v>515</v>
      </c>
      <c r="J48" s="355" t="s">
        <v>515</v>
      </c>
      <c r="K48" s="355" t="s">
        <v>515</v>
      </c>
      <c r="L48" s="355" t="s">
        <v>515</v>
      </c>
      <c r="M48" s="356" t="s">
        <v>515</v>
      </c>
    </row>
    <row r="49" spans="2:13" ht="27.75" customHeight="1" x14ac:dyDescent="0.2">
      <c r="B49" s="1247"/>
      <c r="C49" s="1248"/>
      <c r="D49" s="103"/>
      <c r="E49" s="1249" t="s">
        <v>38</v>
      </c>
      <c r="F49" s="1249"/>
      <c r="G49" s="1249"/>
      <c r="H49" s="1250"/>
      <c r="I49" s="354" t="s">
        <v>515</v>
      </c>
      <c r="J49" s="355" t="s">
        <v>515</v>
      </c>
      <c r="K49" s="355" t="s">
        <v>515</v>
      </c>
      <c r="L49" s="355" t="s">
        <v>515</v>
      </c>
      <c r="M49" s="356" t="s">
        <v>515</v>
      </c>
    </row>
    <row r="50" spans="2:13" ht="27.75" customHeight="1" x14ac:dyDescent="0.2">
      <c r="B50" s="1243" t="s">
        <v>39</v>
      </c>
      <c r="C50" s="1244"/>
      <c r="D50" s="106"/>
      <c r="E50" s="1249" t="s">
        <v>40</v>
      </c>
      <c r="F50" s="1249"/>
      <c r="G50" s="1249"/>
      <c r="H50" s="1250"/>
      <c r="I50" s="354">
        <v>8262</v>
      </c>
      <c r="J50" s="355">
        <v>8581</v>
      </c>
      <c r="K50" s="355">
        <v>8273</v>
      </c>
      <c r="L50" s="355">
        <v>7738</v>
      </c>
      <c r="M50" s="356">
        <v>8156</v>
      </c>
    </row>
    <row r="51" spans="2:13" ht="27.75" customHeight="1" x14ac:dyDescent="0.2">
      <c r="B51" s="1245"/>
      <c r="C51" s="1246"/>
      <c r="D51" s="103"/>
      <c r="E51" s="1249" t="s">
        <v>41</v>
      </c>
      <c r="F51" s="1249"/>
      <c r="G51" s="1249"/>
      <c r="H51" s="1250"/>
      <c r="I51" s="354">
        <v>3607</v>
      </c>
      <c r="J51" s="355">
        <v>3438</v>
      </c>
      <c r="K51" s="355">
        <v>3364</v>
      </c>
      <c r="L51" s="355">
        <v>2967</v>
      </c>
      <c r="M51" s="356">
        <v>2675</v>
      </c>
    </row>
    <row r="52" spans="2:13" ht="27.75" customHeight="1" x14ac:dyDescent="0.2">
      <c r="B52" s="1247"/>
      <c r="C52" s="1248"/>
      <c r="D52" s="103"/>
      <c r="E52" s="1249" t="s">
        <v>42</v>
      </c>
      <c r="F52" s="1249"/>
      <c r="G52" s="1249"/>
      <c r="H52" s="1250"/>
      <c r="I52" s="354">
        <v>6657</v>
      </c>
      <c r="J52" s="355">
        <v>6229</v>
      </c>
      <c r="K52" s="355">
        <v>6637</v>
      </c>
      <c r="L52" s="355">
        <v>6629</v>
      </c>
      <c r="M52" s="356">
        <v>6621</v>
      </c>
    </row>
    <row r="53" spans="2:13" ht="27.75" customHeight="1" thickBot="1" x14ac:dyDescent="0.25">
      <c r="B53" s="1251" t="s">
        <v>43</v>
      </c>
      <c r="C53" s="1252"/>
      <c r="D53" s="107"/>
      <c r="E53" s="1253" t="s">
        <v>44</v>
      </c>
      <c r="F53" s="1253"/>
      <c r="G53" s="1253"/>
      <c r="H53" s="1254"/>
      <c r="I53" s="357">
        <v>-4881</v>
      </c>
      <c r="J53" s="358">
        <v>-5184</v>
      </c>
      <c r="K53" s="358">
        <v>-5745</v>
      </c>
      <c r="L53" s="358">
        <v>-3312</v>
      </c>
      <c r="M53" s="359">
        <v>-3741</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6rL0At4A1rOGX3aSu0lx8Q+Ze9YuPupOhEZ5XnEpVPlvyiQQ8nMuv/rpw4FVIG7pOczxAf4/NiFZvhY1/5+v4Q==" saltValue="8eP9k65WUAHz5ojgYb/l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558</v>
      </c>
      <c r="G54" s="116" t="s">
        <v>559</v>
      </c>
      <c r="H54" s="117" t="s">
        <v>560</v>
      </c>
    </row>
    <row r="55" spans="2:8" ht="52.5" customHeight="1" x14ac:dyDescent="0.2">
      <c r="B55" s="118"/>
      <c r="C55" s="1270" t="s">
        <v>47</v>
      </c>
      <c r="D55" s="1270"/>
      <c r="E55" s="1271"/>
      <c r="F55" s="119">
        <v>4879</v>
      </c>
      <c r="G55" s="119">
        <v>4256</v>
      </c>
      <c r="H55" s="120">
        <v>4439</v>
      </c>
    </row>
    <row r="56" spans="2:8" ht="52.5" customHeight="1" x14ac:dyDescent="0.2">
      <c r="B56" s="121"/>
      <c r="C56" s="1272" t="s">
        <v>48</v>
      </c>
      <c r="D56" s="1272"/>
      <c r="E56" s="1273"/>
      <c r="F56" s="122">
        <v>101</v>
      </c>
      <c r="G56" s="122">
        <v>101</v>
      </c>
      <c r="H56" s="123">
        <v>201</v>
      </c>
    </row>
    <row r="57" spans="2:8" ht="53.25" customHeight="1" x14ac:dyDescent="0.2">
      <c r="B57" s="121"/>
      <c r="C57" s="1274" t="s">
        <v>49</v>
      </c>
      <c r="D57" s="1274"/>
      <c r="E57" s="1275"/>
      <c r="F57" s="124">
        <v>2665</v>
      </c>
      <c r="G57" s="124">
        <v>2731</v>
      </c>
      <c r="H57" s="125">
        <v>2872</v>
      </c>
    </row>
    <row r="58" spans="2:8" ht="45.75" customHeight="1" x14ac:dyDescent="0.2">
      <c r="B58" s="126"/>
      <c r="C58" s="1262" t="s">
        <v>589</v>
      </c>
      <c r="D58" s="1263"/>
      <c r="E58" s="1264"/>
      <c r="F58" s="127">
        <v>2170</v>
      </c>
      <c r="G58" s="127">
        <v>2222</v>
      </c>
      <c r="H58" s="128">
        <v>2353</v>
      </c>
    </row>
    <row r="59" spans="2:8" ht="45.75" customHeight="1" x14ac:dyDescent="0.2">
      <c r="B59" s="126"/>
      <c r="C59" s="1262" t="s">
        <v>590</v>
      </c>
      <c r="D59" s="1263"/>
      <c r="E59" s="1264"/>
      <c r="F59" s="127">
        <v>163</v>
      </c>
      <c r="G59" s="127">
        <v>163</v>
      </c>
      <c r="H59" s="128">
        <v>163</v>
      </c>
    </row>
    <row r="60" spans="2:8" ht="45.75" customHeight="1" x14ac:dyDescent="0.2">
      <c r="B60" s="126"/>
      <c r="C60" s="1262" t="s">
        <v>591</v>
      </c>
      <c r="D60" s="1263"/>
      <c r="E60" s="1264"/>
      <c r="F60" s="127">
        <v>150</v>
      </c>
      <c r="G60" s="127">
        <v>150</v>
      </c>
      <c r="H60" s="128">
        <v>150</v>
      </c>
    </row>
    <row r="61" spans="2:8" ht="45.75" customHeight="1" x14ac:dyDescent="0.2">
      <c r="B61" s="126"/>
      <c r="C61" s="1262" t="s">
        <v>592</v>
      </c>
      <c r="D61" s="1263"/>
      <c r="E61" s="1264"/>
      <c r="F61" s="127">
        <v>124</v>
      </c>
      <c r="G61" s="127">
        <v>124</v>
      </c>
      <c r="H61" s="128">
        <v>124</v>
      </c>
    </row>
    <row r="62" spans="2:8" ht="45.75" customHeight="1" thickBot="1" x14ac:dyDescent="0.25">
      <c r="B62" s="129"/>
      <c r="C62" s="1265" t="s">
        <v>593</v>
      </c>
      <c r="D62" s="1266"/>
      <c r="E62" s="1267"/>
      <c r="F62" s="130">
        <v>26</v>
      </c>
      <c r="G62" s="130">
        <v>37</v>
      </c>
      <c r="H62" s="131">
        <v>46</v>
      </c>
    </row>
    <row r="63" spans="2:8" ht="52.5" customHeight="1" thickBot="1" x14ac:dyDescent="0.25">
      <c r="B63" s="132"/>
      <c r="C63" s="1268" t="s">
        <v>50</v>
      </c>
      <c r="D63" s="1268"/>
      <c r="E63" s="1269"/>
      <c r="F63" s="133">
        <v>7645</v>
      </c>
      <c r="G63" s="133">
        <v>7087</v>
      </c>
      <c r="H63" s="134">
        <v>7512</v>
      </c>
    </row>
    <row r="64" spans="2:8" ht="13" x14ac:dyDescent="0.2"/>
  </sheetData>
  <sheetProtection algorithmName="SHA-512" hashValue="JdIYPKa+hpJB3cYk+xjNbZuAJgjFkh0GWeHIYJs+oiQu8bJpoGZSahNt65NBPHQTtoUFA6KwILC/jEGlIG9W3A==" saltValue="2DxbNS6pyWLidMGm42Z0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2B2E0-B0EF-4E96-B97E-732652B73ACC}">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602</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2">
      <c r="B51" s="375"/>
      <c r="G51" s="1284"/>
      <c r="H51" s="1284"/>
      <c r="I51" s="1298"/>
      <c r="J51" s="1298"/>
      <c r="K51" s="1283"/>
      <c r="L51" s="1283"/>
      <c r="M51" s="1283"/>
      <c r="N51" s="1283"/>
      <c r="AM51" s="384"/>
      <c r="AN51" s="1279" t="s">
        <v>603</v>
      </c>
      <c r="AO51" s="1279"/>
      <c r="AP51" s="1279"/>
      <c r="AQ51" s="1279"/>
      <c r="AR51" s="1279"/>
      <c r="AS51" s="1279"/>
      <c r="AT51" s="1279"/>
      <c r="AU51" s="1279"/>
      <c r="AV51" s="1279"/>
      <c r="AW51" s="1279"/>
      <c r="AX51" s="1279"/>
      <c r="AY51" s="1279"/>
      <c r="AZ51" s="1279"/>
      <c r="BA51" s="1279"/>
      <c r="BB51" s="1279" t="s">
        <v>604</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88"/>
      <c r="CW51" s="1276"/>
      <c r="CX51" s="1276"/>
      <c r="CY51" s="1276"/>
      <c r="CZ51" s="1276"/>
      <c r="DA51" s="1276"/>
      <c r="DB51" s="1276"/>
      <c r="DC51" s="1276"/>
    </row>
    <row r="52" spans="1:109" ht="13" x14ac:dyDescent="0.2">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605</v>
      </c>
      <c r="BC53" s="1279"/>
      <c r="BD53" s="1279"/>
      <c r="BE53" s="1279"/>
      <c r="BF53" s="1279"/>
      <c r="BG53" s="1279"/>
      <c r="BH53" s="1279"/>
      <c r="BI53" s="1279"/>
      <c r="BJ53" s="1279"/>
      <c r="BK53" s="1279"/>
      <c r="BL53" s="1279"/>
      <c r="BM53" s="1279"/>
      <c r="BN53" s="1279"/>
      <c r="BO53" s="1279"/>
      <c r="BP53" s="1276">
        <v>63.3</v>
      </c>
      <c r="BQ53" s="1276"/>
      <c r="BR53" s="1276"/>
      <c r="BS53" s="1276"/>
      <c r="BT53" s="1276"/>
      <c r="BU53" s="1276"/>
      <c r="BV53" s="1276"/>
      <c r="BW53" s="1276"/>
      <c r="BX53" s="1276">
        <v>64.7</v>
      </c>
      <c r="BY53" s="1276"/>
      <c r="BZ53" s="1276"/>
      <c r="CA53" s="1276"/>
      <c r="CB53" s="1276"/>
      <c r="CC53" s="1276"/>
      <c r="CD53" s="1276"/>
      <c r="CE53" s="1276"/>
      <c r="CF53" s="1276">
        <v>66.400000000000006</v>
      </c>
      <c r="CG53" s="1276"/>
      <c r="CH53" s="1276"/>
      <c r="CI53" s="1276"/>
      <c r="CJ53" s="1276"/>
      <c r="CK53" s="1276"/>
      <c r="CL53" s="1276"/>
      <c r="CM53" s="1276"/>
      <c r="CN53" s="1276">
        <v>68.2</v>
      </c>
      <c r="CO53" s="1276"/>
      <c r="CP53" s="1276"/>
      <c r="CQ53" s="1276"/>
      <c r="CR53" s="1276"/>
      <c r="CS53" s="1276"/>
      <c r="CT53" s="1276"/>
      <c r="CU53" s="1276"/>
      <c r="CV53" s="1288"/>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606</v>
      </c>
      <c r="AO55" s="1281"/>
      <c r="AP55" s="1281"/>
      <c r="AQ55" s="1281"/>
      <c r="AR55" s="1281"/>
      <c r="AS55" s="1281"/>
      <c r="AT55" s="1281"/>
      <c r="AU55" s="1281"/>
      <c r="AV55" s="1281"/>
      <c r="AW55" s="1281"/>
      <c r="AX55" s="1281"/>
      <c r="AY55" s="1281"/>
      <c r="AZ55" s="1281"/>
      <c r="BA55" s="1281"/>
      <c r="BB55" s="1279" t="s">
        <v>604</v>
      </c>
      <c r="BC55" s="1279"/>
      <c r="BD55" s="1279"/>
      <c r="BE55" s="1279"/>
      <c r="BF55" s="1279"/>
      <c r="BG55" s="1279"/>
      <c r="BH55" s="1279"/>
      <c r="BI55" s="1279"/>
      <c r="BJ55" s="1279"/>
      <c r="BK55" s="1279"/>
      <c r="BL55" s="1279"/>
      <c r="BM55" s="1279"/>
      <c r="BN55" s="1279"/>
      <c r="BO55" s="1279"/>
      <c r="BP55" s="1276">
        <v>14</v>
      </c>
      <c r="BQ55" s="1276"/>
      <c r="BR55" s="1276"/>
      <c r="BS55" s="1276"/>
      <c r="BT55" s="1276"/>
      <c r="BU55" s="1276"/>
      <c r="BV55" s="1276"/>
      <c r="BW55" s="1276"/>
      <c r="BX55" s="1276">
        <v>11.4</v>
      </c>
      <c r="BY55" s="1276"/>
      <c r="BZ55" s="1276"/>
      <c r="CA55" s="1276"/>
      <c r="CB55" s="1276"/>
      <c r="CC55" s="1276"/>
      <c r="CD55" s="1276"/>
      <c r="CE55" s="1276"/>
      <c r="CF55" s="1276">
        <v>10.4</v>
      </c>
      <c r="CG55" s="1276"/>
      <c r="CH55" s="1276"/>
      <c r="CI55" s="1276"/>
      <c r="CJ55" s="1276"/>
      <c r="CK55" s="1276"/>
      <c r="CL55" s="1276"/>
      <c r="CM55" s="1276"/>
      <c r="CN55" s="1276">
        <v>10.9</v>
      </c>
      <c r="CO55" s="1276"/>
      <c r="CP55" s="1276"/>
      <c r="CQ55" s="1276"/>
      <c r="CR55" s="1276"/>
      <c r="CS55" s="1276"/>
      <c r="CT55" s="1276"/>
      <c r="CU55" s="1276"/>
      <c r="CV55" s="1288"/>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605</v>
      </c>
      <c r="BC57" s="1279"/>
      <c r="BD57" s="1279"/>
      <c r="BE57" s="1279"/>
      <c r="BF57" s="1279"/>
      <c r="BG57" s="1279"/>
      <c r="BH57" s="1279"/>
      <c r="BI57" s="1279"/>
      <c r="BJ57" s="1279"/>
      <c r="BK57" s="1279"/>
      <c r="BL57" s="1279"/>
      <c r="BM57" s="1279"/>
      <c r="BN57" s="1279"/>
      <c r="BO57" s="1279"/>
      <c r="BP57" s="1276">
        <v>58</v>
      </c>
      <c r="BQ57" s="1276"/>
      <c r="BR57" s="1276"/>
      <c r="BS57" s="1276"/>
      <c r="BT57" s="1276"/>
      <c r="BU57" s="1276"/>
      <c r="BV57" s="1276"/>
      <c r="BW57" s="1276"/>
      <c r="BX57" s="1276">
        <v>60.2</v>
      </c>
      <c r="BY57" s="1276"/>
      <c r="BZ57" s="1276"/>
      <c r="CA57" s="1276"/>
      <c r="CB57" s="1276"/>
      <c r="CC57" s="1276"/>
      <c r="CD57" s="1276"/>
      <c r="CE57" s="1276"/>
      <c r="CF57" s="1276">
        <v>61.3</v>
      </c>
      <c r="CG57" s="1276"/>
      <c r="CH57" s="1276"/>
      <c r="CI57" s="1276"/>
      <c r="CJ57" s="1276"/>
      <c r="CK57" s="1276"/>
      <c r="CL57" s="1276"/>
      <c r="CM57" s="1276"/>
      <c r="CN57" s="1276">
        <v>62.2</v>
      </c>
      <c r="CO57" s="1276"/>
      <c r="CP57" s="1276"/>
      <c r="CQ57" s="1276"/>
      <c r="CR57" s="1276"/>
      <c r="CS57" s="1276"/>
      <c r="CT57" s="1276"/>
      <c r="CU57" s="1276"/>
      <c r="CV57" s="1288"/>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607</v>
      </c>
    </row>
    <row r="64" spans="1:109" ht="13" x14ac:dyDescent="0.2">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602</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603</v>
      </c>
      <c r="AO73" s="1279"/>
      <c r="AP73" s="1279"/>
      <c r="AQ73" s="1279"/>
      <c r="AR73" s="1279"/>
      <c r="AS73" s="1279"/>
      <c r="AT73" s="1279"/>
      <c r="AU73" s="1279"/>
      <c r="AV73" s="1279"/>
      <c r="AW73" s="1279"/>
      <c r="AX73" s="1279"/>
      <c r="AY73" s="1279"/>
      <c r="AZ73" s="1279"/>
      <c r="BA73" s="1279"/>
      <c r="BB73" s="1279" t="s">
        <v>604</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609</v>
      </c>
      <c r="BC75" s="1279"/>
      <c r="BD75" s="1279"/>
      <c r="BE75" s="1279"/>
      <c r="BF75" s="1279"/>
      <c r="BG75" s="1279"/>
      <c r="BH75" s="1279"/>
      <c r="BI75" s="1279"/>
      <c r="BJ75" s="1279"/>
      <c r="BK75" s="1279"/>
      <c r="BL75" s="1279"/>
      <c r="BM75" s="1279"/>
      <c r="BN75" s="1279"/>
      <c r="BO75" s="1279"/>
      <c r="BP75" s="1276">
        <v>1.4</v>
      </c>
      <c r="BQ75" s="1276"/>
      <c r="BR75" s="1276"/>
      <c r="BS75" s="1276"/>
      <c r="BT75" s="1276"/>
      <c r="BU75" s="1276"/>
      <c r="BV75" s="1276"/>
      <c r="BW75" s="1276"/>
      <c r="BX75" s="1276">
        <v>2.1</v>
      </c>
      <c r="BY75" s="1276"/>
      <c r="BZ75" s="1276"/>
      <c r="CA75" s="1276"/>
      <c r="CB75" s="1276"/>
      <c r="CC75" s="1276"/>
      <c r="CD75" s="1276"/>
      <c r="CE75" s="1276"/>
      <c r="CF75" s="1276">
        <v>3.2</v>
      </c>
      <c r="CG75" s="1276"/>
      <c r="CH75" s="1276"/>
      <c r="CI75" s="1276"/>
      <c r="CJ75" s="1276"/>
      <c r="CK75" s="1276"/>
      <c r="CL75" s="1276"/>
      <c r="CM75" s="1276"/>
      <c r="CN75" s="1276">
        <v>3.9</v>
      </c>
      <c r="CO75" s="1276"/>
      <c r="CP75" s="1276"/>
      <c r="CQ75" s="1276"/>
      <c r="CR75" s="1276"/>
      <c r="CS75" s="1276"/>
      <c r="CT75" s="1276"/>
      <c r="CU75" s="1276"/>
      <c r="CV75" s="1276">
        <v>4.3</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606</v>
      </c>
      <c r="AO77" s="1281"/>
      <c r="AP77" s="1281"/>
      <c r="AQ77" s="1281"/>
      <c r="AR77" s="1281"/>
      <c r="AS77" s="1281"/>
      <c r="AT77" s="1281"/>
      <c r="AU77" s="1281"/>
      <c r="AV77" s="1281"/>
      <c r="AW77" s="1281"/>
      <c r="AX77" s="1281"/>
      <c r="AY77" s="1281"/>
      <c r="AZ77" s="1281"/>
      <c r="BA77" s="1281"/>
      <c r="BB77" s="1279" t="s">
        <v>604</v>
      </c>
      <c r="BC77" s="1279"/>
      <c r="BD77" s="1279"/>
      <c r="BE77" s="1279"/>
      <c r="BF77" s="1279"/>
      <c r="BG77" s="1279"/>
      <c r="BH77" s="1279"/>
      <c r="BI77" s="1279"/>
      <c r="BJ77" s="1279"/>
      <c r="BK77" s="1279"/>
      <c r="BL77" s="1279"/>
      <c r="BM77" s="1279"/>
      <c r="BN77" s="1279"/>
      <c r="BO77" s="1279"/>
      <c r="BP77" s="1276">
        <v>14</v>
      </c>
      <c r="BQ77" s="1276"/>
      <c r="BR77" s="1276"/>
      <c r="BS77" s="1276"/>
      <c r="BT77" s="1276"/>
      <c r="BU77" s="1276"/>
      <c r="BV77" s="1276"/>
      <c r="BW77" s="1276"/>
      <c r="BX77" s="1276">
        <v>11.4</v>
      </c>
      <c r="BY77" s="1276"/>
      <c r="BZ77" s="1276"/>
      <c r="CA77" s="1276"/>
      <c r="CB77" s="1276"/>
      <c r="CC77" s="1276"/>
      <c r="CD77" s="1276"/>
      <c r="CE77" s="1276"/>
      <c r="CF77" s="1276">
        <v>10.4</v>
      </c>
      <c r="CG77" s="1276"/>
      <c r="CH77" s="1276"/>
      <c r="CI77" s="1276"/>
      <c r="CJ77" s="1276"/>
      <c r="CK77" s="1276"/>
      <c r="CL77" s="1276"/>
      <c r="CM77" s="1276"/>
      <c r="CN77" s="1276">
        <v>10.9</v>
      </c>
      <c r="CO77" s="1276"/>
      <c r="CP77" s="1276"/>
      <c r="CQ77" s="1276"/>
      <c r="CR77" s="1276"/>
      <c r="CS77" s="1276"/>
      <c r="CT77" s="1276"/>
      <c r="CU77" s="1276"/>
      <c r="CV77" s="1276">
        <v>6.5</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609</v>
      </c>
      <c r="BC79" s="1279"/>
      <c r="BD79" s="1279"/>
      <c r="BE79" s="1279"/>
      <c r="BF79" s="1279"/>
      <c r="BG79" s="1279"/>
      <c r="BH79" s="1279"/>
      <c r="BI79" s="1279"/>
      <c r="BJ79" s="1279"/>
      <c r="BK79" s="1279"/>
      <c r="BL79" s="1279"/>
      <c r="BM79" s="1279"/>
      <c r="BN79" s="1279"/>
      <c r="BO79" s="1279"/>
      <c r="BP79" s="1276">
        <v>6.5</v>
      </c>
      <c r="BQ79" s="1276"/>
      <c r="BR79" s="1276"/>
      <c r="BS79" s="1276"/>
      <c r="BT79" s="1276"/>
      <c r="BU79" s="1276"/>
      <c r="BV79" s="1276"/>
      <c r="BW79" s="1276"/>
      <c r="BX79" s="1276">
        <v>6.7</v>
      </c>
      <c r="BY79" s="1276"/>
      <c r="BZ79" s="1276"/>
      <c r="CA79" s="1276"/>
      <c r="CB79" s="1276"/>
      <c r="CC79" s="1276"/>
      <c r="CD79" s="1276"/>
      <c r="CE79" s="1276"/>
      <c r="CF79" s="1276">
        <v>6.6</v>
      </c>
      <c r="CG79" s="1276"/>
      <c r="CH79" s="1276"/>
      <c r="CI79" s="1276"/>
      <c r="CJ79" s="1276"/>
      <c r="CK79" s="1276"/>
      <c r="CL79" s="1276"/>
      <c r="CM79" s="1276"/>
      <c r="CN79" s="1276">
        <v>5.9</v>
      </c>
      <c r="CO79" s="1276"/>
      <c r="CP79" s="1276"/>
      <c r="CQ79" s="1276"/>
      <c r="CR79" s="1276"/>
      <c r="CS79" s="1276"/>
      <c r="CT79" s="1276"/>
      <c r="CU79" s="1276"/>
      <c r="CV79" s="1276">
        <v>5.9</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3P+qMknI1snIXuku1EmESq2lHzRsjRFWDiIlCcJBoAOJyLidOrr6MTTGrC9aU4HUxYOYpklzm6n/90v+Io1o4w==" saltValue="NHWZuE8Q/ZJuRrdOjfwMQ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9AF1B-D3BB-4074-A604-6672BA238D1E}">
  <sheetPr>
    <pageSetUpPr fitToPage="1"/>
  </sheetPr>
  <dimension ref="A1:DR125"/>
  <sheetViews>
    <sheetView showGridLines="0" zoomScale="70" zoomScaleNormal="70" zoomScaleSheetLayoutView="70" workbookViewId="0">
      <selection activeCell="BJ77" sqref="BJ77"/>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toRiQ58qK4eVdFlHWF94hNclzQOLhuHJCi5JdJDtAjuOUxrL7ANIKLbgXmIlv2eJKNrQzDwJ4ces1eoTnSC9Rg==" saltValue="/opJ5vNNZXCJs+ZoTwYMw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0ADB1-0228-490A-8AE6-95711F8EC04B}">
  <sheetPr>
    <pageSetUpPr fitToPage="1"/>
  </sheetPr>
  <dimension ref="A1:DR125"/>
  <sheetViews>
    <sheetView showGridLines="0" zoomScale="70" zoomScaleNormal="70" zoomScaleSheetLayoutView="55" workbookViewId="0">
      <selection activeCell="BI103" sqref="BI103"/>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jISqf1dG9LZsXsDlWmSYD5AZ5D8YmLR8Ya2RgJCIxY8Ki9G4OOL2NO4MUgyW7I3WrPiPlla2xN813C1XYVGXTA==" saltValue="m+5WtT51Zhsr+XX1Yfa4v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553</v>
      </c>
      <c r="G2" s="148"/>
      <c r="H2" s="149"/>
    </row>
    <row r="3" spans="1:8" x14ac:dyDescent="0.2">
      <c r="A3" s="145" t="s">
        <v>546</v>
      </c>
      <c r="B3" s="150"/>
      <c r="C3" s="151"/>
      <c r="D3" s="152">
        <v>13990</v>
      </c>
      <c r="E3" s="153"/>
      <c r="F3" s="154">
        <v>53655</v>
      </c>
      <c r="G3" s="155"/>
      <c r="H3" s="156"/>
    </row>
    <row r="4" spans="1:8" x14ac:dyDescent="0.2">
      <c r="A4" s="157"/>
      <c r="B4" s="158"/>
      <c r="C4" s="159"/>
      <c r="D4" s="160">
        <v>11981</v>
      </c>
      <c r="E4" s="161"/>
      <c r="F4" s="162">
        <v>32719</v>
      </c>
      <c r="G4" s="163"/>
      <c r="H4" s="164"/>
    </row>
    <row r="5" spans="1:8" x14ac:dyDescent="0.2">
      <c r="A5" s="145" t="s">
        <v>548</v>
      </c>
      <c r="B5" s="150"/>
      <c r="C5" s="151"/>
      <c r="D5" s="152">
        <v>23910</v>
      </c>
      <c r="E5" s="153"/>
      <c r="F5" s="154">
        <v>53869</v>
      </c>
      <c r="G5" s="155"/>
      <c r="H5" s="156"/>
    </row>
    <row r="6" spans="1:8" x14ac:dyDescent="0.2">
      <c r="A6" s="157"/>
      <c r="B6" s="158"/>
      <c r="C6" s="159"/>
      <c r="D6" s="160">
        <v>15389</v>
      </c>
      <c r="E6" s="161"/>
      <c r="F6" s="162">
        <v>35046</v>
      </c>
      <c r="G6" s="163"/>
      <c r="H6" s="164"/>
    </row>
    <row r="7" spans="1:8" x14ac:dyDescent="0.2">
      <c r="A7" s="145" t="s">
        <v>549</v>
      </c>
      <c r="B7" s="150"/>
      <c r="C7" s="151"/>
      <c r="D7" s="152">
        <v>16200</v>
      </c>
      <c r="E7" s="153"/>
      <c r="F7" s="154">
        <v>59119</v>
      </c>
      <c r="G7" s="155"/>
      <c r="H7" s="156"/>
    </row>
    <row r="8" spans="1:8" x14ac:dyDescent="0.2">
      <c r="A8" s="157"/>
      <c r="B8" s="158"/>
      <c r="C8" s="159"/>
      <c r="D8" s="160">
        <v>12415</v>
      </c>
      <c r="E8" s="161"/>
      <c r="F8" s="162">
        <v>29900</v>
      </c>
      <c r="G8" s="163"/>
      <c r="H8" s="164"/>
    </row>
    <row r="9" spans="1:8" x14ac:dyDescent="0.2">
      <c r="A9" s="145" t="s">
        <v>550</v>
      </c>
      <c r="B9" s="150"/>
      <c r="C9" s="151"/>
      <c r="D9" s="152">
        <v>17395</v>
      </c>
      <c r="E9" s="153"/>
      <c r="F9" s="154">
        <v>53895</v>
      </c>
      <c r="G9" s="155"/>
      <c r="H9" s="156"/>
    </row>
    <row r="10" spans="1:8" x14ac:dyDescent="0.2">
      <c r="A10" s="157"/>
      <c r="B10" s="158"/>
      <c r="C10" s="159"/>
      <c r="D10" s="160">
        <v>11677</v>
      </c>
      <c r="E10" s="161"/>
      <c r="F10" s="162">
        <v>31224</v>
      </c>
      <c r="G10" s="163"/>
      <c r="H10" s="164"/>
    </row>
    <row r="11" spans="1:8" x14ac:dyDescent="0.2">
      <c r="A11" s="145" t="s">
        <v>551</v>
      </c>
      <c r="B11" s="150"/>
      <c r="C11" s="151"/>
      <c r="D11" s="152">
        <v>18930</v>
      </c>
      <c r="E11" s="153"/>
      <c r="F11" s="154">
        <v>56181</v>
      </c>
      <c r="G11" s="155"/>
      <c r="H11" s="156"/>
    </row>
    <row r="12" spans="1:8" x14ac:dyDescent="0.2">
      <c r="A12" s="157"/>
      <c r="B12" s="158"/>
      <c r="C12" s="165"/>
      <c r="D12" s="160">
        <v>8785</v>
      </c>
      <c r="E12" s="161"/>
      <c r="F12" s="162">
        <v>32039</v>
      </c>
      <c r="G12" s="163"/>
      <c r="H12" s="164"/>
    </row>
    <row r="13" spans="1:8" x14ac:dyDescent="0.2">
      <c r="A13" s="145"/>
      <c r="B13" s="150"/>
      <c r="C13" s="166"/>
      <c r="D13" s="167">
        <v>18085</v>
      </c>
      <c r="E13" s="168"/>
      <c r="F13" s="169">
        <v>55344</v>
      </c>
      <c r="G13" s="170"/>
      <c r="H13" s="156"/>
    </row>
    <row r="14" spans="1:8" x14ac:dyDescent="0.2">
      <c r="A14" s="157"/>
      <c r="B14" s="158"/>
      <c r="C14" s="159"/>
      <c r="D14" s="160">
        <v>12049</v>
      </c>
      <c r="E14" s="161"/>
      <c r="F14" s="162">
        <v>32186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3.61</v>
      </c>
      <c r="C19" s="171">
        <f>ROUND(VALUE(SUBSTITUTE(実質収支比率等に係る経年分析!G$48,"▲","-")),2)</f>
        <v>6.31</v>
      </c>
      <c r="D19" s="171">
        <f>ROUND(VALUE(SUBSTITUTE(実質収支比率等に係る経年分析!H$48,"▲","-")),2)</f>
        <v>5.24</v>
      </c>
      <c r="E19" s="171">
        <f>ROUND(VALUE(SUBSTITUTE(実質収支比率等に係る経年分析!I$48,"▲","-")),2)</f>
        <v>7.82</v>
      </c>
      <c r="F19" s="171">
        <f>ROUND(VALUE(SUBSTITUTE(実質収支比率等に係る経年分析!J$48,"▲","-")),2)</f>
        <v>9.4600000000000009</v>
      </c>
    </row>
    <row r="20" spans="1:11" x14ac:dyDescent="0.2">
      <c r="A20" s="171" t="s">
        <v>54</v>
      </c>
      <c r="B20" s="171">
        <f>ROUND(VALUE(SUBSTITUTE(実質収支比率等に係る経年分析!F$47,"▲","-")),2)</f>
        <v>48.59</v>
      </c>
      <c r="C20" s="171">
        <f>ROUND(VALUE(SUBSTITUTE(実質収支比率等に係る経年分析!G$47,"▲","-")),2)</f>
        <v>64.66</v>
      </c>
      <c r="D20" s="171">
        <f>ROUND(VALUE(SUBSTITUTE(実質収支比率等に係る経年分析!H$47,"▲","-")),2)</f>
        <v>57.81</v>
      </c>
      <c r="E20" s="171">
        <f>ROUND(VALUE(SUBSTITUTE(実質収支比率等に係る経年分析!I$47,"▲","-")),2)</f>
        <v>54.41</v>
      </c>
      <c r="F20" s="171">
        <f>ROUND(VALUE(SUBSTITUTE(実質収支比率等に係る経年分析!J$47,"▲","-")),2)</f>
        <v>53.86</v>
      </c>
    </row>
    <row r="21" spans="1:11" x14ac:dyDescent="0.2">
      <c r="A21" s="171" t="s">
        <v>55</v>
      </c>
      <c r="B21" s="171">
        <f>IF(ISNUMBER(VALUE(SUBSTITUTE(実質収支比率等に係る経年分析!F$49,"▲","-"))),ROUND(VALUE(SUBSTITUTE(実質収支比率等に係る経年分析!F$49,"▲","-")),2),NA())</f>
        <v>1.46</v>
      </c>
      <c r="C21" s="171">
        <f>IF(ISNUMBER(VALUE(SUBSTITUTE(実質収支比率等に係る経年分析!G$49,"▲","-"))),ROUND(VALUE(SUBSTITUTE(実質収支比率等に係る経年分析!G$49,"▲","-")),2),NA())</f>
        <v>0.55000000000000004</v>
      </c>
      <c r="D21" s="171">
        <f>IF(ISNUMBER(VALUE(SUBSTITUTE(実質収支比率等に係る経年分析!H$49,"▲","-"))),ROUND(VALUE(SUBSTITUTE(実質収支比率等に係る経年分析!H$49,"▲","-")),2),NA())</f>
        <v>-4.3899999999999997</v>
      </c>
      <c r="E21" s="171">
        <f>IF(ISNUMBER(VALUE(SUBSTITUTE(実質収支比率等に係る経年分析!I$49,"▲","-"))),ROUND(VALUE(SUBSTITUTE(実質収支比率等に係る経年分析!I$49,"▲","-")),2),NA())</f>
        <v>-5.81</v>
      </c>
      <c r="F21" s="171">
        <f>IF(ISNUMBER(VALUE(SUBSTITUTE(実質収支比率等に係る経年分析!J$49,"▲","-"))),ROUND(VALUE(SUBSTITUTE(実質収支比率等に係る経年分析!J$49,"▲","-")),2),NA())</f>
        <v>4.2699999999999996</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2">
      <c r="A32" s="172" t="str">
        <f>IF(連結実質赤字比率に係る赤字・黒字の構成分析!C$38="",NA(),連結実質赤字比率に係る赤字・黒字の構成分析!C$38)</f>
        <v>公園墓地事業特別会計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0.56999999999999995</v>
      </c>
    </row>
    <row r="35" spans="1:16" x14ac:dyDescent="0.2">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1037</v>
      </c>
      <c r="E42" s="173"/>
      <c r="F42" s="173"/>
      <c r="G42" s="173">
        <f>'実質公債費比率（分子）の構造'!L$52</f>
        <v>988</v>
      </c>
      <c r="H42" s="173"/>
      <c r="I42" s="173"/>
      <c r="J42" s="173">
        <f>'実質公債費比率（分子）の構造'!M$52</f>
        <v>990</v>
      </c>
      <c r="K42" s="173"/>
      <c r="L42" s="173"/>
      <c r="M42" s="173">
        <f>'実質公債費比率（分子）の構造'!N$52</f>
        <v>916</v>
      </c>
      <c r="N42" s="173"/>
      <c r="O42" s="173"/>
      <c r="P42" s="173">
        <f>'実質公債費比率（分子）の構造'!O$52</f>
        <v>898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0</v>
      </c>
      <c r="C44" s="173"/>
      <c r="D44" s="173"/>
      <c r="E44" s="173">
        <f>'実質公債費比率（分子）の構造'!L$50</f>
        <v>0</v>
      </c>
      <c r="F44" s="173"/>
      <c r="G44" s="173"/>
      <c r="H44" s="173">
        <f>'実質公債費比率（分子）の構造'!M$50</f>
        <v>23</v>
      </c>
      <c r="I44" s="173"/>
      <c r="J44" s="173"/>
      <c r="K44" s="173">
        <f>'実質公債費比率（分子）の構造'!N$50</f>
        <v>31</v>
      </c>
      <c r="L44" s="173"/>
      <c r="M44" s="173"/>
      <c r="N44" s="173">
        <f>'実質公債費比率（分子）の構造'!O$50</f>
        <v>0</v>
      </c>
      <c r="O44" s="173"/>
      <c r="P44" s="173"/>
    </row>
    <row r="45" spans="1:16" x14ac:dyDescent="0.2">
      <c r="A45" s="173" t="s">
        <v>65</v>
      </c>
      <c r="B45" s="173">
        <f>'実質公債費比率（分子）の構造'!K$49</f>
        <v>26</v>
      </c>
      <c r="C45" s="173"/>
      <c r="D45" s="173"/>
      <c r="E45" s="173">
        <f>'実質公債費比率（分子）の構造'!L$49</f>
        <v>26</v>
      </c>
      <c r="F45" s="173"/>
      <c r="G45" s="173"/>
      <c r="H45" s="173">
        <f>'実質公債費比率（分子）の構造'!M$49</f>
        <v>9</v>
      </c>
      <c r="I45" s="173"/>
      <c r="J45" s="173"/>
      <c r="K45" s="173">
        <f>'実質公債費比率（分子）の構造'!N$49</f>
        <v>8</v>
      </c>
      <c r="L45" s="173"/>
      <c r="M45" s="173"/>
      <c r="N45" s="173">
        <f>'実質公債費比率（分子）の構造'!O$49</f>
        <v>108</v>
      </c>
      <c r="O45" s="173"/>
      <c r="P45" s="173"/>
    </row>
    <row r="46" spans="1:16" x14ac:dyDescent="0.2">
      <c r="A46" s="173" t="s">
        <v>66</v>
      </c>
      <c r="B46" s="173">
        <f>'実質公債費比率（分子）の構造'!K$48</f>
        <v>307</v>
      </c>
      <c r="C46" s="173"/>
      <c r="D46" s="173"/>
      <c r="E46" s="173">
        <f>'実質公債費比率（分子）の構造'!L$48</f>
        <v>311</v>
      </c>
      <c r="F46" s="173"/>
      <c r="G46" s="173"/>
      <c r="H46" s="173">
        <f>'実質公債費比率（分子）の構造'!M$48</f>
        <v>317</v>
      </c>
      <c r="I46" s="173"/>
      <c r="J46" s="173"/>
      <c r="K46" s="173">
        <f>'実質公債費比率（分子）の構造'!N$48</f>
        <v>286</v>
      </c>
      <c r="L46" s="173"/>
      <c r="M46" s="173"/>
      <c r="N46" s="173">
        <f>'実質公債費比率（分子）の構造'!O$48</f>
        <v>297</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891</v>
      </c>
      <c r="C49" s="173"/>
      <c r="D49" s="173"/>
      <c r="E49" s="173">
        <f>'実質公債費比率（分子）の構造'!L$45</f>
        <v>892</v>
      </c>
      <c r="F49" s="173"/>
      <c r="G49" s="173"/>
      <c r="H49" s="173">
        <f>'実質公債費比率（分子）の構造'!M$45</f>
        <v>1010</v>
      </c>
      <c r="I49" s="173"/>
      <c r="J49" s="173"/>
      <c r="K49" s="173">
        <f>'実質公債費比率（分子）の構造'!N$45</f>
        <v>875</v>
      </c>
      <c r="L49" s="173"/>
      <c r="M49" s="173"/>
      <c r="N49" s="173">
        <f>'実質公債費比率（分子）の構造'!O$45</f>
        <v>820</v>
      </c>
      <c r="O49" s="173"/>
      <c r="P49" s="173"/>
    </row>
    <row r="50" spans="1:16" x14ac:dyDescent="0.2">
      <c r="A50" s="173" t="s">
        <v>70</v>
      </c>
      <c r="B50" s="173" t="e">
        <f>NA()</f>
        <v>#N/A</v>
      </c>
      <c r="C50" s="173">
        <f>IF(ISNUMBER('実質公債費比率（分子）の構造'!K$53),'実質公債費比率（分子）の構造'!K$53,NA())</f>
        <v>187</v>
      </c>
      <c r="D50" s="173" t="e">
        <f>NA()</f>
        <v>#N/A</v>
      </c>
      <c r="E50" s="173" t="e">
        <f>NA()</f>
        <v>#N/A</v>
      </c>
      <c r="F50" s="173">
        <f>IF(ISNUMBER('実質公債費比率（分子）の構造'!L$53),'実質公債費比率（分子）の構造'!L$53,NA())</f>
        <v>241</v>
      </c>
      <c r="G50" s="173" t="e">
        <f>NA()</f>
        <v>#N/A</v>
      </c>
      <c r="H50" s="173" t="e">
        <f>NA()</f>
        <v>#N/A</v>
      </c>
      <c r="I50" s="173">
        <f>IF(ISNUMBER('実質公債費比率（分子）の構造'!M$53),'実質公債費比率（分子）の構造'!M$53,NA())</f>
        <v>369</v>
      </c>
      <c r="J50" s="173" t="e">
        <f>NA()</f>
        <v>#N/A</v>
      </c>
      <c r="K50" s="173" t="e">
        <f>NA()</f>
        <v>#N/A</v>
      </c>
      <c r="L50" s="173">
        <f>IF(ISNUMBER('実質公債費比率（分子）の構造'!N$53),'実質公債費比率（分子）の構造'!N$53,NA())</f>
        <v>284</v>
      </c>
      <c r="M50" s="173" t="e">
        <f>NA()</f>
        <v>#N/A</v>
      </c>
      <c r="N50" s="173" t="e">
        <f>NA()</f>
        <v>#N/A</v>
      </c>
      <c r="O50" s="173">
        <f>IF(ISNUMBER('実質公債費比率（分子）の構造'!O$53),'実質公債費比率（分子）の構造'!O$53,NA())</f>
        <v>327</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6657</v>
      </c>
      <c r="E56" s="172"/>
      <c r="F56" s="172"/>
      <c r="G56" s="172">
        <f>'将来負担比率（分子）の構造'!J$52</f>
        <v>6229</v>
      </c>
      <c r="H56" s="172"/>
      <c r="I56" s="172"/>
      <c r="J56" s="172">
        <f>'将来負担比率（分子）の構造'!K$52</f>
        <v>6637</v>
      </c>
      <c r="K56" s="172"/>
      <c r="L56" s="172"/>
      <c r="M56" s="172">
        <f>'将来負担比率（分子）の構造'!L$52</f>
        <v>6629</v>
      </c>
      <c r="N56" s="172"/>
      <c r="O56" s="172"/>
      <c r="P56" s="172">
        <f>'将来負担比率（分子）の構造'!M$52</f>
        <v>6621</v>
      </c>
    </row>
    <row r="57" spans="1:16" x14ac:dyDescent="0.2">
      <c r="A57" s="172" t="s">
        <v>41</v>
      </c>
      <c r="B57" s="172"/>
      <c r="C57" s="172"/>
      <c r="D57" s="172">
        <f>'将来負担比率（分子）の構造'!I$51</f>
        <v>3607</v>
      </c>
      <c r="E57" s="172"/>
      <c r="F57" s="172"/>
      <c r="G57" s="172">
        <f>'将来負担比率（分子）の構造'!J$51</f>
        <v>3438</v>
      </c>
      <c r="H57" s="172"/>
      <c r="I57" s="172"/>
      <c r="J57" s="172">
        <f>'将来負担比率（分子）の構造'!K$51</f>
        <v>3364</v>
      </c>
      <c r="K57" s="172"/>
      <c r="L57" s="172"/>
      <c r="M57" s="172">
        <f>'将来負担比率（分子）の構造'!L$51</f>
        <v>2967</v>
      </c>
      <c r="N57" s="172"/>
      <c r="O57" s="172"/>
      <c r="P57" s="172">
        <f>'将来負担比率（分子）の構造'!M$51</f>
        <v>2675</v>
      </c>
    </row>
    <row r="58" spans="1:16" x14ac:dyDescent="0.2">
      <c r="A58" s="172" t="s">
        <v>40</v>
      </c>
      <c r="B58" s="172"/>
      <c r="C58" s="172"/>
      <c r="D58" s="172">
        <f>'将来負担比率（分子）の構造'!I$50</f>
        <v>8262</v>
      </c>
      <c r="E58" s="172"/>
      <c r="F58" s="172"/>
      <c r="G58" s="172">
        <f>'将来負担比率（分子）の構造'!J$50</f>
        <v>8581</v>
      </c>
      <c r="H58" s="172"/>
      <c r="I58" s="172"/>
      <c r="J58" s="172">
        <f>'将来負担比率（分子）の構造'!K$50</f>
        <v>8273</v>
      </c>
      <c r="K58" s="172"/>
      <c r="L58" s="172"/>
      <c r="M58" s="172">
        <f>'将来負担比率（分子）の構造'!L$50</f>
        <v>7738</v>
      </c>
      <c r="N58" s="172"/>
      <c r="O58" s="172"/>
      <c r="P58" s="172">
        <f>'将来負担比率（分子）の構造'!M$50</f>
        <v>8156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4</v>
      </c>
      <c r="C61" s="172"/>
      <c r="D61" s="172"/>
      <c r="E61" s="172">
        <f>'将来負担比率（分子）の構造'!J$46</f>
        <v>8</v>
      </c>
      <c r="F61" s="172"/>
      <c r="G61" s="172"/>
      <c r="H61" s="172" t="str">
        <f>'将来負担比率（分子）の構造'!K$46</f>
        <v>-</v>
      </c>
      <c r="I61" s="172"/>
      <c r="J61" s="172"/>
      <c r="K61" s="172">
        <f>'将来負担比率（分子）の構造'!L$46</f>
        <v>11</v>
      </c>
      <c r="L61" s="172"/>
      <c r="M61" s="172"/>
      <c r="N61" s="172" t="str">
        <f>'将来負担比率（分子）の構造'!M$46</f>
        <v>-</v>
      </c>
      <c r="O61" s="172"/>
      <c r="P61" s="172"/>
    </row>
    <row r="62" spans="1:16" x14ac:dyDescent="0.2">
      <c r="A62" s="172" t="s">
        <v>34</v>
      </c>
      <c r="B62" s="172">
        <f>'将来負担比率（分子）の構造'!I$45</f>
        <v>2166</v>
      </c>
      <c r="C62" s="172"/>
      <c r="D62" s="172"/>
      <c r="E62" s="172">
        <f>'将来負担比率（分子）の構造'!J$45</f>
        <v>2031</v>
      </c>
      <c r="F62" s="172"/>
      <c r="G62" s="172"/>
      <c r="H62" s="172">
        <f>'将来負担比率（分子）の構造'!K$45</f>
        <v>2007</v>
      </c>
      <c r="I62" s="172"/>
      <c r="J62" s="172"/>
      <c r="K62" s="172">
        <f>'将来負担比率（分子）の構造'!L$45</f>
        <v>1981</v>
      </c>
      <c r="L62" s="172"/>
      <c r="M62" s="172"/>
      <c r="N62" s="172">
        <f>'将来負担比率（分子）の構造'!M$45</f>
        <v>1929</v>
      </c>
      <c r="O62" s="172"/>
      <c r="P62" s="172"/>
    </row>
    <row r="63" spans="1:16" x14ac:dyDescent="0.2">
      <c r="A63" s="172" t="s">
        <v>33</v>
      </c>
      <c r="B63" s="172">
        <f>'将来負担比率（分子）の構造'!I$44</f>
        <v>114</v>
      </c>
      <c r="C63" s="172"/>
      <c r="D63" s="172"/>
      <c r="E63" s="172">
        <f>'将来負担比率（分子）の構造'!J$44</f>
        <v>241</v>
      </c>
      <c r="F63" s="172"/>
      <c r="G63" s="172"/>
      <c r="H63" s="172">
        <f>'将来負担比率（分子）の構造'!K$44</f>
        <v>497</v>
      </c>
      <c r="I63" s="172"/>
      <c r="J63" s="172"/>
      <c r="K63" s="172">
        <f>'将来負担比率（分子）の構造'!L$44</f>
        <v>2466</v>
      </c>
      <c r="L63" s="172"/>
      <c r="M63" s="172"/>
      <c r="N63" s="172">
        <f>'将来負担比率（分子）の構造'!M$44</f>
        <v>2390</v>
      </c>
      <c r="O63" s="172"/>
      <c r="P63" s="172"/>
    </row>
    <row r="64" spans="1:16" x14ac:dyDescent="0.2">
      <c r="A64" s="172" t="s">
        <v>32</v>
      </c>
      <c r="B64" s="172">
        <f>'将来負担比率（分子）の構造'!I$43</f>
        <v>3504</v>
      </c>
      <c r="C64" s="172"/>
      <c r="D64" s="172"/>
      <c r="E64" s="172">
        <f>'将来負担比率（分子）の構造'!J$43</f>
        <v>3431</v>
      </c>
      <c r="F64" s="172"/>
      <c r="G64" s="172"/>
      <c r="H64" s="172">
        <f>'将来負担比率（分子）の構造'!K$43</f>
        <v>3348</v>
      </c>
      <c r="I64" s="172"/>
      <c r="J64" s="172"/>
      <c r="K64" s="172">
        <f>'将来負担比率（分子）の構造'!L$43</f>
        <v>3113</v>
      </c>
      <c r="L64" s="172"/>
      <c r="M64" s="172"/>
      <c r="N64" s="172">
        <f>'将来負担比率（分子）の構造'!M$43</f>
        <v>2895</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7854</v>
      </c>
      <c r="C66" s="172"/>
      <c r="D66" s="172"/>
      <c r="E66" s="172">
        <f>'将来負担比率（分子）の構造'!J$41</f>
        <v>7353</v>
      </c>
      <c r="F66" s="172"/>
      <c r="G66" s="172"/>
      <c r="H66" s="172">
        <f>'将来負担比率（分子）の構造'!K$41</f>
        <v>6677</v>
      </c>
      <c r="I66" s="172"/>
      <c r="J66" s="172"/>
      <c r="K66" s="172">
        <f>'将来負担比率（分子）の構造'!L$41</f>
        <v>6451</v>
      </c>
      <c r="L66" s="172"/>
      <c r="M66" s="172"/>
      <c r="N66" s="172">
        <f>'将来負担比率（分子）の構造'!M$41</f>
        <v>6497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4879</v>
      </c>
      <c r="C72" s="176">
        <f>基金残高に係る経年分析!G55</f>
        <v>4256</v>
      </c>
      <c r="D72" s="176">
        <f>基金残高に係る経年分析!H55</f>
        <v>4439</v>
      </c>
    </row>
    <row r="73" spans="1:16" x14ac:dyDescent="0.2">
      <c r="A73" s="175" t="s">
        <v>77</v>
      </c>
      <c r="B73" s="176">
        <f>基金残高に係る経年分析!F56</f>
        <v>101</v>
      </c>
      <c r="C73" s="176">
        <f>基金残高に係る経年分析!G56</f>
        <v>101</v>
      </c>
      <c r="D73" s="176">
        <f>基金残高に係る経年分析!H56</f>
        <v>201</v>
      </c>
    </row>
    <row r="74" spans="1:16" x14ac:dyDescent="0.2">
      <c r="A74" s="175" t="s">
        <v>78</v>
      </c>
      <c r="B74" s="176">
        <f>基金残高に係る経年分析!F57</f>
        <v>2665</v>
      </c>
      <c r="C74" s="176">
        <f>基金残高に係る経年分析!G57</f>
        <v>2731</v>
      </c>
      <c r="D74" s="176">
        <f>基金残高に係る経年分析!H57</f>
        <v>2872</v>
      </c>
    </row>
  </sheetData>
  <sheetProtection algorithmName="SHA-512" hashValue="ULF/bBOjI+7jVtlEBVyJzmLA7tfaWCKfObzvUUF/7DCGTqi2AFKFwLSa4o8ap7xP9FkZpPMnBvE1faEAH0tksA==" saltValue="3Yu/ojVpwiJdsM5usod5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03978-4601-4473-AE61-F247E8A3F8F3}">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2" t="s">
        <v>225</v>
      </c>
      <c r="C5" s="733"/>
      <c r="D5" s="733"/>
      <c r="E5" s="733"/>
      <c r="F5" s="733"/>
      <c r="G5" s="733"/>
      <c r="H5" s="733"/>
      <c r="I5" s="733"/>
      <c r="J5" s="733"/>
      <c r="K5" s="733"/>
      <c r="L5" s="733"/>
      <c r="M5" s="733"/>
      <c r="N5" s="733"/>
      <c r="O5" s="733"/>
      <c r="P5" s="733"/>
      <c r="Q5" s="734"/>
      <c r="R5" s="717">
        <v>6675133</v>
      </c>
      <c r="S5" s="718"/>
      <c r="T5" s="718"/>
      <c r="U5" s="718"/>
      <c r="V5" s="718"/>
      <c r="W5" s="718"/>
      <c r="X5" s="718"/>
      <c r="Y5" s="761"/>
      <c r="Z5" s="779">
        <v>43.8</v>
      </c>
      <c r="AA5" s="779"/>
      <c r="AB5" s="779"/>
      <c r="AC5" s="779"/>
      <c r="AD5" s="780">
        <v>6311359</v>
      </c>
      <c r="AE5" s="780"/>
      <c r="AF5" s="780"/>
      <c r="AG5" s="780"/>
      <c r="AH5" s="780"/>
      <c r="AI5" s="780"/>
      <c r="AJ5" s="780"/>
      <c r="AK5" s="780"/>
      <c r="AL5" s="762">
        <v>77.099999999999994</v>
      </c>
      <c r="AM5" s="737"/>
      <c r="AN5" s="737"/>
      <c r="AO5" s="763"/>
      <c r="AP5" s="732" t="s">
        <v>226</v>
      </c>
      <c r="AQ5" s="733"/>
      <c r="AR5" s="733"/>
      <c r="AS5" s="733"/>
      <c r="AT5" s="733"/>
      <c r="AU5" s="733"/>
      <c r="AV5" s="733"/>
      <c r="AW5" s="733"/>
      <c r="AX5" s="733"/>
      <c r="AY5" s="733"/>
      <c r="AZ5" s="733"/>
      <c r="BA5" s="733"/>
      <c r="BB5" s="733"/>
      <c r="BC5" s="733"/>
      <c r="BD5" s="733"/>
      <c r="BE5" s="733"/>
      <c r="BF5" s="734"/>
      <c r="BG5" s="664">
        <v>6311359</v>
      </c>
      <c r="BH5" s="665"/>
      <c r="BI5" s="665"/>
      <c r="BJ5" s="665"/>
      <c r="BK5" s="665"/>
      <c r="BL5" s="665"/>
      <c r="BM5" s="665"/>
      <c r="BN5" s="666"/>
      <c r="BO5" s="691">
        <v>94.6</v>
      </c>
      <c r="BP5" s="691"/>
      <c r="BQ5" s="691"/>
      <c r="BR5" s="691"/>
      <c r="BS5" s="692">
        <v>64165</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130585</v>
      </c>
      <c r="S6" s="665"/>
      <c r="T6" s="665"/>
      <c r="U6" s="665"/>
      <c r="V6" s="665"/>
      <c r="W6" s="665"/>
      <c r="X6" s="665"/>
      <c r="Y6" s="666"/>
      <c r="Z6" s="691">
        <v>0.9</v>
      </c>
      <c r="AA6" s="691"/>
      <c r="AB6" s="691"/>
      <c r="AC6" s="691"/>
      <c r="AD6" s="692">
        <v>130585</v>
      </c>
      <c r="AE6" s="692"/>
      <c r="AF6" s="692"/>
      <c r="AG6" s="692"/>
      <c r="AH6" s="692"/>
      <c r="AI6" s="692"/>
      <c r="AJ6" s="692"/>
      <c r="AK6" s="692"/>
      <c r="AL6" s="667">
        <v>1.6</v>
      </c>
      <c r="AM6" s="668"/>
      <c r="AN6" s="668"/>
      <c r="AO6" s="693"/>
      <c r="AP6" s="661" t="s">
        <v>231</v>
      </c>
      <c r="AQ6" s="662"/>
      <c r="AR6" s="662"/>
      <c r="AS6" s="662"/>
      <c r="AT6" s="662"/>
      <c r="AU6" s="662"/>
      <c r="AV6" s="662"/>
      <c r="AW6" s="662"/>
      <c r="AX6" s="662"/>
      <c r="AY6" s="662"/>
      <c r="AZ6" s="662"/>
      <c r="BA6" s="662"/>
      <c r="BB6" s="662"/>
      <c r="BC6" s="662"/>
      <c r="BD6" s="662"/>
      <c r="BE6" s="662"/>
      <c r="BF6" s="663"/>
      <c r="BG6" s="664">
        <v>6311359</v>
      </c>
      <c r="BH6" s="665"/>
      <c r="BI6" s="665"/>
      <c r="BJ6" s="665"/>
      <c r="BK6" s="665"/>
      <c r="BL6" s="665"/>
      <c r="BM6" s="665"/>
      <c r="BN6" s="666"/>
      <c r="BO6" s="691">
        <v>94.6</v>
      </c>
      <c r="BP6" s="691"/>
      <c r="BQ6" s="691"/>
      <c r="BR6" s="691"/>
      <c r="BS6" s="692">
        <v>64165</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132962</v>
      </c>
      <c r="CS6" s="665"/>
      <c r="CT6" s="665"/>
      <c r="CU6" s="665"/>
      <c r="CV6" s="665"/>
      <c r="CW6" s="665"/>
      <c r="CX6" s="665"/>
      <c r="CY6" s="666"/>
      <c r="CZ6" s="762">
        <v>0.9</v>
      </c>
      <c r="DA6" s="737"/>
      <c r="DB6" s="737"/>
      <c r="DC6" s="765"/>
      <c r="DD6" s="670" t="s">
        <v>127</v>
      </c>
      <c r="DE6" s="665"/>
      <c r="DF6" s="665"/>
      <c r="DG6" s="665"/>
      <c r="DH6" s="665"/>
      <c r="DI6" s="665"/>
      <c r="DJ6" s="665"/>
      <c r="DK6" s="665"/>
      <c r="DL6" s="665"/>
      <c r="DM6" s="665"/>
      <c r="DN6" s="665"/>
      <c r="DO6" s="665"/>
      <c r="DP6" s="666"/>
      <c r="DQ6" s="670">
        <v>132962</v>
      </c>
      <c r="DR6" s="665"/>
      <c r="DS6" s="665"/>
      <c r="DT6" s="665"/>
      <c r="DU6" s="665"/>
      <c r="DV6" s="665"/>
      <c r="DW6" s="665"/>
      <c r="DX6" s="665"/>
      <c r="DY6" s="665"/>
      <c r="DZ6" s="665"/>
      <c r="EA6" s="665"/>
      <c r="EB6" s="665"/>
      <c r="EC6" s="708"/>
    </row>
    <row r="7" spans="2:143" ht="11.25" customHeight="1" x14ac:dyDescent="0.2">
      <c r="B7" s="661" t="s">
        <v>233</v>
      </c>
      <c r="C7" s="662"/>
      <c r="D7" s="662"/>
      <c r="E7" s="662"/>
      <c r="F7" s="662"/>
      <c r="G7" s="662"/>
      <c r="H7" s="662"/>
      <c r="I7" s="662"/>
      <c r="J7" s="662"/>
      <c r="K7" s="662"/>
      <c r="L7" s="662"/>
      <c r="M7" s="662"/>
      <c r="N7" s="662"/>
      <c r="O7" s="662"/>
      <c r="P7" s="662"/>
      <c r="Q7" s="663"/>
      <c r="R7" s="664">
        <v>3917</v>
      </c>
      <c r="S7" s="665"/>
      <c r="T7" s="665"/>
      <c r="U7" s="665"/>
      <c r="V7" s="665"/>
      <c r="W7" s="665"/>
      <c r="X7" s="665"/>
      <c r="Y7" s="666"/>
      <c r="Z7" s="691">
        <v>0</v>
      </c>
      <c r="AA7" s="691"/>
      <c r="AB7" s="691"/>
      <c r="AC7" s="691"/>
      <c r="AD7" s="692">
        <v>3917</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2400843</v>
      </c>
      <c r="BH7" s="665"/>
      <c r="BI7" s="665"/>
      <c r="BJ7" s="665"/>
      <c r="BK7" s="665"/>
      <c r="BL7" s="665"/>
      <c r="BM7" s="665"/>
      <c r="BN7" s="666"/>
      <c r="BO7" s="691">
        <v>36</v>
      </c>
      <c r="BP7" s="691"/>
      <c r="BQ7" s="691"/>
      <c r="BR7" s="691"/>
      <c r="BS7" s="692">
        <v>64165</v>
      </c>
      <c r="BT7" s="692"/>
      <c r="BU7" s="692"/>
      <c r="BV7" s="692"/>
      <c r="BW7" s="692"/>
      <c r="BX7" s="692"/>
      <c r="BY7" s="692"/>
      <c r="BZ7" s="692"/>
      <c r="CA7" s="692"/>
      <c r="CB7" s="750"/>
      <c r="CD7" s="698" t="s">
        <v>235</v>
      </c>
      <c r="CE7" s="699"/>
      <c r="CF7" s="699"/>
      <c r="CG7" s="699"/>
      <c r="CH7" s="699"/>
      <c r="CI7" s="699"/>
      <c r="CJ7" s="699"/>
      <c r="CK7" s="699"/>
      <c r="CL7" s="699"/>
      <c r="CM7" s="699"/>
      <c r="CN7" s="699"/>
      <c r="CO7" s="699"/>
      <c r="CP7" s="699"/>
      <c r="CQ7" s="700"/>
      <c r="CR7" s="664">
        <v>2101496</v>
      </c>
      <c r="CS7" s="665"/>
      <c r="CT7" s="665"/>
      <c r="CU7" s="665"/>
      <c r="CV7" s="665"/>
      <c r="CW7" s="665"/>
      <c r="CX7" s="665"/>
      <c r="CY7" s="666"/>
      <c r="CZ7" s="691">
        <v>14.6</v>
      </c>
      <c r="DA7" s="691"/>
      <c r="DB7" s="691"/>
      <c r="DC7" s="691"/>
      <c r="DD7" s="670">
        <v>5081</v>
      </c>
      <c r="DE7" s="665"/>
      <c r="DF7" s="665"/>
      <c r="DG7" s="665"/>
      <c r="DH7" s="665"/>
      <c r="DI7" s="665"/>
      <c r="DJ7" s="665"/>
      <c r="DK7" s="665"/>
      <c r="DL7" s="665"/>
      <c r="DM7" s="665"/>
      <c r="DN7" s="665"/>
      <c r="DO7" s="665"/>
      <c r="DP7" s="666"/>
      <c r="DQ7" s="670">
        <v>1955100</v>
      </c>
      <c r="DR7" s="665"/>
      <c r="DS7" s="665"/>
      <c r="DT7" s="665"/>
      <c r="DU7" s="665"/>
      <c r="DV7" s="665"/>
      <c r="DW7" s="665"/>
      <c r="DX7" s="665"/>
      <c r="DY7" s="665"/>
      <c r="DZ7" s="665"/>
      <c r="EA7" s="665"/>
      <c r="EB7" s="665"/>
      <c r="EC7" s="708"/>
    </row>
    <row r="8" spans="2:143" ht="11.25" customHeight="1" x14ac:dyDescent="0.2">
      <c r="B8" s="661" t="s">
        <v>236</v>
      </c>
      <c r="C8" s="662"/>
      <c r="D8" s="662"/>
      <c r="E8" s="662"/>
      <c r="F8" s="662"/>
      <c r="G8" s="662"/>
      <c r="H8" s="662"/>
      <c r="I8" s="662"/>
      <c r="J8" s="662"/>
      <c r="K8" s="662"/>
      <c r="L8" s="662"/>
      <c r="M8" s="662"/>
      <c r="N8" s="662"/>
      <c r="O8" s="662"/>
      <c r="P8" s="662"/>
      <c r="Q8" s="663"/>
      <c r="R8" s="664">
        <v>31665</v>
      </c>
      <c r="S8" s="665"/>
      <c r="T8" s="665"/>
      <c r="U8" s="665"/>
      <c r="V8" s="665"/>
      <c r="W8" s="665"/>
      <c r="X8" s="665"/>
      <c r="Y8" s="666"/>
      <c r="Z8" s="691">
        <v>0.2</v>
      </c>
      <c r="AA8" s="691"/>
      <c r="AB8" s="691"/>
      <c r="AC8" s="691"/>
      <c r="AD8" s="692">
        <v>31665</v>
      </c>
      <c r="AE8" s="692"/>
      <c r="AF8" s="692"/>
      <c r="AG8" s="692"/>
      <c r="AH8" s="692"/>
      <c r="AI8" s="692"/>
      <c r="AJ8" s="692"/>
      <c r="AK8" s="692"/>
      <c r="AL8" s="667">
        <v>0.4</v>
      </c>
      <c r="AM8" s="668"/>
      <c r="AN8" s="668"/>
      <c r="AO8" s="693"/>
      <c r="AP8" s="661" t="s">
        <v>237</v>
      </c>
      <c r="AQ8" s="662"/>
      <c r="AR8" s="662"/>
      <c r="AS8" s="662"/>
      <c r="AT8" s="662"/>
      <c r="AU8" s="662"/>
      <c r="AV8" s="662"/>
      <c r="AW8" s="662"/>
      <c r="AX8" s="662"/>
      <c r="AY8" s="662"/>
      <c r="AZ8" s="662"/>
      <c r="BA8" s="662"/>
      <c r="BB8" s="662"/>
      <c r="BC8" s="662"/>
      <c r="BD8" s="662"/>
      <c r="BE8" s="662"/>
      <c r="BF8" s="663"/>
      <c r="BG8" s="664">
        <v>79091</v>
      </c>
      <c r="BH8" s="665"/>
      <c r="BI8" s="665"/>
      <c r="BJ8" s="665"/>
      <c r="BK8" s="665"/>
      <c r="BL8" s="665"/>
      <c r="BM8" s="665"/>
      <c r="BN8" s="666"/>
      <c r="BO8" s="691">
        <v>1.2</v>
      </c>
      <c r="BP8" s="691"/>
      <c r="BQ8" s="691"/>
      <c r="BR8" s="691"/>
      <c r="BS8" s="692" t="s">
        <v>127</v>
      </c>
      <c r="BT8" s="692"/>
      <c r="BU8" s="692"/>
      <c r="BV8" s="692"/>
      <c r="BW8" s="692"/>
      <c r="BX8" s="692"/>
      <c r="BY8" s="692"/>
      <c r="BZ8" s="692"/>
      <c r="CA8" s="692"/>
      <c r="CB8" s="750"/>
      <c r="CD8" s="698" t="s">
        <v>238</v>
      </c>
      <c r="CE8" s="699"/>
      <c r="CF8" s="699"/>
      <c r="CG8" s="699"/>
      <c r="CH8" s="699"/>
      <c r="CI8" s="699"/>
      <c r="CJ8" s="699"/>
      <c r="CK8" s="699"/>
      <c r="CL8" s="699"/>
      <c r="CM8" s="699"/>
      <c r="CN8" s="699"/>
      <c r="CO8" s="699"/>
      <c r="CP8" s="699"/>
      <c r="CQ8" s="700"/>
      <c r="CR8" s="664">
        <v>5638894</v>
      </c>
      <c r="CS8" s="665"/>
      <c r="CT8" s="665"/>
      <c r="CU8" s="665"/>
      <c r="CV8" s="665"/>
      <c r="CW8" s="665"/>
      <c r="CX8" s="665"/>
      <c r="CY8" s="666"/>
      <c r="CZ8" s="691">
        <v>39.1</v>
      </c>
      <c r="DA8" s="691"/>
      <c r="DB8" s="691"/>
      <c r="DC8" s="691"/>
      <c r="DD8" s="670">
        <v>2766</v>
      </c>
      <c r="DE8" s="665"/>
      <c r="DF8" s="665"/>
      <c r="DG8" s="665"/>
      <c r="DH8" s="665"/>
      <c r="DI8" s="665"/>
      <c r="DJ8" s="665"/>
      <c r="DK8" s="665"/>
      <c r="DL8" s="665"/>
      <c r="DM8" s="665"/>
      <c r="DN8" s="665"/>
      <c r="DO8" s="665"/>
      <c r="DP8" s="666"/>
      <c r="DQ8" s="670">
        <v>2447089</v>
      </c>
      <c r="DR8" s="665"/>
      <c r="DS8" s="665"/>
      <c r="DT8" s="665"/>
      <c r="DU8" s="665"/>
      <c r="DV8" s="665"/>
      <c r="DW8" s="665"/>
      <c r="DX8" s="665"/>
      <c r="DY8" s="665"/>
      <c r="DZ8" s="665"/>
      <c r="EA8" s="665"/>
      <c r="EB8" s="665"/>
      <c r="EC8" s="708"/>
    </row>
    <row r="9" spans="2:143" ht="11.25" customHeight="1" x14ac:dyDescent="0.2">
      <c r="B9" s="661" t="s">
        <v>239</v>
      </c>
      <c r="C9" s="662"/>
      <c r="D9" s="662"/>
      <c r="E9" s="662"/>
      <c r="F9" s="662"/>
      <c r="G9" s="662"/>
      <c r="H9" s="662"/>
      <c r="I9" s="662"/>
      <c r="J9" s="662"/>
      <c r="K9" s="662"/>
      <c r="L9" s="662"/>
      <c r="M9" s="662"/>
      <c r="N9" s="662"/>
      <c r="O9" s="662"/>
      <c r="P9" s="662"/>
      <c r="Q9" s="663"/>
      <c r="R9" s="664">
        <v>35038</v>
      </c>
      <c r="S9" s="665"/>
      <c r="T9" s="665"/>
      <c r="U9" s="665"/>
      <c r="V9" s="665"/>
      <c r="W9" s="665"/>
      <c r="X9" s="665"/>
      <c r="Y9" s="666"/>
      <c r="Z9" s="691">
        <v>0.2</v>
      </c>
      <c r="AA9" s="691"/>
      <c r="AB9" s="691"/>
      <c r="AC9" s="691"/>
      <c r="AD9" s="692">
        <v>35038</v>
      </c>
      <c r="AE9" s="692"/>
      <c r="AF9" s="692"/>
      <c r="AG9" s="692"/>
      <c r="AH9" s="692"/>
      <c r="AI9" s="692"/>
      <c r="AJ9" s="692"/>
      <c r="AK9" s="692"/>
      <c r="AL9" s="667">
        <v>0.4</v>
      </c>
      <c r="AM9" s="668"/>
      <c r="AN9" s="668"/>
      <c r="AO9" s="693"/>
      <c r="AP9" s="661" t="s">
        <v>240</v>
      </c>
      <c r="AQ9" s="662"/>
      <c r="AR9" s="662"/>
      <c r="AS9" s="662"/>
      <c r="AT9" s="662"/>
      <c r="AU9" s="662"/>
      <c r="AV9" s="662"/>
      <c r="AW9" s="662"/>
      <c r="AX9" s="662"/>
      <c r="AY9" s="662"/>
      <c r="AZ9" s="662"/>
      <c r="BA9" s="662"/>
      <c r="BB9" s="662"/>
      <c r="BC9" s="662"/>
      <c r="BD9" s="662"/>
      <c r="BE9" s="662"/>
      <c r="BF9" s="663"/>
      <c r="BG9" s="664">
        <v>1968199</v>
      </c>
      <c r="BH9" s="665"/>
      <c r="BI9" s="665"/>
      <c r="BJ9" s="665"/>
      <c r="BK9" s="665"/>
      <c r="BL9" s="665"/>
      <c r="BM9" s="665"/>
      <c r="BN9" s="666"/>
      <c r="BO9" s="691">
        <v>29.5</v>
      </c>
      <c r="BP9" s="691"/>
      <c r="BQ9" s="691"/>
      <c r="BR9" s="691"/>
      <c r="BS9" s="692" t="s">
        <v>127</v>
      </c>
      <c r="BT9" s="692"/>
      <c r="BU9" s="692"/>
      <c r="BV9" s="692"/>
      <c r="BW9" s="692"/>
      <c r="BX9" s="692"/>
      <c r="BY9" s="692"/>
      <c r="BZ9" s="692"/>
      <c r="CA9" s="692"/>
      <c r="CB9" s="750"/>
      <c r="CD9" s="698" t="s">
        <v>241</v>
      </c>
      <c r="CE9" s="699"/>
      <c r="CF9" s="699"/>
      <c r="CG9" s="699"/>
      <c r="CH9" s="699"/>
      <c r="CI9" s="699"/>
      <c r="CJ9" s="699"/>
      <c r="CK9" s="699"/>
      <c r="CL9" s="699"/>
      <c r="CM9" s="699"/>
      <c r="CN9" s="699"/>
      <c r="CO9" s="699"/>
      <c r="CP9" s="699"/>
      <c r="CQ9" s="700"/>
      <c r="CR9" s="664">
        <v>1622059</v>
      </c>
      <c r="CS9" s="665"/>
      <c r="CT9" s="665"/>
      <c r="CU9" s="665"/>
      <c r="CV9" s="665"/>
      <c r="CW9" s="665"/>
      <c r="CX9" s="665"/>
      <c r="CY9" s="666"/>
      <c r="CZ9" s="691">
        <v>11.2</v>
      </c>
      <c r="DA9" s="691"/>
      <c r="DB9" s="691"/>
      <c r="DC9" s="691"/>
      <c r="DD9" s="670">
        <v>7846</v>
      </c>
      <c r="DE9" s="665"/>
      <c r="DF9" s="665"/>
      <c r="DG9" s="665"/>
      <c r="DH9" s="665"/>
      <c r="DI9" s="665"/>
      <c r="DJ9" s="665"/>
      <c r="DK9" s="665"/>
      <c r="DL9" s="665"/>
      <c r="DM9" s="665"/>
      <c r="DN9" s="665"/>
      <c r="DO9" s="665"/>
      <c r="DP9" s="666"/>
      <c r="DQ9" s="670">
        <v>1205242</v>
      </c>
      <c r="DR9" s="665"/>
      <c r="DS9" s="665"/>
      <c r="DT9" s="665"/>
      <c r="DU9" s="665"/>
      <c r="DV9" s="665"/>
      <c r="DW9" s="665"/>
      <c r="DX9" s="665"/>
      <c r="DY9" s="665"/>
      <c r="DZ9" s="665"/>
      <c r="EA9" s="665"/>
      <c r="EB9" s="665"/>
      <c r="EC9" s="708"/>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126926</v>
      </c>
      <c r="BH10" s="665"/>
      <c r="BI10" s="665"/>
      <c r="BJ10" s="665"/>
      <c r="BK10" s="665"/>
      <c r="BL10" s="665"/>
      <c r="BM10" s="665"/>
      <c r="BN10" s="666"/>
      <c r="BO10" s="691">
        <v>1.9</v>
      </c>
      <c r="BP10" s="691"/>
      <c r="BQ10" s="691"/>
      <c r="BR10" s="691"/>
      <c r="BS10" s="692" t="s">
        <v>127</v>
      </c>
      <c r="BT10" s="692"/>
      <c r="BU10" s="692"/>
      <c r="BV10" s="692"/>
      <c r="BW10" s="692"/>
      <c r="BX10" s="692"/>
      <c r="BY10" s="692"/>
      <c r="BZ10" s="692"/>
      <c r="CA10" s="692"/>
      <c r="CB10" s="750"/>
      <c r="CD10" s="698" t="s">
        <v>244</v>
      </c>
      <c r="CE10" s="699"/>
      <c r="CF10" s="699"/>
      <c r="CG10" s="699"/>
      <c r="CH10" s="699"/>
      <c r="CI10" s="699"/>
      <c r="CJ10" s="699"/>
      <c r="CK10" s="699"/>
      <c r="CL10" s="699"/>
      <c r="CM10" s="699"/>
      <c r="CN10" s="699"/>
      <c r="CO10" s="699"/>
      <c r="CP10" s="699"/>
      <c r="CQ10" s="700"/>
      <c r="CR10" s="664">
        <v>134817</v>
      </c>
      <c r="CS10" s="665"/>
      <c r="CT10" s="665"/>
      <c r="CU10" s="665"/>
      <c r="CV10" s="665"/>
      <c r="CW10" s="665"/>
      <c r="CX10" s="665"/>
      <c r="CY10" s="666"/>
      <c r="CZ10" s="691">
        <v>0.9</v>
      </c>
      <c r="DA10" s="691"/>
      <c r="DB10" s="691"/>
      <c r="DC10" s="691"/>
      <c r="DD10" s="670">
        <v>28399</v>
      </c>
      <c r="DE10" s="665"/>
      <c r="DF10" s="665"/>
      <c r="DG10" s="665"/>
      <c r="DH10" s="665"/>
      <c r="DI10" s="665"/>
      <c r="DJ10" s="665"/>
      <c r="DK10" s="665"/>
      <c r="DL10" s="665"/>
      <c r="DM10" s="665"/>
      <c r="DN10" s="665"/>
      <c r="DO10" s="665"/>
      <c r="DP10" s="666"/>
      <c r="DQ10" s="670">
        <v>121850</v>
      </c>
      <c r="DR10" s="665"/>
      <c r="DS10" s="665"/>
      <c r="DT10" s="665"/>
      <c r="DU10" s="665"/>
      <c r="DV10" s="665"/>
      <c r="DW10" s="665"/>
      <c r="DX10" s="665"/>
      <c r="DY10" s="665"/>
      <c r="DZ10" s="665"/>
      <c r="EA10" s="665"/>
      <c r="EB10" s="665"/>
      <c r="EC10" s="708"/>
    </row>
    <row r="11" spans="2:143" ht="11.25" customHeight="1" x14ac:dyDescent="0.2">
      <c r="B11" s="661" t="s">
        <v>245</v>
      </c>
      <c r="C11" s="662"/>
      <c r="D11" s="662"/>
      <c r="E11" s="662"/>
      <c r="F11" s="662"/>
      <c r="G11" s="662"/>
      <c r="H11" s="662"/>
      <c r="I11" s="662"/>
      <c r="J11" s="662"/>
      <c r="K11" s="662"/>
      <c r="L11" s="662"/>
      <c r="M11" s="662"/>
      <c r="N11" s="662"/>
      <c r="O11" s="662"/>
      <c r="P11" s="662"/>
      <c r="Q11" s="663"/>
      <c r="R11" s="664">
        <v>1075182</v>
      </c>
      <c r="S11" s="665"/>
      <c r="T11" s="665"/>
      <c r="U11" s="665"/>
      <c r="V11" s="665"/>
      <c r="W11" s="665"/>
      <c r="X11" s="665"/>
      <c r="Y11" s="666"/>
      <c r="Z11" s="667">
        <v>7.1</v>
      </c>
      <c r="AA11" s="668"/>
      <c r="AB11" s="668"/>
      <c r="AC11" s="669"/>
      <c r="AD11" s="670">
        <v>1075182</v>
      </c>
      <c r="AE11" s="665"/>
      <c r="AF11" s="665"/>
      <c r="AG11" s="665"/>
      <c r="AH11" s="665"/>
      <c r="AI11" s="665"/>
      <c r="AJ11" s="665"/>
      <c r="AK11" s="666"/>
      <c r="AL11" s="667">
        <v>13.1</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226627</v>
      </c>
      <c r="BH11" s="665"/>
      <c r="BI11" s="665"/>
      <c r="BJ11" s="665"/>
      <c r="BK11" s="665"/>
      <c r="BL11" s="665"/>
      <c r="BM11" s="665"/>
      <c r="BN11" s="666"/>
      <c r="BO11" s="691">
        <v>3.4</v>
      </c>
      <c r="BP11" s="691"/>
      <c r="BQ11" s="691"/>
      <c r="BR11" s="691"/>
      <c r="BS11" s="692">
        <v>64165</v>
      </c>
      <c r="BT11" s="692"/>
      <c r="BU11" s="692"/>
      <c r="BV11" s="692"/>
      <c r="BW11" s="692"/>
      <c r="BX11" s="692"/>
      <c r="BY11" s="692"/>
      <c r="BZ11" s="692"/>
      <c r="CA11" s="692"/>
      <c r="CB11" s="750"/>
      <c r="CD11" s="698" t="s">
        <v>247</v>
      </c>
      <c r="CE11" s="699"/>
      <c r="CF11" s="699"/>
      <c r="CG11" s="699"/>
      <c r="CH11" s="699"/>
      <c r="CI11" s="699"/>
      <c r="CJ11" s="699"/>
      <c r="CK11" s="699"/>
      <c r="CL11" s="699"/>
      <c r="CM11" s="699"/>
      <c r="CN11" s="699"/>
      <c r="CO11" s="699"/>
      <c r="CP11" s="699"/>
      <c r="CQ11" s="700"/>
      <c r="CR11" s="664">
        <v>116358</v>
      </c>
      <c r="CS11" s="665"/>
      <c r="CT11" s="665"/>
      <c r="CU11" s="665"/>
      <c r="CV11" s="665"/>
      <c r="CW11" s="665"/>
      <c r="CX11" s="665"/>
      <c r="CY11" s="666"/>
      <c r="CZ11" s="691">
        <v>0.8</v>
      </c>
      <c r="DA11" s="691"/>
      <c r="DB11" s="691"/>
      <c r="DC11" s="691"/>
      <c r="DD11" s="670">
        <v>19925</v>
      </c>
      <c r="DE11" s="665"/>
      <c r="DF11" s="665"/>
      <c r="DG11" s="665"/>
      <c r="DH11" s="665"/>
      <c r="DI11" s="665"/>
      <c r="DJ11" s="665"/>
      <c r="DK11" s="665"/>
      <c r="DL11" s="665"/>
      <c r="DM11" s="665"/>
      <c r="DN11" s="665"/>
      <c r="DO11" s="665"/>
      <c r="DP11" s="666"/>
      <c r="DQ11" s="670">
        <v>75133</v>
      </c>
      <c r="DR11" s="665"/>
      <c r="DS11" s="665"/>
      <c r="DT11" s="665"/>
      <c r="DU11" s="665"/>
      <c r="DV11" s="665"/>
      <c r="DW11" s="665"/>
      <c r="DX11" s="665"/>
      <c r="DY11" s="665"/>
      <c r="DZ11" s="665"/>
      <c r="EA11" s="665"/>
      <c r="EB11" s="665"/>
      <c r="EC11" s="708"/>
    </row>
    <row r="12" spans="2:143" ht="11.25" customHeight="1" x14ac:dyDescent="0.2">
      <c r="B12" s="661" t="s">
        <v>248</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3436909</v>
      </c>
      <c r="BH12" s="665"/>
      <c r="BI12" s="665"/>
      <c r="BJ12" s="665"/>
      <c r="BK12" s="665"/>
      <c r="BL12" s="665"/>
      <c r="BM12" s="665"/>
      <c r="BN12" s="666"/>
      <c r="BO12" s="691">
        <v>51.5</v>
      </c>
      <c r="BP12" s="691"/>
      <c r="BQ12" s="691"/>
      <c r="BR12" s="691"/>
      <c r="BS12" s="692" t="s">
        <v>127</v>
      </c>
      <c r="BT12" s="692"/>
      <c r="BU12" s="692"/>
      <c r="BV12" s="692"/>
      <c r="BW12" s="692"/>
      <c r="BX12" s="692"/>
      <c r="BY12" s="692"/>
      <c r="BZ12" s="692"/>
      <c r="CA12" s="692"/>
      <c r="CB12" s="750"/>
      <c r="CD12" s="698" t="s">
        <v>250</v>
      </c>
      <c r="CE12" s="699"/>
      <c r="CF12" s="699"/>
      <c r="CG12" s="699"/>
      <c r="CH12" s="699"/>
      <c r="CI12" s="699"/>
      <c r="CJ12" s="699"/>
      <c r="CK12" s="699"/>
      <c r="CL12" s="699"/>
      <c r="CM12" s="699"/>
      <c r="CN12" s="699"/>
      <c r="CO12" s="699"/>
      <c r="CP12" s="699"/>
      <c r="CQ12" s="700"/>
      <c r="CR12" s="664">
        <v>300711</v>
      </c>
      <c r="CS12" s="665"/>
      <c r="CT12" s="665"/>
      <c r="CU12" s="665"/>
      <c r="CV12" s="665"/>
      <c r="CW12" s="665"/>
      <c r="CX12" s="665"/>
      <c r="CY12" s="666"/>
      <c r="CZ12" s="691">
        <v>2.1</v>
      </c>
      <c r="DA12" s="691"/>
      <c r="DB12" s="691"/>
      <c r="DC12" s="691"/>
      <c r="DD12" s="670">
        <v>461</v>
      </c>
      <c r="DE12" s="665"/>
      <c r="DF12" s="665"/>
      <c r="DG12" s="665"/>
      <c r="DH12" s="665"/>
      <c r="DI12" s="665"/>
      <c r="DJ12" s="665"/>
      <c r="DK12" s="665"/>
      <c r="DL12" s="665"/>
      <c r="DM12" s="665"/>
      <c r="DN12" s="665"/>
      <c r="DO12" s="665"/>
      <c r="DP12" s="666"/>
      <c r="DQ12" s="670">
        <v>157145</v>
      </c>
      <c r="DR12" s="665"/>
      <c r="DS12" s="665"/>
      <c r="DT12" s="665"/>
      <c r="DU12" s="665"/>
      <c r="DV12" s="665"/>
      <c r="DW12" s="665"/>
      <c r="DX12" s="665"/>
      <c r="DY12" s="665"/>
      <c r="DZ12" s="665"/>
      <c r="EA12" s="665"/>
      <c r="EB12" s="665"/>
      <c r="EC12" s="708"/>
    </row>
    <row r="13" spans="2:143" ht="11.25" customHeight="1" x14ac:dyDescent="0.2">
      <c r="B13" s="661" t="s">
        <v>251</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3433449</v>
      </c>
      <c r="BH13" s="665"/>
      <c r="BI13" s="665"/>
      <c r="BJ13" s="665"/>
      <c r="BK13" s="665"/>
      <c r="BL13" s="665"/>
      <c r="BM13" s="665"/>
      <c r="BN13" s="666"/>
      <c r="BO13" s="691">
        <v>51.4</v>
      </c>
      <c r="BP13" s="691"/>
      <c r="BQ13" s="691"/>
      <c r="BR13" s="691"/>
      <c r="BS13" s="692" t="s">
        <v>127</v>
      </c>
      <c r="BT13" s="692"/>
      <c r="BU13" s="692"/>
      <c r="BV13" s="692"/>
      <c r="BW13" s="692"/>
      <c r="BX13" s="692"/>
      <c r="BY13" s="692"/>
      <c r="BZ13" s="692"/>
      <c r="CA13" s="692"/>
      <c r="CB13" s="750"/>
      <c r="CD13" s="698" t="s">
        <v>253</v>
      </c>
      <c r="CE13" s="699"/>
      <c r="CF13" s="699"/>
      <c r="CG13" s="699"/>
      <c r="CH13" s="699"/>
      <c r="CI13" s="699"/>
      <c r="CJ13" s="699"/>
      <c r="CK13" s="699"/>
      <c r="CL13" s="699"/>
      <c r="CM13" s="699"/>
      <c r="CN13" s="699"/>
      <c r="CO13" s="699"/>
      <c r="CP13" s="699"/>
      <c r="CQ13" s="700"/>
      <c r="CR13" s="664">
        <v>1058315</v>
      </c>
      <c r="CS13" s="665"/>
      <c r="CT13" s="665"/>
      <c r="CU13" s="665"/>
      <c r="CV13" s="665"/>
      <c r="CW13" s="665"/>
      <c r="CX13" s="665"/>
      <c r="CY13" s="666"/>
      <c r="CZ13" s="691">
        <v>7.3</v>
      </c>
      <c r="DA13" s="691"/>
      <c r="DB13" s="691"/>
      <c r="DC13" s="691"/>
      <c r="DD13" s="670">
        <v>314407</v>
      </c>
      <c r="DE13" s="665"/>
      <c r="DF13" s="665"/>
      <c r="DG13" s="665"/>
      <c r="DH13" s="665"/>
      <c r="DI13" s="665"/>
      <c r="DJ13" s="665"/>
      <c r="DK13" s="665"/>
      <c r="DL13" s="665"/>
      <c r="DM13" s="665"/>
      <c r="DN13" s="665"/>
      <c r="DO13" s="665"/>
      <c r="DP13" s="666"/>
      <c r="DQ13" s="670">
        <v>832052</v>
      </c>
      <c r="DR13" s="665"/>
      <c r="DS13" s="665"/>
      <c r="DT13" s="665"/>
      <c r="DU13" s="665"/>
      <c r="DV13" s="665"/>
      <c r="DW13" s="665"/>
      <c r="DX13" s="665"/>
      <c r="DY13" s="665"/>
      <c r="DZ13" s="665"/>
      <c r="EA13" s="665"/>
      <c r="EB13" s="665"/>
      <c r="EC13" s="708"/>
    </row>
    <row r="14" spans="2:143" ht="11.25" customHeight="1" x14ac:dyDescent="0.2">
      <c r="B14" s="661" t="s">
        <v>254</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124313</v>
      </c>
      <c r="BH14" s="665"/>
      <c r="BI14" s="665"/>
      <c r="BJ14" s="665"/>
      <c r="BK14" s="665"/>
      <c r="BL14" s="665"/>
      <c r="BM14" s="665"/>
      <c r="BN14" s="666"/>
      <c r="BO14" s="691">
        <v>1.9</v>
      </c>
      <c r="BP14" s="691"/>
      <c r="BQ14" s="691"/>
      <c r="BR14" s="691"/>
      <c r="BS14" s="692" t="s">
        <v>127</v>
      </c>
      <c r="BT14" s="692"/>
      <c r="BU14" s="692"/>
      <c r="BV14" s="692"/>
      <c r="BW14" s="692"/>
      <c r="BX14" s="692"/>
      <c r="BY14" s="692"/>
      <c r="BZ14" s="692"/>
      <c r="CA14" s="692"/>
      <c r="CB14" s="750"/>
      <c r="CD14" s="698" t="s">
        <v>256</v>
      </c>
      <c r="CE14" s="699"/>
      <c r="CF14" s="699"/>
      <c r="CG14" s="699"/>
      <c r="CH14" s="699"/>
      <c r="CI14" s="699"/>
      <c r="CJ14" s="699"/>
      <c r="CK14" s="699"/>
      <c r="CL14" s="699"/>
      <c r="CM14" s="699"/>
      <c r="CN14" s="699"/>
      <c r="CO14" s="699"/>
      <c r="CP14" s="699"/>
      <c r="CQ14" s="700"/>
      <c r="CR14" s="664">
        <v>710915</v>
      </c>
      <c r="CS14" s="665"/>
      <c r="CT14" s="665"/>
      <c r="CU14" s="665"/>
      <c r="CV14" s="665"/>
      <c r="CW14" s="665"/>
      <c r="CX14" s="665"/>
      <c r="CY14" s="666"/>
      <c r="CZ14" s="691">
        <v>4.9000000000000004</v>
      </c>
      <c r="DA14" s="691"/>
      <c r="DB14" s="691"/>
      <c r="DC14" s="691"/>
      <c r="DD14" s="670">
        <v>23786</v>
      </c>
      <c r="DE14" s="665"/>
      <c r="DF14" s="665"/>
      <c r="DG14" s="665"/>
      <c r="DH14" s="665"/>
      <c r="DI14" s="665"/>
      <c r="DJ14" s="665"/>
      <c r="DK14" s="665"/>
      <c r="DL14" s="665"/>
      <c r="DM14" s="665"/>
      <c r="DN14" s="665"/>
      <c r="DO14" s="665"/>
      <c r="DP14" s="666"/>
      <c r="DQ14" s="670">
        <v>691985</v>
      </c>
      <c r="DR14" s="665"/>
      <c r="DS14" s="665"/>
      <c r="DT14" s="665"/>
      <c r="DU14" s="665"/>
      <c r="DV14" s="665"/>
      <c r="DW14" s="665"/>
      <c r="DX14" s="665"/>
      <c r="DY14" s="665"/>
      <c r="DZ14" s="665"/>
      <c r="EA14" s="665"/>
      <c r="EB14" s="665"/>
      <c r="EC14" s="708"/>
    </row>
    <row r="15" spans="2:143" ht="11.25" customHeight="1" x14ac:dyDescent="0.2">
      <c r="B15" s="661" t="s">
        <v>257</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349294</v>
      </c>
      <c r="BH15" s="665"/>
      <c r="BI15" s="665"/>
      <c r="BJ15" s="665"/>
      <c r="BK15" s="665"/>
      <c r="BL15" s="665"/>
      <c r="BM15" s="665"/>
      <c r="BN15" s="666"/>
      <c r="BO15" s="691">
        <v>5.2</v>
      </c>
      <c r="BP15" s="691"/>
      <c r="BQ15" s="691"/>
      <c r="BR15" s="691"/>
      <c r="BS15" s="692" t="s">
        <v>127</v>
      </c>
      <c r="BT15" s="692"/>
      <c r="BU15" s="692"/>
      <c r="BV15" s="692"/>
      <c r="BW15" s="692"/>
      <c r="BX15" s="692"/>
      <c r="BY15" s="692"/>
      <c r="BZ15" s="692"/>
      <c r="CA15" s="692"/>
      <c r="CB15" s="750"/>
      <c r="CD15" s="698" t="s">
        <v>259</v>
      </c>
      <c r="CE15" s="699"/>
      <c r="CF15" s="699"/>
      <c r="CG15" s="699"/>
      <c r="CH15" s="699"/>
      <c r="CI15" s="699"/>
      <c r="CJ15" s="699"/>
      <c r="CK15" s="699"/>
      <c r="CL15" s="699"/>
      <c r="CM15" s="699"/>
      <c r="CN15" s="699"/>
      <c r="CO15" s="699"/>
      <c r="CP15" s="699"/>
      <c r="CQ15" s="700"/>
      <c r="CR15" s="664">
        <v>1789934</v>
      </c>
      <c r="CS15" s="665"/>
      <c r="CT15" s="665"/>
      <c r="CU15" s="665"/>
      <c r="CV15" s="665"/>
      <c r="CW15" s="665"/>
      <c r="CX15" s="665"/>
      <c r="CY15" s="666"/>
      <c r="CZ15" s="691">
        <v>12.4</v>
      </c>
      <c r="DA15" s="691"/>
      <c r="DB15" s="691"/>
      <c r="DC15" s="691"/>
      <c r="DD15" s="670">
        <v>385906</v>
      </c>
      <c r="DE15" s="665"/>
      <c r="DF15" s="665"/>
      <c r="DG15" s="665"/>
      <c r="DH15" s="665"/>
      <c r="DI15" s="665"/>
      <c r="DJ15" s="665"/>
      <c r="DK15" s="665"/>
      <c r="DL15" s="665"/>
      <c r="DM15" s="665"/>
      <c r="DN15" s="665"/>
      <c r="DO15" s="665"/>
      <c r="DP15" s="666"/>
      <c r="DQ15" s="670">
        <v>1210583</v>
      </c>
      <c r="DR15" s="665"/>
      <c r="DS15" s="665"/>
      <c r="DT15" s="665"/>
      <c r="DU15" s="665"/>
      <c r="DV15" s="665"/>
      <c r="DW15" s="665"/>
      <c r="DX15" s="665"/>
      <c r="DY15" s="665"/>
      <c r="DZ15" s="665"/>
      <c r="EA15" s="665"/>
      <c r="EB15" s="665"/>
      <c r="EC15" s="708"/>
    </row>
    <row r="16" spans="2:143" ht="11.25" customHeight="1" x14ac:dyDescent="0.2">
      <c r="B16" s="661" t="s">
        <v>260</v>
      </c>
      <c r="C16" s="662"/>
      <c r="D16" s="662"/>
      <c r="E16" s="662"/>
      <c r="F16" s="662"/>
      <c r="G16" s="662"/>
      <c r="H16" s="662"/>
      <c r="I16" s="662"/>
      <c r="J16" s="662"/>
      <c r="K16" s="662"/>
      <c r="L16" s="662"/>
      <c r="M16" s="662"/>
      <c r="N16" s="662"/>
      <c r="O16" s="662"/>
      <c r="P16" s="662"/>
      <c r="Q16" s="663"/>
      <c r="R16" s="664">
        <v>14141</v>
      </c>
      <c r="S16" s="665"/>
      <c r="T16" s="665"/>
      <c r="U16" s="665"/>
      <c r="V16" s="665"/>
      <c r="W16" s="665"/>
      <c r="X16" s="665"/>
      <c r="Y16" s="666"/>
      <c r="Z16" s="691">
        <v>0.1</v>
      </c>
      <c r="AA16" s="691"/>
      <c r="AB16" s="691"/>
      <c r="AC16" s="691"/>
      <c r="AD16" s="692">
        <v>14141</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698" t="s">
        <v>262</v>
      </c>
      <c r="CE16" s="699"/>
      <c r="CF16" s="699"/>
      <c r="CG16" s="699"/>
      <c r="CH16" s="699"/>
      <c r="CI16" s="699"/>
      <c r="CJ16" s="699"/>
      <c r="CK16" s="699"/>
      <c r="CL16" s="699"/>
      <c r="CM16" s="699"/>
      <c r="CN16" s="699"/>
      <c r="CO16" s="699"/>
      <c r="CP16" s="699"/>
      <c r="CQ16" s="700"/>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8"/>
    </row>
    <row r="17" spans="2:133" ht="11.25" customHeight="1" x14ac:dyDescent="0.2">
      <c r="B17" s="661" t="s">
        <v>263</v>
      </c>
      <c r="C17" s="662"/>
      <c r="D17" s="662"/>
      <c r="E17" s="662"/>
      <c r="F17" s="662"/>
      <c r="G17" s="662"/>
      <c r="H17" s="662"/>
      <c r="I17" s="662"/>
      <c r="J17" s="662"/>
      <c r="K17" s="662"/>
      <c r="L17" s="662"/>
      <c r="M17" s="662"/>
      <c r="N17" s="662"/>
      <c r="O17" s="662"/>
      <c r="P17" s="662"/>
      <c r="Q17" s="663"/>
      <c r="R17" s="664">
        <v>163253</v>
      </c>
      <c r="S17" s="665"/>
      <c r="T17" s="665"/>
      <c r="U17" s="665"/>
      <c r="V17" s="665"/>
      <c r="W17" s="665"/>
      <c r="X17" s="665"/>
      <c r="Y17" s="666"/>
      <c r="Z17" s="691">
        <v>1.1000000000000001</v>
      </c>
      <c r="AA17" s="691"/>
      <c r="AB17" s="691"/>
      <c r="AC17" s="691"/>
      <c r="AD17" s="692">
        <v>163253</v>
      </c>
      <c r="AE17" s="692"/>
      <c r="AF17" s="692"/>
      <c r="AG17" s="692"/>
      <c r="AH17" s="692"/>
      <c r="AI17" s="692"/>
      <c r="AJ17" s="692"/>
      <c r="AK17" s="692"/>
      <c r="AL17" s="667">
        <v>2</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698" t="s">
        <v>265</v>
      </c>
      <c r="CE17" s="699"/>
      <c r="CF17" s="699"/>
      <c r="CG17" s="699"/>
      <c r="CH17" s="699"/>
      <c r="CI17" s="699"/>
      <c r="CJ17" s="699"/>
      <c r="CK17" s="699"/>
      <c r="CL17" s="699"/>
      <c r="CM17" s="699"/>
      <c r="CN17" s="699"/>
      <c r="CO17" s="699"/>
      <c r="CP17" s="699"/>
      <c r="CQ17" s="700"/>
      <c r="CR17" s="664">
        <v>820129</v>
      </c>
      <c r="CS17" s="665"/>
      <c r="CT17" s="665"/>
      <c r="CU17" s="665"/>
      <c r="CV17" s="665"/>
      <c r="CW17" s="665"/>
      <c r="CX17" s="665"/>
      <c r="CY17" s="666"/>
      <c r="CZ17" s="691">
        <v>5.7</v>
      </c>
      <c r="DA17" s="691"/>
      <c r="DB17" s="691"/>
      <c r="DC17" s="691"/>
      <c r="DD17" s="670" t="s">
        <v>127</v>
      </c>
      <c r="DE17" s="665"/>
      <c r="DF17" s="665"/>
      <c r="DG17" s="665"/>
      <c r="DH17" s="665"/>
      <c r="DI17" s="665"/>
      <c r="DJ17" s="665"/>
      <c r="DK17" s="665"/>
      <c r="DL17" s="665"/>
      <c r="DM17" s="665"/>
      <c r="DN17" s="665"/>
      <c r="DO17" s="665"/>
      <c r="DP17" s="666"/>
      <c r="DQ17" s="670">
        <v>781564</v>
      </c>
      <c r="DR17" s="665"/>
      <c r="DS17" s="665"/>
      <c r="DT17" s="665"/>
      <c r="DU17" s="665"/>
      <c r="DV17" s="665"/>
      <c r="DW17" s="665"/>
      <c r="DX17" s="665"/>
      <c r="DY17" s="665"/>
      <c r="DZ17" s="665"/>
      <c r="EA17" s="665"/>
      <c r="EB17" s="665"/>
      <c r="EC17" s="708"/>
    </row>
    <row r="18" spans="2:133" ht="11.25" customHeight="1" x14ac:dyDescent="0.2">
      <c r="B18" s="661" t="s">
        <v>266</v>
      </c>
      <c r="C18" s="662"/>
      <c r="D18" s="662"/>
      <c r="E18" s="662"/>
      <c r="F18" s="662"/>
      <c r="G18" s="662"/>
      <c r="H18" s="662"/>
      <c r="I18" s="662"/>
      <c r="J18" s="662"/>
      <c r="K18" s="662"/>
      <c r="L18" s="662"/>
      <c r="M18" s="662"/>
      <c r="N18" s="662"/>
      <c r="O18" s="662"/>
      <c r="P18" s="662"/>
      <c r="Q18" s="663"/>
      <c r="R18" s="664">
        <v>90091</v>
      </c>
      <c r="S18" s="665"/>
      <c r="T18" s="665"/>
      <c r="U18" s="665"/>
      <c r="V18" s="665"/>
      <c r="W18" s="665"/>
      <c r="X18" s="665"/>
      <c r="Y18" s="666"/>
      <c r="Z18" s="691">
        <v>0.6</v>
      </c>
      <c r="AA18" s="691"/>
      <c r="AB18" s="691"/>
      <c r="AC18" s="691"/>
      <c r="AD18" s="692">
        <v>87191</v>
      </c>
      <c r="AE18" s="692"/>
      <c r="AF18" s="692"/>
      <c r="AG18" s="692"/>
      <c r="AH18" s="692"/>
      <c r="AI18" s="692"/>
      <c r="AJ18" s="692"/>
      <c r="AK18" s="692"/>
      <c r="AL18" s="667">
        <v>1.1000000238418579</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698" t="s">
        <v>268</v>
      </c>
      <c r="CE18" s="699"/>
      <c r="CF18" s="699"/>
      <c r="CG18" s="699"/>
      <c r="CH18" s="699"/>
      <c r="CI18" s="699"/>
      <c r="CJ18" s="699"/>
      <c r="CK18" s="699"/>
      <c r="CL18" s="699"/>
      <c r="CM18" s="699"/>
      <c r="CN18" s="699"/>
      <c r="CO18" s="699"/>
      <c r="CP18" s="699"/>
      <c r="CQ18" s="700"/>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8"/>
    </row>
    <row r="19" spans="2:133" ht="11.25" customHeight="1" x14ac:dyDescent="0.2">
      <c r="B19" s="661" t="s">
        <v>269</v>
      </c>
      <c r="C19" s="662"/>
      <c r="D19" s="662"/>
      <c r="E19" s="662"/>
      <c r="F19" s="662"/>
      <c r="G19" s="662"/>
      <c r="H19" s="662"/>
      <c r="I19" s="662"/>
      <c r="J19" s="662"/>
      <c r="K19" s="662"/>
      <c r="L19" s="662"/>
      <c r="M19" s="662"/>
      <c r="N19" s="662"/>
      <c r="O19" s="662"/>
      <c r="P19" s="662"/>
      <c r="Q19" s="663"/>
      <c r="R19" s="664">
        <v>49850</v>
      </c>
      <c r="S19" s="665"/>
      <c r="T19" s="665"/>
      <c r="U19" s="665"/>
      <c r="V19" s="665"/>
      <c r="W19" s="665"/>
      <c r="X19" s="665"/>
      <c r="Y19" s="666"/>
      <c r="Z19" s="691">
        <v>0.3</v>
      </c>
      <c r="AA19" s="691"/>
      <c r="AB19" s="691"/>
      <c r="AC19" s="691"/>
      <c r="AD19" s="692">
        <v>49850</v>
      </c>
      <c r="AE19" s="692"/>
      <c r="AF19" s="692"/>
      <c r="AG19" s="692"/>
      <c r="AH19" s="692"/>
      <c r="AI19" s="692"/>
      <c r="AJ19" s="692"/>
      <c r="AK19" s="692"/>
      <c r="AL19" s="667">
        <v>0.6</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363774</v>
      </c>
      <c r="BH19" s="665"/>
      <c r="BI19" s="665"/>
      <c r="BJ19" s="665"/>
      <c r="BK19" s="665"/>
      <c r="BL19" s="665"/>
      <c r="BM19" s="665"/>
      <c r="BN19" s="666"/>
      <c r="BO19" s="691">
        <v>5.4</v>
      </c>
      <c r="BP19" s="691"/>
      <c r="BQ19" s="691"/>
      <c r="BR19" s="691"/>
      <c r="BS19" s="692" t="s">
        <v>127</v>
      </c>
      <c r="BT19" s="692"/>
      <c r="BU19" s="692"/>
      <c r="BV19" s="692"/>
      <c r="BW19" s="692"/>
      <c r="BX19" s="692"/>
      <c r="BY19" s="692"/>
      <c r="BZ19" s="692"/>
      <c r="CA19" s="692"/>
      <c r="CB19" s="750"/>
      <c r="CD19" s="698" t="s">
        <v>271</v>
      </c>
      <c r="CE19" s="699"/>
      <c r="CF19" s="699"/>
      <c r="CG19" s="699"/>
      <c r="CH19" s="699"/>
      <c r="CI19" s="699"/>
      <c r="CJ19" s="699"/>
      <c r="CK19" s="699"/>
      <c r="CL19" s="699"/>
      <c r="CM19" s="699"/>
      <c r="CN19" s="699"/>
      <c r="CO19" s="699"/>
      <c r="CP19" s="699"/>
      <c r="CQ19" s="700"/>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8"/>
    </row>
    <row r="20" spans="2:133" ht="11.25" customHeight="1" x14ac:dyDescent="0.2">
      <c r="B20" s="661" t="s">
        <v>272</v>
      </c>
      <c r="C20" s="662"/>
      <c r="D20" s="662"/>
      <c r="E20" s="662"/>
      <c r="F20" s="662"/>
      <c r="G20" s="662"/>
      <c r="H20" s="662"/>
      <c r="I20" s="662"/>
      <c r="J20" s="662"/>
      <c r="K20" s="662"/>
      <c r="L20" s="662"/>
      <c r="M20" s="662"/>
      <c r="N20" s="662"/>
      <c r="O20" s="662"/>
      <c r="P20" s="662"/>
      <c r="Q20" s="663"/>
      <c r="R20" s="664">
        <v>4035</v>
      </c>
      <c r="S20" s="665"/>
      <c r="T20" s="665"/>
      <c r="U20" s="665"/>
      <c r="V20" s="665"/>
      <c r="W20" s="665"/>
      <c r="X20" s="665"/>
      <c r="Y20" s="666"/>
      <c r="Z20" s="691">
        <v>0</v>
      </c>
      <c r="AA20" s="691"/>
      <c r="AB20" s="691"/>
      <c r="AC20" s="691"/>
      <c r="AD20" s="692">
        <v>4035</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363774</v>
      </c>
      <c r="BH20" s="665"/>
      <c r="BI20" s="665"/>
      <c r="BJ20" s="665"/>
      <c r="BK20" s="665"/>
      <c r="BL20" s="665"/>
      <c r="BM20" s="665"/>
      <c r="BN20" s="666"/>
      <c r="BO20" s="691">
        <v>5.4</v>
      </c>
      <c r="BP20" s="691"/>
      <c r="BQ20" s="691"/>
      <c r="BR20" s="691"/>
      <c r="BS20" s="692" t="s">
        <v>127</v>
      </c>
      <c r="BT20" s="692"/>
      <c r="BU20" s="692"/>
      <c r="BV20" s="692"/>
      <c r="BW20" s="692"/>
      <c r="BX20" s="692"/>
      <c r="BY20" s="692"/>
      <c r="BZ20" s="692"/>
      <c r="CA20" s="692"/>
      <c r="CB20" s="750"/>
      <c r="CD20" s="698" t="s">
        <v>274</v>
      </c>
      <c r="CE20" s="699"/>
      <c r="CF20" s="699"/>
      <c r="CG20" s="699"/>
      <c r="CH20" s="699"/>
      <c r="CI20" s="699"/>
      <c r="CJ20" s="699"/>
      <c r="CK20" s="699"/>
      <c r="CL20" s="699"/>
      <c r="CM20" s="699"/>
      <c r="CN20" s="699"/>
      <c r="CO20" s="699"/>
      <c r="CP20" s="699"/>
      <c r="CQ20" s="700"/>
      <c r="CR20" s="664">
        <v>14426590</v>
      </c>
      <c r="CS20" s="665"/>
      <c r="CT20" s="665"/>
      <c r="CU20" s="665"/>
      <c r="CV20" s="665"/>
      <c r="CW20" s="665"/>
      <c r="CX20" s="665"/>
      <c r="CY20" s="666"/>
      <c r="CZ20" s="691">
        <v>100</v>
      </c>
      <c r="DA20" s="691"/>
      <c r="DB20" s="691"/>
      <c r="DC20" s="691"/>
      <c r="DD20" s="670">
        <v>788577</v>
      </c>
      <c r="DE20" s="665"/>
      <c r="DF20" s="665"/>
      <c r="DG20" s="665"/>
      <c r="DH20" s="665"/>
      <c r="DI20" s="665"/>
      <c r="DJ20" s="665"/>
      <c r="DK20" s="665"/>
      <c r="DL20" s="665"/>
      <c r="DM20" s="665"/>
      <c r="DN20" s="665"/>
      <c r="DO20" s="665"/>
      <c r="DP20" s="666"/>
      <c r="DQ20" s="670">
        <v>9610705</v>
      </c>
      <c r="DR20" s="665"/>
      <c r="DS20" s="665"/>
      <c r="DT20" s="665"/>
      <c r="DU20" s="665"/>
      <c r="DV20" s="665"/>
      <c r="DW20" s="665"/>
      <c r="DX20" s="665"/>
      <c r="DY20" s="665"/>
      <c r="DZ20" s="665"/>
      <c r="EA20" s="665"/>
      <c r="EB20" s="665"/>
      <c r="EC20" s="708"/>
    </row>
    <row r="21" spans="2:133" ht="11.25" customHeight="1" x14ac:dyDescent="0.2">
      <c r="B21" s="661" t="s">
        <v>275</v>
      </c>
      <c r="C21" s="662"/>
      <c r="D21" s="662"/>
      <c r="E21" s="662"/>
      <c r="F21" s="662"/>
      <c r="G21" s="662"/>
      <c r="H21" s="662"/>
      <c r="I21" s="662"/>
      <c r="J21" s="662"/>
      <c r="K21" s="662"/>
      <c r="L21" s="662"/>
      <c r="M21" s="662"/>
      <c r="N21" s="662"/>
      <c r="O21" s="662"/>
      <c r="P21" s="662"/>
      <c r="Q21" s="663"/>
      <c r="R21" s="664">
        <v>2404</v>
      </c>
      <c r="S21" s="665"/>
      <c r="T21" s="665"/>
      <c r="U21" s="665"/>
      <c r="V21" s="665"/>
      <c r="W21" s="665"/>
      <c r="X21" s="665"/>
      <c r="Y21" s="666"/>
      <c r="Z21" s="691">
        <v>0</v>
      </c>
      <c r="AA21" s="691"/>
      <c r="AB21" s="691"/>
      <c r="AC21" s="691"/>
      <c r="AD21" s="692">
        <v>2404</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277</v>
      </c>
      <c r="C22" s="728"/>
      <c r="D22" s="728"/>
      <c r="E22" s="728"/>
      <c r="F22" s="728"/>
      <c r="G22" s="728"/>
      <c r="H22" s="728"/>
      <c r="I22" s="728"/>
      <c r="J22" s="728"/>
      <c r="K22" s="728"/>
      <c r="L22" s="728"/>
      <c r="M22" s="728"/>
      <c r="N22" s="728"/>
      <c r="O22" s="728"/>
      <c r="P22" s="728"/>
      <c r="Q22" s="729"/>
      <c r="R22" s="664">
        <v>33802</v>
      </c>
      <c r="S22" s="665"/>
      <c r="T22" s="665"/>
      <c r="U22" s="665"/>
      <c r="V22" s="665"/>
      <c r="W22" s="665"/>
      <c r="X22" s="665"/>
      <c r="Y22" s="666"/>
      <c r="Z22" s="691">
        <v>0.2</v>
      </c>
      <c r="AA22" s="691"/>
      <c r="AB22" s="691"/>
      <c r="AC22" s="691"/>
      <c r="AD22" s="692">
        <v>30902</v>
      </c>
      <c r="AE22" s="692"/>
      <c r="AF22" s="692"/>
      <c r="AG22" s="692"/>
      <c r="AH22" s="692"/>
      <c r="AI22" s="692"/>
      <c r="AJ22" s="692"/>
      <c r="AK22" s="692"/>
      <c r="AL22" s="667">
        <v>0.40000000596046448</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280</v>
      </c>
      <c r="C23" s="662"/>
      <c r="D23" s="662"/>
      <c r="E23" s="662"/>
      <c r="F23" s="662"/>
      <c r="G23" s="662"/>
      <c r="H23" s="662"/>
      <c r="I23" s="662"/>
      <c r="J23" s="662"/>
      <c r="K23" s="662"/>
      <c r="L23" s="662"/>
      <c r="M23" s="662"/>
      <c r="N23" s="662"/>
      <c r="O23" s="662"/>
      <c r="P23" s="662"/>
      <c r="Q23" s="663"/>
      <c r="R23" s="664">
        <v>488600</v>
      </c>
      <c r="S23" s="665"/>
      <c r="T23" s="665"/>
      <c r="U23" s="665"/>
      <c r="V23" s="665"/>
      <c r="W23" s="665"/>
      <c r="X23" s="665"/>
      <c r="Y23" s="666"/>
      <c r="Z23" s="691">
        <v>3.2</v>
      </c>
      <c r="AA23" s="691"/>
      <c r="AB23" s="691"/>
      <c r="AC23" s="691"/>
      <c r="AD23" s="692">
        <v>303641</v>
      </c>
      <c r="AE23" s="692"/>
      <c r="AF23" s="692"/>
      <c r="AG23" s="692"/>
      <c r="AH23" s="692"/>
      <c r="AI23" s="692"/>
      <c r="AJ23" s="692"/>
      <c r="AK23" s="692"/>
      <c r="AL23" s="667">
        <v>3.7</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v>363774</v>
      </c>
      <c r="BH23" s="665"/>
      <c r="BI23" s="665"/>
      <c r="BJ23" s="665"/>
      <c r="BK23" s="665"/>
      <c r="BL23" s="665"/>
      <c r="BM23" s="665"/>
      <c r="BN23" s="666"/>
      <c r="BO23" s="691">
        <v>5.4</v>
      </c>
      <c r="BP23" s="691"/>
      <c r="BQ23" s="691"/>
      <c r="BR23" s="691"/>
      <c r="BS23" s="692" t="s">
        <v>127</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2">
      <c r="B24" s="661" t="s">
        <v>287</v>
      </c>
      <c r="C24" s="662"/>
      <c r="D24" s="662"/>
      <c r="E24" s="662"/>
      <c r="F24" s="662"/>
      <c r="G24" s="662"/>
      <c r="H24" s="662"/>
      <c r="I24" s="662"/>
      <c r="J24" s="662"/>
      <c r="K24" s="662"/>
      <c r="L24" s="662"/>
      <c r="M24" s="662"/>
      <c r="N24" s="662"/>
      <c r="O24" s="662"/>
      <c r="P24" s="662"/>
      <c r="Q24" s="663"/>
      <c r="R24" s="664">
        <v>303641</v>
      </c>
      <c r="S24" s="665"/>
      <c r="T24" s="665"/>
      <c r="U24" s="665"/>
      <c r="V24" s="665"/>
      <c r="W24" s="665"/>
      <c r="X24" s="665"/>
      <c r="Y24" s="666"/>
      <c r="Z24" s="691">
        <v>2</v>
      </c>
      <c r="AA24" s="691"/>
      <c r="AB24" s="691"/>
      <c r="AC24" s="691"/>
      <c r="AD24" s="692">
        <v>303641</v>
      </c>
      <c r="AE24" s="692"/>
      <c r="AF24" s="692"/>
      <c r="AG24" s="692"/>
      <c r="AH24" s="692"/>
      <c r="AI24" s="692"/>
      <c r="AJ24" s="692"/>
      <c r="AK24" s="692"/>
      <c r="AL24" s="667">
        <v>3.7</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7097030</v>
      </c>
      <c r="CS24" s="718"/>
      <c r="CT24" s="718"/>
      <c r="CU24" s="718"/>
      <c r="CV24" s="718"/>
      <c r="CW24" s="718"/>
      <c r="CX24" s="718"/>
      <c r="CY24" s="761"/>
      <c r="CZ24" s="762">
        <v>49.2</v>
      </c>
      <c r="DA24" s="737"/>
      <c r="DB24" s="737"/>
      <c r="DC24" s="765"/>
      <c r="DD24" s="760">
        <v>3893451</v>
      </c>
      <c r="DE24" s="718"/>
      <c r="DF24" s="718"/>
      <c r="DG24" s="718"/>
      <c r="DH24" s="718"/>
      <c r="DI24" s="718"/>
      <c r="DJ24" s="718"/>
      <c r="DK24" s="761"/>
      <c r="DL24" s="760">
        <v>3875566</v>
      </c>
      <c r="DM24" s="718"/>
      <c r="DN24" s="718"/>
      <c r="DO24" s="718"/>
      <c r="DP24" s="718"/>
      <c r="DQ24" s="718"/>
      <c r="DR24" s="718"/>
      <c r="DS24" s="718"/>
      <c r="DT24" s="718"/>
      <c r="DU24" s="718"/>
      <c r="DV24" s="761"/>
      <c r="DW24" s="762">
        <v>44.7</v>
      </c>
      <c r="DX24" s="737"/>
      <c r="DY24" s="737"/>
      <c r="DZ24" s="737"/>
      <c r="EA24" s="737"/>
      <c r="EB24" s="737"/>
      <c r="EC24" s="763"/>
    </row>
    <row r="25" spans="2:133" ht="11.25" customHeight="1" x14ac:dyDescent="0.2">
      <c r="B25" s="661" t="s">
        <v>290</v>
      </c>
      <c r="C25" s="662"/>
      <c r="D25" s="662"/>
      <c r="E25" s="662"/>
      <c r="F25" s="662"/>
      <c r="G25" s="662"/>
      <c r="H25" s="662"/>
      <c r="I25" s="662"/>
      <c r="J25" s="662"/>
      <c r="K25" s="662"/>
      <c r="L25" s="662"/>
      <c r="M25" s="662"/>
      <c r="N25" s="662"/>
      <c r="O25" s="662"/>
      <c r="P25" s="662"/>
      <c r="Q25" s="663"/>
      <c r="R25" s="664">
        <v>184959</v>
      </c>
      <c r="S25" s="665"/>
      <c r="T25" s="665"/>
      <c r="U25" s="665"/>
      <c r="V25" s="665"/>
      <c r="W25" s="665"/>
      <c r="X25" s="665"/>
      <c r="Y25" s="666"/>
      <c r="Z25" s="691">
        <v>1.2</v>
      </c>
      <c r="AA25" s="691"/>
      <c r="AB25" s="691"/>
      <c r="AC25" s="691"/>
      <c r="AD25" s="692" t="s">
        <v>127</v>
      </c>
      <c r="AE25" s="692"/>
      <c r="AF25" s="692"/>
      <c r="AG25" s="692"/>
      <c r="AH25" s="692"/>
      <c r="AI25" s="692"/>
      <c r="AJ25" s="692"/>
      <c r="AK25" s="692"/>
      <c r="AL25" s="667" t="s">
        <v>127</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698" t="s">
        <v>292</v>
      </c>
      <c r="CE25" s="699"/>
      <c r="CF25" s="699"/>
      <c r="CG25" s="699"/>
      <c r="CH25" s="699"/>
      <c r="CI25" s="699"/>
      <c r="CJ25" s="699"/>
      <c r="CK25" s="699"/>
      <c r="CL25" s="699"/>
      <c r="CM25" s="699"/>
      <c r="CN25" s="699"/>
      <c r="CO25" s="699"/>
      <c r="CP25" s="699"/>
      <c r="CQ25" s="700"/>
      <c r="CR25" s="664">
        <v>2420231</v>
      </c>
      <c r="CS25" s="675"/>
      <c r="CT25" s="675"/>
      <c r="CU25" s="675"/>
      <c r="CV25" s="675"/>
      <c r="CW25" s="675"/>
      <c r="CX25" s="675"/>
      <c r="CY25" s="676"/>
      <c r="CZ25" s="667">
        <v>16.8</v>
      </c>
      <c r="DA25" s="677"/>
      <c r="DB25" s="677"/>
      <c r="DC25" s="678"/>
      <c r="DD25" s="670">
        <v>2227101</v>
      </c>
      <c r="DE25" s="675"/>
      <c r="DF25" s="675"/>
      <c r="DG25" s="675"/>
      <c r="DH25" s="675"/>
      <c r="DI25" s="675"/>
      <c r="DJ25" s="675"/>
      <c r="DK25" s="676"/>
      <c r="DL25" s="670">
        <v>2213374</v>
      </c>
      <c r="DM25" s="675"/>
      <c r="DN25" s="675"/>
      <c r="DO25" s="675"/>
      <c r="DP25" s="675"/>
      <c r="DQ25" s="675"/>
      <c r="DR25" s="675"/>
      <c r="DS25" s="675"/>
      <c r="DT25" s="675"/>
      <c r="DU25" s="675"/>
      <c r="DV25" s="676"/>
      <c r="DW25" s="667">
        <v>25.5</v>
      </c>
      <c r="DX25" s="677"/>
      <c r="DY25" s="677"/>
      <c r="DZ25" s="677"/>
      <c r="EA25" s="677"/>
      <c r="EB25" s="677"/>
      <c r="EC25" s="709"/>
    </row>
    <row r="26" spans="2:133" ht="11.25" customHeight="1" x14ac:dyDescent="0.2">
      <c r="B26" s="661" t="s">
        <v>293</v>
      </c>
      <c r="C26" s="662"/>
      <c r="D26" s="662"/>
      <c r="E26" s="662"/>
      <c r="F26" s="662"/>
      <c r="G26" s="662"/>
      <c r="H26" s="662"/>
      <c r="I26" s="662"/>
      <c r="J26" s="662"/>
      <c r="K26" s="662"/>
      <c r="L26" s="662"/>
      <c r="M26" s="662"/>
      <c r="N26" s="662"/>
      <c r="O26" s="662"/>
      <c r="P26" s="662"/>
      <c r="Q26" s="663"/>
      <c r="R26" s="664" t="s">
        <v>127</v>
      </c>
      <c r="S26" s="665"/>
      <c r="T26" s="665"/>
      <c r="U26" s="665"/>
      <c r="V26" s="665"/>
      <c r="W26" s="665"/>
      <c r="X26" s="665"/>
      <c r="Y26" s="666"/>
      <c r="Z26" s="691" t="s">
        <v>127</v>
      </c>
      <c r="AA26" s="691"/>
      <c r="AB26" s="691"/>
      <c r="AC26" s="691"/>
      <c r="AD26" s="692" t="s">
        <v>127</v>
      </c>
      <c r="AE26" s="692"/>
      <c r="AF26" s="692"/>
      <c r="AG26" s="692"/>
      <c r="AH26" s="692"/>
      <c r="AI26" s="692"/>
      <c r="AJ26" s="692"/>
      <c r="AK26" s="692"/>
      <c r="AL26" s="667" t="s">
        <v>127</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698" t="s">
        <v>295</v>
      </c>
      <c r="CE26" s="699"/>
      <c r="CF26" s="699"/>
      <c r="CG26" s="699"/>
      <c r="CH26" s="699"/>
      <c r="CI26" s="699"/>
      <c r="CJ26" s="699"/>
      <c r="CK26" s="699"/>
      <c r="CL26" s="699"/>
      <c r="CM26" s="699"/>
      <c r="CN26" s="699"/>
      <c r="CO26" s="699"/>
      <c r="CP26" s="699"/>
      <c r="CQ26" s="700"/>
      <c r="CR26" s="664">
        <v>1441002</v>
      </c>
      <c r="CS26" s="665"/>
      <c r="CT26" s="665"/>
      <c r="CU26" s="665"/>
      <c r="CV26" s="665"/>
      <c r="CW26" s="665"/>
      <c r="CX26" s="665"/>
      <c r="CY26" s="666"/>
      <c r="CZ26" s="667">
        <v>10</v>
      </c>
      <c r="DA26" s="677"/>
      <c r="DB26" s="677"/>
      <c r="DC26" s="678"/>
      <c r="DD26" s="670">
        <v>1296439</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709"/>
    </row>
    <row r="27" spans="2:133" ht="11.25" customHeight="1" x14ac:dyDescent="0.2">
      <c r="B27" s="661" t="s">
        <v>296</v>
      </c>
      <c r="C27" s="662"/>
      <c r="D27" s="662"/>
      <c r="E27" s="662"/>
      <c r="F27" s="662"/>
      <c r="G27" s="662"/>
      <c r="H27" s="662"/>
      <c r="I27" s="662"/>
      <c r="J27" s="662"/>
      <c r="K27" s="662"/>
      <c r="L27" s="662"/>
      <c r="M27" s="662"/>
      <c r="N27" s="662"/>
      <c r="O27" s="662"/>
      <c r="P27" s="662"/>
      <c r="Q27" s="663"/>
      <c r="R27" s="664">
        <v>8707605</v>
      </c>
      <c r="S27" s="665"/>
      <c r="T27" s="665"/>
      <c r="U27" s="665"/>
      <c r="V27" s="665"/>
      <c r="W27" s="665"/>
      <c r="X27" s="665"/>
      <c r="Y27" s="666"/>
      <c r="Z27" s="691">
        <v>57.2</v>
      </c>
      <c r="AA27" s="691"/>
      <c r="AB27" s="691"/>
      <c r="AC27" s="691"/>
      <c r="AD27" s="692">
        <v>8155972</v>
      </c>
      <c r="AE27" s="692"/>
      <c r="AF27" s="692"/>
      <c r="AG27" s="692"/>
      <c r="AH27" s="692"/>
      <c r="AI27" s="692"/>
      <c r="AJ27" s="692"/>
      <c r="AK27" s="692"/>
      <c r="AL27" s="667">
        <v>99.699996948242188</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6675133</v>
      </c>
      <c r="BH27" s="665"/>
      <c r="BI27" s="665"/>
      <c r="BJ27" s="665"/>
      <c r="BK27" s="665"/>
      <c r="BL27" s="665"/>
      <c r="BM27" s="665"/>
      <c r="BN27" s="666"/>
      <c r="BO27" s="691">
        <v>100</v>
      </c>
      <c r="BP27" s="691"/>
      <c r="BQ27" s="691"/>
      <c r="BR27" s="691"/>
      <c r="BS27" s="692">
        <v>64165</v>
      </c>
      <c r="BT27" s="692"/>
      <c r="BU27" s="692"/>
      <c r="BV27" s="692"/>
      <c r="BW27" s="692"/>
      <c r="BX27" s="692"/>
      <c r="BY27" s="692"/>
      <c r="BZ27" s="692"/>
      <c r="CA27" s="692"/>
      <c r="CB27" s="750"/>
      <c r="CD27" s="698" t="s">
        <v>298</v>
      </c>
      <c r="CE27" s="699"/>
      <c r="CF27" s="699"/>
      <c r="CG27" s="699"/>
      <c r="CH27" s="699"/>
      <c r="CI27" s="699"/>
      <c r="CJ27" s="699"/>
      <c r="CK27" s="699"/>
      <c r="CL27" s="699"/>
      <c r="CM27" s="699"/>
      <c r="CN27" s="699"/>
      <c r="CO27" s="699"/>
      <c r="CP27" s="699"/>
      <c r="CQ27" s="700"/>
      <c r="CR27" s="664">
        <v>3856670</v>
      </c>
      <c r="CS27" s="675"/>
      <c r="CT27" s="675"/>
      <c r="CU27" s="675"/>
      <c r="CV27" s="675"/>
      <c r="CW27" s="675"/>
      <c r="CX27" s="675"/>
      <c r="CY27" s="676"/>
      <c r="CZ27" s="667">
        <v>26.7</v>
      </c>
      <c r="DA27" s="677"/>
      <c r="DB27" s="677"/>
      <c r="DC27" s="678"/>
      <c r="DD27" s="670">
        <v>884786</v>
      </c>
      <c r="DE27" s="675"/>
      <c r="DF27" s="675"/>
      <c r="DG27" s="675"/>
      <c r="DH27" s="675"/>
      <c r="DI27" s="675"/>
      <c r="DJ27" s="675"/>
      <c r="DK27" s="676"/>
      <c r="DL27" s="670">
        <v>880628</v>
      </c>
      <c r="DM27" s="675"/>
      <c r="DN27" s="675"/>
      <c r="DO27" s="675"/>
      <c r="DP27" s="675"/>
      <c r="DQ27" s="675"/>
      <c r="DR27" s="675"/>
      <c r="DS27" s="675"/>
      <c r="DT27" s="675"/>
      <c r="DU27" s="675"/>
      <c r="DV27" s="676"/>
      <c r="DW27" s="667">
        <v>10.199999999999999</v>
      </c>
      <c r="DX27" s="677"/>
      <c r="DY27" s="677"/>
      <c r="DZ27" s="677"/>
      <c r="EA27" s="677"/>
      <c r="EB27" s="677"/>
      <c r="EC27" s="709"/>
    </row>
    <row r="28" spans="2:133" ht="11.25" customHeight="1" x14ac:dyDescent="0.2">
      <c r="B28" s="661" t="s">
        <v>299</v>
      </c>
      <c r="C28" s="662"/>
      <c r="D28" s="662"/>
      <c r="E28" s="662"/>
      <c r="F28" s="662"/>
      <c r="G28" s="662"/>
      <c r="H28" s="662"/>
      <c r="I28" s="662"/>
      <c r="J28" s="662"/>
      <c r="K28" s="662"/>
      <c r="L28" s="662"/>
      <c r="M28" s="662"/>
      <c r="N28" s="662"/>
      <c r="O28" s="662"/>
      <c r="P28" s="662"/>
      <c r="Q28" s="663"/>
      <c r="R28" s="664">
        <v>9386</v>
      </c>
      <c r="S28" s="665"/>
      <c r="T28" s="665"/>
      <c r="U28" s="665"/>
      <c r="V28" s="665"/>
      <c r="W28" s="665"/>
      <c r="X28" s="665"/>
      <c r="Y28" s="666"/>
      <c r="Z28" s="691">
        <v>0.1</v>
      </c>
      <c r="AA28" s="691"/>
      <c r="AB28" s="691"/>
      <c r="AC28" s="691"/>
      <c r="AD28" s="692">
        <v>9386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300</v>
      </c>
      <c r="CE28" s="699"/>
      <c r="CF28" s="699"/>
      <c r="CG28" s="699"/>
      <c r="CH28" s="699"/>
      <c r="CI28" s="699"/>
      <c r="CJ28" s="699"/>
      <c r="CK28" s="699"/>
      <c r="CL28" s="699"/>
      <c r="CM28" s="699"/>
      <c r="CN28" s="699"/>
      <c r="CO28" s="699"/>
      <c r="CP28" s="699"/>
      <c r="CQ28" s="700"/>
      <c r="CR28" s="664">
        <v>820129</v>
      </c>
      <c r="CS28" s="665"/>
      <c r="CT28" s="665"/>
      <c r="CU28" s="665"/>
      <c r="CV28" s="665"/>
      <c r="CW28" s="665"/>
      <c r="CX28" s="665"/>
      <c r="CY28" s="666"/>
      <c r="CZ28" s="667">
        <v>5.7</v>
      </c>
      <c r="DA28" s="677"/>
      <c r="DB28" s="677"/>
      <c r="DC28" s="678"/>
      <c r="DD28" s="670">
        <v>781564</v>
      </c>
      <c r="DE28" s="665"/>
      <c r="DF28" s="665"/>
      <c r="DG28" s="665"/>
      <c r="DH28" s="665"/>
      <c r="DI28" s="665"/>
      <c r="DJ28" s="665"/>
      <c r="DK28" s="666"/>
      <c r="DL28" s="670">
        <v>781564</v>
      </c>
      <c r="DM28" s="665"/>
      <c r="DN28" s="665"/>
      <c r="DO28" s="665"/>
      <c r="DP28" s="665"/>
      <c r="DQ28" s="665"/>
      <c r="DR28" s="665"/>
      <c r="DS28" s="665"/>
      <c r="DT28" s="665"/>
      <c r="DU28" s="665"/>
      <c r="DV28" s="666"/>
      <c r="DW28" s="667">
        <v>9</v>
      </c>
      <c r="DX28" s="677"/>
      <c r="DY28" s="677"/>
      <c r="DZ28" s="677"/>
      <c r="EA28" s="677"/>
      <c r="EB28" s="677"/>
      <c r="EC28" s="709"/>
    </row>
    <row r="29" spans="2:133" ht="11.25" customHeight="1" x14ac:dyDescent="0.2">
      <c r="B29" s="661" t="s">
        <v>301</v>
      </c>
      <c r="C29" s="662"/>
      <c r="D29" s="662"/>
      <c r="E29" s="662"/>
      <c r="F29" s="662"/>
      <c r="G29" s="662"/>
      <c r="H29" s="662"/>
      <c r="I29" s="662"/>
      <c r="J29" s="662"/>
      <c r="K29" s="662"/>
      <c r="L29" s="662"/>
      <c r="M29" s="662"/>
      <c r="N29" s="662"/>
      <c r="O29" s="662"/>
      <c r="P29" s="662"/>
      <c r="Q29" s="663"/>
      <c r="R29" s="664">
        <v>156044</v>
      </c>
      <c r="S29" s="665"/>
      <c r="T29" s="665"/>
      <c r="U29" s="665"/>
      <c r="V29" s="665"/>
      <c r="W29" s="665"/>
      <c r="X29" s="665"/>
      <c r="Y29" s="666"/>
      <c r="Z29" s="691">
        <v>1</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698" t="s">
        <v>69</v>
      </c>
      <c r="CG29" s="699"/>
      <c r="CH29" s="699"/>
      <c r="CI29" s="699"/>
      <c r="CJ29" s="699"/>
      <c r="CK29" s="699"/>
      <c r="CL29" s="699"/>
      <c r="CM29" s="699"/>
      <c r="CN29" s="699"/>
      <c r="CO29" s="699"/>
      <c r="CP29" s="699"/>
      <c r="CQ29" s="700"/>
      <c r="CR29" s="664">
        <v>820129</v>
      </c>
      <c r="CS29" s="675"/>
      <c r="CT29" s="675"/>
      <c r="CU29" s="675"/>
      <c r="CV29" s="675"/>
      <c r="CW29" s="675"/>
      <c r="CX29" s="675"/>
      <c r="CY29" s="676"/>
      <c r="CZ29" s="667">
        <v>5.7</v>
      </c>
      <c r="DA29" s="677"/>
      <c r="DB29" s="677"/>
      <c r="DC29" s="678"/>
      <c r="DD29" s="670">
        <v>781564</v>
      </c>
      <c r="DE29" s="675"/>
      <c r="DF29" s="675"/>
      <c r="DG29" s="675"/>
      <c r="DH29" s="675"/>
      <c r="DI29" s="675"/>
      <c r="DJ29" s="675"/>
      <c r="DK29" s="676"/>
      <c r="DL29" s="670">
        <v>781564</v>
      </c>
      <c r="DM29" s="675"/>
      <c r="DN29" s="675"/>
      <c r="DO29" s="675"/>
      <c r="DP29" s="675"/>
      <c r="DQ29" s="675"/>
      <c r="DR29" s="675"/>
      <c r="DS29" s="675"/>
      <c r="DT29" s="675"/>
      <c r="DU29" s="675"/>
      <c r="DV29" s="676"/>
      <c r="DW29" s="667">
        <v>9</v>
      </c>
      <c r="DX29" s="677"/>
      <c r="DY29" s="677"/>
      <c r="DZ29" s="677"/>
      <c r="EA29" s="677"/>
      <c r="EB29" s="677"/>
      <c r="EC29" s="709"/>
    </row>
    <row r="30" spans="2:133" ht="11.25" customHeight="1" x14ac:dyDescent="0.2">
      <c r="B30" s="661" t="s">
        <v>303</v>
      </c>
      <c r="C30" s="662"/>
      <c r="D30" s="662"/>
      <c r="E30" s="662"/>
      <c r="F30" s="662"/>
      <c r="G30" s="662"/>
      <c r="H30" s="662"/>
      <c r="I30" s="662"/>
      <c r="J30" s="662"/>
      <c r="K30" s="662"/>
      <c r="L30" s="662"/>
      <c r="M30" s="662"/>
      <c r="N30" s="662"/>
      <c r="O30" s="662"/>
      <c r="P30" s="662"/>
      <c r="Q30" s="663"/>
      <c r="R30" s="664">
        <v>148053</v>
      </c>
      <c r="S30" s="665"/>
      <c r="T30" s="665"/>
      <c r="U30" s="665"/>
      <c r="V30" s="665"/>
      <c r="W30" s="665"/>
      <c r="X30" s="665"/>
      <c r="Y30" s="666"/>
      <c r="Z30" s="691">
        <v>1</v>
      </c>
      <c r="AA30" s="691"/>
      <c r="AB30" s="691"/>
      <c r="AC30" s="691"/>
      <c r="AD30" s="692">
        <v>7708</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698" t="s">
        <v>306</v>
      </c>
      <c r="CG30" s="699"/>
      <c r="CH30" s="699"/>
      <c r="CI30" s="699"/>
      <c r="CJ30" s="699"/>
      <c r="CK30" s="699"/>
      <c r="CL30" s="699"/>
      <c r="CM30" s="699"/>
      <c r="CN30" s="699"/>
      <c r="CO30" s="699"/>
      <c r="CP30" s="699"/>
      <c r="CQ30" s="700"/>
      <c r="CR30" s="664">
        <v>793515</v>
      </c>
      <c r="CS30" s="665"/>
      <c r="CT30" s="665"/>
      <c r="CU30" s="665"/>
      <c r="CV30" s="665"/>
      <c r="CW30" s="665"/>
      <c r="CX30" s="665"/>
      <c r="CY30" s="666"/>
      <c r="CZ30" s="667">
        <v>5.5</v>
      </c>
      <c r="DA30" s="677"/>
      <c r="DB30" s="677"/>
      <c r="DC30" s="678"/>
      <c r="DD30" s="670">
        <v>759921</v>
      </c>
      <c r="DE30" s="665"/>
      <c r="DF30" s="665"/>
      <c r="DG30" s="665"/>
      <c r="DH30" s="665"/>
      <c r="DI30" s="665"/>
      <c r="DJ30" s="665"/>
      <c r="DK30" s="666"/>
      <c r="DL30" s="670">
        <v>759921</v>
      </c>
      <c r="DM30" s="665"/>
      <c r="DN30" s="665"/>
      <c r="DO30" s="665"/>
      <c r="DP30" s="665"/>
      <c r="DQ30" s="665"/>
      <c r="DR30" s="665"/>
      <c r="DS30" s="665"/>
      <c r="DT30" s="665"/>
      <c r="DU30" s="665"/>
      <c r="DV30" s="666"/>
      <c r="DW30" s="667">
        <v>8.8000000000000007</v>
      </c>
      <c r="DX30" s="677"/>
      <c r="DY30" s="677"/>
      <c r="DZ30" s="677"/>
      <c r="EA30" s="677"/>
      <c r="EB30" s="677"/>
      <c r="EC30" s="709"/>
    </row>
    <row r="31" spans="2:133" ht="11.25" customHeight="1" x14ac:dyDescent="0.2">
      <c r="B31" s="661" t="s">
        <v>307</v>
      </c>
      <c r="C31" s="662"/>
      <c r="D31" s="662"/>
      <c r="E31" s="662"/>
      <c r="F31" s="662"/>
      <c r="G31" s="662"/>
      <c r="H31" s="662"/>
      <c r="I31" s="662"/>
      <c r="J31" s="662"/>
      <c r="K31" s="662"/>
      <c r="L31" s="662"/>
      <c r="M31" s="662"/>
      <c r="N31" s="662"/>
      <c r="O31" s="662"/>
      <c r="P31" s="662"/>
      <c r="Q31" s="663"/>
      <c r="R31" s="664">
        <v>28534</v>
      </c>
      <c r="S31" s="665"/>
      <c r="T31" s="665"/>
      <c r="U31" s="665"/>
      <c r="V31" s="665"/>
      <c r="W31" s="665"/>
      <c r="X31" s="665"/>
      <c r="Y31" s="666"/>
      <c r="Z31" s="691">
        <v>0.2</v>
      </c>
      <c r="AA31" s="691"/>
      <c r="AB31" s="691"/>
      <c r="AC31" s="691"/>
      <c r="AD31" s="692" t="s">
        <v>127</v>
      </c>
      <c r="AE31" s="692"/>
      <c r="AF31" s="692"/>
      <c r="AG31" s="692"/>
      <c r="AH31" s="692"/>
      <c r="AI31" s="692"/>
      <c r="AJ31" s="692"/>
      <c r="AK31" s="692"/>
      <c r="AL31" s="667" t="s">
        <v>127</v>
      </c>
      <c r="AM31" s="668"/>
      <c r="AN31" s="668"/>
      <c r="AO31" s="693"/>
      <c r="AP31" s="739" t="s">
        <v>308</v>
      </c>
      <c r="AQ31" s="740"/>
      <c r="AR31" s="740"/>
      <c r="AS31" s="740"/>
      <c r="AT31" s="745" t="s">
        <v>309</v>
      </c>
      <c r="AU31" s="366"/>
      <c r="AV31" s="366"/>
      <c r="AW31" s="366"/>
      <c r="AX31" s="732" t="s">
        <v>187</v>
      </c>
      <c r="AY31" s="733"/>
      <c r="AZ31" s="733"/>
      <c r="BA31" s="733"/>
      <c r="BB31" s="733"/>
      <c r="BC31" s="733"/>
      <c r="BD31" s="733"/>
      <c r="BE31" s="733"/>
      <c r="BF31" s="734"/>
      <c r="BG31" s="735">
        <v>98.4</v>
      </c>
      <c r="BH31" s="736"/>
      <c r="BI31" s="736"/>
      <c r="BJ31" s="736"/>
      <c r="BK31" s="736"/>
      <c r="BL31" s="736"/>
      <c r="BM31" s="737">
        <v>94.9</v>
      </c>
      <c r="BN31" s="736"/>
      <c r="BO31" s="736"/>
      <c r="BP31" s="736"/>
      <c r="BQ31" s="738"/>
      <c r="BR31" s="735">
        <v>98.2</v>
      </c>
      <c r="BS31" s="736"/>
      <c r="BT31" s="736"/>
      <c r="BU31" s="736"/>
      <c r="BV31" s="736"/>
      <c r="BW31" s="736"/>
      <c r="BX31" s="737">
        <v>94.6</v>
      </c>
      <c r="BY31" s="736"/>
      <c r="BZ31" s="736"/>
      <c r="CA31" s="736"/>
      <c r="CB31" s="738"/>
      <c r="CD31" s="753"/>
      <c r="CE31" s="754"/>
      <c r="CF31" s="698" t="s">
        <v>310</v>
      </c>
      <c r="CG31" s="699"/>
      <c r="CH31" s="699"/>
      <c r="CI31" s="699"/>
      <c r="CJ31" s="699"/>
      <c r="CK31" s="699"/>
      <c r="CL31" s="699"/>
      <c r="CM31" s="699"/>
      <c r="CN31" s="699"/>
      <c r="CO31" s="699"/>
      <c r="CP31" s="699"/>
      <c r="CQ31" s="700"/>
      <c r="CR31" s="664">
        <v>26614</v>
      </c>
      <c r="CS31" s="675"/>
      <c r="CT31" s="675"/>
      <c r="CU31" s="675"/>
      <c r="CV31" s="675"/>
      <c r="CW31" s="675"/>
      <c r="CX31" s="675"/>
      <c r="CY31" s="676"/>
      <c r="CZ31" s="667">
        <v>0.2</v>
      </c>
      <c r="DA31" s="677"/>
      <c r="DB31" s="677"/>
      <c r="DC31" s="678"/>
      <c r="DD31" s="670">
        <v>21643</v>
      </c>
      <c r="DE31" s="675"/>
      <c r="DF31" s="675"/>
      <c r="DG31" s="675"/>
      <c r="DH31" s="675"/>
      <c r="DI31" s="675"/>
      <c r="DJ31" s="675"/>
      <c r="DK31" s="676"/>
      <c r="DL31" s="670">
        <v>21643</v>
      </c>
      <c r="DM31" s="675"/>
      <c r="DN31" s="675"/>
      <c r="DO31" s="675"/>
      <c r="DP31" s="675"/>
      <c r="DQ31" s="675"/>
      <c r="DR31" s="675"/>
      <c r="DS31" s="675"/>
      <c r="DT31" s="675"/>
      <c r="DU31" s="675"/>
      <c r="DV31" s="676"/>
      <c r="DW31" s="667">
        <v>0.2</v>
      </c>
      <c r="DX31" s="677"/>
      <c r="DY31" s="677"/>
      <c r="DZ31" s="677"/>
      <c r="EA31" s="677"/>
      <c r="EB31" s="677"/>
      <c r="EC31" s="709"/>
    </row>
    <row r="32" spans="2:133" ht="11.25" customHeight="1" x14ac:dyDescent="0.2">
      <c r="B32" s="661" t="s">
        <v>311</v>
      </c>
      <c r="C32" s="662"/>
      <c r="D32" s="662"/>
      <c r="E32" s="662"/>
      <c r="F32" s="662"/>
      <c r="G32" s="662"/>
      <c r="H32" s="662"/>
      <c r="I32" s="662"/>
      <c r="J32" s="662"/>
      <c r="K32" s="662"/>
      <c r="L32" s="662"/>
      <c r="M32" s="662"/>
      <c r="N32" s="662"/>
      <c r="O32" s="662"/>
      <c r="P32" s="662"/>
      <c r="Q32" s="663"/>
      <c r="R32" s="664">
        <v>3057750</v>
      </c>
      <c r="S32" s="665"/>
      <c r="T32" s="665"/>
      <c r="U32" s="665"/>
      <c r="V32" s="665"/>
      <c r="W32" s="665"/>
      <c r="X32" s="665"/>
      <c r="Y32" s="666"/>
      <c r="Z32" s="691">
        <v>20.100000000000001</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312</v>
      </c>
      <c r="AV32" s="362"/>
      <c r="AW32" s="362"/>
      <c r="AX32" s="661" t="s">
        <v>313</v>
      </c>
      <c r="AY32" s="662"/>
      <c r="AZ32" s="662"/>
      <c r="BA32" s="662"/>
      <c r="BB32" s="662"/>
      <c r="BC32" s="662"/>
      <c r="BD32" s="662"/>
      <c r="BE32" s="662"/>
      <c r="BF32" s="663"/>
      <c r="BG32" s="730">
        <v>97.4</v>
      </c>
      <c r="BH32" s="675"/>
      <c r="BI32" s="675"/>
      <c r="BJ32" s="675"/>
      <c r="BK32" s="675"/>
      <c r="BL32" s="675"/>
      <c r="BM32" s="668">
        <v>91.1</v>
      </c>
      <c r="BN32" s="731"/>
      <c r="BO32" s="731"/>
      <c r="BP32" s="731"/>
      <c r="BQ32" s="707"/>
      <c r="BR32" s="730">
        <v>96.7</v>
      </c>
      <c r="BS32" s="675"/>
      <c r="BT32" s="675"/>
      <c r="BU32" s="675"/>
      <c r="BV32" s="675"/>
      <c r="BW32" s="675"/>
      <c r="BX32" s="668">
        <v>90.7</v>
      </c>
      <c r="BY32" s="731"/>
      <c r="BZ32" s="731"/>
      <c r="CA32" s="731"/>
      <c r="CB32" s="707"/>
      <c r="CD32" s="755"/>
      <c r="CE32" s="756"/>
      <c r="CF32" s="698" t="s">
        <v>314</v>
      </c>
      <c r="CG32" s="699"/>
      <c r="CH32" s="699"/>
      <c r="CI32" s="699"/>
      <c r="CJ32" s="699"/>
      <c r="CK32" s="699"/>
      <c r="CL32" s="699"/>
      <c r="CM32" s="699"/>
      <c r="CN32" s="699"/>
      <c r="CO32" s="699"/>
      <c r="CP32" s="699"/>
      <c r="CQ32" s="700"/>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709"/>
    </row>
    <row r="33" spans="2:133" ht="11.25" customHeight="1" x14ac:dyDescent="0.2">
      <c r="B33" s="727" t="s">
        <v>315</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3"/>
      <c r="AQ33" s="744"/>
      <c r="AR33" s="744"/>
      <c r="AS33" s="744"/>
      <c r="AT33" s="747"/>
      <c r="AU33" s="360"/>
      <c r="AV33" s="360"/>
      <c r="AW33" s="360"/>
      <c r="AX33" s="641" t="s">
        <v>316</v>
      </c>
      <c r="AY33" s="642"/>
      <c r="AZ33" s="642"/>
      <c r="BA33" s="642"/>
      <c r="BB33" s="642"/>
      <c r="BC33" s="642"/>
      <c r="BD33" s="642"/>
      <c r="BE33" s="642"/>
      <c r="BF33" s="643"/>
      <c r="BG33" s="726">
        <v>99.1</v>
      </c>
      <c r="BH33" s="645"/>
      <c r="BI33" s="645"/>
      <c r="BJ33" s="645"/>
      <c r="BK33" s="645"/>
      <c r="BL33" s="645"/>
      <c r="BM33" s="683">
        <v>97.2</v>
      </c>
      <c r="BN33" s="645"/>
      <c r="BO33" s="645"/>
      <c r="BP33" s="645"/>
      <c r="BQ33" s="694"/>
      <c r="BR33" s="726">
        <v>99.1</v>
      </c>
      <c r="BS33" s="645"/>
      <c r="BT33" s="645"/>
      <c r="BU33" s="645"/>
      <c r="BV33" s="645"/>
      <c r="BW33" s="645"/>
      <c r="BX33" s="683">
        <v>97.1</v>
      </c>
      <c r="BY33" s="645"/>
      <c r="BZ33" s="645"/>
      <c r="CA33" s="645"/>
      <c r="CB33" s="694"/>
      <c r="CD33" s="698" t="s">
        <v>317</v>
      </c>
      <c r="CE33" s="699"/>
      <c r="CF33" s="699"/>
      <c r="CG33" s="699"/>
      <c r="CH33" s="699"/>
      <c r="CI33" s="699"/>
      <c r="CJ33" s="699"/>
      <c r="CK33" s="699"/>
      <c r="CL33" s="699"/>
      <c r="CM33" s="699"/>
      <c r="CN33" s="699"/>
      <c r="CO33" s="699"/>
      <c r="CP33" s="699"/>
      <c r="CQ33" s="700"/>
      <c r="CR33" s="664">
        <v>6540983</v>
      </c>
      <c r="CS33" s="675"/>
      <c r="CT33" s="675"/>
      <c r="CU33" s="675"/>
      <c r="CV33" s="675"/>
      <c r="CW33" s="675"/>
      <c r="CX33" s="675"/>
      <c r="CY33" s="676"/>
      <c r="CZ33" s="667">
        <v>45.3</v>
      </c>
      <c r="DA33" s="677"/>
      <c r="DB33" s="677"/>
      <c r="DC33" s="678"/>
      <c r="DD33" s="670">
        <v>5443820</v>
      </c>
      <c r="DE33" s="675"/>
      <c r="DF33" s="675"/>
      <c r="DG33" s="675"/>
      <c r="DH33" s="675"/>
      <c r="DI33" s="675"/>
      <c r="DJ33" s="675"/>
      <c r="DK33" s="676"/>
      <c r="DL33" s="670">
        <v>4215359</v>
      </c>
      <c r="DM33" s="675"/>
      <c r="DN33" s="675"/>
      <c r="DO33" s="675"/>
      <c r="DP33" s="675"/>
      <c r="DQ33" s="675"/>
      <c r="DR33" s="675"/>
      <c r="DS33" s="675"/>
      <c r="DT33" s="675"/>
      <c r="DU33" s="675"/>
      <c r="DV33" s="676"/>
      <c r="DW33" s="667">
        <v>48.6</v>
      </c>
      <c r="DX33" s="677"/>
      <c r="DY33" s="677"/>
      <c r="DZ33" s="677"/>
      <c r="EA33" s="677"/>
      <c r="EB33" s="677"/>
      <c r="EC33" s="709"/>
    </row>
    <row r="34" spans="2:133" ht="11.25" customHeight="1" x14ac:dyDescent="0.2">
      <c r="B34" s="661" t="s">
        <v>318</v>
      </c>
      <c r="C34" s="662"/>
      <c r="D34" s="662"/>
      <c r="E34" s="662"/>
      <c r="F34" s="662"/>
      <c r="G34" s="662"/>
      <c r="H34" s="662"/>
      <c r="I34" s="662"/>
      <c r="J34" s="662"/>
      <c r="K34" s="662"/>
      <c r="L34" s="662"/>
      <c r="M34" s="662"/>
      <c r="N34" s="662"/>
      <c r="O34" s="662"/>
      <c r="P34" s="662"/>
      <c r="Q34" s="663"/>
      <c r="R34" s="664">
        <v>1040198</v>
      </c>
      <c r="S34" s="665"/>
      <c r="T34" s="665"/>
      <c r="U34" s="665"/>
      <c r="V34" s="665"/>
      <c r="W34" s="665"/>
      <c r="X34" s="665"/>
      <c r="Y34" s="666"/>
      <c r="Z34" s="691">
        <v>6.8</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319</v>
      </c>
      <c r="CE34" s="699"/>
      <c r="CF34" s="699"/>
      <c r="CG34" s="699"/>
      <c r="CH34" s="699"/>
      <c r="CI34" s="699"/>
      <c r="CJ34" s="699"/>
      <c r="CK34" s="699"/>
      <c r="CL34" s="699"/>
      <c r="CM34" s="699"/>
      <c r="CN34" s="699"/>
      <c r="CO34" s="699"/>
      <c r="CP34" s="699"/>
      <c r="CQ34" s="700"/>
      <c r="CR34" s="664">
        <v>2329874</v>
      </c>
      <c r="CS34" s="665"/>
      <c r="CT34" s="665"/>
      <c r="CU34" s="665"/>
      <c r="CV34" s="665"/>
      <c r="CW34" s="665"/>
      <c r="CX34" s="665"/>
      <c r="CY34" s="666"/>
      <c r="CZ34" s="667">
        <v>16.100000000000001</v>
      </c>
      <c r="DA34" s="677"/>
      <c r="DB34" s="677"/>
      <c r="DC34" s="678"/>
      <c r="DD34" s="670">
        <v>1804776</v>
      </c>
      <c r="DE34" s="665"/>
      <c r="DF34" s="665"/>
      <c r="DG34" s="665"/>
      <c r="DH34" s="665"/>
      <c r="DI34" s="665"/>
      <c r="DJ34" s="665"/>
      <c r="DK34" s="666"/>
      <c r="DL34" s="670">
        <v>1761753</v>
      </c>
      <c r="DM34" s="665"/>
      <c r="DN34" s="665"/>
      <c r="DO34" s="665"/>
      <c r="DP34" s="665"/>
      <c r="DQ34" s="665"/>
      <c r="DR34" s="665"/>
      <c r="DS34" s="665"/>
      <c r="DT34" s="665"/>
      <c r="DU34" s="665"/>
      <c r="DV34" s="666"/>
      <c r="DW34" s="667">
        <v>20.3</v>
      </c>
      <c r="DX34" s="677"/>
      <c r="DY34" s="677"/>
      <c r="DZ34" s="677"/>
      <c r="EA34" s="677"/>
      <c r="EB34" s="677"/>
      <c r="EC34" s="709"/>
    </row>
    <row r="35" spans="2:133" ht="11.25" customHeight="1" x14ac:dyDescent="0.2">
      <c r="B35" s="661" t="s">
        <v>320</v>
      </c>
      <c r="C35" s="662"/>
      <c r="D35" s="662"/>
      <c r="E35" s="662"/>
      <c r="F35" s="662"/>
      <c r="G35" s="662"/>
      <c r="H35" s="662"/>
      <c r="I35" s="662"/>
      <c r="J35" s="662"/>
      <c r="K35" s="662"/>
      <c r="L35" s="662"/>
      <c r="M35" s="662"/>
      <c r="N35" s="662"/>
      <c r="O35" s="662"/>
      <c r="P35" s="662"/>
      <c r="Q35" s="663"/>
      <c r="R35" s="664">
        <v>57845</v>
      </c>
      <c r="S35" s="665"/>
      <c r="T35" s="665"/>
      <c r="U35" s="665"/>
      <c r="V35" s="665"/>
      <c r="W35" s="665"/>
      <c r="X35" s="665"/>
      <c r="Y35" s="666"/>
      <c r="Z35" s="691">
        <v>0.4</v>
      </c>
      <c r="AA35" s="691"/>
      <c r="AB35" s="691"/>
      <c r="AC35" s="691"/>
      <c r="AD35" s="692">
        <v>3083</v>
      </c>
      <c r="AE35" s="692"/>
      <c r="AF35" s="692"/>
      <c r="AG35" s="692"/>
      <c r="AH35" s="692"/>
      <c r="AI35" s="692"/>
      <c r="AJ35" s="692"/>
      <c r="AK35" s="692"/>
      <c r="AL35" s="667">
        <v>0</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323</v>
      </c>
      <c r="CE35" s="699"/>
      <c r="CF35" s="699"/>
      <c r="CG35" s="699"/>
      <c r="CH35" s="699"/>
      <c r="CI35" s="699"/>
      <c r="CJ35" s="699"/>
      <c r="CK35" s="699"/>
      <c r="CL35" s="699"/>
      <c r="CM35" s="699"/>
      <c r="CN35" s="699"/>
      <c r="CO35" s="699"/>
      <c r="CP35" s="699"/>
      <c r="CQ35" s="700"/>
      <c r="CR35" s="664">
        <v>30650</v>
      </c>
      <c r="CS35" s="675"/>
      <c r="CT35" s="675"/>
      <c r="CU35" s="675"/>
      <c r="CV35" s="675"/>
      <c r="CW35" s="675"/>
      <c r="CX35" s="675"/>
      <c r="CY35" s="676"/>
      <c r="CZ35" s="667">
        <v>0.2</v>
      </c>
      <c r="DA35" s="677"/>
      <c r="DB35" s="677"/>
      <c r="DC35" s="678"/>
      <c r="DD35" s="670">
        <v>21505</v>
      </c>
      <c r="DE35" s="675"/>
      <c r="DF35" s="675"/>
      <c r="DG35" s="675"/>
      <c r="DH35" s="675"/>
      <c r="DI35" s="675"/>
      <c r="DJ35" s="675"/>
      <c r="DK35" s="676"/>
      <c r="DL35" s="670">
        <v>19478</v>
      </c>
      <c r="DM35" s="675"/>
      <c r="DN35" s="675"/>
      <c r="DO35" s="675"/>
      <c r="DP35" s="675"/>
      <c r="DQ35" s="675"/>
      <c r="DR35" s="675"/>
      <c r="DS35" s="675"/>
      <c r="DT35" s="675"/>
      <c r="DU35" s="675"/>
      <c r="DV35" s="676"/>
      <c r="DW35" s="667">
        <v>0.2</v>
      </c>
      <c r="DX35" s="677"/>
      <c r="DY35" s="677"/>
      <c r="DZ35" s="677"/>
      <c r="EA35" s="677"/>
      <c r="EB35" s="677"/>
      <c r="EC35" s="709"/>
    </row>
    <row r="36" spans="2:133" ht="11.25" customHeight="1" x14ac:dyDescent="0.2">
      <c r="B36" s="661" t="s">
        <v>324</v>
      </c>
      <c r="C36" s="662"/>
      <c r="D36" s="662"/>
      <c r="E36" s="662"/>
      <c r="F36" s="662"/>
      <c r="G36" s="662"/>
      <c r="H36" s="662"/>
      <c r="I36" s="662"/>
      <c r="J36" s="662"/>
      <c r="K36" s="662"/>
      <c r="L36" s="662"/>
      <c r="M36" s="662"/>
      <c r="N36" s="662"/>
      <c r="O36" s="662"/>
      <c r="P36" s="662"/>
      <c r="Q36" s="663"/>
      <c r="R36" s="664">
        <v>40631</v>
      </c>
      <c r="S36" s="665"/>
      <c r="T36" s="665"/>
      <c r="U36" s="665"/>
      <c r="V36" s="665"/>
      <c r="W36" s="665"/>
      <c r="X36" s="665"/>
      <c r="Y36" s="666"/>
      <c r="Z36" s="691">
        <v>0.3</v>
      </c>
      <c r="AA36" s="691"/>
      <c r="AB36" s="691"/>
      <c r="AC36" s="691"/>
      <c r="AD36" s="692" t="s">
        <v>127</v>
      </c>
      <c r="AE36" s="692"/>
      <c r="AF36" s="692"/>
      <c r="AG36" s="692"/>
      <c r="AH36" s="692"/>
      <c r="AI36" s="692"/>
      <c r="AJ36" s="692"/>
      <c r="AK36" s="692"/>
      <c r="AL36" s="667" t="s">
        <v>127</v>
      </c>
      <c r="AM36" s="668"/>
      <c r="AN36" s="668"/>
      <c r="AO36" s="693"/>
      <c r="AP36" s="218"/>
      <c r="AQ36" s="714" t="s">
        <v>325</v>
      </c>
      <c r="AR36" s="715"/>
      <c r="AS36" s="715"/>
      <c r="AT36" s="715"/>
      <c r="AU36" s="715"/>
      <c r="AV36" s="715"/>
      <c r="AW36" s="715"/>
      <c r="AX36" s="715"/>
      <c r="AY36" s="716"/>
      <c r="AZ36" s="717">
        <v>1452105</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4875</v>
      </c>
      <c r="BW36" s="718"/>
      <c r="BX36" s="718"/>
      <c r="BY36" s="718"/>
      <c r="BZ36" s="718"/>
      <c r="CA36" s="718"/>
      <c r="CB36" s="719"/>
      <c r="CD36" s="698" t="s">
        <v>327</v>
      </c>
      <c r="CE36" s="699"/>
      <c r="CF36" s="699"/>
      <c r="CG36" s="699"/>
      <c r="CH36" s="699"/>
      <c r="CI36" s="699"/>
      <c r="CJ36" s="699"/>
      <c r="CK36" s="699"/>
      <c r="CL36" s="699"/>
      <c r="CM36" s="699"/>
      <c r="CN36" s="699"/>
      <c r="CO36" s="699"/>
      <c r="CP36" s="699"/>
      <c r="CQ36" s="700"/>
      <c r="CR36" s="664">
        <v>2416935</v>
      </c>
      <c r="CS36" s="665"/>
      <c r="CT36" s="665"/>
      <c r="CU36" s="665"/>
      <c r="CV36" s="665"/>
      <c r="CW36" s="665"/>
      <c r="CX36" s="665"/>
      <c r="CY36" s="666"/>
      <c r="CZ36" s="667">
        <v>16.8</v>
      </c>
      <c r="DA36" s="677"/>
      <c r="DB36" s="677"/>
      <c r="DC36" s="678"/>
      <c r="DD36" s="670">
        <v>2191552</v>
      </c>
      <c r="DE36" s="665"/>
      <c r="DF36" s="665"/>
      <c r="DG36" s="665"/>
      <c r="DH36" s="665"/>
      <c r="DI36" s="665"/>
      <c r="DJ36" s="665"/>
      <c r="DK36" s="666"/>
      <c r="DL36" s="670">
        <v>1719240</v>
      </c>
      <c r="DM36" s="665"/>
      <c r="DN36" s="665"/>
      <c r="DO36" s="665"/>
      <c r="DP36" s="665"/>
      <c r="DQ36" s="665"/>
      <c r="DR36" s="665"/>
      <c r="DS36" s="665"/>
      <c r="DT36" s="665"/>
      <c r="DU36" s="665"/>
      <c r="DV36" s="666"/>
      <c r="DW36" s="667">
        <v>19.8</v>
      </c>
      <c r="DX36" s="677"/>
      <c r="DY36" s="677"/>
      <c r="DZ36" s="677"/>
      <c r="EA36" s="677"/>
      <c r="EB36" s="677"/>
      <c r="EC36" s="709"/>
    </row>
    <row r="37" spans="2:133" ht="11.25" customHeight="1" x14ac:dyDescent="0.2">
      <c r="B37" s="661" t="s">
        <v>328</v>
      </c>
      <c r="C37" s="662"/>
      <c r="D37" s="662"/>
      <c r="E37" s="662"/>
      <c r="F37" s="662"/>
      <c r="G37" s="662"/>
      <c r="H37" s="662"/>
      <c r="I37" s="662"/>
      <c r="J37" s="662"/>
      <c r="K37" s="662"/>
      <c r="L37" s="662"/>
      <c r="M37" s="662"/>
      <c r="N37" s="662"/>
      <c r="O37" s="662"/>
      <c r="P37" s="662"/>
      <c r="Q37" s="663"/>
      <c r="R37" s="664">
        <v>206927</v>
      </c>
      <c r="S37" s="665"/>
      <c r="T37" s="665"/>
      <c r="U37" s="665"/>
      <c r="V37" s="665"/>
      <c r="W37" s="665"/>
      <c r="X37" s="665"/>
      <c r="Y37" s="666"/>
      <c r="Z37" s="691">
        <v>1.4</v>
      </c>
      <c r="AA37" s="691"/>
      <c r="AB37" s="691"/>
      <c r="AC37" s="691"/>
      <c r="AD37" s="692" t="s">
        <v>127</v>
      </c>
      <c r="AE37" s="692"/>
      <c r="AF37" s="692"/>
      <c r="AG37" s="692"/>
      <c r="AH37" s="692"/>
      <c r="AI37" s="692"/>
      <c r="AJ37" s="692"/>
      <c r="AK37" s="692"/>
      <c r="AL37" s="667" t="s">
        <v>127</v>
      </c>
      <c r="AM37" s="668"/>
      <c r="AN37" s="668"/>
      <c r="AO37" s="693"/>
      <c r="AQ37" s="704" t="s">
        <v>329</v>
      </c>
      <c r="AR37" s="705"/>
      <c r="AS37" s="705"/>
      <c r="AT37" s="705"/>
      <c r="AU37" s="705"/>
      <c r="AV37" s="705"/>
      <c r="AW37" s="705"/>
      <c r="AX37" s="705"/>
      <c r="AY37" s="706"/>
      <c r="AZ37" s="664">
        <v>426000</v>
      </c>
      <c r="BA37" s="665"/>
      <c r="BB37" s="665"/>
      <c r="BC37" s="665"/>
      <c r="BD37" s="675"/>
      <c r="BE37" s="675"/>
      <c r="BF37" s="707"/>
      <c r="BG37" s="698" t="s">
        <v>330</v>
      </c>
      <c r="BH37" s="699"/>
      <c r="BI37" s="699"/>
      <c r="BJ37" s="699"/>
      <c r="BK37" s="699"/>
      <c r="BL37" s="699"/>
      <c r="BM37" s="699"/>
      <c r="BN37" s="699"/>
      <c r="BO37" s="699"/>
      <c r="BP37" s="699"/>
      <c r="BQ37" s="699"/>
      <c r="BR37" s="699"/>
      <c r="BS37" s="699"/>
      <c r="BT37" s="699"/>
      <c r="BU37" s="700"/>
      <c r="BV37" s="664">
        <v>-7729</v>
      </c>
      <c r="BW37" s="665"/>
      <c r="BX37" s="665"/>
      <c r="BY37" s="665"/>
      <c r="BZ37" s="665"/>
      <c r="CA37" s="665"/>
      <c r="CB37" s="708"/>
      <c r="CD37" s="698" t="s">
        <v>331</v>
      </c>
      <c r="CE37" s="699"/>
      <c r="CF37" s="699"/>
      <c r="CG37" s="699"/>
      <c r="CH37" s="699"/>
      <c r="CI37" s="699"/>
      <c r="CJ37" s="699"/>
      <c r="CK37" s="699"/>
      <c r="CL37" s="699"/>
      <c r="CM37" s="699"/>
      <c r="CN37" s="699"/>
      <c r="CO37" s="699"/>
      <c r="CP37" s="699"/>
      <c r="CQ37" s="700"/>
      <c r="CR37" s="664">
        <v>413472</v>
      </c>
      <c r="CS37" s="675"/>
      <c r="CT37" s="675"/>
      <c r="CU37" s="675"/>
      <c r="CV37" s="675"/>
      <c r="CW37" s="675"/>
      <c r="CX37" s="675"/>
      <c r="CY37" s="676"/>
      <c r="CZ37" s="667">
        <v>2.9</v>
      </c>
      <c r="DA37" s="677"/>
      <c r="DB37" s="677"/>
      <c r="DC37" s="678"/>
      <c r="DD37" s="670">
        <v>413472</v>
      </c>
      <c r="DE37" s="675"/>
      <c r="DF37" s="675"/>
      <c r="DG37" s="675"/>
      <c r="DH37" s="675"/>
      <c r="DI37" s="675"/>
      <c r="DJ37" s="675"/>
      <c r="DK37" s="676"/>
      <c r="DL37" s="670">
        <v>409110</v>
      </c>
      <c r="DM37" s="675"/>
      <c r="DN37" s="675"/>
      <c r="DO37" s="675"/>
      <c r="DP37" s="675"/>
      <c r="DQ37" s="675"/>
      <c r="DR37" s="675"/>
      <c r="DS37" s="675"/>
      <c r="DT37" s="675"/>
      <c r="DU37" s="675"/>
      <c r="DV37" s="676"/>
      <c r="DW37" s="667">
        <v>4.7</v>
      </c>
      <c r="DX37" s="677"/>
      <c r="DY37" s="677"/>
      <c r="DZ37" s="677"/>
      <c r="EA37" s="677"/>
      <c r="EB37" s="677"/>
      <c r="EC37" s="709"/>
    </row>
    <row r="38" spans="2:133" ht="11.25" customHeight="1" x14ac:dyDescent="0.2">
      <c r="B38" s="661" t="s">
        <v>332</v>
      </c>
      <c r="C38" s="662"/>
      <c r="D38" s="662"/>
      <c r="E38" s="662"/>
      <c r="F38" s="662"/>
      <c r="G38" s="662"/>
      <c r="H38" s="662"/>
      <c r="I38" s="662"/>
      <c r="J38" s="662"/>
      <c r="K38" s="662"/>
      <c r="L38" s="662"/>
      <c r="M38" s="662"/>
      <c r="N38" s="662"/>
      <c r="O38" s="662"/>
      <c r="P38" s="662"/>
      <c r="Q38" s="663"/>
      <c r="R38" s="664">
        <v>629300</v>
      </c>
      <c r="S38" s="665"/>
      <c r="T38" s="665"/>
      <c r="U38" s="665"/>
      <c r="V38" s="665"/>
      <c r="W38" s="665"/>
      <c r="X38" s="665"/>
      <c r="Y38" s="666"/>
      <c r="Z38" s="691">
        <v>4.0999999999999996</v>
      </c>
      <c r="AA38" s="691"/>
      <c r="AB38" s="691"/>
      <c r="AC38" s="691"/>
      <c r="AD38" s="692" t="s">
        <v>127</v>
      </c>
      <c r="AE38" s="692"/>
      <c r="AF38" s="692"/>
      <c r="AG38" s="692"/>
      <c r="AH38" s="692"/>
      <c r="AI38" s="692"/>
      <c r="AJ38" s="692"/>
      <c r="AK38" s="692"/>
      <c r="AL38" s="667" t="s">
        <v>127</v>
      </c>
      <c r="AM38" s="668"/>
      <c r="AN38" s="668"/>
      <c r="AO38" s="693"/>
      <c r="AQ38" s="704" t="s">
        <v>333</v>
      </c>
      <c r="AR38" s="705"/>
      <c r="AS38" s="705"/>
      <c r="AT38" s="705"/>
      <c r="AU38" s="705"/>
      <c r="AV38" s="705"/>
      <c r="AW38" s="705"/>
      <c r="AX38" s="705"/>
      <c r="AY38" s="706"/>
      <c r="AZ38" s="664">
        <v>23711</v>
      </c>
      <c r="BA38" s="665"/>
      <c r="BB38" s="665"/>
      <c r="BC38" s="665"/>
      <c r="BD38" s="675"/>
      <c r="BE38" s="675"/>
      <c r="BF38" s="707"/>
      <c r="BG38" s="698" t="s">
        <v>334</v>
      </c>
      <c r="BH38" s="699"/>
      <c r="BI38" s="699"/>
      <c r="BJ38" s="699"/>
      <c r="BK38" s="699"/>
      <c r="BL38" s="699"/>
      <c r="BM38" s="699"/>
      <c r="BN38" s="699"/>
      <c r="BO38" s="699"/>
      <c r="BP38" s="699"/>
      <c r="BQ38" s="699"/>
      <c r="BR38" s="699"/>
      <c r="BS38" s="699"/>
      <c r="BT38" s="699"/>
      <c r="BU38" s="700"/>
      <c r="BV38" s="664">
        <v>5738</v>
      </c>
      <c r="BW38" s="665"/>
      <c r="BX38" s="665"/>
      <c r="BY38" s="665"/>
      <c r="BZ38" s="665"/>
      <c r="CA38" s="665"/>
      <c r="CB38" s="708"/>
      <c r="CD38" s="698" t="s">
        <v>335</v>
      </c>
      <c r="CE38" s="699"/>
      <c r="CF38" s="699"/>
      <c r="CG38" s="699"/>
      <c r="CH38" s="699"/>
      <c r="CI38" s="699"/>
      <c r="CJ38" s="699"/>
      <c r="CK38" s="699"/>
      <c r="CL38" s="699"/>
      <c r="CM38" s="699"/>
      <c r="CN38" s="699"/>
      <c r="CO38" s="699"/>
      <c r="CP38" s="699"/>
      <c r="CQ38" s="700"/>
      <c r="CR38" s="664">
        <v>1002394</v>
      </c>
      <c r="CS38" s="665"/>
      <c r="CT38" s="665"/>
      <c r="CU38" s="665"/>
      <c r="CV38" s="665"/>
      <c r="CW38" s="665"/>
      <c r="CX38" s="665"/>
      <c r="CY38" s="666"/>
      <c r="CZ38" s="667">
        <v>6.9</v>
      </c>
      <c r="DA38" s="677"/>
      <c r="DB38" s="677"/>
      <c r="DC38" s="678"/>
      <c r="DD38" s="670">
        <v>796211</v>
      </c>
      <c r="DE38" s="665"/>
      <c r="DF38" s="665"/>
      <c r="DG38" s="665"/>
      <c r="DH38" s="665"/>
      <c r="DI38" s="665"/>
      <c r="DJ38" s="665"/>
      <c r="DK38" s="666"/>
      <c r="DL38" s="670">
        <v>714888</v>
      </c>
      <c r="DM38" s="665"/>
      <c r="DN38" s="665"/>
      <c r="DO38" s="665"/>
      <c r="DP38" s="665"/>
      <c r="DQ38" s="665"/>
      <c r="DR38" s="665"/>
      <c r="DS38" s="665"/>
      <c r="DT38" s="665"/>
      <c r="DU38" s="665"/>
      <c r="DV38" s="666"/>
      <c r="DW38" s="667">
        <v>8.1999999999999993</v>
      </c>
      <c r="DX38" s="677"/>
      <c r="DY38" s="677"/>
      <c r="DZ38" s="677"/>
      <c r="EA38" s="677"/>
      <c r="EB38" s="677"/>
      <c r="EC38" s="709"/>
    </row>
    <row r="39" spans="2:133" ht="11.25" customHeight="1" x14ac:dyDescent="0.2">
      <c r="B39" s="661" t="s">
        <v>336</v>
      </c>
      <c r="C39" s="662"/>
      <c r="D39" s="662"/>
      <c r="E39" s="662"/>
      <c r="F39" s="662"/>
      <c r="G39" s="662"/>
      <c r="H39" s="662"/>
      <c r="I39" s="662"/>
      <c r="J39" s="662"/>
      <c r="K39" s="662"/>
      <c r="L39" s="662"/>
      <c r="M39" s="662"/>
      <c r="N39" s="662"/>
      <c r="O39" s="662"/>
      <c r="P39" s="662"/>
      <c r="Q39" s="663"/>
      <c r="R39" s="664">
        <v>303183</v>
      </c>
      <c r="S39" s="665"/>
      <c r="T39" s="665"/>
      <c r="U39" s="665"/>
      <c r="V39" s="665"/>
      <c r="W39" s="665"/>
      <c r="X39" s="665"/>
      <c r="Y39" s="666"/>
      <c r="Z39" s="691">
        <v>2</v>
      </c>
      <c r="AA39" s="691"/>
      <c r="AB39" s="691"/>
      <c r="AC39" s="691"/>
      <c r="AD39" s="692">
        <v>8077</v>
      </c>
      <c r="AE39" s="692"/>
      <c r="AF39" s="692"/>
      <c r="AG39" s="692"/>
      <c r="AH39" s="692"/>
      <c r="AI39" s="692"/>
      <c r="AJ39" s="692"/>
      <c r="AK39" s="692"/>
      <c r="AL39" s="667">
        <v>0.1</v>
      </c>
      <c r="AM39" s="668"/>
      <c r="AN39" s="668"/>
      <c r="AO39" s="693"/>
      <c r="AQ39" s="704" t="s">
        <v>337</v>
      </c>
      <c r="AR39" s="705"/>
      <c r="AS39" s="705"/>
      <c r="AT39" s="705"/>
      <c r="AU39" s="705"/>
      <c r="AV39" s="705"/>
      <c r="AW39" s="705"/>
      <c r="AX39" s="705"/>
      <c r="AY39" s="706"/>
      <c r="AZ39" s="664" t="s">
        <v>127</v>
      </c>
      <c r="BA39" s="665"/>
      <c r="BB39" s="665"/>
      <c r="BC39" s="665"/>
      <c r="BD39" s="675"/>
      <c r="BE39" s="675"/>
      <c r="BF39" s="707"/>
      <c r="BG39" s="698" t="s">
        <v>338</v>
      </c>
      <c r="BH39" s="699"/>
      <c r="BI39" s="699"/>
      <c r="BJ39" s="699"/>
      <c r="BK39" s="699"/>
      <c r="BL39" s="699"/>
      <c r="BM39" s="699"/>
      <c r="BN39" s="699"/>
      <c r="BO39" s="699"/>
      <c r="BP39" s="699"/>
      <c r="BQ39" s="699"/>
      <c r="BR39" s="699"/>
      <c r="BS39" s="699"/>
      <c r="BT39" s="699"/>
      <c r="BU39" s="700"/>
      <c r="BV39" s="664">
        <v>8930</v>
      </c>
      <c r="BW39" s="665"/>
      <c r="BX39" s="665"/>
      <c r="BY39" s="665"/>
      <c r="BZ39" s="665"/>
      <c r="CA39" s="665"/>
      <c r="CB39" s="708"/>
      <c r="CD39" s="698" t="s">
        <v>339</v>
      </c>
      <c r="CE39" s="699"/>
      <c r="CF39" s="699"/>
      <c r="CG39" s="699"/>
      <c r="CH39" s="699"/>
      <c r="CI39" s="699"/>
      <c r="CJ39" s="699"/>
      <c r="CK39" s="699"/>
      <c r="CL39" s="699"/>
      <c r="CM39" s="699"/>
      <c r="CN39" s="699"/>
      <c r="CO39" s="699"/>
      <c r="CP39" s="699"/>
      <c r="CQ39" s="700"/>
      <c r="CR39" s="664">
        <v>629290</v>
      </c>
      <c r="CS39" s="675"/>
      <c r="CT39" s="675"/>
      <c r="CU39" s="675"/>
      <c r="CV39" s="675"/>
      <c r="CW39" s="675"/>
      <c r="CX39" s="675"/>
      <c r="CY39" s="676"/>
      <c r="CZ39" s="667">
        <v>4.4000000000000004</v>
      </c>
      <c r="DA39" s="677"/>
      <c r="DB39" s="677"/>
      <c r="DC39" s="678"/>
      <c r="DD39" s="670">
        <v>622762</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709"/>
    </row>
    <row r="40" spans="2:133" ht="11.25" customHeight="1" x14ac:dyDescent="0.2">
      <c r="B40" s="661" t="s">
        <v>340</v>
      </c>
      <c r="C40" s="662"/>
      <c r="D40" s="662"/>
      <c r="E40" s="662"/>
      <c r="F40" s="662"/>
      <c r="G40" s="662"/>
      <c r="H40" s="662"/>
      <c r="I40" s="662"/>
      <c r="J40" s="662"/>
      <c r="K40" s="662"/>
      <c r="L40" s="662"/>
      <c r="M40" s="662"/>
      <c r="N40" s="662"/>
      <c r="O40" s="662"/>
      <c r="P40" s="662"/>
      <c r="Q40" s="663"/>
      <c r="R40" s="664">
        <v>839200</v>
      </c>
      <c r="S40" s="665"/>
      <c r="T40" s="665"/>
      <c r="U40" s="665"/>
      <c r="V40" s="665"/>
      <c r="W40" s="665"/>
      <c r="X40" s="665"/>
      <c r="Y40" s="666"/>
      <c r="Z40" s="691">
        <v>5.5</v>
      </c>
      <c r="AA40" s="691"/>
      <c r="AB40" s="691"/>
      <c r="AC40" s="691"/>
      <c r="AD40" s="692" t="s">
        <v>127</v>
      </c>
      <c r="AE40" s="692"/>
      <c r="AF40" s="692"/>
      <c r="AG40" s="692"/>
      <c r="AH40" s="692"/>
      <c r="AI40" s="692"/>
      <c r="AJ40" s="692"/>
      <c r="AK40" s="692"/>
      <c r="AL40" s="667" t="s">
        <v>127</v>
      </c>
      <c r="AM40" s="668"/>
      <c r="AN40" s="668"/>
      <c r="AO40" s="693"/>
      <c r="AQ40" s="704" t="s">
        <v>341</v>
      </c>
      <c r="AR40" s="705"/>
      <c r="AS40" s="705"/>
      <c r="AT40" s="705"/>
      <c r="AU40" s="705"/>
      <c r="AV40" s="705"/>
      <c r="AW40" s="705"/>
      <c r="AX40" s="705"/>
      <c r="AY40" s="706"/>
      <c r="AZ40" s="664" t="s">
        <v>127</v>
      </c>
      <c r="BA40" s="665"/>
      <c r="BB40" s="665"/>
      <c r="BC40" s="665"/>
      <c r="BD40" s="675"/>
      <c r="BE40" s="675"/>
      <c r="BF40" s="707"/>
      <c r="BG40" s="710" t="s">
        <v>342</v>
      </c>
      <c r="BH40" s="711"/>
      <c r="BI40" s="711"/>
      <c r="BJ40" s="711"/>
      <c r="BK40" s="711"/>
      <c r="BL40" s="364"/>
      <c r="BM40" s="699" t="s">
        <v>343</v>
      </c>
      <c r="BN40" s="699"/>
      <c r="BO40" s="699"/>
      <c r="BP40" s="699"/>
      <c r="BQ40" s="699"/>
      <c r="BR40" s="699"/>
      <c r="BS40" s="699"/>
      <c r="BT40" s="699"/>
      <c r="BU40" s="700"/>
      <c r="BV40" s="664">
        <v>80</v>
      </c>
      <c r="BW40" s="665"/>
      <c r="BX40" s="665"/>
      <c r="BY40" s="665"/>
      <c r="BZ40" s="665"/>
      <c r="CA40" s="665"/>
      <c r="CB40" s="708"/>
      <c r="CD40" s="698" t="s">
        <v>344</v>
      </c>
      <c r="CE40" s="699"/>
      <c r="CF40" s="699"/>
      <c r="CG40" s="699"/>
      <c r="CH40" s="699"/>
      <c r="CI40" s="699"/>
      <c r="CJ40" s="699"/>
      <c r="CK40" s="699"/>
      <c r="CL40" s="699"/>
      <c r="CM40" s="699"/>
      <c r="CN40" s="699"/>
      <c r="CO40" s="699"/>
      <c r="CP40" s="699"/>
      <c r="CQ40" s="700"/>
      <c r="CR40" s="664">
        <v>131840</v>
      </c>
      <c r="CS40" s="665"/>
      <c r="CT40" s="665"/>
      <c r="CU40" s="665"/>
      <c r="CV40" s="665"/>
      <c r="CW40" s="665"/>
      <c r="CX40" s="665"/>
      <c r="CY40" s="666"/>
      <c r="CZ40" s="667">
        <v>0.9</v>
      </c>
      <c r="DA40" s="677"/>
      <c r="DB40" s="677"/>
      <c r="DC40" s="678"/>
      <c r="DD40" s="670">
        <v>7014</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709"/>
    </row>
    <row r="41" spans="2:133" ht="11.25" customHeight="1" x14ac:dyDescent="0.2">
      <c r="B41" s="661" t="s">
        <v>345</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704" t="s">
        <v>346</v>
      </c>
      <c r="AR41" s="705"/>
      <c r="AS41" s="705"/>
      <c r="AT41" s="705"/>
      <c r="AU41" s="705"/>
      <c r="AV41" s="705"/>
      <c r="AW41" s="705"/>
      <c r="AX41" s="705"/>
      <c r="AY41" s="706"/>
      <c r="AZ41" s="664">
        <v>259708</v>
      </c>
      <c r="BA41" s="665"/>
      <c r="BB41" s="665"/>
      <c r="BC41" s="665"/>
      <c r="BD41" s="675"/>
      <c r="BE41" s="675"/>
      <c r="BF41" s="707"/>
      <c r="BG41" s="710"/>
      <c r="BH41" s="711"/>
      <c r="BI41" s="711"/>
      <c r="BJ41" s="711"/>
      <c r="BK41" s="711"/>
      <c r="BL41" s="364"/>
      <c r="BM41" s="699" t="s">
        <v>347</v>
      </c>
      <c r="BN41" s="699"/>
      <c r="BO41" s="699"/>
      <c r="BP41" s="699"/>
      <c r="BQ41" s="699"/>
      <c r="BR41" s="699"/>
      <c r="BS41" s="699"/>
      <c r="BT41" s="699"/>
      <c r="BU41" s="700"/>
      <c r="BV41" s="664" t="s">
        <v>127</v>
      </c>
      <c r="BW41" s="665"/>
      <c r="BX41" s="665"/>
      <c r="BY41" s="665"/>
      <c r="BZ41" s="665"/>
      <c r="CA41" s="665"/>
      <c r="CB41" s="708"/>
      <c r="CD41" s="698" t="s">
        <v>348</v>
      </c>
      <c r="CE41" s="699"/>
      <c r="CF41" s="699"/>
      <c r="CG41" s="699"/>
      <c r="CH41" s="699"/>
      <c r="CI41" s="699"/>
      <c r="CJ41" s="699"/>
      <c r="CK41" s="699"/>
      <c r="CL41" s="699"/>
      <c r="CM41" s="699"/>
      <c r="CN41" s="699"/>
      <c r="CO41" s="699"/>
      <c r="CP41" s="699"/>
      <c r="CQ41" s="700"/>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349</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01" t="s">
        <v>350</v>
      </c>
      <c r="AR42" s="702"/>
      <c r="AS42" s="702"/>
      <c r="AT42" s="702"/>
      <c r="AU42" s="702"/>
      <c r="AV42" s="702"/>
      <c r="AW42" s="702"/>
      <c r="AX42" s="702"/>
      <c r="AY42" s="703"/>
      <c r="AZ42" s="644">
        <v>742686</v>
      </c>
      <c r="BA42" s="679"/>
      <c r="BB42" s="679"/>
      <c r="BC42" s="679"/>
      <c r="BD42" s="645"/>
      <c r="BE42" s="645"/>
      <c r="BF42" s="694"/>
      <c r="BG42" s="712"/>
      <c r="BH42" s="713"/>
      <c r="BI42" s="713"/>
      <c r="BJ42" s="713"/>
      <c r="BK42" s="713"/>
      <c r="BL42" s="365"/>
      <c r="BM42" s="695" t="s">
        <v>351</v>
      </c>
      <c r="BN42" s="695"/>
      <c r="BO42" s="695"/>
      <c r="BP42" s="695"/>
      <c r="BQ42" s="695"/>
      <c r="BR42" s="695"/>
      <c r="BS42" s="695"/>
      <c r="BT42" s="695"/>
      <c r="BU42" s="696"/>
      <c r="BV42" s="644">
        <v>272</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788577</v>
      </c>
      <c r="CS42" s="675"/>
      <c r="CT42" s="675"/>
      <c r="CU42" s="675"/>
      <c r="CV42" s="675"/>
      <c r="CW42" s="675"/>
      <c r="CX42" s="675"/>
      <c r="CY42" s="676"/>
      <c r="CZ42" s="667">
        <v>5.5</v>
      </c>
      <c r="DA42" s="677"/>
      <c r="DB42" s="677"/>
      <c r="DC42" s="678"/>
      <c r="DD42" s="670">
        <v>273434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353</v>
      </c>
      <c r="C43" s="662"/>
      <c r="D43" s="662"/>
      <c r="E43" s="662"/>
      <c r="F43" s="662"/>
      <c r="G43" s="662"/>
      <c r="H43" s="662"/>
      <c r="I43" s="662"/>
      <c r="J43" s="662"/>
      <c r="K43" s="662"/>
      <c r="L43" s="662"/>
      <c r="M43" s="662"/>
      <c r="N43" s="662"/>
      <c r="O43" s="662"/>
      <c r="P43" s="662"/>
      <c r="Q43" s="663"/>
      <c r="R43" s="664">
        <v>489300</v>
      </c>
      <c r="S43" s="665"/>
      <c r="T43" s="665"/>
      <c r="U43" s="665"/>
      <c r="V43" s="665"/>
      <c r="W43" s="665"/>
      <c r="X43" s="665"/>
      <c r="Y43" s="666"/>
      <c r="Z43" s="691">
        <v>3.2</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26908</v>
      </c>
      <c r="CS43" s="675"/>
      <c r="CT43" s="675"/>
      <c r="CU43" s="675"/>
      <c r="CV43" s="675"/>
      <c r="CW43" s="675"/>
      <c r="CX43" s="675"/>
      <c r="CY43" s="676"/>
      <c r="CZ43" s="667">
        <v>0.2</v>
      </c>
      <c r="DA43" s="677"/>
      <c r="DB43" s="677"/>
      <c r="DC43" s="678"/>
      <c r="DD43" s="670">
        <v>26908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355</v>
      </c>
      <c r="C44" s="642"/>
      <c r="D44" s="642"/>
      <c r="E44" s="642"/>
      <c r="F44" s="642"/>
      <c r="G44" s="642"/>
      <c r="H44" s="642"/>
      <c r="I44" s="642"/>
      <c r="J44" s="642"/>
      <c r="K44" s="642"/>
      <c r="L44" s="642"/>
      <c r="M44" s="642"/>
      <c r="N44" s="642"/>
      <c r="O44" s="642"/>
      <c r="P44" s="642"/>
      <c r="Q44" s="643"/>
      <c r="R44" s="644">
        <v>15224656</v>
      </c>
      <c r="S44" s="679"/>
      <c r="T44" s="679"/>
      <c r="U44" s="679"/>
      <c r="V44" s="679"/>
      <c r="W44" s="679"/>
      <c r="X44" s="679"/>
      <c r="Y44" s="680"/>
      <c r="Z44" s="681">
        <v>100</v>
      </c>
      <c r="AA44" s="681"/>
      <c r="AB44" s="681"/>
      <c r="AC44" s="681"/>
      <c r="AD44" s="682">
        <v>8184226</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788577</v>
      </c>
      <c r="CS44" s="665"/>
      <c r="CT44" s="665"/>
      <c r="CU44" s="665"/>
      <c r="CV44" s="665"/>
      <c r="CW44" s="665"/>
      <c r="CX44" s="665"/>
      <c r="CY44" s="666"/>
      <c r="CZ44" s="667">
        <v>5.5</v>
      </c>
      <c r="DA44" s="668"/>
      <c r="DB44" s="668"/>
      <c r="DC44" s="669"/>
      <c r="DD44" s="670">
        <v>273434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422600</v>
      </c>
      <c r="CS45" s="675"/>
      <c r="CT45" s="675"/>
      <c r="CU45" s="675"/>
      <c r="CV45" s="675"/>
      <c r="CW45" s="675"/>
      <c r="CX45" s="675"/>
      <c r="CY45" s="676"/>
      <c r="CZ45" s="667">
        <v>2.9</v>
      </c>
      <c r="DA45" s="677"/>
      <c r="DB45" s="677"/>
      <c r="DC45" s="678"/>
      <c r="DD45" s="670">
        <v>47557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365977</v>
      </c>
      <c r="CS46" s="665"/>
      <c r="CT46" s="665"/>
      <c r="CU46" s="665"/>
      <c r="CV46" s="665"/>
      <c r="CW46" s="665"/>
      <c r="CX46" s="665"/>
      <c r="CY46" s="666"/>
      <c r="CZ46" s="667">
        <v>2.5</v>
      </c>
      <c r="DA46" s="668"/>
      <c r="DB46" s="668"/>
      <c r="DC46" s="669"/>
      <c r="DD46" s="670">
        <v>225877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14426590</v>
      </c>
      <c r="CS49" s="645"/>
      <c r="CT49" s="645"/>
      <c r="CU49" s="645"/>
      <c r="CV49" s="645"/>
      <c r="CW49" s="645"/>
      <c r="CX49" s="645"/>
      <c r="CY49" s="646"/>
      <c r="CZ49" s="647">
        <v>100</v>
      </c>
      <c r="DA49" s="648"/>
      <c r="DB49" s="648"/>
      <c r="DC49" s="649"/>
      <c r="DD49" s="650">
        <v>9610705</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7eZGGNPTPuzjJxW8aWTtc+Cejav/R3FGzGD5x/rC+R/hiu/XfhxfukAtYefipWIBPlp2huRd2U/vaUMP8EdaQ==" saltValue="h7FFK7dd9Zu97SUIcpio8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 zeroHeight="1" x14ac:dyDescent="0.2"/>
  <cols>
    <col min="1" max="130" width="2.81640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365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366</v>
      </c>
      <c r="DK2" s="1156"/>
      <c r="DL2" s="1156"/>
      <c r="DM2" s="1156"/>
      <c r="DN2" s="1156"/>
      <c r="DO2" s="1157"/>
      <c r="DP2" s="224"/>
      <c r="DQ2" s="1155" t="s">
        <v>367</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370</v>
      </c>
      <c r="B5" s="1060"/>
      <c r="C5" s="1060"/>
      <c r="D5" s="1060"/>
      <c r="E5" s="1060"/>
      <c r="F5" s="1060"/>
      <c r="G5" s="1060"/>
      <c r="H5" s="1060"/>
      <c r="I5" s="1060"/>
      <c r="J5" s="1060"/>
      <c r="K5" s="1060"/>
      <c r="L5" s="1060"/>
      <c r="M5" s="1060"/>
      <c r="N5" s="1060"/>
      <c r="O5" s="1060"/>
      <c r="P5" s="1061"/>
      <c r="Q5" s="1065" t="s">
        <v>371</v>
      </c>
      <c r="R5" s="1066"/>
      <c r="S5" s="1066"/>
      <c r="T5" s="1066"/>
      <c r="U5" s="1067"/>
      <c r="V5" s="1065" t="s">
        <v>372</v>
      </c>
      <c r="W5" s="1066"/>
      <c r="X5" s="1066"/>
      <c r="Y5" s="1066"/>
      <c r="Z5" s="1067"/>
      <c r="AA5" s="1065" t="s">
        <v>373</v>
      </c>
      <c r="AB5" s="1066"/>
      <c r="AC5" s="1066"/>
      <c r="AD5" s="1066"/>
      <c r="AE5" s="1066"/>
      <c r="AF5" s="1158" t="s">
        <v>374</v>
      </c>
      <c r="AG5" s="1066"/>
      <c r="AH5" s="1066"/>
      <c r="AI5" s="1066"/>
      <c r="AJ5" s="1079"/>
      <c r="AK5" s="1066" t="s">
        <v>375</v>
      </c>
      <c r="AL5" s="1066"/>
      <c r="AM5" s="1066"/>
      <c r="AN5" s="1066"/>
      <c r="AO5" s="1067"/>
      <c r="AP5" s="1065" t="s">
        <v>376</v>
      </c>
      <c r="AQ5" s="1066"/>
      <c r="AR5" s="1066"/>
      <c r="AS5" s="1066"/>
      <c r="AT5" s="1067"/>
      <c r="AU5" s="1065" t="s">
        <v>377</v>
      </c>
      <c r="AV5" s="1066"/>
      <c r="AW5" s="1066"/>
      <c r="AX5" s="1066"/>
      <c r="AY5" s="1079"/>
      <c r="AZ5" s="228"/>
      <c r="BA5" s="228"/>
      <c r="BB5" s="228"/>
      <c r="BC5" s="228"/>
      <c r="BD5" s="228"/>
      <c r="BE5" s="229"/>
      <c r="BF5" s="229"/>
      <c r="BG5" s="229"/>
      <c r="BH5" s="229"/>
      <c r="BI5" s="229"/>
      <c r="BJ5" s="229"/>
      <c r="BK5" s="229"/>
      <c r="BL5" s="229"/>
      <c r="BM5" s="229"/>
      <c r="BN5" s="229"/>
      <c r="BO5" s="229"/>
      <c r="BP5" s="229"/>
      <c r="BQ5" s="1059" t="s">
        <v>378</v>
      </c>
      <c r="BR5" s="1060"/>
      <c r="BS5" s="1060"/>
      <c r="BT5" s="1060"/>
      <c r="BU5" s="1060"/>
      <c r="BV5" s="1060"/>
      <c r="BW5" s="1060"/>
      <c r="BX5" s="1060"/>
      <c r="BY5" s="1060"/>
      <c r="BZ5" s="1060"/>
      <c r="CA5" s="1060"/>
      <c r="CB5" s="1060"/>
      <c r="CC5" s="1060"/>
      <c r="CD5" s="1060"/>
      <c r="CE5" s="1060"/>
      <c r="CF5" s="1060"/>
      <c r="CG5" s="1061"/>
      <c r="CH5" s="1065" t="s">
        <v>379</v>
      </c>
      <c r="CI5" s="1066"/>
      <c r="CJ5" s="1066"/>
      <c r="CK5" s="1066"/>
      <c r="CL5" s="1067"/>
      <c r="CM5" s="1065" t="s">
        <v>380</v>
      </c>
      <c r="CN5" s="1066"/>
      <c r="CO5" s="1066"/>
      <c r="CP5" s="1066"/>
      <c r="CQ5" s="1067"/>
      <c r="CR5" s="1065" t="s">
        <v>381</v>
      </c>
      <c r="CS5" s="1066"/>
      <c r="CT5" s="1066"/>
      <c r="CU5" s="1066"/>
      <c r="CV5" s="1067"/>
      <c r="CW5" s="1065" t="s">
        <v>382</v>
      </c>
      <c r="CX5" s="1066"/>
      <c r="CY5" s="1066"/>
      <c r="CZ5" s="1066"/>
      <c r="DA5" s="1067"/>
      <c r="DB5" s="1065" t="s">
        <v>383</v>
      </c>
      <c r="DC5" s="1066"/>
      <c r="DD5" s="1066"/>
      <c r="DE5" s="1066"/>
      <c r="DF5" s="1067"/>
      <c r="DG5" s="1148" t="s">
        <v>384</v>
      </c>
      <c r="DH5" s="1149"/>
      <c r="DI5" s="1149"/>
      <c r="DJ5" s="1149"/>
      <c r="DK5" s="1150"/>
      <c r="DL5" s="1148" t="s">
        <v>385</v>
      </c>
      <c r="DM5" s="1149"/>
      <c r="DN5" s="1149"/>
      <c r="DO5" s="1149"/>
      <c r="DP5" s="1150"/>
      <c r="DQ5" s="1065" t="s">
        <v>386</v>
      </c>
      <c r="DR5" s="1066"/>
      <c r="DS5" s="1066"/>
      <c r="DT5" s="1066"/>
      <c r="DU5" s="1067"/>
      <c r="DV5" s="1065" t="s">
        <v>377</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387</v>
      </c>
      <c r="C7" s="1112"/>
      <c r="D7" s="1112"/>
      <c r="E7" s="1112"/>
      <c r="F7" s="1112"/>
      <c r="G7" s="1112"/>
      <c r="H7" s="1112"/>
      <c r="I7" s="1112"/>
      <c r="J7" s="1112"/>
      <c r="K7" s="1112"/>
      <c r="L7" s="1112"/>
      <c r="M7" s="1112"/>
      <c r="N7" s="1112"/>
      <c r="O7" s="1112"/>
      <c r="P7" s="1113"/>
      <c r="Q7" s="1166">
        <v>15212</v>
      </c>
      <c r="R7" s="1167"/>
      <c r="S7" s="1167"/>
      <c r="T7" s="1167"/>
      <c r="U7" s="1167"/>
      <c r="V7" s="1167">
        <v>14417</v>
      </c>
      <c r="W7" s="1167"/>
      <c r="X7" s="1167"/>
      <c r="Y7" s="1167"/>
      <c r="Z7" s="1167"/>
      <c r="AA7" s="1167">
        <v>795</v>
      </c>
      <c r="AB7" s="1167"/>
      <c r="AC7" s="1167"/>
      <c r="AD7" s="1167"/>
      <c r="AE7" s="1168"/>
      <c r="AF7" s="1169">
        <v>777</v>
      </c>
      <c r="AG7" s="1170"/>
      <c r="AH7" s="1170"/>
      <c r="AI7" s="1170"/>
      <c r="AJ7" s="1171"/>
      <c r="AK7" s="1172">
        <v>207</v>
      </c>
      <c r="AL7" s="1173"/>
      <c r="AM7" s="1173"/>
      <c r="AN7" s="1173"/>
      <c r="AO7" s="1173"/>
      <c r="AP7" s="1173">
        <v>6497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588</v>
      </c>
      <c r="BT7" s="1164"/>
      <c r="BU7" s="1164"/>
      <c r="BV7" s="1164"/>
      <c r="BW7" s="1164"/>
      <c r="BX7" s="1164"/>
      <c r="BY7" s="1164"/>
      <c r="BZ7" s="1164"/>
      <c r="CA7" s="1164"/>
      <c r="CB7" s="1164"/>
      <c r="CC7" s="1164"/>
      <c r="CD7" s="1164"/>
      <c r="CE7" s="1164"/>
      <c r="CF7" s="1164"/>
      <c r="CG7" s="1176"/>
      <c r="CH7" s="1160">
        <v>-1</v>
      </c>
      <c r="CI7" s="1161"/>
      <c r="CJ7" s="1161"/>
      <c r="CK7" s="1161"/>
      <c r="CL7" s="1162"/>
      <c r="CM7" s="1160">
        <v>335</v>
      </c>
      <c r="CN7" s="1161"/>
      <c r="CO7" s="1161"/>
      <c r="CP7" s="1161"/>
      <c r="CQ7" s="1162"/>
      <c r="CR7" s="1160">
        <v>250</v>
      </c>
      <c r="CS7" s="1161"/>
      <c r="CT7" s="1161"/>
      <c r="CU7" s="1161"/>
      <c r="CV7" s="1162"/>
      <c r="CW7" s="1160">
        <v>54</v>
      </c>
      <c r="CX7" s="1161"/>
      <c r="CY7" s="1161"/>
      <c r="CZ7" s="1161"/>
      <c r="DA7" s="1162"/>
      <c r="DB7" s="1160" t="s">
        <v>594</v>
      </c>
      <c r="DC7" s="1161"/>
      <c r="DD7" s="1161"/>
      <c r="DE7" s="1161"/>
      <c r="DF7" s="1162"/>
      <c r="DG7" s="1160" t="s">
        <v>581</v>
      </c>
      <c r="DH7" s="1161"/>
      <c r="DI7" s="1161"/>
      <c r="DJ7" s="1161"/>
      <c r="DK7" s="1162"/>
      <c r="DL7" s="1160" t="s">
        <v>581</v>
      </c>
      <c r="DM7" s="1161"/>
      <c r="DN7" s="1161"/>
      <c r="DO7" s="1161"/>
      <c r="DP7" s="1162"/>
      <c r="DQ7" s="1160" t="s">
        <v>581</v>
      </c>
      <c r="DR7" s="1161"/>
      <c r="DS7" s="1161"/>
      <c r="DT7" s="1161"/>
      <c r="DU7" s="1162"/>
      <c r="DV7" s="1163"/>
      <c r="DW7" s="1164"/>
      <c r="DX7" s="1164"/>
      <c r="DY7" s="1164"/>
      <c r="DZ7" s="1165"/>
      <c r="EA7" s="230"/>
    </row>
    <row r="8" spans="1:131" s="231" customFormat="1" ht="26.25" customHeight="1" x14ac:dyDescent="0.2">
      <c r="A8" s="234">
        <v>2</v>
      </c>
      <c r="B8" s="1094" t="s">
        <v>388</v>
      </c>
      <c r="C8" s="1095"/>
      <c r="D8" s="1095"/>
      <c r="E8" s="1095"/>
      <c r="F8" s="1095"/>
      <c r="G8" s="1095"/>
      <c r="H8" s="1095"/>
      <c r="I8" s="1095"/>
      <c r="J8" s="1095"/>
      <c r="K8" s="1095"/>
      <c r="L8" s="1095"/>
      <c r="M8" s="1095"/>
      <c r="N8" s="1095"/>
      <c r="O8" s="1095"/>
      <c r="P8" s="1096"/>
      <c r="Q8" s="1102">
        <v>17</v>
      </c>
      <c r="R8" s="1103"/>
      <c r="S8" s="1103"/>
      <c r="T8" s="1103"/>
      <c r="U8" s="1103"/>
      <c r="V8" s="1103">
        <v>15</v>
      </c>
      <c r="W8" s="1103"/>
      <c r="X8" s="1103"/>
      <c r="Y8" s="1103"/>
      <c r="Z8" s="1103"/>
      <c r="AA8" s="1103">
        <v>3</v>
      </c>
      <c r="AB8" s="1103"/>
      <c r="AC8" s="1103"/>
      <c r="AD8" s="1103"/>
      <c r="AE8" s="1104"/>
      <c r="AF8" s="1099">
        <v>3</v>
      </c>
      <c r="AG8" s="1100"/>
      <c r="AH8" s="1100"/>
      <c r="AI8" s="1100"/>
      <c r="AJ8" s="1101"/>
      <c r="AK8" s="1144" t="s">
        <v>577</v>
      </c>
      <c r="AL8" s="1145"/>
      <c r="AM8" s="1145"/>
      <c r="AN8" s="1145"/>
      <c r="AO8" s="1145"/>
      <c r="AP8" s="1145" t="s">
        <v>577</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390</v>
      </c>
      <c r="B23" s="1001" t="s">
        <v>391</v>
      </c>
      <c r="C23" s="1002"/>
      <c r="D23" s="1002"/>
      <c r="E23" s="1002"/>
      <c r="F23" s="1002"/>
      <c r="G23" s="1002"/>
      <c r="H23" s="1002"/>
      <c r="I23" s="1002"/>
      <c r="J23" s="1002"/>
      <c r="K23" s="1002"/>
      <c r="L23" s="1002"/>
      <c r="M23" s="1002"/>
      <c r="N23" s="1002"/>
      <c r="O23" s="1002"/>
      <c r="P23" s="1012"/>
      <c r="Q23" s="1131">
        <v>15225</v>
      </c>
      <c r="R23" s="1125"/>
      <c r="S23" s="1125"/>
      <c r="T23" s="1125"/>
      <c r="U23" s="1125"/>
      <c r="V23" s="1125">
        <v>14427</v>
      </c>
      <c r="W23" s="1125"/>
      <c r="X23" s="1125"/>
      <c r="Y23" s="1125"/>
      <c r="Z23" s="1125"/>
      <c r="AA23" s="1125">
        <v>798</v>
      </c>
      <c r="AB23" s="1125"/>
      <c r="AC23" s="1125"/>
      <c r="AD23" s="1125"/>
      <c r="AE23" s="1132"/>
      <c r="AF23" s="1133">
        <v>780</v>
      </c>
      <c r="AG23" s="1125"/>
      <c r="AH23" s="1125"/>
      <c r="AI23" s="1125"/>
      <c r="AJ23" s="1134"/>
      <c r="AK23" s="1135"/>
      <c r="AL23" s="1136"/>
      <c r="AM23" s="1136"/>
      <c r="AN23" s="1136"/>
      <c r="AO23" s="1136"/>
      <c r="AP23" s="1125">
        <v>6497</v>
      </c>
      <c r="AQ23" s="1125"/>
      <c r="AR23" s="1125"/>
      <c r="AS23" s="1125"/>
      <c r="AT23" s="1125"/>
      <c r="AU23" s="1126"/>
      <c r="AV23" s="1126"/>
      <c r="AW23" s="1126"/>
      <c r="AX23" s="1126"/>
      <c r="AY23" s="1127"/>
      <c r="AZ23" s="1128" t="s">
        <v>392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370</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403</v>
      </c>
      <c r="C28" s="1112"/>
      <c r="D28" s="1112"/>
      <c r="E28" s="1112"/>
      <c r="F28" s="1112"/>
      <c r="G28" s="1112"/>
      <c r="H28" s="1112"/>
      <c r="I28" s="1112"/>
      <c r="J28" s="1112"/>
      <c r="K28" s="1112"/>
      <c r="L28" s="1112"/>
      <c r="M28" s="1112"/>
      <c r="N28" s="1112"/>
      <c r="O28" s="1112"/>
      <c r="P28" s="1113"/>
      <c r="Q28" s="1114">
        <v>3575</v>
      </c>
      <c r="R28" s="1115"/>
      <c r="S28" s="1115"/>
      <c r="T28" s="1115"/>
      <c r="U28" s="1115"/>
      <c r="V28" s="1115">
        <v>3570</v>
      </c>
      <c r="W28" s="1115"/>
      <c r="X28" s="1115"/>
      <c r="Y28" s="1115"/>
      <c r="Z28" s="1115"/>
      <c r="AA28" s="1115">
        <v>5</v>
      </c>
      <c r="AB28" s="1115"/>
      <c r="AC28" s="1115"/>
      <c r="AD28" s="1115"/>
      <c r="AE28" s="1116"/>
      <c r="AF28" s="1117">
        <v>5</v>
      </c>
      <c r="AG28" s="1115"/>
      <c r="AH28" s="1115"/>
      <c r="AI28" s="1115"/>
      <c r="AJ28" s="1118"/>
      <c r="AK28" s="1106">
        <v>300</v>
      </c>
      <c r="AL28" s="1107"/>
      <c r="AM28" s="1107"/>
      <c r="AN28" s="1107"/>
      <c r="AO28" s="1107"/>
      <c r="AP28" s="1107" t="s">
        <v>597</v>
      </c>
      <c r="AQ28" s="1107"/>
      <c r="AR28" s="1107"/>
      <c r="AS28" s="1107"/>
      <c r="AT28" s="1107"/>
      <c r="AU28" s="1107" t="s">
        <v>597</v>
      </c>
      <c r="AV28" s="1107"/>
      <c r="AW28" s="1107"/>
      <c r="AX28" s="1107"/>
      <c r="AY28" s="1107"/>
      <c r="AZ28" s="1108" t="s">
        <v>598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404</v>
      </c>
      <c r="C29" s="1095"/>
      <c r="D29" s="1095"/>
      <c r="E29" s="1095"/>
      <c r="F29" s="1095"/>
      <c r="G29" s="1095"/>
      <c r="H29" s="1095"/>
      <c r="I29" s="1095"/>
      <c r="J29" s="1095"/>
      <c r="K29" s="1095"/>
      <c r="L29" s="1095"/>
      <c r="M29" s="1095"/>
      <c r="N29" s="1095"/>
      <c r="O29" s="1095"/>
      <c r="P29" s="1096"/>
      <c r="Q29" s="1102">
        <v>2677</v>
      </c>
      <c r="R29" s="1103"/>
      <c r="S29" s="1103"/>
      <c r="T29" s="1103"/>
      <c r="U29" s="1103"/>
      <c r="V29" s="1103">
        <v>2629</v>
      </c>
      <c r="W29" s="1103"/>
      <c r="X29" s="1103"/>
      <c r="Y29" s="1103"/>
      <c r="Z29" s="1103"/>
      <c r="AA29" s="1103">
        <v>48</v>
      </c>
      <c r="AB29" s="1103"/>
      <c r="AC29" s="1103"/>
      <c r="AD29" s="1103"/>
      <c r="AE29" s="1104"/>
      <c r="AF29" s="1099">
        <v>48</v>
      </c>
      <c r="AG29" s="1100"/>
      <c r="AH29" s="1100"/>
      <c r="AI29" s="1100"/>
      <c r="AJ29" s="1101"/>
      <c r="AK29" s="1044">
        <v>415</v>
      </c>
      <c r="AL29" s="1035"/>
      <c r="AM29" s="1035"/>
      <c r="AN29" s="1035"/>
      <c r="AO29" s="1035"/>
      <c r="AP29" s="1035" t="s">
        <v>597</v>
      </c>
      <c r="AQ29" s="1035"/>
      <c r="AR29" s="1035"/>
      <c r="AS29" s="1035"/>
      <c r="AT29" s="1035"/>
      <c r="AU29" s="1035" t="s">
        <v>597</v>
      </c>
      <c r="AV29" s="1035"/>
      <c r="AW29" s="1035"/>
      <c r="AX29" s="1035"/>
      <c r="AY29" s="1035"/>
      <c r="AZ29" s="1105" t="s">
        <v>598</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405</v>
      </c>
      <c r="C30" s="1095"/>
      <c r="D30" s="1095"/>
      <c r="E30" s="1095"/>
      <c r="F30" s="1095"/>
      <c r="G30" s="1095"/>
      <c r="H30" s="1095"/>
      <c r="I30" s="1095"/>
      <c r="J30" s="1095"/>
      <c r="K30" s="1095"/>
      <c r="L30" s="1095"/>
      <c r="M30" s="1095"/>
      <c r="N30" s="1095"/>
      <c r="O30" s="1095"/>
      <c r="P30" s="1096"/>
      <c r="Q30" s="1102">
        <v>440</v>
      </c>
      <c r="R30" s="1103"/>
      <c r="S30" s="1103"/>
      <c r="T30" s="1103"/>
      <c r="U30" s="1103"/>
      <c r="V30" s="1103">
        <v>438</v>
      </c>
      <c r="W30" s="1103"/>
      <c r="X30" s="1103"/>
      <c r="Y30" s="1103"/>
      <c r="Z30" s="1103"/>
      <c r="AA30" s="1103">
        <v>2</v>
      </c>
      <c r="AB30" s="1103"/>
      <c r="AC30" s="1103"/>
      <c r="AD30" s="1103"/>
      <c r="AE30" s="1104"/>
      <c r="AF30" s="1099">
        <v>2</v>
      </c>
      <c r="AG30" s="1100"/>
      <c r="AH30" s="1100"/>
      <c r="AI30" s="1100"/>
      <c r="AJ30" s="1101"/>
      <c r="AK30" s="1044">
        <v>76</v>
      </c>
      <c r="AL30" s="1035"/>
      <c r="AM30" s="1035"/>
      <c r="AN30" s="1035"/>
      <c r="AO30" s="1035"/>
      <c r="AP30" s="1035" t="s">
        <v>597</v>
      </c>
      <c r="AQ30" s="1035"/>
      <c r="AR30" s="1035"/>
      <c r="AS30" s="1035"/>
      <c r="AT30" s="1035"/>
      <c r="AU30" s="1035" t="s">
        <v>597</v>
      </c>
      <c r="AV30" s="1035"/>
      <c r="AW30" s="1035"/>
      <c r="AX30" s="1035"/>
      <c r="AY30" s="1035"/>
      <c r="AZ30" s="1105" t="s">
        <v>598</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406</v>
      </c>
      <c r="C31" s="1095"/>
      <c r="D31" s="1095"/>
      <c r="E31" s="1095"/>
      <c r="F31" s="1095"/>
      <c r="G31" s="1095"/>
      <c r="H31" s="1095"/>
      <c r="I31" s="1095"/>
      <c r="J31" s="1095"/>
      <c r="K31" s="1095"/>
      <c r="L31" s="1095"/>
      <c r="M31" s="1095"/>
      <c r="N31" s="1095"/>
      <c r="O31" s="1095"/>
      <c r="P31" s="1096"/>
      <c r="Q31" s="1102">
        <v>580</v>
      </c>
      <c r="R31" s="1103"/>
      <c r="S31" s="1103"/>
      <c r="T31" s="1103"/>
      <c r="U31" s="1103"/>
      <c r="V31" s="1103">
        <v>515</v>
      </c>
      <c r="W31" s="1103"/>
      <c r="X31" s="1103"/>
      <c r="Y31" s="1103"/>
      <c r="Z31" s="1103"/>
      <c r="AA31" s="1103">
        <v>65</v>
      </c>
      <c r="AB31" s="1103"/>
      <c r="AC31" s="1103"/>
      <c r="AD31" s="1103"/>
      <c r="AE31" s="1104"/>
      <c r="AF31" s="1099">
        <v>129</v>
      </c>
      <c r="AG31" s="1100"/>
      <c r="AH31" s="1100"/>
      <c r="AI31" s="1100"/>
      <c r="AJ31" s="1101"/>
      <c r="AK31" s="1044">
        <v>257</v>
      </c>
      <c r="AL31" s="1035"/>
      <c r="AM31" s="1035"/>
      <c r="AN31" s="1035"/>
      <c r="AO31" s="1035"/>
      <c r="AP31" s="1035">
        <v>3109</v>
      </c>
      <c r="AQ31" s="1035"/>
      <c r="AR31" s="1035"/>
      <c r="AS31" s="1035"/>
      <c r="AT31" s="1035"/>
      <c r="AU31" s="1035">
        <v>2895</v>
      </c>
      <c r="AV31" s="1035"/>
      <c r="AW31" s="1035"/>
      <c r="AX31" s="1035"/>
      <c r="AY31" s="1035"/>
      <c r="AZ31" s="1105" t="s">
        <v>598</v>
      </c>
      <c r="BA31" s="1105"/>
      <c r="BB31" s="1105"/>
      <c r="BC31" s="1105"/>
      <c r="BD31" s="1105"/>
      <c r="BE31" s="1036" t="s">
        <v>407</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390</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184</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412</v>
      </c>
      <c r="B66" s="1060"/>
      <c r="C66" s="1060"/>
      <c r="D66" s="1060"/>
      <c r="E66" s="1060"/>
      <c r="F66" s="1060"/>
      <c r="G66" s="1060"/>
      <c r="H66" s="1060"/>
      <c r="I66" s="1060"/>
      <c r="J66" s="1060"/>
      <c r="K66" s="1060"/>
      <c r="L66" s="1060"/>
      <c r="M66" s="1060"/>
      <c r="N66" s="1060"/>
      <c r="O66" s="1060"/>
      <c r="P66" s="1061"/>
      <c r="Q66" s="1065" t="s">
        <v>413</v>
      </c>
      <c r="R66" s="1066"/>
      <c r="S66" s="1066"/>
      <c r="T66" s="1066"/>
      <c r="U66" s="1067"/>
      <c r="V66" s="1065" t="s">
        <v>414</v>
      </c>
      <c r="W66" s="1066"/>
      <c r="X66" s="1066"/>
      <c r="Y66" s="1066"/>
      <c r="Z66" s="1067"/>
      <c r="AA66" s="1065" t="s">
        <v>397</v>
      </c>
      <c r="AB66" s="1066"/>
      <c r="AC66" s="1066"/>
      <c r="AD66" s="1066"/>
      <c r="AE66" s="1067"/>
      <c r="AF66" s="1071" t="s">
        <v>415</v>
      </c>
      <c r="AG66" s="1072"/>
      <c r="AH66" s="1072"/>
      <c r="AI66" s="1072"/>
      <c r="AJ66" s="1073"/>
      <c r="AK66" s="1065" t="s">
        <v>416</v>
      </c>
      <c r="AL66" s="1060"/>
      <c r="AM66" s="1060"/>
      <c r="AN66" s="1060"/>
      <c r="AO66" s="1061"/>
      <c r="AP66" s="1065" t="s">
        <v>417</v>
      </c>
      <c r="AQ66" s="1066"/>
      <c r="AR66" s="1066"/>
      <c r="AS66" s="1066"/>
      <c r="AT66" s="1067"/>
      <c r="AU66" s="1065" t="s">
        <v>418</v>
      </c>
      <c r="AV66" s="1066"/>
      <c r="AW66" s="1066"/>
      <c r="AX66" s="1066"/>
      <c r="AY66" s="1067"/>
      <c r="AZ66" s="1065" t="s">
        <v>377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578</v>
      </c>
      <c r="C68" s="1050"/>
      <c r="D68" s="1050"/>
      <c r="E68" s="1050"/>
      <c r="F68" s="1050"/>
      <c r="G68" s="1050"/>
      <c r="H68" s="1050"/>
      <c r="I68" s="1050"/>
      <c r="J68" s="1050"/>
      <c r="K68" s="1050"/>
      <c r="L68" s="1050"/>
      <c r="M68" s="1050"/>
      <c r="N68" s="1050"/>
      <c r="O68" s="1050"/>
      <c r="P68" s="1051"/>
      <c r="Q68" s="1052">
        <v>411</v>
      </c>
      <c r="R68" s="1046"/>
      <c r="S68" s="1046"/>
      <c r="T68" s="1046"/>
      <c r="U68" s="1046"/>
      <c r="V68" s="1046">
        <v>378</v>
      </c>
      <c r="W68" s="1046"/>
      <c r="X68" s="1046"/>
      <c r="Y68" s="1046"/>
      <c r="Z68" s="1046"/>
      <c r="AA68" s="1046">
        <v>33</v>
      </c>
      <c r="AB68" s="1046"/>
      <c r="AC68" s="1046"/>
      <c r="AD68" s="1046"/>
      <c r="AE68" s="1046"/>
      <c r="AF68" s="1046">
        <v>33</v>
      </c>
      <c r="AG68" s="1046"/>
      <c r="AH68" s="1046"/>
      <c r="AI68" s="1046"/>
      <c r="AJ68" s="1046"/>
      <c r="AK68" s="1046" t="s">
        <v>581</v>
      </c>
      <c r="AL68" s="1046"/>
      <c r="AM68" s="1046"/>
      <c r="AN68" s="1046"/>
      <c r="AO68" s="1046"/>
      <c r="AP68" s="1046" t="s">
        <v>581</v>
      </c>
      <c r="AQ68" s="1046"/>
      <c r="AR68" s="1046"/>
      <c r="AS68" s="1046"/>
      <c r="AT68" s="1046"/>
      <c r="AU68" s="1046" t="s">
        <v>581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579</v>
      </c>
      <c r="C69" s="1039"/>
      <c r="D69" s="1039"/>
      <c r="E69" s="1039"/>
      <c r="F69" s="1039"/>
      <c r="G69" s="1039"/>
      <c r="H69" s="1039"/>
      <c r="I69" s="1039"/>
      <c r="J69" s="1039"/>
      <c r="K69" s="1039"/>
      <c r="L69" s="1039"/>
      <c r="M69" s="1039"/>
      <c r="N69" s="1039"/>
      <c r="O69" s="1039"/>
      <c r="P69" s="1040"/>
      <c r="Q69" s="1041">
        <v>2940</v>
      </c>
      <c r="R69" s="1035"/>
      <c r="S69" s="1035"/>
      <c r="T69" s="1035"/>
      <c r="U69" s="1035"/>
      <c r="V69" s="1035">
        <v>2631</v>
      </c>
      <c r="W69" s="1035"/>
      <c r="X69" s="1035"/>
      <c r="Y69" s="1035"/>
      <c r="Z69" s="1035"/>
      <c r="AA69" s="1035">
        <v>309</v>
      </c>
      <c r="AB69" s="1035"/>
      <c r="AC69" s="1035"/>
      <c r="AD69" s="1035"/>
      <c r="AE69" s="1035"/>
      <c r="AF69" s="1035">
        <v>309</v>
      </c>
      <c r="AG69" s="1035"/>
      <c r="AH69" s="1035"/>
      <c r="AI69" s="1035"/>
      <c r="AJ69" s="1035"/>
      <c r="AK69" s="1035" t="s">
        <v>581</v>
      </c>
      <c r="AL69" s="1035"/>
      <c r="AM69" s="1035"/>
      <c r="AN69" s="1035"/>
      <c r="AO69" s="1035"/>
      <c r="AP69" s="1035">
        <v>14304</v>
      </c>
      <c r="AQ69" s="1035"/>
      <c r="AR69" s="1035"/>
      <c r="AS69" s="1035"/>
      <c r="AT69" s="1035"/>
      <c r="AU69" s="1035">
        <v>2292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580</v>
      </c>
      <c r="C70" s="1039"/>
      <c r="D70" s="1039"/>
      <c r="E70" s="1039"/>
      <c r="F70" s="1039"/>
      <c r="G70" s="1039"/>
      <c r="H70" s="1039"/>
      <c r="I70" s="1039"/>
      <c r="J70" s="1039"/>
      <c r="K70" s="1039"/>
      <c r="L70" s="1039"/>
      <c r="M70" s="1039"/>
      <c r="N70" s="1039"/>
      <c r="O70" s="1039"/>
      <c r="P70" s="1040"/>
      <c r="Q70" s="1041">
        <v>211</v>
      </c>
      <c r="R70" s="1035"/>
      <c r="S70" s="1035"/>
      <c r="T70" s="1035"/>
      <c r="U70" s="1035"/>
      <c r="V70" s="1035">
        <v>176</v>
      </c>
      <c r="W70" s="1035"/>
      <c r="X70" s="1035"/>
      <c r="Y70" s="1035"/>
      <c r="Z70" s="1035"/>
      <c r="AA70" s="1035">
        <v>34</v>
      </c>
      <c r="AB70" s="1035"/>
      <c r="AC70" s="1035"/>
      <c r="AD70" s="1035"/>
      <c r="AE70" s="1035"/>
      <c r="AF70" s="1035">
        <v>34</v>
      </c>
      <c r="AG70" s="1035"/>
      <c r="AH70" s="1035"/>
      <c r="AI70" s="1035"/>
      <c r="AJ70" s="1035"/>
      <c r="AK70" s="1035" t="s">
        <v>581</v>
      </c>
      <c r="AL70" s="1035"/>
      <c r="AM70" s="1035"/>
      <c r="AN70" s="1035"/>
      <c r="AO70" s="1035"/>
      <c r="AP70" s="1035" t="s">
        <v>581</v>
      </c>
      <c r="AQ70" s="1035"/>
      <c r="AR70" s="1035"/>
      <c r="AS70" s="1035"/>
      <c r="AT70" s="1035"/>
      <c r="AU70" s="1035" t="s">
        <v>581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582</v>
      </c>
      <c r="C71" s="1039"/>
      <c r="D71" s="1039"/>
      <c r="E71" s="1039"/>
      <c r="F71" s="1039"/>
      <c r="G71" s="1039"/>
      <c r="H71" s="1039"/>
      <c r="I71" s="1039"/>
      <c r="J71" s="1039"/>
      <c r="K71" s="1039"/>
      <c r="L71" s="1039"/>
      <c r="M71" s="1039"/>
      <c r="N71" s="1039"/>
      <c r="O71" s="1039"/>
      <c r="P71" s="1040"/>
      <c r="Q71" s="1041">
        <v>9488</v>
      </c>
      <c r="R71" s="1035"/>
      <c r="S71" s="1035"/>
      <c r="T71" s="1035"/>
      <c r="U71" s="1035"/>
      <c r="V71" s="1035">
        <v>8930</v>
      </c>
      <c r="W71" s="1035"/>
      <c r="X71" s="1035"/>
      <c r="Y71" s="1035"/>
      <c r="Z71" s="1035"/>
      <c r="AA71" s="1035">
        <v>559</v>
      </c>
      <c r="AB71" s="1035"/>
      <c r="AC71" s="1035"/>
      <c r="AD71" s="1035"/>
      <c r="AE71" s="1035"/>
      <c r="AF71" s="1035">
        <v>2586</v>
      </c>
      <c r="AG71" s="1035"/>
      <c r="AH71" s="1035"/>
      <c r="AI71" s="1035"/>
      <c r="AJ71" s="1035"/>
      <c r="AK71" s="1035">
        <v>723</v>
      </c>
      <c r="AL71" s="1035"/>
      <c r="AM71" s="1035"/>
      <c r="AN71" s="1035"/>
      <c r="AO71" s="1035"/>
      <c r="AP71" s="1035">
        <v>6563</v>
      </c>
      <c r="AQ71" s="1035"/>
      <c r="AR71" s="1035"/>
      <c r="AS71" s="1035"/>
      <c r="AT71" s="1035"/>
      <c r="AU71" s="1035">
        <v>98</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583</v>
      </c>
      <c r="C72" s="1039"/>
      <c r="D72" s="1039"/>
      <c r="E72" s="1039"/>
      <c r="F72" s="1039"/>
      <c r="G72" s="1039"/>
      <c r="H72" s="1039"/>
      <c r="I72" s="1039"/>
      <c r="J72" s="1039"/>
      <c r="K72" s="1039"/>
      <c r="L72" s="1039"/>
      <c r="M72" s="1039"/>
      <c r="N72" s="1039"/>
      <c r="O72" s="1039"/>
      <c r="P72" s="1040"/>
      <c r="Q72" s="1041">
        <v>147</v>
      </c>
      <c r="R72" s="1035"/>
      <c r="S72" s="1035"/>
      <c r="T72" s="1035"/>
      <c r="U72" s="1035"/>
      <c r="V72" s="1035">
        <v>125</v>
      </c>
      <c r="W72" s="1035"/>
      <c r="X72" s="1035"/>
      <c r="Y72" s="1035"/>
      <c r="Z72" s="1035"/>
      <c r="AA72" s="1035">
        <v>22</v>
      </c>
      <c r="AB72" s="1035"/>
      <c r="AC72" s="1035"/>
      <c r="AD72" s="1035"/>
      <c r="AE72" s="1035"/>
      <c r="AF72" s="1035">
        <v>22</v>
      </c>
      <c r="AG72" s="1035"/>
      <c r="AH72" s="1035"/>
      <c r="AI72" s="1035"/>
      <c r="AJ72" s="1035"/>
      <c r="AK72" s="1035" t="s">
        <v>581</v>
      </c>
      <c r="AL72" s="1035"/>
      <c r="AM72" s="1035"/>
      <c r="AN72" s="1035"/>
      <c r="AO72" s="1035"/>
      <c r="AP72" s="1035" t="s">
        <v>581</v>
      </c>
      <c r="AQ72" s="1035"/>
      <c r="AR72" s="1035"/>
      <c r="AS72" s="1035"/>
      <c r="AT72" s="1035"/>
      <c r="AU72" s="1035" t="s">
        <v>581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584</v>
      </c>
      <c r="C73" s="1039"/>
      <c r="D73" s="1039"/>
      <c r="E73" s="1039"/>
      <c r="F73" s="1039"/>
      <c r="G73" s="1039"/>
      <c r="H73" s="1039"/>
      <c r="I73" s="1039"/>
      <c r="J73" s="1039"/>
      <c r="K73" s="1039"/>
      <c r="L73" s="1039"/>
      <c r="M73" s="1039"/>
      <c r="N73" s="1039"/>
      <c r="O73" s="1039"/>
      <c r="P73" s="1040"/>
      <c r="Q73" s="1041">
        <v>7172</v>
      </c>
      <c r="R73" s="1035"/>
      <c r="S73" s="1035"/>
      <c r="T73" s="1035"/>
      <c r="U73" s="1035"/>
      <c r="V73" s="1035">
        <v>6596</v>
      </c>
      <c r="W73" s="1035"/>
      <c r="X73" s="1035"/>
      <c r="Y73" s="1035"/>
      <c r="Z73" s="1035"/>
      <c r="AA73" s="1035">
        <v>576</v>
      </c>
      <c r="AB73" s="1035"/>
      <c r="AC73" s="1035"/>
      <c r="AD73" s="1035"/>
      <c r="AE73" s="1035"/>
      <c r="AF73" s="1035">
        <v>576</v>
      </c>
      <c r="AG73" s="1035"/>
      <c r="AH73" s="1035"/>
      <c r="AI73" s="1035"/>
      <c r="AJ73" s="1035"/>
      <c r="AK73" s="1035">
        <v>2440</v>
      </c>
      <c r="AL73" s="1035"/>
      <c r="AM73" s="1035"/>
      <c r="AN73" s="1035"/>
      <c r="AO73" s="1035"/>
      <c r="AP73" s="1035" t="s">
        <v>581</v>
      </c>
      <c r="AQ73" s="1035"/>
      <c r="AR73" s="1035"/>
      <c r="AS73" s="1035"/>
      <c r="AT73" s="1035"/>
      <c r="AU73" s="1035" t="s">
        <v>581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585</v>
      </c>
      <c r="C74" s="1039"/>
      <c r="D74" s="1039"/>
      <c r="E74" s="1039"/>
      <c r="F74" s="1039"/>
      <c r="G74" s="1039"/>
      <c r="H74" s="1039"/>
      <c r="I74" s="1039"/>
      <c r="J74" s="1039"/>
      <c r="K74" s="1039"/>
      <c r="L74" s="1039"/>
      <c r="M74" s="1039"/>
      <c r="N74" s="1039"/>
      <c r="O74" s="1039"/>
      <c r="P74" s="1040"/>
      <c r="Q74" s="1041">
        <v>89</v>
      </c>
      <c r="R74" s="1035"/>
      <c r="S74" s="1035"/>
      <c r="T74" s="1035"/>
      <c r="U74" s="1035"/>
      <c r="V74" s="1035">
        <v>83</v>
      </c>
      <c r="W74" s="1035"/>
      <c r="X74" s="1035"/>
      <c r="Y74" s="1035"/>
      <c r="Z74" s="1035"/>
      <c r="AA74" s="1035">
        <v>6</v>
      </c>
      <c r="AB74" s="1035"/>
      <c r="AC74" s="1035"/>
      <c r="AD74" s="1035"/>
      <c r="AE74" s="1035"/>
      <c r="AF74" s="1035">
        <v>6</v>
      </c>
      <c r="AG74" s="1035"/>
      <c r="AH74" s="1035"/>
      <c r="AI74" s="1035"/>
      <c r="AJ74" s="1035"/>
      <c r="AK74" s="1035">
        <v>3</v>
      </c>
      <c r="AL74" s="1035"/>
      <c r="AM74" s="1035"/>
      <c r="AN74" s="1035"/>
      <c r="AO74" s="1035"/>
      <c r="AP74" s="1035" t="s">
        <v>581</v>
      </c>
      <c r="AQ74" s="1035"/>
      <c r="AR74" s="1035"/>
      <c r="AS74" s="1035"/>
      <c r="AT74" s="1035"/>
      <c r="AU74" s="1035" t="s">
        <v>581</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586</v>
      </c>
      <c r="C75" s="1039"/>
      <c r="D75" s="1039"/>
      <c r="E75" s="1039"/>
      <c r="F75" s="1039"/>
      <c r="G75" s="1039"/>
      <c r="H75" s="1039"/>
      <c r="I75" s="1039"/>
      <c r="J75" s="1039"/>
      <c r="K75" s="1039"/>
      <c r="L75" s="1039"/>
      <c r="M75" s="1039"/>
      <c r="N75" s="1039"/>
      <c r="O75" s="1039"/>
      <c r="P75" s="1040"/>
      <c r="Q75" s="1042">
        <v>252958</v>
      </c>
      <c r="R75" s="1043"/>
      <c r="S75" s="1043"/>
      <c r="T75" s="1043"/>
      <c r="U75" s="1044"/>
      <c r="V75" s="1045">
        <v>245877</v>
      </c>
      <c r="W75" s="1043"/>
      <c r="X75" s="1043"/>
      <c r="Y75" s="1043"/>
      <c r="Z75" s="1044"/>
      <c r="AA75" s="1045">
        <v>7081</v>
      </c>
      <c r="AB75" s="1043"/>
      <c r="AC75" s="1043"/>
      <c r="AD75" s="1043"/>
      <c r="AE75" s="1044"/>
      <c r="AF75" s="1045">
        <v>7081</v>
      </c>
      <c r="AG75" s="1043"/>
      <c r="AH75" s="1043"/>
      <c r="AI75" s="1043"/>
      <c r="AJ75" s="1044"/>
      <c r="AK75" s="1045">
        <v>2765</v>
      </c>
      <c r="AL75" s="1043"/>
      <c r="AM75" s="1043"/>
      <c r="AN75" s="1043"/>
      <c r="AO75" s="1044"/>
      <c r="AP75" s="1045" t="s">
        <v>581</v>
      </c>
      <c r="AQ75" s="1043"/>
      <c r="AR75" s="1043"/>
      <c r="AS75" s="1043"/>
      <c r="AT75" s="1044"/>
      <c r="AU75" s="1045" t="s">
        <v>581</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587</v>
      </c>
      <c r="C76" s="1039"/>
      <c r="D76" s="1039"/>
      <c r="E76" s="1039"/>
      <c r="F76" s="1039"/>
      <c r="G76" s="1039"/>
      <c r="H76" s="1039"/>
      <c r="I76" s="1039"/>
      <c r="J76" s="1039"/>
      <c r="K76" s="1039"/>
      <c r="L76" s="1039"/>
      <c r="M76" s="1039"/>
      <c r="N76" s="1039"/>
      <c r="O76" s="1039"/>
      <c r="P76" s="1040"/>
      <c r="Q76" s="1042">
        <v>9906</v>
      </c>
      <c r="R76" s="1043"/>
      <c r="S76" s="1043"/>
      <c r="T76" s="1043"/>
      <c r="U76" s="1044"/>
      <c r="V76" s="1045">
        <v>8592</v>
      </c>
      <c r="W76" s="1043"/>
      <c r="X76" s="1043"/>
      <c r="Y76" s="1043"/>
      <c r="Z76" s="1044"/>
      <c r="AA76" s="1045">
        <v>1314</v>
      </c>
      <c r="AB76" s="1043"/>
      <c r="AC76" s="1043"/>
      <c r="AD76" s="1043"/>
      <c r="AE76" s="1044"/>
      <c r="AF76" s="1045">
        <v>6635</v>
      </c>
      <c r="AG76" s="1043"/>
      <c r="AH76" s="1043"/>
      <c r="AI76" s="1043"/>
      <c r="AJ76" s="1044"/>
      <c r="AK76" s="1045" t="s">
        <v>595</v>
      </c>
      <c r="AL76" s="1043"/>
      <c r="AM76" s="1043"/>
      <c r="AN76" s="1043"/>
      <c r="AO76" s="1044"/>
      <c r="AP76" s="1045">
        <v>26778</v>
      </c>
      <c r="AQ76" s="1043"/>
      <c r="AR76" s="1043"/>
      <c r="AS76" s="1043"/>
      <c r="AT76" s="1044"/>
      <c r="AU76" s="1045" t="s">
        <v>581</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390</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17282</v>
      </c>
      <c r="AG88" s="1023"/>
      <c r="AH88" s="1023"/>
      <c r="AI88" s="1023"/>
      <c r="AJ88" s="1023"/>
      <c r="AK88" s="1027"/>
      <c r="AL88" s="1027"/>
      <c r="AM88" s="1027"/>
      <c r="AN88" s="1027"/>
      <c r="AO88" s="1027"/>
      <c r="AP88" s="1023">
        <v>47645</v>
      </c>
      <c r="AQ88" s="1023"/>
      <c r="AR88" s="1023"/>
      <c r="AS88" s="1023"/>
      <c r="AT88" s="1023"/>
      <c r="AU88" s="1023">
        <v>2390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250</v>
      </c>
      <c r="CS102" s="1017"/>
      <c r="CT102" s="1017"/>
      <c r="CU102" s="1017"/>
      <c r="CV102" s="1018"/>
      <c r="CW102" s="1016">
        <v>54</v>
      </c>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304</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304</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304</v>
      </c>
      <c r="DR109" s="960"/>
      <c r="DS109" s="960"/>
      <c r="DT109" s="960"/>
      <c r="DU109" s="961"/>
      <c r="DV109" s="962" t="s">
        <v>430</v>
      </c>
      <c r="DW109" s="960"/>
      <c r="DX109" s="960"/>
      <c r="DY109" s="960"/>
      <c r="DZ109" s="993"/>
    </row>
    <row r="110" spans="1:131" s="226" customFormat="1" ht="26.25" customHeight="1" x14ac:dyDescent="0.2">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1009929</v>
      </c>
      <c r="AB110" s="953"/>
      <c r="AC110" s="953"/>
      <c r="AD110" s="953"/>
      <c r="AE110" s="954"/>
      <c r="AF110" s="955">
        <v>874603</v>
      </c>
      <c r="AG110" s="953"/>
      <c r="AH110" s="953"/>
      <c r="AI110" s="953"/>
      <c r="AJ110" s="954"/>
      <c r="AK110" s="955">
        <v>820129</v>
      </c>
      <c r="AL110" s="953"/>
      <c r="AM110" s="953"/>
      <c r="AN110" s="953"/>
      <c r="AO110" s="954"/>
      <c r="AP110" s="956">
        <v>10.7</v>
      </c>
      <c r="AQ110" s="957"/>
      <c r="AR110" s="957"/>
      <c r="AS110" s="957"/>
      <c r="AT110" s="958"/>
      <c r="AU110" s="994" t="s">
        <v>72</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6677259</v>
      </c>
      <c r="BR110" s="906"/>
      <c r="BS110" s="906"/>
      <c r="BT110" s="906"/>
      <c r="BU110" s="906"/>
      <c r="BV110" s="906">
        <v>6451089</v>
      </c>
      <c r="BW110" s="906"/>
      <c r="BX110" s="906"/>
      <c r="BY110" s="906"/>
      <c r="BZ110" s="906"/>
      <c r="CA110" s="906">
        <v>6496774</v>
      </c>
      <c r="CB110" s="906"/>
      <c r="CC110" s="906"/>
      <c r="CD110" s="906"/>
      <c r="CE110" s="906"/>
      <c r="CF110" s="930">
        <v>85.1</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436</v>
      </c>
      <c r="DM110" s="906"/>
      <c r="DN110" s="906"/>
      <c r="DO110" s="906"/>
      <c r="DP110" s="906"/>
      <c r="DQ110" s="906" t="s">
        <v>127</v>
      </c>
      <c r="DR110" s="906"/>
      <c r="DS110" s="906"/>
      <c r="DT110" s="906"/>
      <c r="DU110" s="906"/>
      <c r="DV110" s="907" t="s">
        <v>410</v>
      </c>
      <c r="DW110" s="907"/>
      <c r="DX110" s="907"/>
      <c r="DY110" s="907"/>
      <c r="DZ110" s="908"/>
    </row>
    <row r="111" spans="1:131" s="226"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436</v>
      </c>
      <c r="AB111" s="983"/>
      <c r="AC111" s="983"/>
      <c r="AD111" s="983"/>
      <c r="AE111" s="984"/>
      <c r="AF111" s="985" t="s">
        <v>410</v>
      </c>
      <c r="AG111" s="983"/>
      <c r="AH111" s="983"/>
      <c r="AI111" s="983"/>
      <c r="AJ111" s="984"/>
      <c r="AK111" s="985" t="s">
        <v>410</v>
      </c>
      <c r="AL111" s="983"/>
      <c r="AM111" s="983"/>
      <c r="AN111" s="983"/>
      <c r="AO111" s="984"/>
      <c r="AP111" s="986" t="s">
        <v>127</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t="s">
        <v>127</v>
      </c>
      <c r="BR111" s="881"/>
      <c r="BS111" s="881"/>
      <c r="BT111" s="881"/>
      <c r="BU111" s="881"/>
      <c r="BV111" s="881" t="s">
        <v>410</v>
      </c>
      <c r="BW111" s="881"/>
      <c r="BX111" s="881"/>
      <c r="BY111" s="881"/>
      <c r="BZ111" s="881"/>
      <c r="CA111" s="881" t="s">
        <v>439</v>
      </c>
      <c r="CB111" s="881"/>
      <c r="CC111" s="881"/>
      <c r="CD111" s="881"/>
      <c r="CE111" s="881"/>
      <c r="CF111" s="939" t="s">
        <v>127</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439</v>
      </c>
      <c r="DH111" s="881"/>
      <c r="DI111" s="881"/>
      <c r="DJ111" s="881"/>
      <c r="DK111" s="881"/>
      <c r="DL111" s="881" t="s">
        <v>410</v>
      </c>
      <c r="DM111" s="881"/>
      <c r="DN111" s="881"/>
      <c r="DO111" s="881"/>
      <c r="DP111" s="881"/>
      <c r="DQ111" s="881" t="s">
        <v>410</v>
      </c>
      <c r="DR111" s="881"/>
      <c r="DS111" s="881"/>
      <c r="DT111" s="881"/>
      <c r="DU111" s="881"/>
      <c r="DV111" s="858" t="s">
        <v>439</v>
      </c>
      <c r="DW111" s="858"/>
      <c r="DX111" s="858"/>
      <c r="DY111" s="858"/>
      <c r="DZ111" s="859"/>
    </row>
    <row r="112" spans="1:131" s="226"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439</v>
      </c>
      <c r="AB112" s="844"/>
      <c r="AC112" s="844"/>
      <c r="AD112" s="844"/>
      <c r="AE112" s="845"/>
      <c r="AF112" s="846" t="s">
        <v>439</v>
      </c>
      <c r="AG112" s="844"/>
      <c r="AH112" s="844"/>
      <c r="AI112" s="844"/>
      <c r="AJ112" s="845"/>
      <c r="AK112" s="846" t="s">
        <v>439</v>
      </c>
      <c r="AL112" s="844"/>
      <c r="AM112" s="844"/>
      <c r="AN112" s="844"/>
      <c r="AO112" s="845"/>
      <c r="AP112" s="888" t="s">
        <v>439</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3347753</v>
      </c>
      <c r="BR112" s="881"/>
      <c r="BS112" s="881"/>
      <c r="BT112" s="881"/>
      <c r="BU112" s="881"/>
      <c r="BV112" s="881">
        <v>3112783</v>
      </c>
      <c r="BW112" s="881"/>
      <c r="BX112" s="881"/>
      <c r="BY112" s="881"/>
      <c r="BZ112" s="881"/>
      <c r="CA112" s="881">
        <v>2894752</v>
      </c>
      <c r="CB112" s="881"/>
      <c r="CC112" s="881"/>
      <c r="CD112" s="881"/>
      <c r="CE112" s="881"/>
      <c r="CF112" s="939">
        <v>37.9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439</v>
      </c>
      <c r="DH112" s="881"/>
      <c r="DI112" s="881"/>
      <c r="DJ112" s="881"/>
      <c r="DK112" s="881"/>
      <c r="DL112" s="881" t="s">
        <v>439</v>
      </c>
      <c r="DM112" s="881"/>
      <c r="DN112" s="881"/>
      <c r="DO112" s="881"/>
      <c r="DP112" s="881"/>
      <c r="DQ112" s="881" t="s">
        <v>410</v>
      </c>
      <c r="DR112" s="881"/>
      <c r="DS112" s="881"/>
      <c r="DT112" s="881"/>
      <c r="DU112" s="881"/>
      <c r="DV112" s="858" t="s">
        <v>410</v>
      </c>
      <c r="DW112" s="858"/>
      <c r="DX112" s="858"/>
      <c r="DY112" s="858"/>
      <c r="DZ112" s="859"/>
    </row>
    <row r="113" spans="1:130" s="226"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317034</v>
      </c>
      <c r="AB113" s="983"/>
      <c r="AC113" s="983"/>
      <c r="AD113" s="983"/>
      <c r="AE113" s="984"/>
      <c r="AF113" s="985">
        <v>286165</v>
      </c>
      <c r="AG113" s="983"/>
      <c r="AH113" s="983"/>
      <c r="AI113" s="983"/>
      <c r="AJ113" s="984"/>
      <c r="AK113" s="985">
        <v>297110</v>
      </c>
      <c r="AL113" s="983"/>
      <c r="AM113" s="983"/>
      <c r="AN113" s="983"/>
      <c r="AO113" s="984"/>
      <c r="AP113" s="986">
        <v>3.9</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496542</v>
      </c>
      <c r="BR113" s="881"/>
      <c r="BS113" s="881"/>
      <c r="BT113" s="881"/>
      <c r="BU113" s="881"/>
      <c r="BV113" s="881">
        <v>2465719</v>
      </c>
      <c r="BW113" s="881"/>
      <c r="BX113" s="881"/>
      <c r="BY113" s="881"/>
      <c r="BZ113" s="881"/>
      <c r="CA113" s="881">
        <v>2389951</v>
      </c>
      <c r="CB113" s="881"/>
      <c r="CC113" s="881"/>
      <c r="CD113" s="881"/>
      <c r="CE113" s="881"/>
      <c r="CF113" s="939">
        <v>31.3</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410</v>
      </c>
      <c r="DM113" s="844"/>
      <c r="DN113" s="844"/>
      <c r="DO113" s="844"/>
      <c r="DP113" s="845"/>
      <c r="DQ113" s="846" t="s">
        <v>410</v>
      </c>
      <c r="DR113" s="844"/>
      <c r="DS113" s="844"/>
      <c r="DT113" s="844"/>
      <c r="DU113" s="845"/>
      <c r="DV113" s="888" t="s">
        <v>439</v>
      </c>
      <c r="DW113" s="889"/>
      <c r="DX113" s="889"/>
      <c r="DY113" s="889"/>
      <c r="DZ113" s="890"/>
    </row>
    <row r="114" spans="1:130" s="226"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8596</v>
      </c>
      <c r="AB114" s="844"/>
      <c r="AC114" s="844"/>
      <c r="AD114" s="844"/>
      <c r="AE114" s="845"/>
      <c r="AF114" s="846">
        <v>8100</v>
      </c>
      <c r="AG114" s="844"/>
      <c r="AH114" s="844"/>
      <c r="AI114" s="844"/>
      <c r="AJ114" s="845"/>
      <c r="AK114" s="846">
        <v>107815</v>
      </c>
      <c r="AL114" s="844"/>
      <c r="AM114" s="844"/>
      <c r="AN114" s="844"/>
      <c r="AO114" s="845"/>
      <c r="AP114" s="888">
        <v>1.4</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2007162</v>
      </c>
      <c r="BR114" s="881"/>
      <c r="BS114" s="881"/>
      <c r="BT114" s="881"/>
      <c r="BU114" s="881"/>
      <c r="BV114" s="881">
        <v>1981311</v>
      </c>
      <c r="BW114" s="881"/>
      <c r="BX114" s="881"/>
      <c r="BY114" s="881"/>
      <c r="BZ114" s="881"/>
      <c r="CA114" s="881">
        <v>1929141</v>
      </c>
      <c r="CB114" s="881"/>
      <c r="CC114" s="881"/>
      <c r="CD114" s="881"/>
      <c r="CE114" s="881"/>
      <c r="CF114" s="939">
        <v>25.3</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410</v>
      </c>
      <c r="DH114" s="844"/>
      <c r="DI114" s="844"/>
      <c r="DJ114" s="844"/>
      <c r="DK114" s="845"/>
      <c r="DL114" s="846" t="s">
        <v>410</v>
      </c>
      <c r="DM114" s="844"/>
      <c r="DN114" s="844"/>
      <c r="DO114" s="844"/>
      <c r="DP114" s="845"/>
      <c r="DQ114" s="846" t="s">
        <v>439</v>
      </c>
      <c r="DR114" s="844"/>
      <c r="DS114" s="844"/>
      <c r="DT114" s="844"/>
      <c r="DU114" s="845"/>
      <c r="DV114" s="888" t="s">
        <v>439</v>
      </c>
      <c r="DW114" s="889"/>
      <c r="DX114" s="889"/>
      <c r="DY114" s="889"/>
      <c r="DZ114" s="890"/>
    </row>
    <row r="115" spans="1:130" s="226"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22543</v>
      </c>
      <c r="AB115" s="983"/>
      <c r="AC115" s="983"/>
      <c r="AD115" s="983"/>
      <c r="AE115" s="984"/>
      <c r="AF115" s="985">
        <v>30901</v>
      </c>
      <c r="AG115" s="983"/>
      <c r="AH115" s="983"/>
      <c r="AI115" s="983"/>
      <c r="AJ115" s="984"/>
      <c r="AK115" s="985">
        <v>12</v>
      </c>
      <c r="AL115" s="983"/>
      <c r="AM115" s="983"/>
      <c r="AN115" s="983"/>
      <c r="AO115" s="984"/>
      <c r="AP115" s="986">
        <v>0</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410</v>
      </c>
      <c r="BR115" s="881"/>
      <c r="BS115" s="881"/>
      <c r="BT115" s="881"/>
      <c r="BU115" s="881"/>
      <c r="BV115" s="881">
        <v>10625</v>
      </c>
      <c r="BW115" s="881"/>
      <c r="BX115" s="881"/>
      <c r="BY115" s="881"/>
      <c r="BZ115" s="881"/>
      <c r="CA115" s="881" t="s">
        <v>410</v>
      </c>
      <c r="CB115" s="881"/>
      <c r="CC115" s="881"/>
      <c r="CD115" s="881"/>
      <c r="CE115" s="881"/>
      <c r="CF115" s="939" t="s">
        <v>436</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436</v>
      </c>
      <c r="DM115" s="844"/>
      <c r="DN115" s="844"/>
      <c r="DO115" s="844"/>
      <c r="DP115" s="845"/>
      <c r="DQ115" s="846" t="s">
        <v>127</v>
      </c>
      <c r="DR115" s="844"/>
      <c r="DS115" s="844"/>
      <c r="DT115" s="844"/>
      <c r="DU115" s="845"/>
      <c r="DV115" s="888" t="s">
        <v>410</v>
      </c>
      <c r="DW115" s="889"/>
      <c r="DX115" s="889"/>
      <c r="DY115" s="889"/>
      <c r="DZ115" s="890"/>
    </row>
    <row r="116" spans="1:130" s="226"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410</v>
      </c>
      <c r="AB116" s="844"/>
      <c r="AC116" s="844"/>
      <c r="AD116" s="844"/>
      <c r="AE116" s="845"/>
      <c r="AF116" s="846" t="s">
        <v>127</v>
      </c>
      <c r="AG116" s="844"/>
      <c r="AH116" s="844"/>
      <c r="AI116" s="844"/>
      <c r="AJ116" s="845"/>
      <c r="AK116" s="846" t="s">
        <v>410</v>
      </c>
      <c r="AL116" s="844"/>
      <c r="AM116" s="844"/>
      <c r="AN116" s="844"/>
      <c r="AO116" s="845"/>
      <c r="AP116" s="888" t="s">
        <v>436</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410</v>
      </c>
      <c r="BW116" s="881"/>
      <c r="BX116" s="881"/>
      <c r="BY116" s="881"/>
      <c r="BZ116" s="881"/>
      <c r="CA116" s="881" t="s">
        <v>439</v>
      </c>
      <c r="CB116" s="881"/>
      <c r="CC116" s="881"/>
      <c r="CD116" s="881"/>
      <c r="CE116" s="881"/>
      <c r="CF116" s="939" t="s">
        <v>127</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127</v>
      </c>
      <c r="DM116" s="844"/>
      <c r="DN116" s="844"/>
      <c r="DO116" s="844"/>
      <c r="DP116" s="845"/>
      <c r="DQ116" s="846" t="s">
        <v>439</v>
      </c>
      <c r="DR116" s="844"/>
      <c r="DS116" s="844"/>
      <c r="DT116" s="844"/>
      <c r="DU116" s="845"/>
      <c r="DV116" s="888" t="s">
        <v>439</v>
      </c>
      <c r="DW116" s="889"/>
      <c r="DX116" s="889"/>
      <c r="DY116" s="889"/>
      <c r="DZ116" s="890"/>
    </row>
    <row r="117" spans="1:130" s="226"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1358102</v>
      </c>
      <c r="AB117" s="967"/>
      <c r="AC117" s="967"/>
      <c r="AD117" s="967"/>
      <c r="AE117" s="968"/>
      <c r="AF117" s="969">
        <v>1199769</v>
      </c>
      <c r="AG117" s="967"/>
      <c r="AH117" s="967"/>
      <c r="AI117" s="967"/>
      <c r="AJ117" s="968"/>
      <c r="AK117" s="969">
        <v>1225066</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26" customFormat="1" ht="26.25" customHeight="1" x14ac:dyDescent="0.2">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304</v>
      </c>
      <c r="AL118" s="960"/>
      <c r="AM118" s="960"/>
      <c r="AN118" s="960"/>
      <c r="AO118" s="961"/>
      <c r="AP118" s="963" t="s">
        <v>430</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461</v>
      </c>
      <c r="BW118" s="909"/>
      <c r="BX118" s="909"/>
      <c r="BY118" s="909"/>
      <c r="BZ118" s="909"/>
      <c r="CA118" s="909" t="s">
        <v>127</v>
      </c>
      <c r="CB118" s="909"/>
      <c r="CC118" s="909"/>
      <c r="CD118" s="909"/>
      <c r="CE118" s="909"/>
      <c r="CF118" s="939" t="s">
        <v>127</v>
      </c>
      <c r="CG118" s="940"/>
      <c r="CH118" s="940"/>
      <c r="CI118" s="940"/>
      <c r="CJ118" s="940"/>
      <c r="CK118" s="991"/>
      <c r="CL118" s="885"/>
      <c r="CM118" s="879" t="s">
        <v>462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463</v>
      </c>
      <c r="DM118" s="844"/>
      <c r="DN118" s="844"/>
      <c r="DO118" s="844"/>
      <c r="DP118" s="845"/>
      <c r="DQ118" s="846" t="s">
        <v>127</v>
      </c>
      <c r="DR118" s="844"/>
      <c r="DS118" s="844"/>
      <c r="DT118" s="844"/>
      <c r="DU118" s="845"/>
      <c r="DV118" s="888" t="s">
        <v>127</v>
      </c>
      <c r="DW118" s="889"/>
      <c r="DX118" s="889"/>
      <c r="DY118" s="889"/>
      <c r="DZ118" s="890"/>
    </row>
    <row r="119" spans="1:130" s="226" customFormat="1" ht="26.25" customHeight="1" x14ac:dyDescent="0.2">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461</v>
      </c>
      <c r="AB119" s="953"/>
      <c r="AC119" s="953"/>
      <c r="AD119" s="953"/>
      <c r="AE119" s="954"/>
      <c r="AF119" s="955" t="s">
        <v>461</v>
      </c>
      <c r="AG119" s="953"/>
      <c r="AH119" s="953"/>
      <c r="AI119" s="953"/>
      <c r="AJ119" s="954"/>
      <c r="AK119" s="955" t="s">
        <v>392</v>
      </c>
      <c r="AL119" s="953"/>
      <c r="AM119" s="953"/>
      <c r="AN119" s="953"/>
      <c r="AO119" s="954"/>
      <c r="AP119" s="956" t="s">
        <v>464</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465</v>
      </c>
      <c r="BP119" s="942"/>
      <c r="BQ119" s="943">
        <v>12528716</v>
      </c>
      <c r="BR119" s="909"/>
      <c r="BS119" s="909"/>
      <c r="BT119" s="909"/>
      <c r="BU119" s="909"/>
      <c r="BV119" s="909">
        <v>14021527</v>
      </c>
      <c r="BW119" s="909"/>
      <c r="BX119" s="909"/>
      <c r="BY119" s="909"/>
      <c r="BZ119" s="909"/>
      <c r="CA119" s="909">
        <v>13710618</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461</v>
      </c>
      <c r="DH119" s="828"/>
      <c r="DI119" s="828"/>
      <c r="DJ119" s="828"/>
      <c r="DK119" s="829"/>
      <c r="DL119" s="830" t="s">
        <v>127</v>
      </c>
      <c r="DM119" s="828"/>
      <c r="DN119" s="828"/>
      <c r="DO119" s="828"/>
      <c r="DP119" s="829"/>
      <c r="DQ119" s="830" t="s">
        <v>127</v>
      </c>
      <c r="DR119" s="828"/>
      <c r="DS119" s="828"/>
      <c r="DT119" s="828"/>
      <c r="DU119" s="829"/>
      <c r="DV119" s="912" t="s">
        <v>127</v>
      </c>
      <c r="DW119" s="913"/>
      <c r="DX119" s="913"/>
      <c r="DY119" s="913"/>
      <c r="DZ119" s="914"/>
    </row>
    <row r="120" spans="1:130" s="226" customFormat="1" ht="26.25" customHeight="1" x14ac:dyDescent="0.2">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461</v>
      </c>
      <c r="AG120" s="844"/>
      <c r="AH120" s="844"/>
      <c r="AI120" s="844"/>
      <c r="AJ120" s="845"/>
      <c r="AK120" s="846" t="s">
        <v>127</v>
      </c>
      <c r="AL120" s="844"/>
      <c r="AM120" s="844"/>
      <c r="AN120" s="844"/>
      <c r="AO120" s="845"/>
      <c r="AP120" s="888" t="s">
        <v>127</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8272740</v>
      </c>
      <c r="BR120" s="906"/>
      <c r="BS120" s="906"/>
      <c r="BT120" s="906"/>
      <c r="BU120" s="906"/>
      <c r="BV120" s="906">
        <v>7737542</v>
      </c>
      <c r="BW120" s="906"/>
      <c r="BX120" s="906"/>
      <c r="BY120" s="906"/>
      <c r="BZ120" s="906"/>
      <c r="CA120" s="906">
        <v>8155895</v>
      </c>
      <c r="CB120" s="906"/>
      <c r="CC120" s="906"/>
      <c r="CD120" s="906"/>
      <c r="CE120" s="906"/>
      <c r="CF120" s="930">
        <v>106.8</v>
      </c>
      <c r="CG120" s="931"/>
      <c r="CH120" s="931"/>
      <c r="CI120" s="931"/>
      <c r="CJ120" s="931"/>
      <c r="CK120" s="932" t="s">
        <v>469</v>
      </c>
      <c r="CL120" s="916"/>
      <c r="CM120" s="916"/>
      <c r="CN120" s="916"/>
      <c r="CO120" s="917"/>
      <c r="CP120" s="936" t="s">
        <v>470</v>
      </c>
      <c r="CQ120" s="937"/>
      <c r="CR120" s="937"/>
      <c r="CS120" s="937"/>
      <c r="CT120" s="937"/>
      <c r="CU120" s="937"/>
      <c r="CV120" s="937"/>
      <c r="CW120" s="937"/>
      <c r="CX120" s="937"/>
      <c r="CY120" s="937"/>
      <c r="CZ120" s="937"/>
      <c r="DA120" s="937"/>
      <c r="DB120" s="937"/>
      <c r="DC120" s="937"/>
      <c r="DD120" s="937"/>
      <c r="DE120" s="937"/>
      <c r="DF120" s="938"/>
      <c r="DG120" s="925" t="s">
        <v>461</v>
      </c>
      <c r="DH120" s="906"/>
      <c r="DI120" s="906"/>
      <c r="DJ120" s="906"/>
      <c r="DK120" s="906"/>
      <c r="DL120" s="906">
        <v>3112783</v>
      </c>
      <c r="DM120" s="906"/>
      <c r="DN120" s="906"/>
      <c r="DO120" s="906"/>
      <c r="DP120" s="906"/>
      <c r="DQ120" s="906">
        <v>2894752</v>
      </c>
      <c r="DR120" s="906"/>
      <c r="DS120" s="906"/>
      <c r="DT120" s="906"/>
      <c r="DU120" s="906"/>
      <c r="DV120" s="907">
        <v>37.9</v>
      </c>
      <c r="DW120" s="907"/>
      <c r="DX120" s="907"/>
      <c r="DY120" s="907"/>
      <c r="DZ120" s="908"/>
    </row>
    <row r="121" spans="1:130" s="226" customFormat="1" ht="26.25" customHeight="1" x14ac:dyDescent="0.2">
      <c r="A121" s="884"/>
      <c r="B121" s="885"/>
      <c r="C121" s="927" t="s">
        <v>471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461</v>
      </c>
      <c r="AB121" s="844"/>
      <c r="AC121" s="844"/>
      <c r="AD121" s="844"/>
      <c r="AE121" s="845"/>
      <c r="AF121" s="846" t="s">
        <v>127</v>
      </c>
      <c r="AG121" s="844"/>
      <c r="AH121" s="844"/>
      <c r="AI121" s="844"/>
      <c r="AJ121" s="845"/>
      <c r="AK121" s="846" t="s">
        <v>461</v>
      </c>
      <c r="AL121" s="844"/>
      <c r="AM121" s="844"/>
      <c r="AN121" s="844"/>
      <c r="AO121" s="845"/>
      <c r="AP121" s="888" t="s">
        <v>464</v>
      </c>
      <c r="AQ121" s="889"/>
      <c r="AR121" s="889"/>
      <c r="AS121" s="889"/>
      <c r="AT121" s="890"/>
      <c r="AU121" s="947"/>
      <c r="AV121" s="948"/>
      <c r="AW121" s="948"/>
      <c r="AX121" s="948"/>
      <c r="AY121" s="949"/>
      <c r="AZ121" s="879" t="s">
        <v>472</v>
      </c>
      <c r="BA121" s="816"/>
      <c r="BB121" s="816"/>
      <c r="BC121" s="816"/>
      <c r="BD121" s="816"/>
      <c r="BE121" s="816"/>
      <c r="BF121" s="816"/>
      <c r="BG121" s="816"/>
      <c r="BH121" s="816"/>
      <c r="BI121" s="816"/>
      <c r="BJ121" s="816"/>
      <c r="BK121" s="816"/>
      <c r="BL121" s="816"/>
      <c r="BM121" s="816"/>
      <c r="BN121" s="816"/>
      <c r="BO121" s="816"/>
      <c r="BP121" s="817"/>
      <c r="BQ121" s="880">
        <v>3364334</v>
      </c>
      <c r="BR121" s="881"/>
      <c r="BS121" s="881"/>
      <c r="BT121" s="881"/>
      <c r="BU121" s="881"/>
      <c r="BV121" s="881">
        <v>2966972</v>
      </c>
      <c r="BW121" s="881"/>
      <c r="BX121" s="881"/>
      <c r="BY121" s="881"/>
      <c r="BZ121" s="881"/>
      <c r="CA121" s="881">
        <v>2675060</v>
      </c>
      <c r="CB121" s="881"/>
      <c r="CC121" s="881"/>
      <c r="CD121" s="881"/>
      <c r="CE121" s="881"/>
      <c r="CF121" s="939">
        <v>35</v>
      </c>
      <c r="CG121" s="940"/>
      <c r="CH121" s="940"/>
      <c r="CI121" s="940"/>
      <c r="CJ121" s="940"/>
      <c r="CK121" s="933"/>
      <c r="CL121" s="919"/>
      <c r="CM121" s="919"/>
      <c r="CN121" s="919"/>
      <c r="CO121" s="920"/>
      <c r="CP121" s="899" t="s">
        <v>404</v>
      </c>
      <c r="CQ121" s="900"/>
      <c r="CR121" s="900"/>
      <c r="CS121" s="900"/>
      <c r="CT121" s="900"/>
      <c r="CU121" s="900"/>
      <c r="CV121" s="900"/>
      <c r="CW121" s="900"/>
      <c r="CX121" s="900"/>
      <c r="CY121" s="900"/>
      <c r="CZ121" s="900"/>
      <c r="DA121" s="900"/>
      <c r="DB121" s="900"/>
      <c r="DC121" s="900"/>
      <c r="DD121" s="900"/>
      <c r="DE121" s="900"/>
      <c r="DF121" s="901"/>
      <c r="DG121" s="880" t="s">
        <v>127</v>
      </c>
      <c r="DH121" s="881"/>
      <c r="DI121" s="881"/>
      <c r="DJ121" s="881"/>
      <c r="DK121" s="881"/>
      <c r="DL121" s="881" t="s">
        <v>127</v>
      </c>
      <c r="DM121" s="881"/>
      <c r="DN121" s="881"/>
      <c r="DO121" s="881"/>
      <c r="DP121" s="881"/>
      <c r="DQ121" s="881" t="s">
        <v>461</v>
      </c>
      <c r="DR121" s="881"/>
      <c r="DS121" s="881"/>
      <c r="DT121" s="881"/>
      <c r="DU121" s="881"/>
      <c r="DV121" s="858" t="s">
        <v>473</v>
      </c>
      <c r="DW121" s="858"/>
      <c r="DX121" s="858"/>
      <c r="DY121" s="858"/>
      <c r="DZ121" s="859"/>
    </row>
    <row r="122" spans="1:130" s="226"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461</v>
      </c>
      <c r="AB122" s="844"/>
      <c r="AC122" s="844"/>
      <c r="AD122" s="844"/>
      <c r="AE122" s="845"/>
      <c r="AF122" s="846" t="s">
        <v>461</v>
      </c>
      <c r="AG122" s="844"/>
      <c r="AH122" s="844"/>
      <c r="AI122" s="844"/>
      <c r="AJ122" s="845"/>
      <c r="AK122" s="846" t="s">
        <v>474</v>
      </c>
      <c r="AL122" s="844"/>
      <c r="AM122" s="844"/>
      <c r="AN122" s="844"/>
      <c r="AO122" s="845"/>
      <c r="AP122" s="888" t="s">
        <v>127</v>
      </c>
      <c r="AQ122" s="889"/>
      <c r="AR122" s="889"/>
      <c r="AS122" s="889"/>
      <c r="AT122" s="890"/>
      <c r="AU122" s="947"/>
      <c r="AV122" s="948"/>
      <c r="AW122" s="948"/>
      <c r="AX122" s="948"/>
      <c r="AY122" s="949"/>
      <c r="AZ122" s="902" t="s">
        <v>475</v>
      </c>
      <c r="BA122" s="903"/>
      <c r="BB122" s="903"/>
      <c r="BC122" s="903"/>
      <c r="BD122" s="903"/>
      <c r="BE122" s="903"/>
      <c r="BF122" s="903"/>
      <c r="BG122" s="903"/>
      <c r="BH122" s="903"/>
      <c r="BI122" s="903"/>
      <c r="BJ122" s="903"/>
      <c r="BK122" s="903"/>
      <c r="BL122" s="903"/>
      <c r="BM122" s="903"/>
      <c r="BN122" s="903"/>
      <c r="BO122" s="903"/>
      <c r="BP122" s="904"/>
      <c r="BQ122" s="943">
        <v>6636911</v>
      </c>
      <c r="BR122" s="909"/>
      <c r="BS122" s="909"/>
      <c r="BT122" s="909"/>
      <c r="BU122" s="909"/>
      <c r="BV122" s="909">
        <v>6629006</v>
      </c>
      <c r="BW122" s="909"/>
      <c r="BX122" s="909"/>
      <c r="BY122" s="909"/>
      <c r="BZ122" s="909"/>
      <c r="CA122" s="909">
        <v>6620819</v>
      </c>
      <c r="CB122" s="909"/>
      <c r="CC122" s="909"/>
      <c r="CD122" s="909"/>
      <c r="CE122" s="909"/>
      <c r="CF122" s="910">
        <v>86.7</v>
      </c>
      <c r="CG122" s="911"/>
      <c r="CH122" s="911"/>
      <c r="CI122" s="911"/>
      <c r="CJ122" s="911"/>
      <c r="CK122" s="933"/>
      <c r="CL122" s="919"/>
      <c r="CM122" s="919"/>
      <c r="CN122" s="919"/>
      <c r="CO122" s="920"/>
      <c r="CP122" s="899" t="s">
        <v>405</v>
      </c>
      <c r="CQ122" s="900"/>
      <c r="CR122" s="900"/>
      <c r="CS122" s="900"/>
      <c r="CT122" s="900"/>
      <c r="CU122" s="900"/>
      <c r="CV122" s="900"/>
      <c r="CW122" s="900"/>
      <c r="CX122" s="900"/>
      <c r="CY122" s="900"/>
      <c r="CZ122" s="900"/>
      <c r="DA122" s="900"/>
      <c r="DB122" s="900"/>
      <c r="DC122" s="900"/>
      <c r="DD122" s="900"/>
      <c r="DE122" s="900"/>
      <c r="DF122" s="901"/>
      <c r="DG122" s="880" t="s">
        <v>461</v>
      </c>
      <c r="DH122" s="881"/>
      <c r="DI122" s="881"/>
      <c r="DJ122" s="881"/>
      <c r="DK122" s="881"/>
      <c r="DL122" s="881" t="s">
        <v>127</v>
      </c>
      <c r="DM122" s="881"/>
      <c r="DN122" s="881"/>
      <c r="DO122" s="881"/>
      <c r="DP122" s="881"/>
      <c r="DQ122" s="881" t="s">
        <v>127</v>
      </c>
      <c r="DR122" s="881"/>
      <c r="DS122" s="881"/>
      <c r="DT122" s="881"/>
      <c r="DU122" s="881"/>
      <c r="DV122" s="858" t="s">
        <v>461</v>
      </c>
      <c r="DW122" s="858"/>
      <c r="DX122" s="858"/>
      <c r="DY122" s="858"/>
      <c r="DZ122" s="859"/>
    </row>
    <row r="123" spans="1:130" s="226"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461</v>
      </c>
      <c r="AB123" s="844"/>
      <c r="AC123" s="844"/>
      <c r="AD123" s="844"/>
      <c r="AE123" s="845"/>
      <c r="AF123" s="846" t="s">
        <v>461</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476</v>
      </c>
      <c r="BP123" s="942"/>
      <c r="BQ123" s="896">
        <v>18273985</v>
      </c>
      <c r="BR123" s="897"/>
      <c r="BS123" s="897"/>
      <c r="BT123" s="897"/>
      <c r="BU123" s="897"/>
      <c r="BV123" s="897">
        <v>17333520</v>
      </c>
      <c r="BW123" s="897"/>
      <c r="BX123" s="897"/>
      <c r="BY123" s="897"/>
      <c r="BZ123" s="897"/>
      <c r="CA123" s="897">
        <v>17451774</v>
      </c>
      <c r="CB123" s="897"/>
      <c r="CC123" s="897"/>
      <c r="CD123" s="897"/>
      <c r="CE123" s="897"/>
      <c r="CF123" s="812"/>
      <c r="CG123" s="813"/>
      <c r="CH123" s="813"/>
      <c r="CI123" s="813"/>
      <c r="CJ123" s="898"/>
      <c r="CK123" s="933"/>
      <c r="CL123" s="919"/>
      <c r="CM123" s="919"/>
      <c r="CN123" s="919"/>
      <c r="CO123" s="920"/>
      <c r="CP123" s="899" t="s">
        <v>403</v>
      </c>
      <c r="CQ123" s="900"/>
      <c r="CR123" s="900"/>
      <c r="CS123" s="900"/>
      <c r="CT123" s="900"/>
      <c r="CU123" s="900"/>
      <c r="CV123" s="900"/>
      <c r="CW123" s="900"/>
      <c r="CX123" s="900"/>
      <c r="CY123" s="900"/>
      <c r="CZ123" s="900"/>
      <c r="DA123" s="900"/>
      <c r="DB123" s="900"/>
      <c r="DC123" s="900"/>
      <c r="DD123" s="900"/>
      <c r="DE123" s="900"/>
      <c r="DF123" s="901"/>
      <c r="DG123" s="843" t="s">
        <v>392</v>
      </c>
      <c r="DH123" s="844"/>
      <c r="DI123" s="844"/>
      <c r="DJ123" s="844"/>
      <c r="DK123" s="845"/>
      <c r="DL123" s="846" t="s">
        <v>461</v>
      </c>
      <c r="DM123" s="844"/>
      <c r="DN123" s="844"/>
      <c r="DO123" s="844"/>
      <c r="DP123" s="845"/>
      <c r="DQ123" s="846" t="s">
        <v>127</v>
      </c>
      <c r="DR123" s="844"/>
      <c r="DS123" s="844"/>
      <c r="DT123" s="844"/>
      <c r="DU123" s="845"/>
      <c r="DV123" s="888" t="s">
        <v>127</v>
      </c>
      <c r="DW123" s="889"/>
      <c r="DX123" s="889"/>
      <c r="DY123" s="889"/>
      <c r="DZ123" s="890"/>
    </row>
    <row r="124" spans="1:130" s="226"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473</v>
      </c>
      <c r="AL124" s="844"/>
      <c r="AM124" s="844"/>
      <c r="AN124" s="844"/>
      <c r="AO124" s="845"/>
      <c r="AP124" s="888" t="s">
        <v>463</v>
      </c>
      <c r="AQ124" s="889"/>
      <c r="AR124" s="889"/>
      <c r="AS124" s="889"/>
      <c r="AT124" s="890"/>
      <c r="AU124" s="891" t="s">
        <v>477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127</v>
      </c>
      <c r="BR124" s="895"/>
      <c r="BS124" s="895"/>
      <c r="BT124" s="895"/>
      <c r="BU124" s="895"/>
      <c r="BV124" s="895" t="s">
        <v>461</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478</v>
      </c>
      <c r="CQ124" s="900"/>
      <c r="CR124" s="900"/>
      <c r="CS124" s="900"/>
      <c r="CT124" s="900"/>
      <c r="CU124" s="900"/>
      <c r="CV124" s="900"/>
      <c r="CW124" s="900"/>
      <c r="CX124" s="900"/>
      <c r="CY124" s="900"/>
      <c r="CZ124" s="900"/>
      <c r="DA124" s="900"/>
      <c r="DB124" s="900"/>
      <c r="DC124" s="900"/>
      <c r="DD124" s="900"/>
      <c r="DE124" s="900"/>
      <c r="DF124" s="901"/>
      <c r="DG124" s="827">
        <v>3347753</v>
      </c>
      <c r="DH124" s="828"/>
      <c r="DI124" s="828"/>
      <c r="DJ124" s="828"/>
      <c r="DK124" s="829"/>
      <c r="DL124" s="830" t="s">
        <v>127</v>
      </c>
      <c r="DM124" s="828"/>
      <c r="DN124" s="828"/>
      <c r="DO124" s="828"/>
      <c r="DP124" s="829"/>
      <c r="DQ124" s="830" t="s">
        <v>127</v>
      </c>
      <c r="DR124" s="828"/>
      <c r="DS124" s="828"/>
      <c r="DT124" s="828"/>
      <c r="DU124" s="829"/>
      <c r="DV124" s="912" t="s">
        <v>127</v>
      </c>
      <c r="DW124" s="913"/>
      <c r="DX124" s="913"/>
      <c r="DY124" s="913"/>
      <c r="DZ124" s="914"/>
    </row>
    <row r="125" spans="1:130" s="226" customFormat="1" ht="26.25" customHeight="1" x14ac:dyDescent="0.2">
      <c r="A125" s="884"/>
      <c r="B125" s="885"/>
      <c r="C125" s="879" t="s">
        <v>462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464</v>
      </c>
      <c r="AG125" s="844"/>
      <c r="AH125" s="844"/>
      <c r="AI125" s="844"/>
      <c r="AJ125" s="845"/>
      <c r="AK125" s="846" t="s">
        <v>479</v>
      </c>
      <c r="AL125" s="844"/>
      <c r="AM125" s="844"/>
      <c r="AN125" s="844"/>
      <c r="AO125" s="845"/>
      <c r="AP125" s="888" t="s">
        <v>461</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480</v>
      </c>
      <c r="CL125" s="916"/>
      <c r="CM125" s="916"/>
      <c r="CN125" s="916"/>
      <c r="CO125" s="917"/>
      <c r="CP125" s="924" t="s">
        <v>481</v>
      </c>
      <c r="CQ125" s="872"/>
      <c r="CR125" s="872"/>
      <c r="CS125" s="872"/>
      <c r="CT125" s="872"/>
      <c r="CU125" s="872"/>
      <c r="CV125" s="872"/>
      <c r="CW125" s="872"/>
      <c r="CX125" s="872"/>
      <c r="CY125" s="872"/>
      <c r="CZ125" s="872"/>
      <c r="DA125" s="872"/>
      <c r="DB125" s="872"/>
      <c r="DC125" s="872"/>
      <c r="DD125" s="872"/>
      <c r="DE125" s="872"/>
      <c r="DF125" s="873"/>
      <c r="DG125" s="925" t="s">
        <v>461</v>
      </c>
      <c r="DH125" s="906"/>
      <c r="DI125" s="906"/>
      <c r="DJ125" s="906"/>
      <c r="DK125" s="906"/>
      <c r="DL125" s="906" t="s">
        <v>463</v>
      </c>
      <c r="DM125" s="906"/>
      <c r="DN125" s="906"/>
      <c r="DO125" s="906"/>
      <c r="DP125" s="906"/>
      <c r="DQ125" s="906" t="s">
        <v>461</v>
      </c>
      <c r="DR125" s="906"/>
      <c r="DS125" s="906"/>
      <c r="DT125" s="906"/>
      <c r="DU125" s="906"/>
      <c r="DV125" s="907" t="s">
        <v>127</v>
      </c>
      <c r="DW125" s="907"/>
      <c r="DX125" s="907"/>
      <c r="DY125" s="907"/>
      <c r="DZ125" s="908"/>
    </row>
    <row r="126" spans="1:130" s="226" customFormat="1" ht="26.25" customHeight="1" thickBot="1" x14ac:dyDescent="0.25">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22519</v>
      </c>
      <c r="AB126" s="844"/>
      <c r="AC126" s="844"/>
      <c r="AD126" s="844"/>
      <c r="AE126" s="845"/>
      <c r="AF126" s="846">
        <v>30882</v>
      </c>
      <c r="AG126" s="844"/>
      <c r="AH126" s="844"/>
      <c r="AI126" s="844"/>
      <c r="AJ126" s="845"/>
      <c r="AK126" s="846" t="s">
        <v>463</v>
      </c>
      <c r="AL126" s="844"/>
      <c r="AM126" s="844"/>
      <c r="AN126" s="844"/>
      <c r="AO126" s="845"/>
      <c r="AP126" s="888" t="s">
        <v>463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482</v>
      </c>
      <c r="CQ126" s="816"/>
      <c r="CR126" s="816"/>
      <c r="CS126" s="816"/>
      <c r="CT126" s="816"/>
      <c r="CU126" s="816"/>
      <c r="CV126" s="816"/>
      <c r="CW126" s="816"/>
      <c r="CX126" s="816"/>
      <c r="CY126" s="816"/>
      <c r="CZ126" s="816"/>
      <c r="DA126" s="816"/>
      <c r="DB126" s="816"/>
      <c r="DC126" s="816"/>
      <c r="DD126" s="816"/>
      <c r="DE126" s="816"/>
      <c r="DF126" s="817"/>
      <c r="DG126" s="880" t="s">
        <v>461</v>
      </c>
      <c r="DH126" s="881"/>
      <c r="DI126" s="881"/>
      <c r="DJ126" s="881"/>
      <c r="DK126" s="881"/>
      <c r="DL126" s="881" t="s">
        <v>479</v>
      </c>
      <c r="DM126" s="881"/>
      <c r="DN126" s="881"/>
      <c r="DO126" s="881"/>
      <c r="DP126" s="881"/>
      <c r="DQ126" s="881" t="s">
        <v>461</v>
      </c>
      <c r="DR126" s="881"/>
      <c r="DS126" s="881"/>
      <c r="DT126" s="881"/>
      <c r="DU126" s="881"/>
      <c r="DV126" s="858" t="s">
        <v>474</v>
      </c>
      <c r="DW126" s="858"/>
      <c r="DX126" s="858"/>
      <c r="DY126" s="858"/>
      <c r="DZ126" s="859"/>
    </row>
    <row r="127" spans="1:130" s="226" customFormat="1" ht="26.25" customHeight="1" x14ac:dyDescent="0.2">
      <c r="A127" s="886"/>
      <c r="B127" s="887"/>
      <c r="C127" s="902" t="s">
        <v>483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24</v>
      </c>
      <c r="AB127" s="844"/>
      <c r="AC127" s="844"/>
      <c r="AD127" s="844"/>
      <c r="AE127" s="845"/>
      <c r="AF127" s="846">
        <v>19</v>
      </c>
      <c r="AG127" s="844"/>
      <c r="AH127" s="844"/>
      <c r="AI127" s="844"/>
      <c r="AJ127" s="845"/>
      <c r="AK127" s="846">
        <v>12</v>
      </c>
      <c r="AL127" s="844"/>
      <c r="AM127" s="844"/>
      <c r="AN127" s="844"/>
      <c r="AO127" s="845"/>
      <c r="AP127" s="888">
        <v>0</v>
      </c>
      <c r="AQ127" s="889"/>
      <c r="AR127" s="889"/>
      <c r="AS127" s="889"/>
      <c r="AT127" s="890"/>
      <c r="AU127" s="228"/>
      <c r="AV127" s="228"/>
      <c r="AW127" s="228"/>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461</v>
      </c>
      <c r="DR127" s="881"/>
      <c r="DS127" s="881"/>
      <c r="DT127" s="881"/>
      <c r="DU127" s="881"/>
      <c r="DV127" s="858" t="s">
        <v>461</v>
      </c>
      <c r="DW127" s="858"/>
      <c r="DX127" s="858"/>
      <c r="DY127" s="858"/>
      <c r="DZ127" s="859"/>
    </row>
    <row r="128" spans="1:130" s="226" customFormat="1" ht="26.25" customHeight="1" thickBot="1" x14ac:dyDescent="0.25">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v>359655</v>
      </c>
      <c r="AB128" s="865"/>
      <c r="AC128" s="865"/>
      <c r="AD128" s="865"/>
      <c r="AE128" s="866"/>
      <c r="AF128" s="867">
        <v>299725</v>
      </c>
      <c r="AG128" s="865"/>
      <c r="AH128" s="865"/>
      <c r="AI128" s="865"/>
      <c r="AJ128" s="866"/>
      <c r="AK128" s="867">
        <v>292595</v>
      </c>
      <c r="AL128" s="865"/>
      <c r="AM128" s="865"/>
      <c r="AN128" s="865"/>
      <c r="AO128" s="866"/>
      <c r="AP128" s="868"/>
      <c r="AQ128" s="869"/>
      <c r="AR128" s="869"/>
      <c r="AS128" s="869"/>
      <c r="AT128" s="870"/>
      <c r="AU128" s="228"/>
      <c r="AV128" s="228"/>
      <c r="AW128" s="228"/>
      <c r="AX128" s="871" t="s">
        <v>491</v>
      </c>
      <c r="AY128" s="872"/>
      <c r="AZ128" s="872"/>
      <c r="BA128" s="872"/>
      <c r="BB128" s="872"/>
      <c r="BC128" s="872"/>
      <c r="BD128" s="872"/>
      <c r="BE128" s="873"/>
      <c r="BF128" s="850" t="s">
        <v>461</v>
      </c>
      <c r="BG128" s="851"/>
      <c r="BH128" s="851"/>
      <c r="BI128" s="851"/>
      <c r="BJ128" s="851"/>
      <c r="BK128" s="851"/>
      <c r="BL128" s="874"/>
      <c r="BM128" s="850">
        <v>13.69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v>10625</v>
      </c>
      <c r="DM128" s="855"/>
      <c r="DN128" s="855"/>
      <c r="DO128" s="855"/>
      <c r="DP128" s="855"/>
      <c r="DQ128" s="855" t="s">
        <v>127</v>
      </c>
      <c r="DR128" s="855"/>
      <c r="DS128" s="855"/>
      <c r="DT128" s="855"/>
      <c r="DU128" s="855"/>
      <c r="DV128" s="856" t="s">
        <v>461</v>
      </c>
      <c r="DW128" s="856"/>
      <c r="DX128" s="856"/>
      <c r="DY128" s="856"/>
      <c r="DZ128" s="857"/>
    </row>
    <row r="129" spans="1:131" s="226"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493</v>
      </c>
      <c r="X129" s="841"/>
      <c r="Y129" s="841"/>
      <c r="Z129" s="842"/>
      <c r="AA129" s="843">
        <v>8440459</v>
      </c>
      <c r="AB129" s="844"/>
      <c r="AC129" s="844"/>
      <c r="AD129" s="844"/>
      <c r="AE129" s="845"/>
      <c r="AF129" s="846">
        <v>7822229</v>
      </c>
      <c r="AG129" s="844"/>
      <c r="AH129" s="844"/>
      <c r="AI129" s="844"/>
      <c r="AJ129" s="845"/>
      <c r="AK129" s="846">
        <v>8242597</v>
      </c>
      <c r="AL129" s="844"/>
      <c r="AM129" s="844"/>
      <c r="AN129" s="844"/>
      <c r="AO129" s="845"/>
      <c r="AP129" s="847"/>
      <c r="AQ129" s="848"/>
      <c r="AR129" s="848"/>
      <c r="AS129" s="848"/>
      <c r="AT129" s="849"/>
      <c r="AU129" s="229"/>
      <c r="AV129" s="229"/>
      <c r="AW129" s="229"/>
      <c r="AX129" s="815" t="s">
        <v>494</v>
      </c>
      <c r="AY129" s="816"/>
      <c r="AZ129" s="816"/>
      <c r="BA129" s="816"/>
      <c r="BB129" s="816"/>
      <c r="BC129" s="816"/>
      <c r="BD129" s="816"/>
      <c r="BE129" s="817"/>
      <c r="BF129" s="834" t="s">
        <v>127</v>
      </c>
      <c r="BG129" s="835"/>
      <c r="BH129" s="835"/>
      <c r="BI129" s="835"/>
      <c r="BJ129" s="835"/>
      <c r="BK129" s="835"/>
      <c r="BL129" s="836"/>
      <c r="BM129" s="834">
        <v>18.690000000000001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496</v>
      </c>
      <c r="X130" s="841"/>
      <c r="Y130" s="841"/>
      <c r="Z130" s="842"/>
      <c r="AA130" s="843">
        <v>630996</v>
      </c>
      <c r="AB130" s="844"/>
      <c r="AC130" s="844"/>
      <c r="AD130" s="844"/>
      <c r="AE130" s="845"/>
      <c r="AF130" s="846">
        <v>615977</v>
      </c>
      <c r="AG130" s="844"/>
      <c r="AH130" s="844"/>
      <c r="AI130" s="844"/>
      <c r="AJ130" s="845"/>
      <c r="AK130" s="846">
        <v>604952</v>
      </c>
      <c r="AL130" s="844"/>
      <c r="AM130" s="844"/>
      <c r="AN130" s="844"/>
      <c r="AO130" s="845"/>
      <c r="AP130" s="847"/>
      <c r="AQ130" s="848"/>
      <c r="AR130" s="848"/>
      <c r="AS130" s="848"/>
      <c r="AT130" s="849"/>
      <c r="AU130" s="229"/>
      <c r="AV130" s="229"/>
      <c r="AW130" s="229"/>
      <c r="AX130" s="815" t="s">
        <v>497</v>
      </c>
      <c r="AY130" s="816"/>
      <c r="AZ130" s="816"/>
      <c r="BA130" s="816"/>
      <c r="BB130" s="816"/>
      <c r="BC130" s="816"/>
      <c r="BD130" s="816"/>
      <c r="BE130" s="817"/>
      <c r="BF130" s="818">
        <v>4.3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498</v>
      </c>
      <c r="X131" s="825"/>
      <c r="Y131" s="825"/>
      <c r="Z131" s="826"/>
      <c r="AA131" s="827">
        <v>7809463</v>
      </c>
      <c r="AB131" s="828"/>
      <c r="AC131" s="828"/>
      <c r="AD131" s="828"/>
      <c r="AE131" s="829"/>
      <c r="AF131" s="830">
        <v>7206252</v>
      </c>
      <c r="AG131" s="828"/>
      <c r="AH131" s="828"/>
      <c r="AI131" s="828"/>
      <c r="AJ131" s="829"/>
      <c r="AK131" s="830">
        <v>7637645</v>
      </c>
      <c r="AL131" s="828"/>
      <c r="AM131" s="828"/>
      <c r="AN131" s="828"/>
      <c r="AO131" s="829"/>
      <c r="AP131" s="831"/>
      <c r="AQ131" s="832"/>
      <c r="AR131" s="832"/>
      <c r="AS131" s="832"/>
      <c r="AT131" s="833"/>
      <c r="AU131" s="229"/>
      <c r="AV131" s="229"/>
      <c r="AW131" s="229"/>
      <c r="AX131" s="793" t="s">
        <v>499</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501</v>
      </c>
      <c r="W132" s="806"/>
      <c r="X132" s="806"/>
      <c r="Y132" s="806"/>
      <c r="Z132" s="807"/>
      <c r="AA132" s="808">
        <v>4.7052018809999998</v>
      </c>
      <c r="AB132" s="809"/>
      <c r="AC132" s="809"/>
      <c r="AD132" s="809"/>
      <c r="AE132" s="810"/>
      <c r="AF132" s="811">
        <v>3.9419520719999999</v>
      </c>
      <c r="AG132" s="809"/>
      <c r="AH132" s="809"/>
      <c r="AI132" s="809"/>
      <c r="AJ132" s="810"/>
      <c r="AK132" s="811">
        <v>4.288219733</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502</v>
      </c>
      <c r="W133" s="785"/>
      <c r="X133" s="785"/>
      <c r="Y133" s="785"/>
      <c r="Z133" s="786"/>
      <c r="AA133" s="787">
        <v>3.2</v>
      </c>
      <c r="AB133" s="788"/>
      <c r="AC133" s="788"/>
      <c r="AD133" s="788"/>
      <c r="AE133" s="789"/>
      <c r="AF133" s="787">
        <v>3.9</v>
      </c>
      <c r="AG133" s="788"/>
      <c r="AH133" s="788"/>
      <c r="AI133" s="788"/>
      <c r="AJ133" s="789"/>
      <c r="AK133" s="787">
        <v>4.3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eqUU4BR65HPF24Zk0AKP6f/wYqg2dwlrXOVarq7jEYxwjuH5+yhSINQARPHEq3Bkhr5eH83ICAoaVbMlroZSQ==" saltValue="SvpMI0uKUwHHdj+8AWMqJ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8" zoomScaleNormal="85" zoomScaleSheetLayoutView="78" workbookViewId="0"/>
  </sheetViews>
  <sheetFormatPr defaultColWidth="0" defaultRowHeight="13.5" customHeight="1" zeroHeight="1" x14ac:dyDescent="0.2"/>
  <cols>
    <col min="1" max="120" width="2.81640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503</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zzc6ARXp9XxE1OcX7bCWQQDn9qduMwyeLvfLQ+Bf6AheQqeq76Uk5/PO5qOey1xmYni99CBc/8wsrFSO7ZtQA==" saltValue="se4hHE3TPjjjsMY22nFUT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506</v>
      </c>
      <c r="AP7" s="268"/>
      <c r="AQ7" s="269" t="s">
        <v>507</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508</v>
      </c>
      <c r="AQ8" s="275" t="s">
        <v>509</v>
      </c>
      <c r="AR8" s="276" t="s">
        <v>510</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511</v>
      </c>
      <c r="AL9" s="1195"/>
      <c r="AM9" s="1195"/>
      <c r="AN9" s="1196"/>
      <c r="AO9" s="277">
        <v>2420231</v>
      </c>
      <c r="AP9" s="277">
        <v>58098</v>
      </c>
      <c r="AQ9" s="278">
        <v>75794</v>
      </c>
      <c r="AR9" s="279">
        <v>-23.3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512</v>
      </c>
      <c r="AL10" s="1195"/>
      <c r="AM10" s="1195"/>
      <c r="AN10" s="1196"/>
      <c r="AO10" s="280">
        <v>31052</v>
      </c>
      <c r="AP10" s="280">
        <v>745</v>
      </c>
      <c r="AQ10" s="281">
        <v>8131</v>
      </c>
      <c r="AR10" s="282">
        <v>-90.8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513</v>
      </c>
      <c r="AL11" s="1195"/>
      <c r="AM11" s="1195"/>
      <c r="AN11" s="1196"/>
      <c r="AO11" s="280">
        <v>21691</v>
      </c>
      <c r="AP11" s="280">
        <v>521</v>
      </c>
      <c r="AQ11" s="281">
        <v>549</v>
      </c>
      <c r="AR11" s="282">
        <v>-5.0999999999999996</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514</v>
      </c>
      <c r="AL12" s="1195"/>
      <c r="AM12" s="1195"/>
      <c r="AN12" s="1196"/>
      <c r="AO12" s="280" t="s">
        <v>515</v>
      </c>
      <c r="AP12" s="280" t="s">
        <v>515</v>
      </c>
      <c r="AQ12" s="281">
        <v>5</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516</v>
      </c>
      <c r="AL13" s="1195"/>
      <c r="AM13" s="1195"/>
      <c r="AN13" s="1196"/>
      <c r="AO13" s="280">
        <v>79988</v>
      </c>
      <c r="AP13" s="280">
        <v>1920</v>
      </c>
      <c r="AQ13" s="281">
        <v>2734</v>
      </c>
      <c r="AR13" s="282">
        <v>-29.8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517</v>
      </c>
      <c r="AL14" s="1195"/>
      <c r="AM14" s="1195"/>
      <c r="AN14" s="1196"/>
      <c r="AO14" s="280">
        <v>26908</v>
      </c>
      <c r="AP14" s="280">
        <v>646</v>
      </c>
      <c r="AQ14" s="281">
        <v>1219</v>
      </c>
      <c r="AR14" s="282">
        <v>-47</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518</v>
      </c>
      <c r="AL15" s="1198"/>
      <c r="AM15" s="1198"/>
      <c r="AN15" s="1199"/>
      <c r="AO15" s="280">
        <v>-163231</v>
      </c>
      <c r="AP15" s="280">
        <v>-3918</v>
      </c>
      <c r="AQ15" s="281">
        <v>-5248</v>
      </c>
      <c r="AR15" s="282">
        <v>-25.3</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2416639</v>
      </c>
      <c r="AP16" s="280">
        <v>58011</v>
      </c>
      <c r="AQ16" s="281">
        <v>83183</v>
      </c>
      <c r="AR16" s="282">
        <v>-30.3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523</v>
      </c>
      <c r="AL21" s="1201"/>
      <c r="AM21" s="1201"/>
      <c r="AN21" s="1202"/>
      <c r="AO21" s="293">
        <v>5.69</v>
      </c>
      <c r="AP21" s="294">
        <v>7.75</v>
      </c>
      <c r="AQ21" s="295">
        <v>-2.06</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524</v>
      </c>
      <c r="AL22" s="1201"/>
      <c r="AM22" s="1201"/>
      <c r="AN22" s="1202"/>
      <c r="AO22" s="298">
        <v>97.3</v>
      </c>
      <c r="AP22" s="299">
        <v>97.5</v>
      </c>
      <c r="AQ22" s="300">
        <v>-0.2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525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506</v>
      </c>
      <c r="AP30" s="268"/>
      <c r="AQ30" s="269" t="s">
        <v>507</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528</v>
      </c>
      <c r="AL32" s="1185"/>
      <c r="AM32" s="1185"/>
      <c r="AN32" s="1186"/>
      <c r="AO32" s="308">
        <v>820129</v>
      </c>
      <c r="AP32" s="308">
        <v>19687</v>
      </c>
      <c r="AQ32" s="309">
        <v>33516</v>
      </c>
      <c r="AR32" s="310">
        <v>-41.3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529</v>
      </c>
      <c r="AL33" s="1185"/>
      <c r="AM33" s="1185"/>
      <c r="AN33" s="1186"/>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530</v>
      </c>
      <c r="AL34" s="1185"/>
      <c r="AM34" s="1185"/>
      <c r="AN34" s="1186"/>
      <c r="AO34" s="308" t="s">
        <v>515</v>
      </c>
      <c r="AP34" s="308" t="s">
        <v>515</v>
      </c>
      <c r="AQ34" s="309" t="s">
        <v>515</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531</v>
      </c>
      <c r="AL35" s="1185"/>
      <c r="AM35" s="1185"/>
      <c r="AN35" s="1186"/>
      <c r="AO35" s="308">
        <v>297110</v>
      </c>
      <c r="AP35" s="308">
        <v>7132</v>
      </c>
      <c r="AQ35" s="309">
        <v>11499</v>
      </c>
      <c r="AR35" s="310">
        <v>-38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532</v>
      </c>
      <c r="AL36" s="1185"/>
      <c r="AM36" s="1185"/>
      <c r="AN36" s="1186"/>
      <c r="AO36" s="308">
        <v>107815</v>
      </c>
      <c r="AP36" s="308">
        <v>2588</v>
      </c>
      <c r="AQ36" s="309">
        <v>2953</v>
      </c>
      <c r="AR36" s="310">
        <v>-12.4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533</v>
      </c>
      <c r="AL37" s="1185"/>
      <c r="AM37" s="1185"/>
      <c r="AN37" s="1186"/>
      <c r="AO37" s="308">
        <v>12</v>
      </c>
      <c r="AP37" s="308">
        <v>0</v>
      </c>
      <c r="AQ37" s="309">
        <v>178</v>
      </c>
      <c r="AR37" s="310">
        <v>-100</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534</v>
      </c>
      <c r="AL38" s="1188"/>
      <c r="AM38" s="1188"/>
      <c r="AN38" s="1189"/>
      <c r="AO38" s="311" t="s">
        <v>515</v>
      </c>
      <c r="AP38" s="311" t="s">
        <v>515</v>
      </c>
      <c r="AQ38" s="312">
        <v>3</v>
      </c>
      <c r="AR38" s="300" t="s">
        <v>515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535</v>
      </c>
      <c r="AL39" s="1188"/>
      <c r="AM39" s="1188"/>
      <c r="AN39" s="1189"/>
      <c r="AO39" s="308">
        <v>-292595</v>
      </c>
      <c r="AP39" s="308">
        <v>-7024</v>
      </c>
      <c r="AQ39" s="309">
        <v>-2838</v>
      </c>
      <c r="AR39" s="310">
        <v>147.5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536</v>
      </c>
      <c r="AL40" s="1185"/>
      <c r="AM40" s="1185"/>
      <c r="AN40" s="1186"/>
      <c r="AO40" s="308">
        <v>-604952</v>
      </c>
      <c r="AP40" s="308">
        <v>-14522</v>
      </c>
      <c r="AQ40" s="309">
        <v>-31562</v>
      </c>
      <c r="AR40" s="310">
        <v>-54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297</v>
      </c>
      <c r="AL41" s="1191"/>
      <c r="AM41" s="1191"/>
      <c r="AN41" s="1192"/>
      <c r="AO41" s="308">
        <v>327519</v>
      </c>
      <c r="AP41" s="308">
        <v>7862</v>
      </c>
      <c r="AQ41" s="309">
        <v>13749</v>
      </c>
      <c r="AR41" s="310">
        <v>-42.8</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506</v>
      </c>
      <c r="AN49" s="1179" t="s">
        <v>540</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541</v>
      </c>
      <c r="AO50" s="325" t="s">
        <v>542</v>
      </c>
      <c r="AP50" s="326" t="s">
        <v>543</v>
      </c>
      <c r="AQ50" s="327" t="s">
        <v>544</v>
      </c>
      <c r="AR50" s="328" t="s">
        <v>545</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585845</v>
      </c>
      <c r="AN51" s="330">
        <v>13990</v>
      </c>
      <c r="AO51" s="331">
        <v>-45.3</v>
      </c>
      <c r="AP51" s="332">
        <v>53655</v>
      </c>
      <c r="AQ51" s="333">
        <v>-6.1</v>
      </c>
      <c r="AR51" s="334">
        <v>-39.200000000000003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501719</v>
      </c>
      <c r="AN52" s="338">
        <v>11981</v>
      </c>
      <c r="AO52" s="339">
        <v>-42.7</v>
      </c>
      <c r="AP52" s="340">
        <v>32719</v>
      </c>
      <c r="AQ52" s="341">
        <v>-9.6</v>
      </c>
      <c r="AR52" s="342">
        <v>-33.1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999074</v>
      </c>
      <c r="AN53" s="330">
        <v>23910</v>
      </c>
      <c r="AO53" s="331">
        <v>70.900000000000006</v>
      </c>
      <c r="AP53" s="332">
        <v>53869</v>
      </c>
      <c r="AQ53" s="333">
        <v>0.4</v>
      </c>
      <c r="AR53" s="334">
        <v>70.5</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643014</v>
      </c>
      <c r="AN54" s="338">
        <v>15389</v>
      </c>
      <c r="AO54" s="339">
        <v>28.4</v>
      </c>
      <c r="AP54" s="340">
        <v>35046</v>
      </c>
      <c r="AQ54" s="341">
        <v>7.1</v>
      </c>
      <c r="AR54" s="342">
        <v>21.3</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680173</v>
      </c>
      <c r="AN55" s="330">
        <v>16200</v>
      </c>
      <c r="AO55" s="331">
        <v>-32.200000000000003</v>
      </c>
      <c r="AP55" s="332">
        <v>59119</v>
      </c>
      <c r="AQ55" s="333">
        <v>9.6999999999999993</v>
      </c>
      <c r="AR55" s="334">
        <v>-41.9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521272</v>
      </c>
      <c r="AN56" s="338">
        <v>12415</v>
      </c>
      <c r="AO56" s="339">
        <v>-19.3</v>
      </c>
      <c r="AP56" s="340">
        <v>29900</v>
      </c>
      <c r="AQ56" s="341">
        <v>-14.7</v>
      </c>
      <c r="AR56" s="342">
        <v>-4.5999999999999996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725664</v>
      </c>
      <c r="AN57" s="330">
        <v>17395</v>
      </c>
      <c r="AO57" s="331">
        <v>7.4</v>
      </c>
      <c r="AP57" s="332">
        <v>53895</v>
      </c>
      <c r="AQ57" s="333">
        <v>-8.8000000000000007</v>
      </c>
      <c r="AR57" s="334">
        <v>16.2</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487122</v>
      </c>
      <c r="AN58" s="338">
        <v>11677</v>
      </c>
      <c r="AO58" s="339">
        <v>-5.9</v>
      </c>
      <c r="AP58" s="340">
        <v>31224</v>
      </c>
      <c r="AQ58" s="341">
        <v>4.4000000000000004</v>
      </c>
      <c r="AR58" s="342">
        <v>-10.3</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788577</v>
      </c>
      <c r="AN59" s="330">
        <v>18930</v>
      </c>
      <c r="AO59" s="331">
        <v>8.8000000000000007</v>
      </c>
      <c r="AP59" s="332">
        <v>56181</v>
      </c>
      <c r="AQ59" s="333">
        <v>4.2</v>
      </c>
      <c r="AR59" s="334">
        <v>4.5999999999999996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365977</v>
      </c>
      <c r="AN60" s="338">
        <v>8785</v>
      </c>
      <c r="AO60" s="339">
        <v>-24.8</v>
      </c>
      <c r="AP60" s="340">
        <v>32039</v>
      </c>
      <c r="AQ60" s="341">
        <v>2.6</v>
      </c>
      <c r="AR60" s="342">
        <v>-27.4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755867</v>
      </c>
      <c r="AN61" s="345">
        <v>18085</v>
      </c>
      <c r="AO61" s="346">
        <v>1.9</v>
      </c>
      <c r="AP61" s="347">
        <v>55344</v>
      </c>
      <c r="AQ61" s="348">
        <v>-0.1</v>
      </c>
      <c r="AR61" s="334">
        <v>2</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503821</v>
      </c>
      <c r="AN62" s="338">
        <v>12049</v>
      </c>
      <c r="AO62" s="339">
        <v>-12.9</v>
      </c>
      <c r="AP62" s="340">
        <v>32186</v>
      </c>
      <c r="AQ62" s="341">
        <v>-2</v>
      </c>
      <c r="AR62" s="342">
        <v>-10.9</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76+ZAD/UbBTIsjLmaeSSKfXHH8Ssf68rKRq4YBxJ51fUelBiM6oeDAQQ5VuJ+uYTpwxRGRaJPJ4GEBEcB4yQdQ==" saltValue="sEsJrH2u9i84cmwh+E05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1" spans="125:125" ht="13.5" hidden="1" customHeight="1" x14ac:dyDescent="0.2">
      <c r="DU121" s="255"/>
    </row>
  </sheetData>
  <sheetProtection algorithmName="SHA-512" hashValue="ouKxhO383xVDhG2+RjARm4RbpkNVyQl3AnMa/wN05fhYsl9YYjMlG7IEHu4ljd0lnPWEfxoAbiI4B7MjjrVI4Q==" saltValue="g7i9rgoZQjr2mrc7dk/C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XMvGq5/5lHiAIyxFf6oWlvnJcBDshC9r38EdW1ljnTOSHaHeq/45H0iCmkd9vn5rAmU044/RBQpoMzMRDkTBPg==" saltValue="+7ACeFHjuKC7HM437VVj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203" t="s">
        <v>3</v>
      </c>
      <c r="D47" s="1203"/>
      <c r="E47" s="1204"/>
      <c r="F47" s="11">
        <v>48.59</v>
      </c>
      <c r="G47" s="12">
        <v>64.66</v>
      </c>
      <c r="H47" s="12">
        <v>57.81</v>
      </c>
      <c r="I47" s="12">
        <v>54.41</v>
      </c>
      <c r="J47" s="13">
        <v>53.86</v>
      </c>
    </row>
    <row r="48" spans="2:10" ht="57.75" customHeight="1" x14ac:dyDescent="0.2">
      <c r="B48" s="14"/>
      <c r="C48" s="1205" t="s">
        <v>4</v>
      </c>
      <c r="D48" s="1205"/>
      <c r="E48" s="1206"/>
      <c r="F48" s="15">
        <v>3.61</v>
      </c>
      <c r="G48" s="16">
        <v>6.31</v>
      </c>
      <c r="H48" s="16">
        <v>5.24</v>
      </c>
      <c r="I48" s="16">
        <v>7.82</v>
      </c>
      <c r="J48" s="17">
        <v>9.4600000000000009</v>
      </c>
    </row>
    <row r="49" spans="2:10" ht="57.75" customHeight="1" thickBot="1" x14ac:dyDescent="0.25">
      <c r="B49" s="18"/>
      <c r="C49" s="1207" t="s">
        <v>5</v>
      </c>
      <c r="D49" s="1207"/>
      <c r="E49" s="1208"/>
      <c r="F49" s="19">
        <v>1.46</v>
      </c>
      <c r="G49" s="20">
        <v>0.55000000000000004</v>
      </c>
      <c r="H49" s="20" t="s">
        <v>561</v>
      </c>
      <c r="I49" s="20" t="s">
        <v>562</v>
      </c>
      <c r="J49" s="21">
        <v>4.2699999999999996</v>
      </c>
    </row>
    <row r="50" spans="2:10" ht="13" x14ac:dyDescent="0.2"/>
  </sheetData>
  <sheetProtection algorithmName="SHA-512" hashValue="5x8uFTv2GtP3rnNtp/MeftPe+o1jBb1e51wHv5PwVBDMQdUKhlT7zYEV6p9tgqHOJlem86piIquzG+16NibZug==" saltValue="49aEB+k6ox6UemVP0E6C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2023-03-20T06:03:39Z</cp:lastPrinted>
  <dcterms:created xsi:type="dcterms:W3CDTF">2023-02-20T04:24:52Z</dcterms:created>
  <dcterms:modified xsi:type="dcterms:W3CDTF">2023-10-30T08:13:01Z</dcterms:modified>
  <cp:category/>
</cp:coreProperties>
</file>