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8D080B09-44DA-4F21-BA27-C9B794F932D2}"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AM34" i="10"/>
  <c r="U34" i="10"/>
  <c r="U35" i="10" s="1"/>
  <c r="C34" i="10"/>
  <c r="U36"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<sst xmlns="http://schemas.openxmlformats.org/spreadsheetml/2006/main" count="1172" uniqueCount="620">
  <si>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</si>
  <si>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</si>
  <si>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</si>
  <si>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</si>
  <si>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</si>
  <si>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</si>
  <si>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</si>
  <si>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</si>
  <si>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</si>
  <si>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</si>
  <si>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</si>
  <si>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</si>
  <si>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</si>
  <si>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</si>
  <si>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</si>
  <si>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</si>
  <si>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</si>
  <si>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</si>
  <si>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</si>
  <si>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</si>
  <si>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</si>
  <si>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</si>
  <si>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</si>
  <si>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</si>
  <si>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</si>
  <si>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</si>
  <si>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</si>
  <si>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</si>
  <si>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</si>
  <si>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</si>
  <si>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</si>
  <si>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</si>
  <si>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</si>
  <si>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</si>
  <si>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</si>
  <si>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</si>
  <si>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</si>
  <si>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</si>
  <si>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</si>
  <si>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</si>
  <si>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</si>
  <si>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</si>
  <si>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</si>
  <si>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</si>
  <si>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</si>
  <si>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</si>
  <si>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</si>
  <si>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</si>
  <si>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</si>
  <si>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</si>
  <si>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</si>
  <si>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</si>
  <si>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</si>
  <si>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</si>
  <si>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</si>
  <si>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</si>
  <si>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</si>
  <si>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</si>
  <si>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</si>
  <si>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</si>
  <si>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</si>
  <si>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</si>
  <si>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</si>
  <si>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</si>
  <si>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</si>
  <si>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</si>
  <si>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</si>
  <si>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</si>
  <si>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</si>
  <si>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</si>
  <si>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</si>
  <si>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</si>
  <si>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</si>
  <si>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</si>
  <si>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</si>
  <si>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</si>
  <si>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</si>
  <si>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</si>
  <si>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</si>
  <si>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</si>
  <si>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</si>
  <si>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</si>
  <si>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</si>
  <si>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</si>
  <si>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</si>
  <si>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</si>
  <si>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</si>
  <si>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</si>
  <si>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</si>
  <si>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</si>
  <si>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</si>
  <si>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</si>
  <si>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</si>
  <si>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</si>
  <si>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</si>
  <si>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</si>
  <si>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</si>
  <si>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</si>
  <si>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川場村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</si>
  <si>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</si>
  <si>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</si>
  <si>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</si>
  <si>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</si>
  <si>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</si>
  <si>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</si>
  <si>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</si>
  <si>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</si>
  <si>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</si>
  <si>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</si>
  <si>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</si>
  <si>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</si>
  <si>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</si>
  <si>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</si>
  <si>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</si>
  <si>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</si>
  <si>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</si>
  <si>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</si>
  <si>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</si>
  <si>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</si>
  <si>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</si>
  <si>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</si>
  <si>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</si>
  <si>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</si>
  <si>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</si>
  <si>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</si>
  <si>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</si>
  <si>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</si>
  <si>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</si>
  <si>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</si>
  <si>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</si>
  <si>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</si>
  <si>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</si>
  <si>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</si>
  <si>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</si>
  <si>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</si>
  <si>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</si>
  <si>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</si>
  <si>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</si>
  <si>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</si>
  <si>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</si>
  <si>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</si>
  <si>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</si>
  <si>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</si>
  <si>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</si>
  <si>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</si>
  <si>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</si>
  <si>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</si>
  <si>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</si>
  <si>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</si>
  <si>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</si>
  <si>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</si>
  <si>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</si>
  <si>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</si>
  <si>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</si>
  <si>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</si>
  <si>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</si>
  <si>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</si>
  <si>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</si>
  <si>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</si>
  <si>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</si>
  <si>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</si>
  <si>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</si>
  <si>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</si>
  <si>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</si>
  <si>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</si>
  <si>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</si>
  <si>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</si>
  <si>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</si>
  <si>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</si>
  <si>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</si>
  <si>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</si>
  <si>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</si>
  <si>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</si>
  <si>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</si>
  <si>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</si>
  <si>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</si>
  <si>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</si>
  <si>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</si>
  <si>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</si>
  <si>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</si>
  <si>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</si>
  <si>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</si>
  <si>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</si>
  <si>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</si>
  <si>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</si>
  <si>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</si>
  <si>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</si>
  <si>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</si>
  <si>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</si>
  <si>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</si>
  <si>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</si>
  <si>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</si>
  <si>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</si>
  <si>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</si>
  <si>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</si>
  <si>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</si>
  <si>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</si>
  <si>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</si>
  <si>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</si>
  <si>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</si>
  <si>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</si>
  <si>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</si>
  <si>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</si>
  <si>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</si>
  <si>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</si>
  <si>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</si>
  <si>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</si>
  <si>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</si>
  <si>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</si>
  <si>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</si>
  <si>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</si>
  <si>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</si>
  <si>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</si>
  <si>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</si>
  <si>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</si>
  <si>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</si>
  <si>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</si>
  <si>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</si>
  <si>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</si>
  <si>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群馬県川場村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</si>
  <si>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</si>
  <si>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</si>
  <si>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</si>
  <si>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</si>
  <si>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</si>
  <si>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</si>
  <si>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</si>
  <si>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</si>
  <si>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</si>
  <si>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</si>
  <si>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</si>
  <si>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</si>
  <si>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</si>
  <si>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</si>
  <si>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</si>
  <si>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</si>
  <si>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</si>
  <si>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</si>
  <si>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</si>
  <si>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</si>
  <si>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</si>
  <si>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</si>
  <si>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</si>
  <si>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</si>
  <si>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</si>
  <si>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</si>
  <si>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</si>
  <si>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</si>
  <si>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</si>
  <si>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</si>
  <si>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</si>
  <si>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</si>
  <si>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</si>
  <si>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</si>
  <si>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</si>
  <si>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</si>
  <si>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</si>
  <si>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</si>
  <si>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</si>
  <si>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</si>
  <si>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</si>
  <si>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</si>
  <si>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</si>
  <si>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</si>
  <si>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</si>
  <si>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</si>
  <si>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</si>
  <si>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</si>
  <si>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</si>
  <si>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</si>
  <si>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</si>
  <si>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</si>
  <si>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</si>
  <si>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</si>
  <si>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</si>
  <si>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</si>
  <si>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</si>
  <si>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</si>
  <si>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</si>
  <si>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</si>
  <si>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</si>
  <si>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</si>
  <si>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</si>
  <si>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</si>
  <si>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</si>
  <si>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</si>
  <si>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</si>
  <si>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</si>
  <si>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</si>
  <si>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</si>
  <si>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</si>
  <si>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</si>
  <si>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</si>
  <si>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</si>
  <si>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</si>
  <si>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</si>
  <si>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</si>
  <si>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</si>
  <si>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</si>
  <si>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</si>
  <si>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</si>
  <si>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</si>
  <si>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</si>
  <si>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</si>
  <si>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</si>
  <si>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</si>
  <si>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</si>
  <si>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</si>
  <si>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</si>
  <si>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</si>
  <si>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</si>
  <si>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</si>
  <si>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</si>
  <si>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</si>
  <si>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</si>
  <si>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</si>
  <si>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</si>
  <si>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</si>
  <si>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</si>
  <si>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</si>
  <si>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</si>
  <si>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</si>
  <si>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</si>
  <si>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</si>
  <si>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</si>
  <si>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</si>
  <si>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</si>
  <si>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</si>
  <si>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</si>
  <si>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</si>
  <si>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</si>
  <si>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</si>
  <si>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</si>
  <si>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</si>
  <si>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</si>
  <si>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</si>
  <si>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</si>
  <si>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</si>
  <si>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</si>
  <si>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</si>
  <si>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</si>
  <si>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</si>
  <si>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</si>
  <si>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</si>
  <si>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</si>
  <si>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</si>
  <si>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</si>
  <si>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</si>
  <si>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</si>
  <si>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</si>
  <si>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</si>
  <si>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</si>
  <si>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</si>
  <si>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</si>
  <si>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</si>
  <si>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</si>
  <si>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</si>
  <si>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</si>
  <si>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</si>
  <si>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</si>
  <si>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</si>
  <si>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</si>
  <si>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</si>
  <si>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</si>
  <si>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</si>
  <si>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</si>
  <si>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</si>
  <si>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</si>
  <si>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</si>
  <si>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</si>
  <si>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</si>
  <si>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</si>
  <si>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</si>
  <si>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群馬県川場村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</si>
  <si>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</si>
  <si>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</si>
  <si>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</si>
  <si>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</si>
  <si>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</si>
  <si>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</si>
  <si>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</si>
  <si>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</si>
  <si>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</si>
  <si>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</si>
  <si>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</si>
  <si>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</si>
  <si>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</si>
  <si>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</si>
  <si>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</si>
  <si>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</si>
  <si>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</si>
  <si>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</si>
  <si>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</si>
  <si>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</si>
  <si>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</si>
  <si>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</si>
  <si>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</si>
  <si>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</si>
  <si>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</si>
  <si>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</si>
  <si>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</si>
  <si>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</si>
  <si>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</si>
  <si>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</si>
  <si>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</si>
  <si>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</si>
  <si>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</si>
  <si>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</si>
  <si>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</si>
  <si>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</si>
  <si>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</si>
  <si>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</si>
  <si>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</si>
  <si>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</si>
  <si>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</si>
  <si>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</si>
  <si>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</si>
  <si>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</si>
  <si>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</si>
  <si>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</si>
  <si>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</si>
  <si>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</si>
  <si>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</si>
  <si>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</si>
  <si>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</si>
  <si>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</si>
  <si>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</si>
  <si>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</si>
  <si>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</si>
  <si>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</si>
  <si>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</si>
  <si>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</si>
  <si>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</si>
  <si>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</si>
  <si>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</si>
  <si>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</si>
  <si>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</si>
  <si>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</si>
  <si>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</si>
  <si>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</si>
  <si>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</si>
  <si>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</si>
  <si>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</si>
  <si>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</si>
  <si>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</si>
  <si>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</si>
  <si>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</si>
  <si>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</si>
  <si>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</si>
  <si>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</si>
  <si>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</si>
  <si>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</si>
  <si>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</si>
  <si>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</si>
  <si>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</si>
  <si>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</si>
  <si>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</si>
  <si>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</si>
  <si>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</si>
  <si>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</si>
  <si>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</si>
  <si>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</si>
  <si>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</si>
  <si>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</si>
  <si>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</si>
  <si>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</si>
  <si>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</si>
  <si>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</si>
  <si>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</si>
  <si>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</si>
  <si>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</si>
  <si>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</si>
  <si>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</si>
  <si>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</si>
  <si>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</si>
  <si>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</si>
  <si>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</si>
  <si>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</si>
  <si>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</si>
  <si>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</si>
  <si>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</si>
  <si>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</si>
  <si>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</si>
  <si>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t>
    <phoneticPr fontId="5"/>
  </si>
  <si>
    <t>-</t>
    <phoneticPr fontId="5"/>
  </si>
  <si>
    <t>-</t>
    <phoneticPr fontId="5"/>
  </si>
  <si>
    <t>(Ｆ)</t>
    <phoneticPr fontId="5"/>
  </si>
  <si>
    <t>後期高齢者医療事業</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</si>
  <si>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</si>
  <si>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</si>
  <si>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</si>
  <si>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</si>
  <si>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</si>
  <si>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</si>
  <si>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</si>
  <si>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</si>
  <si>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</si>
  <si>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</si>
  <si>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</si>
  <si>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</si>
  <si>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</si>
  <si>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</si>
  <si>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</si>
  <si>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</si>
  <si>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</si>
  <si>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</si>
  <si>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</si>
  <si>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</si>
  <si>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</si>
  <si>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</si>
  <si>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</si>
  <si>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</si>
  <si>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</si>
  <si>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</si>
  <si>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</si>
  <si>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</si>
  <si>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</si>
  <si>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</si>
  <si>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</si>
  <si>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</si>
  <si>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</si>
  <si>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</si>
  <si>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</si>
  <si>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</si>
  <si>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</si>
  <si>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</si>
  <si>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</si>
  <si>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</si>
  <si>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</si>
  <si>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</si>
  <si>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</si>
  <si>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</si>
  <si>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</si>
  <si>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</si>
  <si>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</si>
  <si>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</si>
  <si>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</si>
  <si>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</si>
  <si>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</si>
  <si>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</si>
  <si>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</si>
  <si>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</si>
  <si>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</si>
  <si>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</si>
  <si>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</si>
  <si>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</si>
  <si>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</si>
  <si>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</si>
  <si>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</si>
  <si>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</si>
  <si>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</si>
  <si>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</si>
  <si>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</si>
  <si>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</si>
  <si>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</si>
  <si>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</si>
  <si>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</si>
  <si>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</si>
  <si>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</si>
  <si>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</si>
  <si>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</si>
  <si>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</si>
  <si>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</si>
  <si>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</si>
  <si>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</si>
  <si>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</si>
  <si>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</si>
  <si>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</si>
  <si>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</si>
  <si>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</si>
  <si>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</si>
  <si>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</si>
  <si>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</si>
  <si>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</si>
  <si>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1.48</t>
  </si>
  <si>
    <t>▲ 7.54</t>
  </si>
  <si>
    <t>▲ 6.50</t>
  </si>
  <si>
    <t>一般会計</t>
  </si>
  <si>
    <t>国民健康保険事業</t>
  </si>
  <si>
    <t>介護保険事業</t>
  </si>
  <si>
    <t>下水道事業特別会計</t>
  </si>
  <si>
    <t>水道事業特別会計</t>
  </si>
  <si>
    <t>後期高齢者医療事業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</si>
  <si>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</si>
  <si>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</si>
  <si>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</si>
  <si>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</si>
  <si>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</si>
  <si>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</si>
  <si>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</si>
  <si>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</si>
  <si>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</si>
  <si>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沼田市外二箇村清掃施設組合</t>
    <rPh sb="0" eb="4">
      <t>ヌマタシホカ</t>
    </rPh>
    <rPh sb="4" eb="6">
      <t>2カ</t>
    </rPh>
    <rPh sb="6" eb="7">
      <t>ソン</t>
    </rPh>
    <rPh sb="7" eb="9">
      <t>セイソウ</t>
    </rPh>
    <rPh sb="9" eb="11">
      <t>シセツ</t>
    </rPh>
    <rPh sb="11" eb="13">
      <t>クミアイ</t>
    </rPh>
    <phoneticPr fontId="2"/>
  </si>
  <si>
    <t>利根沼田広域市町村圏振興整備組合</t>
    <rPh sb="0" eb="4">
      <t>トネヌマタ</t>
    </rPh>
    <rPh sb="4" eb="6">
      <t>コウイキ</t>
    </rPh>
    <rPh sb="6" eb="9">
      <t>シチョウソン</t>
    </rPh>
    <rPh sb="9" eb="10">
      <t>ケン</t>
    </rPh>
    <rPh sb="10" eb="12">
      <t>シンコウ</t>
    </rPh>
    <rPh sb="12" eb="14">
      <t>セイビ</t>
    </rPh>
    <rPh sb="14" eb="16">
      <t>クミアイ</t>
    </rPh>
    <phoneticPr fontId="2"/>
  </si>
  <si>
    <t>利根沼田学校組合</t>
    <rPh sb="0" eb="4">
      <t>トネヌマタ</t>
    </rPh>
    <rPh sb="4" eb="6">
      <t>ガッコウ</t>
    </rPh>
    <rPh sb="6" eb="8">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</si>
  <si>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</si>
  <si>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</si>
  <si>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</si>
  <si>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</si>
  <si>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田園プラザ川場</t>
    <rPh sb="0" eb="2">
      <t>デンエン</t>
    </rPh>
    <rPh sb="5" eb="7">
      <t>カワバ</t>
    </rPh>
    <phoneticPr fontId="2"/>
  </si>
  <si>
    <t>川場村土地開発公社</t>
    <rPh sb="0" eb="3">
      <t>カワバムラ</t>
    </rPh>
    <rPh sb="3" eb="5">
      <t>トチ</t>
    </rPh>
    <rPh sb="5" eb="7">
      <t>カイハツ</t>
    </rPh>
    <rPh sb="7" eb="9">
      <t>コウシャ</t>
    </rPh>
    <phoneticPr fontId="2"/>
  </si>
  <si>
    <t>ウッドビレジ川場</t>
    <rPh sb="6" eb="8">
      <t>カワバ</t>
    </rPh>
    <phoneticPr fontId="2"/>
  </si>
  <si>
    <t>○</t>
    <phoneticPr fontId="2"/>
  </si>
  <si>
    <t>役場庁舎整備基金</t>
    <rPh sb="0" eb="8">
      <t>ヤクバチョウシャセイビキキン</t>
    </rPh>
    <phoneticPr fontId="5"/>
  </si>
  <si>
    <t>ほたかの里基金</t>
    <rPh sb="4" eb="5">
      <t>サト</t>
    </rPh>
    <rPh sb="5" eb="7">
      <t>キキン</t>
    </rPh>
    <phoneticPr fontId="5"/>
  </si>
  <si>
    <t>友好の森整備基金</t>
    <rPh sb="0" eb="2">
      <t>ユウコウ</t>
    </rPh>
    <rPh sb="3" eb="4">
      <t>モリ</t>
    </rPh>
    <rPh sb="4" eb="6">
      <t>セイビ</t>
    </rPh>
    <rPh sb="6" eb="8">
      <t>キキン</t>
    </rPh>
    <phoneticPr fontId="5"/>
  </si>
  <si>
    <t>後継者育成基金</t>
    <rPh sb="0" eb="3">
      <t>コウケイシャ</t>
    </rPh>
    <rPh sb="3" eb="5">
      <t>イクセイ</t>
    </rPh>
    <rPh sb="5" eb="7">
      <t>キキン</t>
    </rPh>
    <phoneticPr fontId="5"/>
  </si>
  <si>
    <t>地域福祉基金</t>
    <rPh sb="0" eb="2">
      <t>チイキ</t>
    </rPh>
    <rPh sb="2" eb="4">
      <t>フクシ</t>
    </rPh>
    <rPh sb="4" eb="6">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</si>
  <si>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</si>
  <si>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</si>
  <si>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</si>
  <si>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将来負担比率は、役場庁舎建設事業に伴う起債残高の増加により増加した。
　有形固定資産減価償却率は、上昇傾向ではあるが、類似団体平均を下回っている。公共施設等総合管理計画において、公共施設等の延べ床面積を15％削減するという目標を掲げており、今後、老朽化対策等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</si>
  <si>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</si>
  <si>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</si>
  <si>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</si>
  <si>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</si>
  <si>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</si>
  <si>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</si>
  <si>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将来負担比率は、役場庁舎建設事業に伴う起債残高の増加により増加した。
　このため、実質公債費率は類似団体と比較して高い数値となっている。本村では令和５年度までに役場新庁舎、令和７年度までに小中一貫校を整備する予定であり、引き続き起債の発行を予定しているが、今後の財政負担を最小限に抑えるため、歳出抑制と歳入確保に努めていく。</t>
    <rPh sb="69" eb="71">
      <t>ホンソン</t>
    </rPh>
    <rPh sb="73" eb="75">
      <t>レイワ</t>
    </rPh>
    <rPh sb="76" eb="78">
      <t>ネンド</t>
    </rPh>
    <rPh sb="81" eb="83">
      <t>ヤクバ</t>
    </rPh>
    <rPh sb="83" eb="84">
      <t>シン</t>
    </rPh>
    <rPh sb="84" eb="86">
      <t>チョウシャ</t>
    </rPh>
    <rPh sb="87" eb="89">
      <t>レイワ</t>
    </rPh>
    <rPh sb="90" eb="92">
      <t>ネンド</t>
    </rPh>
    <rPh sb="95" eb="100">
      <t>ショウチュウイッカンコウ</t>
    </rPh>
    <rPh sb="101" eb="103">
      <t>セイビ</t>
    </rPh>
    <rPh sb="105" eb="107">
      <t>ヨテイ</t>
    </rPh>
    <rPh sb="111" eb="112">
      <t>ヒ</t>
    </rPh>
    <rPh sb="113" eb="114">
      <t>ツヅ</t>
    </rPh>
    <rPh sb="115" eb="117">
      <t>キサイ</t>
    </rPh>
    <rPh sb="118" eb="120">
      <t>ハッコウ</t>
    </rPh>
    <rPh sb="121" eb="123">
      <t>ヨテイ</t>
    </rPh>
    <rPh sb="129" eb="131">
      <t>コンゴ</t>
    </rPh>
    <rPh sb="132" eb="134">
      <t>ザイセイ</t>
    </rPh>
    <rPh sb="134" eb="136">
      <t>フタン</t>
    </rPh>
    <rPh sb="137" eb="140">
      <t>サイショウゲン</t>
    </rPh>
    <rPh sb="141" eb="142">
      <t>オサ</t>
    </rPh>
    <rPh sb="147" eb="149">
      <t>サイシュツ</t>
    </rPh>
    <rPh sb="149" eb="151">
      <t>ヨクセイ</t>
    </rPh>
    <rPh sb="152" eb="154">
      <t>サイニュウ</t>
    </rPh>
    <rPh sb="154" eb="156">
      <t>カクホ</t>
    </rPh>
    <rPh sb="157" eb="158">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</si>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</sst>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348A3B9-7722-4FAE-88BB-DD979810F59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4735-44F5-B5B1-FD662EB176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168738</c:v>
                </c:pt>
                <c:pt idx="1">
                  <c:v>132346</c:v>
                </c:pt>
                <c:pt idx="2">
                  <c:v>242893</c:v>
                </c:pt>
                <c:pt idx="3">
                  <c:v>190502</c:v>
                </c:pt>
                <c:pt idx="4">
                  <c:v>353384</c:v>
                </c:pt>
              </c:numCache>
            </c:numRef>
          </c:val>
          <c:smooth val="0"/>
          <c:extLst>
            <c:ext xmlns:c16="http://schemas.microsoft.com/office/drawing/2014/chart" uri="{C3380CC4-5D6E-409C-BE32-E72D297353CC}">
              <c16:uniqueId val="{00000001-4735-44F5-B5B1-FD662EB176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11.78</c:v>
                </c:pt>
                <c:pt idx="1">
                  <c:v>12.18</c:v>
                </c:pt>
                <c:pt idx="2">
                  <c:v>13.99</c:v>
                </c:pt>
                <c:pt idx="3">
                  <c:v>13.98</c:v>
                </c:pt>
                <c:pt idx="4">
                  <c:v>13.6</c:v>
                </c:pt>
              </c:numCache>
            </c:numRef>
          </c:val>
          <c:extLst>
            <c:ext xmlns:c16="http://schemas.microsoft.com/office/drawing/2014/chart" uri="{C3380CC4-5D6E-409C-BE32-E72D297353CC}">
              <c16:uniqueId val="{00000000-AE8C-4015-A593-660FEB8EDF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32.22</c:v>
                </c:pt>
                <c:pt idx="1">
                  <c:v>30.45</c:v>
                </c:pt>
                <c:pt idx="2">
                  <c:v>28.17</c:v>
                </c:pt>
                <c:pt idx="3">
                  <c:v>35.380000000000003</c:v>
                </c:pt>
                <c:pt idx="4">
                  <c:v>38.49</c:v>
                </c:pt>
              </c:numCache>
            </c:numRef>
          </c:val>
          <c:extLst>
            <c:ext xmlns:c16="http://schemas.microsoft.com/office/drawing/2014/chart" uri="{C3380CC4-5D6E-409C-BE32-E72D297353CC}">
              <c16:uniqueId val="{00000001-AE8C-4015-A593-660FEB8EDF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-1.48</c:v>
                </c:pt>
                <c:pt idx="1">
                  <c:v>-7.54</c:v>
                </c:pt>
                <c:pt idx="2">
                  <c:v>-6.5</c:v>
                </c:pt>
                <c:pt idx="3">
                  <c:v>2.62</c:v>
                </c:pt>
                <c:pt idx="4">
                  <c:v>0.91</c:v>
                </c:pt>
              </c:numCache>
            </c:numRef>
          </c:val>
          <c:smooth val="0"/>
          <c:extLst>
            <c:ext xmlns:c16="http://schemas.microsoft.com/office/drawing/2014/chart" uri="{C3380CC4-5D6E-409C-BE32-E72D297353CC}">
              <c16:uniqueId val="{00000002-AE8C-4015-A593-660FEB8EDF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70-48C2-8BB8-BC0FE809E4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70-48C2-8BB8-BC0FE809E4E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70-48C2-8BB8-BC0FE809E4E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C70-48C2-8BB8-BC0FE809E4E0}"/>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0.06</c:v>
                </c:pt>
                <c:pt idx="4">
                  <c:v>#N/A</c:v>
                </c:pt>
                <c:pt idx="5">
                  <c:v>0.12</c:v>
                </c:pt>
                <c:pt idx="6">
                  <c:v>#N/A</c:v>
                </c:pt>
                <c:pt idx="7">
                  <c:v>0.17</c:v>
                </c:pt>
                <c:pt idx="8">
                  <c:v>#N/A</c:v>
                </c:pt>
                <c:pt idx="9">
                  <c:v>0.19</c:v>
                </c:pt>
              </c:numCache>
            </c:numRef>
          </c:val>
          <c:extLst>
            <c:ext xmlns:c16="http://schemas.microsoft.com/office/drawing/2014/chart" uri="{C3380CC4-5D6E-409C-BE32-E72D297353CC}">
              <c16:uniqueId val="{00000004-1C70-48C2-8BB8-BC0FE809E4E0}"/>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0.32</c:v>
                </c:pt>
                <c:pt idx="2">
                  <c:v>#N/A</c:v>
                </c:pt>
                <c:pt idx="3">
                  <c:v>0.3</c:v>
                </c:pt>
                <c:pt idx="4">
                  <c:v>#N/A</c:v>
                </c:pt>
                <c:pt idx="5">
                  <c:v>0.19</c:v>
                </c:pt>
                <c:pt idx="6">
                  <c:v>#N/A</c:v>
                </c:pt>
                <c:pt idx="7">
                  <c:v>7.0000000000000007E-2</c:v>
                </c:pt>
                <c:pt idx="8">
                  <c:v>#N/A</c:v>
                </c:pt>
                <c:pt idx="9">
                  <c:v>0.2</c:v>
                </c:pt>
              </c:numCache>
            </c:numRef>
          </c:val>
          <c:extLst>
            <c:ext xmlns:c16="http://schemas.microsoft.com/office/drawing/2014/chart" uri="{C3380CC4-5D6E-409C-BE32-E72D297353CC}">
              <c16:uniqueId val="{00000005-1C70-48C2-8BB8-BC0FE809E4E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0.24</c:v>
                </c:pt>
                <c:pt idx="2">
                  <c:v>#N/A</c:v>
                </c:pt>
                <c:pt idx="3">
                  <c:v>0.48</c:v>
                </c:pt>
                <c:pt idx="4">
                  <c:v>#N/A</c:v>
                </c:pt>
                <c:pt idx="5">
                  <c:v>0.64</c:v>
                </c:pt>
                <c:pt idx="6">
                  <c:v>#N/A</c:v>
                </c:pt>
                <c:pt idx="7">
                  <c:v>0.1</c:v>
                </c:pt>
                <c:pt idx="8">
                  <c:v>#N/A</c:v>
                </c:pt>
                <c:pt idx="9">
                  <c:v>0.35</c:v>
                </c:pt>
              </c:numCache>
            </c:numRef>
          </c:val>
          <c:extLst>
            <c:ext xmlns:c16="http://schemas.microsoft.com/office/drawing/2014/chart" uri="{C3380CC4-5D6E-409C-BE32-E72D297353CC}">
              <c16:uniqueId val="{00000006-1C70-48C2-8BB8-BC0FE809E4E0}"/>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1.18</c:v>
                </c:pt>
                <c:pt idx="2">
                  <c:v>#N/A</c:v>
                </c:pt>
                <c:pt idx="3">
                  <c:v>0.64</c:v>
                </c:pt>
                <c:pt idx="4">
                  <c:v>#N/A</c:v>
                </c:pt>
                <c:pt idx="5">
                  <c:v>0.62</c:v>
                </c:pt>
                <c:pt idx="6">
                  <c:v>#N/A</c:v>
                </c:pt>
                <c:pt idx="7">
                  <c:v>0.7</c:v>
                </c:pt>
                <c:pt idx="8">
                  <c:v>#N/A</c:v>
                </c:pt>
                <c:pt idx="9">
                  <c:v>1.38</c:v>
                </c:pt>
              </c:numCache>
            </c:numRef>
          </c:val>
          <c:extLst>
            <c:ext xmlns:c16="http://schemas.microsoft.com/office/drawing/2014/chart" uri="{C3380CC4-5D6E-409C-BE32-E72D297353CC}">
              <c16:uniqueId val="{00000007-1C70-48C2-8BB8-BC0FE809E4E0}"/>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3.07</c:v>
                </c:pt>
                <c:pt idx="2">
                  <c:v>#N/A</c:v>
                </c:pt>
                <c:pt idx="3">
                  <c:v>0.7</c:v>
                </c:pt>
                <c:pt idx="4">
                  <c:v>#N/A</c:v>
                </c:pt>
                <c:pt idx="5">
                  <c:v>0.76</c:v>
                </c:pt>
                <c:pt idx="6">
                  <c:v>#N/A</c:v>
                </c:pt>
                <c:pt idx="7">
                  <c:v>1.59</c:v>
                </c:pt>
                <c:pt idx="8">
                  <c:v>#N/A</c:v>
                </c:pt>
                <c:pt idx="9">
                  <c:v>1.56</c:v>
                </c:pt>
              </c:numCache>
            </c:numRef>
          </c:val>
          <c:extLst>
            <c:ext xmlns:c16="http://schemas.microsoft.com/office/drawing/2014/chart" uri="{C3380CC4-5D6E-409C-BE32-E72D297353CC}">
              <c16:uniqueId val="{00000008-1C70-48C2-8BB8-BC0FE809E4E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11.77</c:v>
                </c:pt>
                <c:pt idx="2">
                  <c:v>#N/A</c:v>
                </c:pt>
                <c:pt idx="3">
                  <c:v>12.18</c:v>
                </c:pt>
                <c:pt idx="4">
                  <c:v>#N/A</c:v>
                </c:pt>
                <c:pt idx="5">
                  <c:v>13.99</c:v>
                </c:pt>
                <c:pt idx="6">
                  <c:v>#N/A</c:v>
                </c:pt>
                <c:pt idx="7">
                  <c:v>13.97</c:v>
                </c:pt>
                <c:pt idx="8">
                  <c:v>#N/A</c:v>
                </c:pt>
                <c:pt idx="9">
                  <c:v>13.59</c:v>
                </c:pt>
              </c:numCache>
            </c:numRef>
          </c:val>
          <c:extLst>
            <c:ext xmlns:c16="http://schemas.microsoft.com/office/drawing/2014/chart" uri="{C3380CC4-5D6E-409C-BE32-E72D297353CC}">
              <c16:uniqueId val="{00000009-1C70-48C2-8BB8-BC0FE809E4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200</c:v>
                </c:pt>
                <c:pt idx="5">
                  <c:v>203</c:v>
                </c:pt>
                <c:pt idx="8">
                  <c:v>197</c:v>
                </c:pt>
                <c:pt idx="11">
                  <c:v>199</c:v>
                </c:pt>
                <c:pt idx="14">
                  <c:v>204</c:v>
                </c:pt>
              </c:numCache>
            </c:numRef>
          </c:val>
          <c:extLst>
            <c:ext xmlns:c16="http://schemas.microsoft.com/office/drawing/2014/chart" uri="{C3380CC4-5D6E-409C-BE32-E72D297353CC}">
              <c16:uniqueId val="{00000000-CCB8-48BE-A050-A41A6547A3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B8-48BE-A050-A41A6547A3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44</c:v>
                </c:pt>
                <c:pt idx="3">
                  <c:v>44</c:v>
                </c:pt>
                <c:pt idx="6">
                  <c:v>0</c:v>
                </c:pt>
                <c:pt idx="9">
                  <c:v>0</c:v>
                </c:pt>
                <c:pt idx="12">
                  <c:v>0</c:v>
                </c:pt>
              </c:numCache>
            </c:numRef>
          </c:val>
          <c:extLst>
            <c:ext xmlns:c16="http://schemas.microsoft.com/office/drawing/2014/chart" uri="{C3380CC4-5D6E-409C-BE32-E72D297353CC}">
              <c16:uniqueId val="{00000002-CCB8-48BE-A050-A41A6547A3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4</c:v>
                </c:pt>
                <c:pt idx="6">
                  <c:v>7</c:v>
                </c:pt>
                <c:pt idx="9">
                  <c:v>8</c:v>
                </c:pt>
                <c:pt idx="12">
                  <c:v>9</c:v>
                </c:pt>
              </c:numCache>
            </c:numRef>
          </c:val>
          <c:extLst>
            <c:ext xmlns:c16="http://schemas.microsoft.com/office/drawing/2014/chart" uri="{C3380CC4-5D6E-409C-BE32-E72D297353CC}">
              <c16:uniqueId val="{00000003-CCB8-48BE-A050-A41A6547A3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108</c:v>
                </c:pt>
                <c:pt idx="3">
                  <c:v>121</c:v>
                </c:pt>
                <c:pt idx="6">
                  <c:v>121</c:v>
                </c:pt>
                <c:pt idx="9">
                  <c:v>112</c:v>
                </c:pt>
                <c:pt idx="12">
                  <c:v>103</c:v>
                </c:pt>
              </c:numCache>
            </c:numRef>
          </c:val>
          <c:extLst>
            <c:ext xmlns:c16="http://schemas.microsoft.com/office/drawing/2014/chart" uri="{C3380CC4-5D6E-409C-BE32-E72D297353CC}">
              <c16:uniqueId val="{00000004-CCB8-48BE-A050-A41A6547A3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B8-48BE-A050-A41A6547A3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B8-48BE-A050-A41A6547A3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176</c:v>
                </c:pt>
                <c:pt idx="3">
                  <c:v>191</c:v>
                </c:pt>
                <c:pt idx="6">
                  <c:v>201</c:v>
                </c:pt>
                <c:pt idx="9">
                  <c:v>219</c:v>
                </c:pt>
                <c:pt idx="12">
                  <c:v>233</c:v>
                </c:pt>
              </c:numCache>
            </c:numRef>
          </c:val>
          <c:extLst>
            <c:ext xmlns:c16="http://schemas.microsoft.com/office/drawing/2014/chart" uri="{C3380CC4-5D6E-409C-BE32-E72D297353CC}">
              <c16:uniqueId val="{00000007-CCB8-48BE-A050-A41A6547A3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132</c:v>
                </c:pt>
                <c:pt idx="2">
                  <c:v>#N/A</c:v>
                </c:pt>
                <c:pt idx="3">
                  <c:v>#N/A</c:v>
                </c:pt>
                <c:pt idx="4">
                  <c:v>157</c:v>
                </c:pt>
                <c:pt idx="5">
                  <c:v>#N/A</c:v>
                </c:pt>
                <c:pt idx="6">
                  <c:v>#N/A</c:v>
                </c:pt>
                <c:pt idx="7">
                  <c:v>132</c:v>
                </c:pt>
                <c:pt idx="8">
                  <c:v>#N/A</c:v>
                </c:pt>
                <c:pt idx="9">
                  <c:v>#N/A</c:v>
                </c:pt>
                <c:pt idx="10">
                  <c:v>140</c:v>
                </c:pt>
                <c:pt idx="11">
                  <c:v>#N/A</c:v>
                </c:pt>
                <c:pt idx="12">
                  <c:v>#N/A</c:v>
                </c:pt>
                <c:pt idx="13">
                  <c:v>141</c:v>
                </c:pt>
                <c:pt idx="14">
                  <c:v>#N/A</c:v>
                </c:pt>
              </c:numCache>
            </c:numRef>
          </c:val>
          <c:smooth val="0"/>
          <c:extLst>
            <c:ext xmlns:c16="http://schemas.microsoft.com/office/drawing/2014/chart" uri="{C3380CC4-5D6E-409C-BE32-E72D297353CC}">
              <c16:uniqueId val="{00000008-CCB8-48BE-A050-A41A6547A3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2250</c:v>
                </c:pt>
                <c:pt idx="5">
                  <c:v>2183</c:v>
                </c:pt>
                <c:pt idx="8">
                  <c:v>2113</c:v>
                </c:pt>
                <c:pt idx="11">
                  <c:v>2037</c:v>
                </c:pt>
                <c:pt idx="14">
                  <c:v>2108</c:v>
                </c:pt>
              </c:numCache>
            </c:numRef>
          </c:val>
          <c:extLst>
            <c:ext xmlns:c16="http://schemas.microsoft.com/office/drawing/2014/chart" uri="{C3380CC4-5D6E-409C-BE32-E72D297353CC}">
              <c16:uniqueId val="{00000000-6905-40FE-AC8E-3F0C3B3C0D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905-40FE-AC8E-3F0C3B3C0D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1323</c:v>
                </c:pt>
                <c:pt idx="5">
                  <c:v>1340</c:v>
                </c:pt>
                <c:pt idx="8">
                  <c:v>1342</c:v>
                </c:pt>
                <c:pt idx="11">
                  <c:v>1403</c:v>
                </c:pt>
                <c:pt idx="14">
                  <c:v>1503</c:v>
                </c:pt>
              </c:numCache>
            </c:numRef>
          </c:val>
          <c:extLst>
            <c:ext xmlns:c16="http://schemas.microsoft.com/office/drawing/2014/chart" uri="{C3380CC4-5D6E-409C-BE32-E72D297353CC}">
              <c16:uniqueId val="{00000002-6905-40FE-AC8E-3F0C3B3C0D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05-40FE-AC8E-3F0C3B3C0D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05-40FE-AC8E-3F0C3B3C0D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65</c:v>
                </c:pt>
                <c:pt idx="3">
                  <c:v>22</c:v>
                </c:pt>
                <c:pt idx="6">
                  <c:v>3</c:v>
                </c:pt>
                <c:pt idx="9">
                  <c:v>33</c:v>
                </c:pt>
                <c:pt idx="12">
                  <c:v>0</c:v>
                </c:pt>
              </c:numCache>
            </c:numRef>
          </c:val>
          <c:extLst>
            <c:ext xmlns:c16="http://schemas.microsoft.com/office/drawing/2014/chart" uri="{C3380CC4-5D6E-409C-BE32-E72D297353CC}">
              <c16:uniqueId val="{00000005-6905-40FE-AC8E-3F0C3B3C0D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488</c:v>
                </c:pt>
                <c:pt idx="3">
                  <c:v>480</c:v>
                </c:pt>
                <c:pt idx="6">
                  <c:v>507</c:v>
                </c:pt>
                <c:pt idx="9">
                  <c:v>419</c:v>
                </c:pt>
                <c:pt idx="12">
                  <c:v>429</c:v>
                </c:pt>
              </c:numCache>
            </c:numRef>
          </c:val>
          <c:extLst>
            <c:ext xmlns:c16="http://schemas.microsoft.com/office/drawing/2014/chart" uri="{C3380CC4-5D6E-409C-BE32-E72D297353CC}">
              <c16:uniqueId val="{00000006-6905-40FE-AC8E-3F0C3B3C0D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82</c:v>
                </c:pt>
                <c:pt idx="3">
                  <c:v>81</c:v>
                </c:pt>
                <c:pt idx="6">
                  <c:v>76</c:v>
                </c:pt>
                <c:pt idx="9">
                  <c:v>68</c:v>
                </c:pt>
                <c:pt idx="12">
                  <c:v>66</c:v>
                </c:pt>
              </c:numCache>
            </c:numRef>
          </c:val>
          <c:extLst>
            <c:ext xmlns:c16="http://schemas.microsoft.com/office/drawing/2014/chart" uri="{C3380CC4-5D6E-409C-BE32-E72D297353CC}">
              <c16:uniqueId val="{00000007-6905-40FE-AC8E-3F0C3B3C0D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1232</c:v>
                </c:pt>
                <c:pt idx="3">
                  <c:v>1157</c:v>
                </c:pt>
                <c:pt idx="6">
                  <c:v>1083</c:v>
                </c:pt>
                <c:pt idx="9">
                  <c:v>1007</c:v>
                </c:pt>
                <c:pt idx="12">
                  <c:v>869</c:v>
                </c:pt>
              </c:numCache>
            </c:numRef>
          </c:val>
          <c:extLst>
            <c:ext xmlns:c16="http://schemas.microsoft.com/office/drawing/2014/chart" uri="{C3380CC4-5D6E-409C-BE32-E72D297353CC}">
              <c16:uniqueId val="{00000008-6905-40FE-AC8E-3F0C3B3C0D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44</c:v>
                </c:pt>
                <c:pt idx="3">
                  <c:v>586</c:v>
                </c:pt>
                <c:pt idx="6">
                  <c:v>0</c:v>
                </c:pt>
                <c:pt idx="9">
                  <c:v>0</c:v>
                </c:pt>
                <c:pt idx="12">
                  <c:v>172</c:v>
                </c:pt>
              </c:numCache>
            </c:numRef>
          </c:val>
          <c:extLst>
            <c:ext xmlns:c16="http://schemas.microsoft.com/office/drawing/2014/chart" uri="{C3380CC4-5D6E-409C-BE32-E72D297353CC}">
              <c16:uniqueId val="{00000009-6905-40FE-AC8E-3F0C3B3C0D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2072</c:v>
                </c:pt>
                <c:pt idx="3">
                  <c:v>2096</c:v>
                </c:pt>
                <c:pt idx="6">
                  <c:v>2158</c:v>
                </c:pt>
                <c:pt idx="9">
                  <c:v>2147</c:v>
                </c:pt>
                <c:pt idx="12">
                  <c:v>2627</c:v>
                </c:pt>
              </c:numCache>
            </c:numRef>
          </c:val>
          <c:extLst>
            <c:ext xmlns:c16="http://schemas.microsoft.com/office/drawing/2014/chart" uri="{C3380CC4-5D6E-409C-BE32-E72D297353CC}">
              <c16:uniqueId val="{0000000A-6905-40FE-AC8E-3F0C3B3C0D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410</c:v>
                </c:pt>
                <c:pt idx="2">
                  <c:v>#N/A</c:v>
                </c:pt>
                <c:pt idx="3">
                  <c:v>#N/A</c:v>
                </c:pt>
                <c:pt idx="4">
                  <c:v>899</c:v>
                </c:pt>
                <c:pt idx="5">
                  <c:v>#N/A</c:v>
                </c:pt>
                <c:pt idx="6">
                  <c:v>#N/A</c:v>
                </c:pt>
                <c:pt idx="7">
                  <c:v>373</c:v>
                </c:pt>
                <c:pt idx="8">
                  <c:v>#N/A</c:v>
                </c:pt>
                <c:pt idx="9">
                  <c:v>#N/A</c:v>
                </c:pt>
                <c:pt idx="10">
                  <c:v>233</c:v>
                </c:pt>
                <c:pt idx="11">
                  <c:v>#N/A</c:v>
                </c:pt>
                <c:pt idx="12">
                  <c:v>#N/A</c:v>
                </c:pt>
                <c:pt idx="13">
                  <c:v>551</c:v>
                </c:pt>
                <c:pt idx="14">
                  <c:v>#N/A</c:v>
                </c:pt>
              </c:numCache>
            </c:numRef>
          </c:val>
          <c:smooth val="0"/>
          <c:extLst>
            <c:ext xmlns:c16="http://schemas.microsoft.com/office/drawing/2014/chart" uri="{C3380CC4-5D6E-409C-BE32-E72D297353CC}">
              <c16:uniqueId val="{0000000B-6905-40FE-AC8E-3F0C3B3C0D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483</c:v>
                </c:pt>
                <c:pt idx="1">
                  <c:v>638</c:v>
                </c:pt>
                <c:pt idx="2">
                  <c:v>765</c:v>
                </c:pt>
              </c:numCache>
            </c:numRef>
          </c:val>
          <c:extLst>
            <c:ext xmlns:c16="http://schemas.microsoft.com/office/drawing/2014/chart" uri="{C3380CC4-5D6E-409C-BE32-E72D297353CC}">
              <c16:uniqueId val="{00000000-11BA-4637-A762-863004B7B7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c:v>
                </c:pt>
                <c:pt idx="1">
                  <c:v>11</c:v>
                </c:pt>
                <c:pt idx="2">
                  <c:v>12</c:v>
                </c:pt>
              </c:numCache>
            </c:numRef>
          </c:val>
          <c:extLst>
            <c:ext xmlns:c16="http://schemas.microsoft.com/office/drawing/2014/chart" uri="{C3380CC4-5D6E-409C-BE32-E72D297353CC}">
              <c16:uniqueId val="{00000001-11BA-4637-A762-863004B7B7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734</c:v>
                </c:pt>
                <c:pt idx="1">
                  <c:v>673</c:v>
                </c:pt>
                <c:pt idx="2">
                  <c:v>616</c:v>
                </c:pt>
              </c:numCache>
            </c:numRef>
          </c:val>
          <c:extLst>
            <c:ext xmlns:c16="http://schemas.microsoft.com/office/drawing/2014/chart" uri="{C3380CC4-5D6E-409C-BE32-E72D297353CC}">
              <c16:uniqueId val="{00000002-11BA-4637-A762-863004B7B7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{5B7FDAC7-FA4D-4313-A3A1-6FEB61280781}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CDE-4874-8783-A6AA5CC8F0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{73370725-66D3-4D23-953A-13D012A53562}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DE-4874-8783-A6AA5CC8F0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{E21DFDC3-5E76-4A7A-9B47-B28E47C10C22}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DE-4874-8783-A6AA5CC8F0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{0EFB3BB7-5366-47E2-B312-0B5D80A946EA}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DE-4874-8783-A6AA5CC8F0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{4E70B399-F6B8-4D29-8A26-F6E564F668B9}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DE-4874-8783-A6AA5CC8F0E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{C7F94FAF-A9E3-4D05-B1C5-111E940F9FE3}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CDE-4874-8783-A6AA5CC8F0E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{1EB6CE0D-F4D6-4BA4-B83F-68917047894D}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CDE-4874-8783-A6AA5CC8F0E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{4E7CEE30-8144-45E1-9660-7F5335044462}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CDE-4874-8783-A6AA5CC8F0E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{47B15979-2D8D-47CD-8709-F8163EAFEF13}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CDE-4874-8783-A6AA5CC8F0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54.8</c:v>
                </c:pt>
                <c:pt idx="16">
                  <c:v>55.9</c:v>
                </c:pt>
                <c:pt idx="24">
                  <c:v>56.8</c:v>
                </c:pt>
                <c:pt idx="32">
                  <c:v>58.5</c:v>
                </c:pt>
              </c:numCache>
            </c:numRef>
          </c:xVal>
          <c:yVal>
            <c:numRef>
              <c:f>公会計指標分析・財政指標組合せ分析表!$BP$51:$DC$51</c:f>
              <c:numCache>
                <c:formatCode>#,##0.0;"▲ "#,##0.0</c:formatCode>
                <c:ptCount val="40"/>
                <c:pt idx="0">
                  <c:v>27</c:v>
                </c:pt>
                <c:pt idx="8">
                  <c:v>59.6</c:v>
                </c:pt>
                <c:pt idx="16">
                  <c:v>24.5</c:v>
                </c:pt>
                <c:pt idx="24">
                  <c:v>14.5</c:v>
                </c:pt>
                <c:pt idx="32">
                  <c:v>30.8</c:v>
                </c:pt>
              </c:numCache>
            </c:numRef>
          </c:yVal>
          <c:smooth val="0"/>
          <c:extLst>
            <c:ext xmlns:c16="http://schemas.microsoft.com/office/drawing/2014/chart" uri="{C3380CC4-5D6E-409C-BE32-E72D297353CC}">
              <c16:uniqueId val="{00000009-7CDE-4874-8783-A6AA5CC8F0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{9BDE94C2-5C9F-4344-BE0D-70A67FE0957C}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CDE-4874-8783-A6AA5CC8F0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{C7B84375-907C-4A15-BEAA-C79F4C9C4939}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DE-4874-8783-A6AA5CC8F0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{ABCCE727-3884-49CE-9E03-85466C7BC050}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DE-4874-8783-A6AA5CC8F0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{CE07A130-0B19-4B3E-82F6-F1DE95819330}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DE-4874-8783-A6AA5CC8F0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{B3D13220-6DB6-41F5-BF92-F22361B16087}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DE-4874-8783-A6AA5CC8F0E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{B820D807-66DA-48C1-9898-98BD27613D37}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CDE-4874-8783-A6AA5CC8F0E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{68DCB006-DDEF-4A25-AEE1-0EF7B13B5CCB}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CDE-4874-8783-A6AA5CC8F0E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{FDB0DFC9-176B-419A-A58F-E7BE328C0C2E}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CDE-4874-8783-A6AA5CC8F0E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{3C535317-87AD-45E7-A4C0-85E59DBBD02C}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CDE-4874-8783-A6AA5CC8F0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CDE-4874-8783-A6AA5CC8F0EC}"/>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472246519812643E-3"/>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{F8B854F5-03B6-4599-884E-64E6B83A85A2}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F5E-479E-8216-FA132183C7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{5D577F2D-DF39-4595-AAD3-9A6F5E8EF1A8}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5E-479E-8216-FA132183C7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{2605B1EA-7E85-42D2-ACE2-C06AD997FFF0}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5E-479E-8216-FA132183C7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{A7F0E7BD-AD89-405E-BAB4-437D08E2E359}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5E-479E-8216-FA132183C7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{8F0BFD5F-8FC5-43C7-8BA1-8848393B67C7}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5E-479E-8216-FA132183C75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{476602B2-B3AE-4FC4-9665-E55DD8498089}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F5E-479E-8216-FA132183C75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{D73B74C5-21D3-4DB9-B235-24EFDDC8A80B}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F5E-479E-8216-FA132183C75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{03B7C654-B0F2-46CF-8687-BA1B9C81D743}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F5E-479E-8216-FA132183C757}"/>
                </c:ext>
              </c:extLst>
            </c:dLbl>
            <c:dLbl>
              <c:idx val="32"/>
              <c:layout>
                <c:manualLayout>
                  <c:x val="0"/>
                  <c:y val="2.4722465198125632E-3"/>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{7CB741D3-F428-4A9F-8599-C42DA0C11D23}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F5E-479E-8216-FA132183C7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9.3000000000000007</c:v>
                </c:pt>
                <c:pt idx="16">
                  <c:v>9.1999999999999993</c:v>
                </c:pt>
                <c:pt idx="24">
                  <c:v>9.1999999999999993</c:v>
                </c:pt>
                <c:pt idx="32">
                  <c:v>8.4</c:v>
                </c:pt>
              </c:numCache>
            </c:numRef>
          </c:xVal>
          <c:yVal>
            <c:numRef>
              <c:f>公会計指標分析・財政指標組合せ分析表!$BP$73:$DC$73</c:f>
              <c:numCache>
                <c:formatCode>#,##0.0;"▲ "#,##0.0</c:formatCode>
                <c:ptCount val="40"/>
                <c:pt idx="0">
                  <c:v>27</c:v>
                </c:pt>
                <c:pt idx="8">
                  <c:v>59.6</c:v>
                </c:pt>
                <c:pt idx="16">
                  <c:v>24.5</c:v>
                </c:pt>
                <c:pt idx="24">
                  <c:v>14.5</c:v>
                </c:pt>
                <c:pt idx="32">
                  <c:v>30.8</c:v>
                </c:pt>
              </c:numCache>
            </c:numRef>
          </c:yVal>
          <c:smooth val="0"/>
          <c:extLst>
            <c:ext xmlns:c16="http://schemas.microsoft.com/office/drawing/2014/chart" uri="{C3380CC4-5D6E-409C-BE32-E72D297353CC}">
              <c16:uniqueId val="{00000009-8F5E-479E-8216-FA132183C7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7.187700997392300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{7094A629-92F4-4CA5-82A3-B9697A38C200}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F5E-479E-8216-FA132183C7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{BA749A88-266E-4884-87CD-6C73C5C9A70A}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5E-479E-8216-FA132183C7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{0030AD09-AA91-4D0B-8499-873F3FF1100A}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5E-479E-8216-FA132183C7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{53BA979C-474B-4167-B223-84BCB52F28BA}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5E-479E-8216-FA132183C7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{593FDCF1-2780-43AA-A574-67FD56422ADB}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5E-479E-8216-FA132183C757}"/>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{B875F6FC-24CB-4426-A63E-34627D176EBB}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F5E-479E-8216-FA132183C757}"/>
                </c:ext>
              </c:extLst>
            </c:dLbl>
            <c:dLbl>
              <c:idx val="16"/>
              <c:layout>
                <c:manualLayout>
                  <c:x val="-2.8829840147400729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{C2C7F9DA-540E-4B44-91ED-067D26166823}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F5E-479E-8216-FA132183C757}"/>
                </c:ext>
              </c:extLst>
            </c:dLbl>
            <c:dLbl>
              <c:idx val="24"/>
              <c:layout>
                <c:manualLayout>
                  <c:x val="-3.4310845302750435E-2"/>
                  <c:y val="-9.079773574618109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{C1D4162C-A9FF-4B91-BEB0-610355671124}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F5E-479E-8216-FA132183C757}"/>
                </c:ext>
              </c:extLst>
            </c:dLbl>
            <c:dLbl>
              <c:idx val="32"/>
              <c:layout>
                <c:manualLayout>
                  <c:x val="-3.1570342725075584E-2"/>
                  <c:y val="-5.295628420166489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{877BBF40-959E-4C09-A7BA-CB50187E6A03}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F5E-479E-8216-FA132183C7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F5E-479E-8216-FA132183C757}"/>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1AC4326-EA9E-4F37-88A5-9F10F0C635CE}"/>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8219AF7-E0C3-4DBC-8B82-82AF45118686}"/>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役場庁舎等建設事業の財源として地方債を充当していくため、今後は増加傾向になると予測される。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交付税算入のある地方債や補助金等の活用により特定財源の確保を図っていく。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役場庁舎等建設事業の財源として地方債を充当していくため、地方債の現在高は増加していくと思われる。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また、事業を実施していく上で、基金の繰入れもしていくことから各種基金の残高も減少し、将来負担比率は増加すると見込まれる。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群馬県川場村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役場庁舎整備基金（特定目的基金）の取り崩しを行ったが、財政調整基金を積立てしたため全体的には微増している。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役場庁舎等建設事業の実施により基金の残高は減少していくと思われる。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単年での多額な取り崩しは行わず、財源に余裕がある時に各種基金に積み立てし不測の事態に備える。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役場庁舎整備基金・・・役場庁舎の整備及び維持管理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ほたかの里基金・・・・ふるさとの地域振興事業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友好の森整備基金・・・森林の保護、保全事業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後継者育成基金・・・・後継者育成事業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ほたかの里基金は積み立てしたため増加したが、役場庁舎整備基金を取り崩しているため全体的には減少している。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各基金の目的達成に向けて計画的に積み立てを行っていく。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歳計余剰分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百万円の積み立てしたため増加している。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役場庁舎等建設事業の実施により基金の残高は減少していくと思われる。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財源に余裕がある時に適宜積み立てし不測の事態に備える。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役場庁舎等建設事業に地方債を充当していく予定であり、償還額は増加していくと思われる。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財源に余裕がある時に適宜積み立てし不測の事態に備える。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6187CB0-2D7A-4808-82AC-5447D97E98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31BC9D4-617B-416D-859D-AFDB54B6E6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F29F765-9362-47C8-8B44-B83B2D42DB5F}"/>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485B734-54E6-4118-ACD5-6567FF000CB2}"/>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9EF58FF-B63E-46F8-841E-BBE077D178A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99BA39D-D29F-4473-A143-C1F091E102D8}"/>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B3D930F-E230-4376-9803-1B87EE0DBE6A}"/>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E35C91E-DE57-4BF9-881E-9A98E63C2980}"/>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1D937AB-5B8A-494D-B062-B493376366C1}"/>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7BEBFFA-C9F2-442F-87FD-D4B1C106DC96}"/>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99CD418-F29A-43AB-83DC-B81C6039F5F2}"/>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A1D153D-64A0-48FC-93B2-88876CD1D54B}"/>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3,163
85.25
4,136,143
3,718,805
270,247
1,987,590
2,626,683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5E21781-8F35-4DA6-8896-79AF867C48A6}"/>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EDC6255-9D53-4E90-A580-ACA654A47907}"/>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A2E658C-032B-41F2-A878-32F7C23A6B8F}"/>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46330FD-892A-4509-95E9-B29399DD05BD}"/>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FBE0C35-780D-468A-A559-6EB3FFEBDFE4}"/>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CD02F93-7F06-4BF0-8510-39AA781B6088}"/>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C878E66-E60C-4849-B275-3074A7CBACB1}"/>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6B56C57-7E3C-437D-A710-255A19202889}"/>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4E602A9-B41D-496E-B82A-9A7B386469D9}"/>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EB07016-13BE-4942-BA76-84988A7196F5}"/>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193D1E6-CB4F-4A5C-BF0B-9E5B374AA5AE}"/>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416D18E-907E-486B-9D48-ED86E85F4DC3}"/>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0AD0F17-C37C-46BB-9E5B-D58FCFAF5541}"/>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FC2A26C-6670-4A7E-A186-CB97746CA2B5}"/>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4234EBA-AFF0-48D6-8157-433DCFA04A6A}"/>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ECDAED1-D53E-4FCE-9928-1490BB704F31}"/>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AE81A70-D930-411D-8D93-452C50245384}"/>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94FFC65-BC59-47CB-8DE1-728116671E64}"/>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7883EC7-AF99-49B4-8DBC-F8523CE9E5C2}"/>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65A17FF-9D0D-4D97-97F5-ED0F415ED465}"/>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5102577-A64E-4D2F-8E47-72D8031AFA9D}"/>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4CD8EE6-4353-4BB5-8932-61E4D55F7B20}"/>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3D80566-61CC-4756-9A07-5A7401F11C32}"/>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D52DF45-92C3-4D81-BE2C-44245DF8CAFC}"/>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FF5E92C-F72F-4114-832B-96168E8B5F38}"/>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15575FA-D9FF-481C-B91A-90C59C364051}"/>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D59B77E-9A51-42B1-A379-B620EDA895A6}"/>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411EF9D-4D18-4712-914D-E4BA3B7B8ECE}"/>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25D897F-72B5-4257-84DC-FB90D5983330}"/>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D9248E2-875F-4575-A559-DC04049668B1}"/>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88E787A-E703-4A38-849F-19732D6ED9EA}"/>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F95926E-9B56-4212-B714-DBF9EC774E35}"/>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E903D40-85AB-4236-95D1-0B144FA6088C}"/>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618CAB9-1185-48DF-B3C2-F25D4B44EAF1}"/>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7CCDCBB-62F9-48B5-B150-93E06E1DA0AD}"/>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accent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％削減するという目標を掲げ、老朽化した施設の集約化等を検討している。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有形固定資産減価償却率は、上昇傾向ではあるが、類似団体平均を下回っている。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21319CA-C786-437D-BD39-7A926E82A444}"/>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6887308-34AE-4B93-AD3F-5411DAC923DE}"/>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47CACE3-5590-4C3B-AC02-2D1D359A2CA0}"/>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22B1E22E-C4EF-4D04-8B9A-E1A7DD25F337}"/>
            </a:ext>
          </a:extLst>
        </xdr:cNvPr>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FB4A3DA9-F29A-45F7-88D9-58E513068A54}"/>
            </a:ext>
          </a:extLst>
        </xdr:cNvPr>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30117A1-C889-40BD-8EFE-DD769D9A4564}"/>
            </a:ext>
          </a:extLst>
        </xdr:cNvPr>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4092F2DA-6346-4159-A98D-47B0C474E488}"/>
            </a:ext>
          </a:extLst>
        </xdr:cNvPr>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E4A3833E-8C4E-4C45-B006-3064932188A9}"/>
            </a:ext>
          </a:extLst>
        </xdr:cNvPr>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A104C4DC-B788-4E68-A673-54719D098157}"/>
            </a:ext>
          </a:extLst>
        </xdr:cNvPr>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BB84701A-7148-45CB-97E2-C869777622EA}"/>
            </a:ext>
          </a:extLst>
        </xdr:cNvPr>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F5251C64-5B09-4394-8112-EDAAA332185A}"/>
            </a:ext>
          </a:extLst>
        </xdr:cNvPr>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C79A12AE-08B0-4ED4-B555-19727601560B}"/>
            </a:ext>
          </a:extLst>
        </xdr:cNvPr>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4536D1F1-7E45-49B4-9F57-CE0011470E02}"/>
            </a:ext>
          </a:extLst>
        </xdr:cNvPr>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923FB579-DF71-4BD0-A6E7-4B5897A12938}"/>
            </a:ext>
          </a:extLst>
        </xdr:cNvPr>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34175E8-925B-4332-B66A-C387B062B5D6}"/>
            </a:ext>
          </a:extLst>
        </xdr:cNvPr>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9B457A43-784C-4A37-BA4B-1CD43F4B5518}"/>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6D03779-9156-46C9-86C3-EE8184BAD4C4}"/>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F46881BE-1D24-4E16-A8F1-6337974B36BC}"/>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7" name="直線コネクタ 66">
          <a:extLst>
            <a:ext uri="{FF2B5EF4-FFF2-40B4-BE49-F238E27FC236}">
              <a16:creationId xmlns:a16="http://schemas.microsoft.com/office/drawing/2014/main" id="{FE7127D4-0AFC-47F2-8814-DF459A42FB27}"/>
            </a:ext>
          </a:extLst>
        </xdr:cNvPr>
        <xdr:cNvCxnSpPr/>
      </xdr:nvCxnSpPr>
      <xdr:spPr>
        <a:xfrm flipV="1">
          <a:off x="4300220" y="5198745"/>
          <a:ext cx="1270" cy="134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68" name="有形固定資産減価償却率最小値テキスト">
          <a:extLst>
            <a:ext uri="{FF2B5EF4-FFF2-40B4-BE49-F238E27FC236}">
              <a16:creationId xmlns:a16="http://schemas.microsoft.com/office/drawing/2014/main" id="{3FD7F3FC-929B-4DDC-8202-3B02AADCFC6A}"/>
            </a:ext>
          </a:extLst>
        </xdr:cNvPr>
        <xdr:cNvSpPr txBox="1"/>
      </xdr:nvSpPr>
      <xdr:spPr>
        <a:xfrm>
          <a:off x="4352925" y="654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69" name="直線コネクタ 68">
          <a:extLst>
            <a:ext uri="{FF2B5EF4-FFF2-40B4-BE49-F238E27FC236}">
              <a16:creationId xmlns:a16="http://schemas.microsoft.com/office/drawing/2014/main" id="{72F67188-6638-4B33-A7B1-82D31F1AC0A5}"/>
            </a:ext>
          </a:extLst>
        </xdr:cNvPr>
        <xdr:cNvCxnSpPr/>
      </xdr:nvCxnSpPr>
      <xdr:spPr>
        <a:xfrm>
          <a:off x="4213225" y="65420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0" name="有形固定資産減価償却率最大値テキスト">
          <a:extLst>
            <a:ext uri="{FF2B5EF4-FFF2-40B4-BE49-F238E27FC236}">
              <a16:creationId xmlns:a16="http://schemas.microsoft.com/office/drawing/2014/main" id="{6DF09D66-0247-4309-92BB-A29F46C1671D}"/>
            </a:ext>
          </a:extLst>
        </xdr:cNvPr>
        <xdr:cNvSpPr txBox="1"/>
      </xdr:nvSpPr>
      <xdr:spPr>
        <a:xfrm>
          <a:off x="4352925" y="498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1" name="直線コネクタ 70">
          <a:extLst>
            <a:ext uri="{FF2B5EF4-FFF2-40B4-BE49-F238E27FC236}">
              <a16:creationId xmlns:a16="http://schemas.microsoft.com/office/drawing/2014/main" id="{B8854528-317C-45F8-8647-F5BDFCCB068F}"/>
            </a:ext>
          </a:extLst>
        </xdr:cNvPr>
        <xdr:cNvCxnSpPr/>
      </xdr:nvCxnSpPr>
      <xdr:spPr>
        <a:xfrm>
          <a:off x="4213225" y="51987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2" name="有形固定資産減価償却率平均値テキスト">
          <a:extLst>
            <a:ext uri="{FF2B5EF4-FFF2-40B4-BE49-F238E27FC236}">
              <a16:creationId xmlns:a16="http://schemas.microsoft.com/office/drawing/2014/main" id="{DE3829DD-869B-4E56-B20E-4EB9613C3F1B}"/>
            </a:ext>
          </a:extLst>
        </xdr:cNvPr>
        <xdr:cNvSpPr txBox="1"/>
      </xdr:nvSpPr>
      <xdr:spPr>
        <a:xfrm>
          <a:off x="4352925" y="6010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3" name="フローチャート: 判断 72">
          <a:extLst>
            <a:ext uri="{FF2B5EF4-FFF2-40B4-BE49-F238E27FC236}">
              <a16:creationId xmlns:a16="http://schemas.microsoft.com/office/drawing/2014/main" id="{094BBB15-26CC-42AC-8A14-519A473E0714}"/>
            </a:ext>
          </a:extLst>
        </xdr:cNvPr>
        <xdr:cNvSpPr/>
      </xdr:nvSpPr>
      <xdr:spPr>
        <a:xfrm>
          <a:off x="4251325" y="6032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a:extLst>
            <a:ext uri="{FF2B5EF4-FFF2-40B4-BE49-F238E27FC236}">
              <a16:creationId xmlns:a16="http://schemas.microsoft.com/office/drawing/2014/main" id="{A0629E6B-C7FA-4433-88EC-63BB90AAC273}"/>
            </a:ext>
          </a:extLst>
        </xdr:cNvPr>
        <xdr:cNvSpPr/>
      </xdr:nvSpPr>
      <xdr:spPr>
        <a:xfrm>
          <a:off x="3616325" y="59952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5" name="フローチャート: 判断 74">
          <a:extLst>
            <a:ext uri="{FF2B5EF4-FFF2-40B4-BE49-F238E27FC236}">
              <a16:creationId xmlns:a16="http://schemas.microsoft.com/office/drawing/2014/main" id="{A7A9CA47-F652-41AD-98F2-F771AAFF5719}"/>
            </a:ext>
          </a:extLst>
        </xdr:cNvPr>
        <xdr:cNvSpPr/>
      </xdr:nvSpPr>
      <xdr:spPr>
        <a:xfrm>
          <a:off x="2930525" y="59736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76" name="フローチャート: 判断 75">
          <a:extLst>
            <a:ext uri="{FF2B5EF4-FFF2-40B4-BE49-F238E27FC236}">
              <a16:creationId xmlns:a16="http://schemas.microsoft.com/office/drawing/2014/main" id="{F2FA9BAA-260F-44F9-8F06-F05B21D3FF1A}"/>
            </a:ext>
          </a:extLst>
        </xdr:cNvPr>
        <xdr:cNvSpPr/>
      </xdr:nvSpPr>
      <xdr:spPr>
        <a:xfrm>
          <a:off x="2244725" y="59396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77" name="フローチャート: 判断 76">
          <a:extLst>
            <a:ext uri="{FF2B5EF4-FFF2-40B4-BE49-F238E27FC236}">
              <a16:creationId xmlns:a16="http://schemas.microsoft.com/office/drawing/2014/main" id="{343A0DA5-B095-4F1B-BFB1-8E0650A0661B}"/>
            </a:ext>
          </a:extLst>
        </xdr:cNvPr>
        <xdr:cNvSpPr/>
      </xdr:nvSpPr>
      <xdr:spPr>
        <a:xfrm>
          <a:off x="1558925" y="58967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2C420C7-EA52-4F80-B41D-4262F37758F7}"/>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5E9E31C-71E3-4E3A-B67B-26DFB95A6133}"/>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D0FE2D2-89CC-48E5-AE6A-A5B18815B36B}"/>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9258073-DD16-402C-AB1B-B220351974E0}"/>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DDEC038-1775-491A-AF6E-F87A8BCB211D}"/>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83" name="楕円 82">
          <a:extLst>
            <a:ext uri="{FF2B5EF4-FFF2-40B4-BE49-F238E27FC236}">
              <a16:creationId xmlns:a16="http://schemas.microsoft.com/office/drawing/2014/main" id="{FAE5CF70-0E80-49CD-98CE-C01EFA64B44B}"/>
            </a:ext>
          </a:extLst>
        </xdr:cNvPr>
        <xdr:cNvSpPr/>
      </xdr:nvSpPr>
      <xdr:spPr>
        <a:xfrm>
          <a:off x="4251325" y="59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26052</xdr:rowOff>
    </xdr:from>
    <xdr:ext cx="405111" cy="259045"/>
    <xdr:sp macro="" textlink="">
      <xdr:nvSpPr>
        <xdr:cNvPr id="84" name="有形固定資産減価償却率該当値テキスト">
          <a:extLst>
            <a:ext uri="{FF2B5EF4-FFF2-40B4-BE49-F238E27FC236}">
              <a16:creationId xmlns:a16="http://schemas.microsoft.com/office/drawing/2014/main" id="{B0FDE468-7887-4CEF-9F27-DE01C044626A}"/>
            </a:ext>
          </a:extLst>
        </xdr:cNvPr>
        <xdr:cNvSpPr txBox="1"/>
      </xdr:nvSpPr>
      <xdr:spPr>
        <a:xfrm>
          <a:off x="4352925"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122192</xdr:rowOff>
    </xdr:from>
    <xdr:to>
      <xdr:col>19</xdr:col>
      <xdr:colOff>187325</xdr:colOff>
      <xdr:row>31</xdr:row>
      <xdr:rowOff>52342</xdr:rowOff>
    </xdr:to>
    <xdr:sp macro="" textlink="">
      <xdr:nvSpPr>
        <xdr:cNvPr id="85" name="楕円 84">
          <a:extLst>
            <a:ext uri="{FF2B5EF4-FFF2-40B4-BE49-F238E27FC236}">
              <a16:creationId xmlns:a16="http://schemas.microsoft.com/office/drawing/2014/main" id="{98A41914-DB52-4C3A-9CFE-1F61D09DABD9}"/>
            </a:ext>
          </a:extLst>
        </xdr:cNvPr>
        <xdr:cNvSpPr/>
      </xdr:nvSpPr>
      <xdr:spPr>
        <a:xfrm>
          <a:off x="3616325" y="58689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1542</xdr:rowOff>
    </xdr:from>
    <xdr:to>
      <xdr:col>23</xdr:col>
      <xdr:colOff>85725</xdr:colOff>
      <xdr:row>31</xdr:row>
      <xdr:rowOff>53975</xdr:rowOff>
    </xdr:to>
    <xdr:cxnSp macro="">
      <xdr:nvCxnSpPr>
        <xdr:cNvPr id="86" name="直線コネクタ 85">
          <a:extLst>
            <a:ext uri="{FF2B5EF4-FFF2-40B4-BE49-F238E27FC236}">
              <a16:creationId xmlns:a16="http://schemas.microsoft.com/office/drawing/2014/main" id="{CA658054-7F95-491B-870B-A88D3917489F}"/>
            </a:ext>
          </a:extLst>
        </xdr:cNvPr>
        <xdr:cNvCxnSpPr/>
      </xdr:nvCxnSpPr>
      <xdr:spPr>
        <a:xfrm>
          <a:off x="3667125" y="5913392"/>
          <a:ext cx="635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94433</xdr:rowOff>
    </xdr:from>
    <xdr:to>
      <xdr:col>15</xdr:col>
      <xdr:colOff>187325</xdr:colOff>
      <xdr:row>31</xdr:row>
      <xdr:rowOff>24583</xdr:rowOff>
    </xdr:to>
    <xdr:sp macro="" textlink="">
      <xdr:nvSpPr>
        <xdr:cNvPr id="87" name="楕円 86">
          <a:extLst>
            <a:ext uri="{FF2B5EF4-FFF2-40B4-BE49-F238E27FC236}">
              <a16:creationId xmlns:a16="http://schemas.microsoft.com/office/drawing/2014/main" id="{D92DA55C-538A-4734-AD8B-9DEEB5DD53FF}"/>
            </a:ext>
          </a:extLst>
        </xdr:cNvPr>
        <xdr:cNvSpPr/>
      </xdr:nvSpPr>
      <xdr:spPr>
        <a:xfrm>
          <a:off x="2930525" y="58411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145233</xdr:rowOff>
    </xdr:from>
    <xdr:to>
      <xdr:col>19</xdr:col>
      <xdr:colOff>136525</xdr:colOff>
      <xdr:row>31</xdr:row>
      <xdr:rowOff>1542</xdr:rowOff>
    </xdr:to>
    <xdr:cxnSp macro="">
      <xdr:nvCxnSpPr>
        <xdr:cNvPr id="88" name="直線コネクタ 87">
          <a:extLst>
            <a:ext uri="{FF2B5EF4-FFF2-40B4-BE49-F238E27FC236}">
              <a16:creationId xmlns:a16="http://schemas.microsoft.com/office/drawing/2014/main" id="{C33A2975-FD4C-474F-A5A2-10778CBC1062}"/>
            </a:ext>
          </a:extLst>
        </xdr:cNvPr>
        <xdr:cNvCxnSpPr/>
      </xdr:nvCxnSpPr>
      <xdr:spPr>
        <a:xfrm>
          <a:off x="2981325" y="5891983"/>
          <a:ext cx="685800" cy="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9" name="楕円 88">
          <a:extLst>
            <a:ext uri="{FF2B5EF4-FFF2-40B4-BE49-F238E27FC236}">
              <a16:creationId xmlns:a16="http://schemas.microsoft.com/office/drawing/2014/main" id="{80F12BC7-B45F-4EE0-83CF-04B80F8DE08B}"/>
            </a:ext>
          </a:extLst>
        </xdr:cNvPr>
        <xdr:cNvSpPr/>
      </xdr:nvSpPr>
      <xdr:spPr>
        <a:xfrm>
          <a:off x="2244725" y="58072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111306</xdr:rowOff>
    </xdr:from>
    <xdr:to>
      <xdr:col>15</xdr:col>
      <xdr:colOff>136525</xdr:colOff>
      <xdr:row>30</xdr:row>
      <xdr:rowOff>145233</xdr:rowOff>
    </xdr:to>
    <xdr:cxnSp macro="">
      <xdr:nvCxnSpPr>
        <xdr:cNvPr id="90" name="直線コネクタ 89">
          <a:extLst>
            <a:ext uri="{FF2B5EF4-FFF2-40B4-BE49-F238E27FC236}">
              <a16:creationId xmlns:a16="http://schemas.microsoft.com/office/drawing/2014/main" id="{B284CC44-FFCD-450D-8A66-CA5F912EC852}"/>
            </a:ext>
          </a:extLst>
        </xdr:cNvPr>
        <xdr:cNvCxnSpPr/>
      </xdr:nvCxnSpPr>
      <xdr:spPr>
        <a:xfrm>
          <a:off x="2295525" y="5858056"/>
          <a:ext cx="6858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1905</xdr:rowOff>
    </xdr:from>
    <xdr:to>
      <xdr:col>7</xdr:col>
      <xdr:colOff>187325</xdr:colOff>
      <xdr:row>30</xdr:row>
      <xdr:rowOff>103505</xdr:rowOff>
    </xdr:to>
    <xdr:sp macro="" textlink="">
      <xdr:nvSpPr>
        <xdr:cNvPr id="91" name="楕円 90">
          <a:extLst>
            <a:ext uri="{FF2B5EF4-FFF2-40B4-BE49-F238E27FC236}">
              <a16:creationId xmlns:a16="http://schemas.microsoft.com/office/drawing/2014/main" id="{E6F65F34-DF76-4EF5-9D29-4358BAA483E5}"/>
            </a:ext>
          </a:extLst>
        </xdr:cNvPr>
        <xdr:cNvSpPr/>
      </xdr:nvSpPr>
      <xdr:spPr>
        <a:xfrm>
          <a:off x="1558925" y="57486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52705</xdr:rowOff>
    </xdr:from>
    <xdr:to>
      <xdr:col>11</xdr:col>
      <xdr:colOff>136525</xdr:colOff>
      <xdr:row>30</xdr:row>
      <xdr:rowOff>111306</xdr:rowOff>
    </xdr:to>
    <xdr:cxnSp macro="">
      <xdr:nvCxnSpPr>
        <xdr:cNvPr id="92" name="直線コネクタ 91">
          <a:extLst>
            <a:ext uri="{FF2B5EF4-FFF2-40B4-BE49-F238E27FC236}">
              <a16:creationId xmlns:a16="http://schemas.microsoft.com/office/drawing/2014/main" id="{7594ACA7-9536-4C17-861A-9441F7692998}"/>
            </a:ext>
          </a:extLst>
        </xdr:cNvPr>
        <xdr:cNvCxnSpPr/>
      </xdr:nvCxnSpPr>
      <xdr:spPr>
        <a:xfrm>
          <a:off x="1609725" y="5799455"/>
          <a:ext cx="6858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3" name="n_1aveValue有形固定資産減価償却率">
          <a:extLst>
            <a:ext uri="{FF2B5EF4-FFF2-40B4-BE49-F238E27FC236}">
              <a16:creationId xmlns:a16="http://schemas.microsoft.com/office/drawing/2014/main" id="{3A7F1201-F6BB-4DE4-8EE6-38350208114D}"/>
            </a:ext>
          </a:extLst>
        </xdr:cNvPr>
        <xdr:cNvSpPr txBox="1"/>
      </xdr:nvSpPr>
      <xdr:spPr>
        <a:xfrm>
          <a:off x="3470919" y="608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94" name="n_2aveValue有形固定資産減価償却率">
          <a:extLst>
            <a:ext uri="{FF2B5EF4-FFF2-40B4-BE49-F238E27FC236}">
              <a16:creationId xmlns:a16="http://schemas.microsoft.com/office/drawing/2014/main" id="{4D7DE78B-2196-4179-A4AD-F35A2FFF6224}"/>
            </a:ext>
          </a:extLst>
        </xdr:cNvPr>
        <xdr:cNvSpPr txBox="1"/>
      </xdr:nvSpPr>
      <xdr:spPr>
        <a:xfrm>
          <a:off x="2797819" y="606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95" name="n_3aveValue有形固定資産減価償却率">
          <a:extLst>
            <a:ext uri="{FF2B5EF4-FFF2-40B4-BE49-F238E27FC236}">
              <a16:creationId xmlns:a16="http://schemas.microsoft.com/office/drawing/2014/main" id="{6484729F-4FC0-470C-9CC2-FC839103742D}"/>
            </a:ext>
          </a:extLst>
        </xdr:cNvPr>
        <xdr:cNvSpPr txBox="1"/>
      </xdr:nvSpPr>
      <xdr:spPr>
        <a:xfrm>
          <a:off x="2112019" y="603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96" name="n_4aveValue有形固定資産減価償却率">
          <a:extLst>
            <a:ext uri="{FF2B5EF4-FFF2-40B4-BE49-F238E27FC236}">
              <a16:creationId xmlns:a16="http://schemas.microsoft.com/office/drawing/2014/main" id="{576112E1-74B0-48AC-A3F3-2D10D4A1B349}"/>
            </a:ext>
          </a:extLst>
        </xdr:cNvPr>
        <xdr:cNvSpPr txBox="1"/>
      </xdr:nvSpPr>
      <xdr:spPr>
        <a:xfrm>
          <a:off x="1426219" y="5983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68869</xdr:rowOff>
    </xdr:from>
    <xdr:ext cx="405111" cy="259045"/>
    <xdr:sp macro="" textlink="">
      <xdr:nvSpPr>
        <xdr:cNvPr id="97" name="n_1mainValue有形固定資産減価償却率">
          <a:extLst>
            <a:ext uri="{FF2B5EF4-FFF2-40B4-BE49-F238E27FC236}">
              <a16:creationId xmlns:a16="http://schemas.microsoft.com/office/drawing/2014/main" id="{547BC67F-9662-4948-AA92-ED8F0A814705}"/>
            </a:ext>
          </a:extLst>
        </xdr:cNvPr>
        <xdr:cNvSpPr txBox="1"/>
      </xdr:nvSpPr>
      <xdr:spPr>
        <a:xfrm>
          <a:off x="3470919" y="5650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41110</xdr:rowOff>
    </xdr:from>
    <xdr:ext cx="405111" cy="259045"/>
    <xdr:sp macro="" textlink="">
      <xdr:nvSpPr>
        <xdr:cNvPr id="98" name="n_2mainValue有形固定資産減価償却率">
          <a:extLst>
            <a:ext uri="{FF2B5EF4-FFF2-40B4-BE49-F238E27FC236}">
              <a16:creationId xmlns:a16="http://schemas.microsoft.com/office/drawing/2014/main" id="{03FAB241-80C1-4F06-B760-C669F3FDB3FB}"/>
            </a:ext>
          </a:extLst>
        </xdr:cNvPr>
        <xdr:cNvSpPr txBox="1"/>
      </xdr:nvSpPr>
      <xdr:spPr>
        <a:xfrm>
          <a:off x="2797819" y="562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9" name="n_3mainValue有形固定資産減価償却率">
          <a:extLst>
            <a:ext uri="{FF2B5EF4-FFF2-40B4-BE49-F238E27FC236}">
              <a16:creationId xmlns:a16="http://schemas.microsoft.com/office/drawing/2014/main" id="{1C4A0BC6-A0CE-4FB9-915A-1C0BC79F9EF8}"/>
            </a:ext>
          </a:extLst>
        </xdr:cNvPr>
        <xdr:cNvSpPr txBox="1"/>
      </xdr:nvSpPr>
      <xdr:spPr>
        <a:xfrm>
          <a:off x="2112019" y="558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120032</xdr:rowOff>
    </xdr:from>
    <xdr:ext cx="405111" cy="259045"/>
    <xdr:sp macro="" textlink="">
      <xdr:nvSpPr>
        <xdr:cNvPr id="100" name="n_4mainValue有形固定資産減価償却率">
          <a:extLst>
            <a:ext uri="{FF2B5EF4-FFF2-40B4-BE49-F238E27FC236}">
              <a16:creationId xmlns:a16="http://schemas.microsoft.com/office/drawing/2014/main" id="{7F6E582C-CCCD-4BAC-A415-C72380CCDE48}"/>
            </a:ext>
          </a:extLst>
        </xdr:cNvPr>
        <xdr:cNvSpPr txBox="1"/>
      </xdr:nvSpPr>
      <xdr:spPr>
        <a:xfrm>
          <a:off x="1426219"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A6897316-4661-4139-8423-B71277037CE1}"/>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869259BF-BD41-4208-B460-8F186B67DCCE}"/>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8629FD2F-D52E-4014-9636-D48450010939}"/>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B3F5566-F0C3-4AB2-9FD1-55980CC682F7}"/>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7DF4D9C2-10D7-4C1D-A1AF-2FE3A84FA093}"/>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F34399E-D159-49C7-999E-219521CAB8B8}"/>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36198FDA-285D-4CED-88F2-AA5C786F9863}"/>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DCF8607C-E670-4BA3-9CCC-8D3512D7B50D}"/>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60D39EC5-DE2D-4153-9678-F23FA6EE630E}"/>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66A65EE-81FE-4BFD-A8F0-F26FAA587B0D}"/>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EC403161-F108-47AE-B365-C1C2E6DBD5A6}"/>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C18C51BF-0A65-4857-9911-E9BA7C5836C7}"/>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30C2624E-F2C2-477E-AC5D-0C208D4A705A}"/>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accent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年度にかけて実施し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村道谷地生品線道路改良事業に係る公共事業等債の発行により、将来負担額は増加傾向にあ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役場庁舎建設事業等が始まったことから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数値は上がっていくと予測されるため、スケジュール管理等の徹底、補助金等の特定財源の確保を図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D2DA9BFA-08A7-40F0-9C0F-0E1D3E6C6496}"/>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92C15714-E8B9-47CB-8766-0F398DE63056}"/>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D10D39F2-9C6C-41A4-ACE3-CF02D706815A}"/>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646ACE1D-A6D8-4023-8319-5A4CEA648825}"/>
            </a:ext>
          </a:extLst>
        </xdr:cNvPr>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57E7167B-D6FF-44E6-BEDA-D39E7783A1B7}"/>
            </a:ext>
          </a:extLst>
        </xdr:cNvPr>
        <xdr:cNvSpPr txBox="1"/>
      </xdr:nvSpPr>
      <xdr:spPr>
        <a:xfrm>
          <a:off x="975883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B954AEEE-1A64-4990-B27E-C1A933897253}"/>
            </a:ext>
          </a:extLst>
        </xdr:cNvPr>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F6911CEA-C491-430B-B520-F1BD0813D12C}"/>
            </a:ext>
          </a:extLst>
        </xdr:cNvPr>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CC477E7F-7605-4E7D-8A49-E1A8C6EB0994}"/>
            </a:ext>
          </a:extLst>
        </xdr:cNvPr>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BEF376D6-A0F6-4F3F-8052-E2295ECB0CC4}"/>
            </a:ext>
          </a:extLst>
        </xdr:cNvPr>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3256EA63-C30D-4B58-A65D-D4F7FE1B10F0}"/>
            </a:ext>
          </a:extLst>
        </xdr:cNvPr>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10A05C25-C92E-4509-9AEB-941FCBED60E3}"/>
            </a:ext>
          </a:extLst>
        </xdr:cNvPr>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C631878F-5C4B-4F84-98BF-F1215CE10ED8}"/>
            </a:ext>
          </a:extLst>
        </xdr:cNvPr>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691382F7-3301-4C5F-8B5E-989E5DAE7D25}"/>
            </a:ext>
          </a:extLst>
        </xdr:cNvPr>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F182F90D-EF20-4B34-9513-C9C9D68DDD6D}"/>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21FD6D87-943F-4211-90AA-DE9845E04D6C}"/>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9" name="直線コネクタ 128">
          <a:extLst>
            <a:ext uri="{FF2B5EF4-FFF2-40B4-BE49-F238E27FC236}">
              <a16:creationId xmlns:a16="http://schemas.microsoft.com/office/drawing/2014/main" id="{1966C41B-9A6A-4E9C-B426-F023E628D051}"/>
            </a:ext>
          </a:extLst>
        </xdr:cNvPr>
        <xdr:cNvCxnSpPr/>
      </xdr:nvCxnSpPr>
      <xdr:spPr>
        <a:xfrm flipV="1">
          <a:off x="13323570" y="5169958"/>
          <a:ext cx="1269" cy="122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0" name="債務償還比率最小値テキスト">
          <a:extLst>
            <a:ext uri="{FF2B5EF4-FFF2-40B4-BE49-F238E27FC236}">
              <a16:creationId xmlns:a16="http://schemas.microsoft.com/office/drawing/2014/main" id="{F3D72D27-FF15-4E6A-BCEB-23A96E6A3AD4}"/>
            </a:ext>
          </a:extLst>
        </xdr:cNvPr>
        <xdr:cNvSpPr txBox="1"/>
      </xdr:nvSpPr>
      <xdr:spPr>
        <a:xfrm>
          <a:off x="13376275" y="640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1" name="直線コネクタ 130">
          <a:extLst>
            <a:ext uri="{FF2B5EF4-FFF2-40B4-BE49-F238E27FC236}">
              <a16:creationId xmlns:a16="http://schemas.microsoft.com/office/drawing/2014/main" id="{222523AB-0C01-47A5-BB61-38CB855643D1}"/>
            </a:ext>
          </a:extLst>
        </xdr:cNvPr>
        <xdr:cNvCxnSpPr/>
      </xdr:nvCxnSpPr>
      <xdr:spPr>
        <a:xfrm>
          <a:off x="13255625" y="63982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DE781C6D-D5A7-4073-AFFF-74DEF46FD333}"/>
            </a:ext>
          </a:extLst>
        </xdr:cNvPr>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FF3672A5-CDED-41DA-AD52-57B12AE2CCC8}"/>
            </a:ext>
          </a:extLst>
        </xdr:cNvPr>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4" name="債務償還比率平均値テキスト">
          <a:extLst>
            <a:ext uri="{FF2B5EF4-FFF2-40B4-BE49-F238E27FC236}">
              <a16:creationId xmlns:a16="http://schemas.microsoft.com/office/drawing/2014/main" id="{4EFC2600-CC40-4A21-899C-D9436CA1083F}"/>
            </a:ext>
          </a:extLst>
        </xdr:cNvPr>
        <xdr:cNvSpPr txBox="1"/>
      </xdr:nvSpPr>
      <xdr:spPr>
        <a:xfrm>
          <a:off x="13376275" y="5345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5" name="フローチャート: 判断 134">
          <a:extLst>
            <a:ext uri="{FF2B5EF4-FFF2-40B4-BE49-F238E27FC236}">
              <a16:creationId xmlns:a16="http://schemas.microsoft.com/office/drawing/2014/main" id="{4766D64E-138B-4E5F-845C-21DCB39BEA31}"/>
            </a:ext>
          </a:extLst>
        </xdr:cNvPr>
        <xdr:cNvSpPr/>
      </xdr:nvSpPr>
      <xdr:spPr>
        <a:xfrm>
          <a:off x="13293725" y="54877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6" name="フローチャート: 判断 135">
          <a:extLst>
            <a:ext uri="{FF2B5EF4-FFF2-40B4-BE49-F238E27FC236}">
              <a16:creationId xmlns:a16="http://schemas.microsoft.com/office/drawing/2014/main" id="{CD108D35-68A3-4B44-841A-5AD8DF5305E2}"/>
            </a:ext>
          </a:extLst>
        </xdr:cNvPr>
        <xdr:cNvSpPr/>
      </xdr:nvSpPr>
      <xdr:spPr>
        <a:xfrm>
          <a:off x="12639675" y="56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7" name="フローチャート: 判断 136">
          <a:extLst>
            <a:ext uri="{FF2B5EF4-FFF2-40B4-BE49-F238E27FC236}">
              <a16:creationId xmlns:a16="http://schemas.microsoft.com/office/drawing/2014/main" id="{EB669BDA-5A80-4D80-BB8B-81BA1AB25B92}"/>
            </a:ext>
          </a:extLst>
        </xdr:cNvPr>
        <xdr:cNvSpPr/>
      </xdr:nvSpPr>
      <xdr:spPr>
        <a:xfrm>
          <a:off x="11953875" y="563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38" name="フローチャート: 判断 137">
          <a:extLst>
            <a:ext uri="{FF2B5EF4-FFF2-40B4-BE49-F238E27FC236}">
              <a16:creationId xmlns:a16="http://schemas.microsoft.com/office/drawing/2014/main" id="{1CB80983-18F0-43F8-A67C-72E206C27A20}"/>
            </a:ext>
          </a:extLst>
        </xdr:cNvPr>
        <xdr:cNvSpPr/>
      </xdr:nvSpPr>
      <xdr:spPr>
        <a:xfrm>
          <a:off x="11268075" y="55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39" name="フローチャート: 判断 138">
          <a:extLst>
            <a:ext uri="{FF2B5EF4-FFF2-40B4-BE49-F238E27FC236}">
              <a16:creationId xmlns:a16="http://schemas.microsoft.com/office/drawing/2014/main" id="{45250288-2291-4D65-9E5B-5561ACF358C8}"/>
            </a:ext>
          </a:extLst>
        </xdr:cNvPr>
        <xdr:cNvSpPr/>
      </xdr:nvSpPr>
      <xdr:spPr>
        <a:xfrm>
          <a:off x="10582275" y="55533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D8889BA-6A19-4491-9F88-754260A18A72}"/>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9BDE1D8-82D7-4AB5-BD5D-6B35CD7FCDEE}"/>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7CC604C-B51E-4E36-ADB6-4D05EA32571F}"/>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CC0F23A-934D-4A9C-98E7-6A301AC348CB}"/>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D6D7E6F-CBB5-4014-880C-C63D3F111966}"/>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77279</xdr:rowOff>
    </xdr:from>
    <xdr:to>
      <xdr:col>76</xdr:col>
      <xdr:colOff>73025</xdr:colOff>
      <xdr:row>30</xdr:row>
      <xdr:rowOff>7429</xdr:rowOff>
    </xdr:to>
    <xdr:sp macro="" textlink="">
      <xdr:nvSpPr>
        <xdr:cNvPr id="145" name="楕円 144">
          <a:extLst>
            <a:ext uri="{FF2B5EF4-FFF2-40B4-BE49-F238E27FC236}">
              <a16:creationId xmlns:a16="http://schemas.microsoft.com/office/drawing/2014/main" id="{95DA00D6-BD6B-4F2E-977B-7013654C410E}"/>
            </a:ext>
          </a:extLst>
        </xdr:cNvPr>
        <xdr:cNvSpPr/>
      </xdr:nvSpPr>
      <xdr:spPr>
        <a:xfrm>
          <a:off x="13293725" y="56589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55706</xdr:rowOff>
    </xdr:from>
    <xdr:ext cx="469744" cy="259045"/>
    <xdr:sp macro="" textlink="">
      <xdr:nvSpPr>
        <xdr:cNvPr id="146" name="債務償還比率該当値テキスト">
          <a:extLst>
            <a:ext uri="{FF2B5EF4-FFF2-40B4-BE49-F238E27FC236}">
              <a16:creationId xmlns:a16="http://schemas.microsoft.com/office/drawing/2014/main" id="{481CB33F-8328-4B3E-BFD8-BA976A08A91C}"/>
            </a:ext>
          </a:extLst>
        </xdr:cNvPr>
        <xdr:cNvSpPr txBox="1"/>
      </xdr:nvSpPr>
      <xdr:spPr>
        <a:xfrm>
          <a:off x="13376275" y="563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68464</xdr:rowOff>
    </xdr:from>
    <xdr:to>
      <xdr:col>72</xdr:col>
      <xdr:colOff>123825</xdr:colOff>
      <xdr:row>29</xdr:row>
      <xdr:rowOff>170064</xdr:rowOff>
    </xdr:to>
    <xdr:sp macro="" textlink="">
      <xdr:nvSpPr>
        <xdr:cNvPr id="147" name="楕円 146">
          <a:extLst>
            <a:ext uri="{FF2B5EF4-FFF2-40B4-BE49-F238E27FC236}">
              <a16:creationId xmlns:a16="http://schemas.microsoft.com/office/drawing/2014/main" id="{1B9B0102-B75F-4474-951A-1F358DA7E19F}"/>
            </a:ext>
          </a:extLst>
        </xdr:cNvPr>
        <xdr:cNvSpPr/>
      </xdr:nvSpPr>
      <xdr:spPr>
        <a:xfrm>
          <a:off x="12639675" y="56501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119264</xdr:rowOff>
    </xdr:from>
    <xdr:to>
      <xdr:col>76</xdr:col>
      <xdr:colOff>22225</xdr:colOff>
      <xdr:row>29</xdr:row>
      <xdr:rowOff>128079</xdr:rowOff>
    </xdr:to>
    <xdr:cxnSp macro="">
      <xdr:nvCxnSpPr>
        <xdr:cNvPr id="148" name="直線コネクタ 147">
          <a:extLst>
            <a:ext uri="{FF2B5EF4-FFF2-40B4-BE49-F238E27FC236}">
              <a16:creationId xmlns:a16="http://schemas.microsoft.com/office/drawing/2014/main" id="{435A2FFC-E68E-4136-9BCD-A4ED03281106}"/>
            </a:ext>
          </a:extLst>
        </xdr:cNvPr>
        <xdr:cNvCxnSpPr/>
      </xdr:nvCxnSpPr>
      <xdr:spPr>
        <a:xfrm>
          <a:off x="12690475" y="5700914"/>
          <a:ext cx="635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64876</xdr:rowOff>
    </xdr:from>
    <xdr:to>
      <xdr:col>68</xdr:col>
      <xdr:colOff>123825</xdr:colOff>
      <xdr:row>30</xdr:row>
      <xdr:rowOff>166476</xdr:rowOff>
    </xdr:to>
    <xdr:sp macro="" textlink="">
      <xdr:nvSpPr>
        <xdr:cNvPr id="149" name="楕円 148">
          <a:extLst>
            <a:ext uri="{FF2B5EF4-FFF2-40B4-BE49-F238E27FC236}">
              <a16:creationId xmlns:a16="http://schemas.microsoft.com/office/drawing/2014/main" id="{370DD3CA-AE2B-4BFA-8C2D-C6B91D1B2D19}"/>
            </a:ext>
          </a:extLst>
        </xdr:cNvPr>
        <xdr:cNvSpPr/>
      </xdr:nvSpPr>
      <xdr:spPr>
        <a:xfrm>
          <a:off x="11953875" y="58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119264</xdr:rowOff>
    </xdr:from>
    <xdr:to>
      <xdr:col>72</xdr:col>
      <xdr:colOff>73025</xdr:colOff>
      <xdr:row>30</xdr:row>
      <xdr:rowOff>115676</xdr:rowOff>
    </xdr:to>
    <xdr:cxnSp macro="">
      <xdr:nvCxnSpPr>
        <xdr:cNvPr id="150" name="直線コネクタ 149">
          <a:extLst>
            <a:ext uri="{FF2B5EF4-FFF2-40B4-BE49-F238E27FC236}">
              <a16:creationId xmlns:a16="http://schemas.microsoft.com/office/drawing/2014/main" id="{79CBF291-58AF-4DA7-9FF2-125278948B3F}"/>
            </a:ext>
          </a:extLst>
        </xdr:cNvPr>
        <xdr:cNvCxnSpPr/>
      </xdr:nvCxnSpPr>
      <xdr:spPr>
        <a:xfrm flipV="1">
          <a:off x="12004675" y="5700914"/>
          <a:ext cx="685800" cy="16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70644</xdr:rowOff>
    </xdr:from>
    <xdr:to>
      <xdr:col>64</xdr:col>
      <xdr:colOff>123825</xdr:colOff>
      <xdr:row>32</xdr:row>
      <xdr:rowOff>794</xdr:rowOff>
    </xdr:to>
    <xdr:sp macro="" textlink="">
      <xdr:nvSpPr>
        <xdr:cNvPr id="151" name="楕円 150">
          <a:extLst>
            <a:ext uri="{FF2B5EF4-FFF2-40B4-BE49-F238E27FC236}">
              <a16:creationId xmlns:a16="http://schemas.microsoft.com/office/drawing/2014/main" id="{899C62EE-D486-480B-896C-A273410F02CC}"/>
            </a:ext>
          </a:extLst>
        </xdr:cNvPr>
        <xdr:cNvSpPr/>
      </xdr:nvSpPr>
      <xdr:spPr>
        <a:xfrm>
          <a:off x="11268075" y="59824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115676</xdr:rowOff>
    </xdr:from>
    <xdr:to>
      <xdr:col>68</xdr:col>
      <xdr:colOff>73025</xdr:colOff>
      <xdr:row>31</xdr:row>
      <xdr:rowOff>121444</xdr:rowOff>
    </xdr:to>
    <xdr:cxnSp macro="">
      <xdr:nvCxnSpPr>
        <xdr:cNvPr id="152" name="直線コネクタ 151">
          <a:extLst>
            <a:ext uri="{FF2B5EF4-FFF2-40B4-BE49-F238E27FC236}">
              <a16:creationId xmlns:a16="http://schemas.microsoft.com/office/drawing/2014/main" id="{50C87C9A-08D2-4EE5-980A-FC3F037BC380}"/>
            </a:ext>
          </a:extLst>
        </xdr:cNvPr>
        <xdr:cNvCxnSpPr/>
      </xdr:nvCxnSpPr>
      <xdr:spPr>
        <a:xfrm flipV="1">
          <a:off x="11318875" y="5862426"/>
          <a:ext cx="685800" cy="17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60198</xdr:rowOff>
    </xdr:from>
    <xdr:to>
      <xdr:col>60</xdr:col>
      <xdr:colOff>123825</xdr:colOff>
      <xdr:row>30</xdr:row>
      <xdr:rowOff>161798</xdr:rowOff>
    </xdr:to>
    <xdr:sp macro="" textlink="">
      <xdr:nvSpPr>
        <xdr:cNvPr id="153" name="楕円 152">
          <a:extLst>
            <a:ext uri="{FF2B5EF4-FFF2-40B4-BE49-F238E27FC236}">
              <a16:creationId xmlns:a16="http://schemas.microsoft.com/office/drawing/2014/main" id="{B94CDDD8-DD2F-4B14-AC47-E587FE1658B5}"/>
            </a:ext>
          </a:extLst>
        </xdr:cNvPr>
        <xdr:cNvSpPr/>
      </xdr:nvSpPr>
      <xdr:spPr>
        <a:xfrm>
          <a:off x="10582275" y="58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110998</xdr:rowOff>
    </xdr:from>
    <xdr:to>
      <xdr:col>64</xdr:col>
      <xdr:colOff>73025</xdr:colOff>
      <xdr:row>31</xdr:row>
      <xdr:rowOff>121444</xdr:rowOff>
    </xdr:to>
    <xdr:cxnSp macro="">
      <xdr:nvCxnSpPr>
        <xdr:cNvPr id="154" name="直線コネクタ 153">
          <a:extLst>
            <a:ext uri="{FF2B5EF4-FFF2-40B4-BE49-F238E27FC236}">
              <a16:creationId xmlns:a16="http://schemas.microsoft.com/office/drawing/2014/main" id="{762DCFEC-FBC5-4773-8503-26D93B05BD48}"/>
            </a:ext>
          </a:extLst>
        </xdr:cNvPr>
        <xdr:cNvCxnSpPr/>
      </xdr:nvCxnSpPr>
      <xdr:spPr>
        <a:xfrm>
          <a:off x="10633075" y="5857748"/>
          <a:ext cx="685800" cy="17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5" name="n_1aveValue債務償還比率">
          <a:extLst>
            <a:ext uri="{FF2B5EF4-FFF2-40B4-BE49-F238E27FC236}">
              <a16:creationId xmlns:a16="http://schemas.microsoft.com/office/drawing/2014/main" id="{C8B7A426-9577-4384-81F5-2E86580B5F1E}"/>
            </a:ext>
          </a:extLst>
        </xdr:cNvPr>
        <xdr:cNvSpPr txBox="1"/>
      </xdr:nvSpPr>
      <xdr:spPr>
        <a:xfrm>
          <a:off x="12461952" y="54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a:extLst>
            <a:ext uri="{FF2B5EF4-FFF2-40B4-BE49-F238E27FC236}">
              <a16:creationId xmlns:a16="http://schemas.microsoft.com/office/drawing/2014/main" id="{7ED703FE-D2B7-4777-A4C4-70806F66BAC2}"/>
            </a:ext>
          </a:extLst>
        </xdr:cNvPr>
        <xdr:cNvSpPr txBox="1"/>
      </xdr:nvSpPr>
      <xdr:spPr>
        <a:xfrm>
          <a:off x="11788852" y="54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a:extLst>
            <a:ext uri="{FF2B5EF4-FFF2-40B4-BE49-F238E27FC236}">
              <a16:creationId xmlns:a16="http://schemas.microsoft.com/office/drawing/2014/main" id="{A26E94D8-A436-4476-B2BD-56FC78100A37}"/>
            </a:ext>
          </a:extLst>
        </xdr:cNvPr>
        <xdr:cNvSpPr txBox="1"/>
      </xdr:nvSpPr>
      <xdr:spPr>
        <a:xfrm>
          <a:off x="11103052" y="538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a:extLst>
            <a:ext uri="{FF2B5EF4-FFF2-40B4-BE49-F238E27FC236}">
              <a16:creationId xmlns:a16="http://schemas.microsoft.com/office/drawing/2014/main" id="{8AB355E4-6A2D-43E8-8B73-74700F410495}"/>
            </a:ext>
          </a:extLst>
        </xdr:cNvPr>
        <xdr:cNvSpPr txBox="1"/>
      </xdr:nvSpPr>
      <xdr:spPr>
        <a:xfrm>
          <a:off x="10417252" y="533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161191</xdr:rowOff>
    </xdr:from>
    <xdr:ext cx="469744" cy="259045"/>
    <xdr:sp macro="" textlink="">
      <xdr:nvSpPr>
        <xdr:cNvPr id="159" name="n_1mainValue債務償還比率">
          <a:extLst>
            <a:ext uri="{FF2B5EF4-FFF2-40B4-BE49-F238E27FC236}">
              <a16:creationId xmlns:a16="http://schemas.microsoft.com/office/drawing/2014/main" id="{D671BCBF-1CA9-4923-8589-739EEBF63A4A}"/>
            </a:ext>
          </a:extLst>
        </xdr:cNvPr>
        <xdr:cNvSpPr txBox="1"/>
      </xdr:nvSpPr>
      <xdr:spPr>
        <a:xfrm>
          <a:off x="12461952" y="57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157603</xdr:rowOff>
    </xdr:from>
    <xdr:ext cx="469744" cy="259045"/>
    <xdr:sp macro="" textlink="">
      <xdr:nvSpPr>
        <xdr:cNvPr id="160" name="n_2mainValue債務償還比率">
          <a:extLst>
            <a:ext uri="{FF2B5EF4-FFF2-40B4-BE49-F238E27FC236}">
              <a16:creationId xmlns:a16="http://schemas.microsoft.com/office/drawing/2014/main" id="{900A2B0A-1601-48FF-990E-F48858B9CA43}"/>
            </a:ext>
          </a:extLst>
        </xdr:cNvPr>
        <xdr:cNvSpPr txBox="1"/>
      </xdr:nvSpPr>
      <xdr:spPr>
        <a:xfrm>
          <a:off x="11788852" y="590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163371</xdr:rowOff>
    </xdr:from>
    <xdr:ext cx="469744" cy="259045"/>
    <xdr:sp macro="" textlink="">
      <xdr:nvSpPr>
        <xdr:cNvPr id="161" name="n_3mainValue債務償還比率">
          <a:extLst>
            <a:ext uri="{FF2B5EF4-FFF2-40B4-BE49-F238E27FC236}">
              <a16:creationId xmlns:a16="http://schemas.microsoft.com/office/drawing/2014/main" id="{5C0BCFA3-C538-4881-9B51-0976B7FC738B}"/>
            </a:ext>
          </a:extLst>
        </xdr:cNvPr>
        <xdr:cNvSpPr txBox="1"/>
      </xdr:nvSpPr>
      <xdr:spPr>
        <a:xfrm>
          <a:off x="11103052" y="607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152925</xdr:rowOff>
    </xdr:from>
    <xdr:ext cx="469744" cy="259045"/>
    <xdr:sp macro="" textlink="">
      <xdr:nvSpPr>
        <xdr:cNvPr id="162" name="n_4mainValue債務償還比率">
          <a:extLst>
            <a:ext uri="{FF2B5EF4-FFF2-40B4-BE49-F238E27FC236}">
              <a16:creationId xmlns:a16="http://schemas.microsoft.com/office/drawing/2014/main" id="{81E2A4CC-0B76-4329-A884-AA66D8A3BE9F}"/>
            </a:ext>
          </a:extLst>
        </xdr:cNvPr>
        <xdr:cNvSpPr txBox="1"/>
      </xdr:nvSpPr>
      <xdr:spPr>
        <a:xfrm>
          <a:off x="10417252" y="58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E7205B9A-7490-4879-9AA4-0699CD137B58}"/>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C6A9AE1A-C420-4CC8-B762-A600CAA4D189}"/>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BFEDD3E-4160-4922-8BDA-35B31D6815DA}"/>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5738E3E7-9AD4-4576-95B4-0D2A65752D00}"/>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12240B5-3572-4522-A357-93A4D75F1424}"/>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31A2BA34-DB07-431C-8163-048B0372F538}"/>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D9DEDA-0B24-4103-BE85-CAFB02668133}"/>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DB5163-41D7-49CF-865D-9ED88B20DB54}"/>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5E9568F-49AF-4C91-B4AA-C0390A52B2CD}"/>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6E51F7D-09ED-4097-B177-6C8DA59BF924}"/>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D355E9F-AE0A-4443-9BCD-512231076C34}"/>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8F726A-6BA5-4B26-8BF8-EB9B522BBFE8}"/>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73D99A9-C921-4546-9A37-415B5520892E}"/>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151317-FF87-45C7-9550-48A280F07285}"/>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193E2DB-9246-40F4-84CF-B81378A731C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E4A6E98-FAF6-4434-855A-9BFDDBC7205D}"/>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3,163
85.25
4,136,143
3,718,805
270,247
1,987,590
2,626,683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713DDF-1134-48A3-861C-477AC2063B53}"/>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F62B1B-7B39-4C4C-9F25-FE89B81C0FA6}"/>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526442D-4925-4969-9954-606623197C1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A830F54-AC4B-4624-AA77-ABE8FB9E924E}"/>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9E8D6F1-C710-41F9-AA59-FFF96FD9A77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A8A6D50-6E0C-45A3-9F75-A0CBC1125556}"/>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7BB5549-B1FD-45D3-BA8F-79CF3EB002FF}"/>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A761169-760C-4B8A-AA7B-AE3919D0BD0E}"/>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AF467B7-5943-4B7F-B6F0-C33AED00B355}"/>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4BC2A5-7DDA-4E3F-B31A-F13611CA1324}"/>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9CE1631-43EA-4A0E-8461-732EE3DA1311}"/>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17EA7D-EA17-48C9-9386-E6DDF598DDF1}"/>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B0D4FDB-C21C-4149-8D81-FA40B0F5577F}"/>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478DDF-B996-45BD-863F-1C52A0614F79}"/>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212F725-157E-4D23-81EA-4B5D6DFBA7D6}"/>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6DDB17-F383-419D-9E63-F08754DF1D87}"/>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F492405-3107-41F6-B427-DA332B38A5B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7ACF860-C158-4EB9-9F5F-B0EA0D5F0BE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B6A2E0-EA63-4561-A338-F7165CCFD916}"/>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3F52809-8C14-4814-8B25-5BBEE8B08AD8}"/>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392F77-20B3-42AC-AA73-2AEF1209D746}"/>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1D56E36-B1E8-45DC-91B9-EC9E19039384}"/>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5749F61-488A-4012-A1A6-153F6276054D}"/>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204758E-37A4-40DF-BFD3-DC352CD2442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2CF945A-DCA9-4C96-BC06-9E9BDCCBE9D3}"/>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16A27B6-D433-4B33-B220-AF875784138C}"/>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FCB5D23-232E-471D-BE64-1A6B67842135}"/>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A9E3C5-1C70-4B34-A763-95C0FD2D58C1}"/>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ED1D321-C1E1-455F-9812-29F22ABFBEC2}"/>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E7DAC17-0580-47CF-91B5-27B6D8EB9336}"/>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E5D433A-77A6-40C1-BD8D-A186FD68256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08F1F30-C540-48C9-ADA3-3B3C1428BB72}"/>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A835500-7C2D-4A0E-BB3B-7E297C2BC1C6}"/>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39AADA9-596A-405B-A048-96B2EA29395D}"/>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002CBF5-EFE9-4550-9828-4DAE745F164B}"/>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E5142E6-D8AD-44A6-A1E6-97CC8BFF71DB}"/>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4B9FB28-E49F-4158-B970-D219F256F2B5}"/>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19B732B-C736-41D7-8EBB-C46C69100079}"/>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D51D76A-DB57-4006-B415-AE7CDDA97B01}"/>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DCA26EF-E81D-4321-8401-67D7D6BB3F06}"/>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E3DF2F9-A071-49BA-8540-FBB77D59DDC2}"/>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BF53261-7567-49DE-95FE-B283F3547F38}"/>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8EBD11D-36C3-49D3-A29B-D3D2CB10625A}"/>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6EE399E-8BDF-4DED-898B-EC9293DFAE2A}"/>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7F996B6-8EA5-40E3-BC13-F1508425F841}"/>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78BF35C-226E-43D3-A71C-B97426667303}"/>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227ADA9D-EAE1-4DC3-94A7-B529FC340090}"/>
            </a:ext>
          </a:extLst>
        </xdr:cNvPr>
        <xdr:cNvCxnSpPr/>
      </xdr:nvCxnSpPr>
      <xdr:spPr>
        <a:xfrm flipV="1">
          <a:off x="4177665" y="5457372"/>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E056DB8C-05FD-4547-A5F6-E08E4ADF6C2D}"/>
            </a:ext>
          </a:extLst>
        </xdr:cNvPr>
        <xdr:cNvSpPr txBox="1"/>
      </xdr:nvSpPr>
      <xdr:spPr>
        <a:xfrm>
          <a:off x="421640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A9F41E94-7F15-4685-B6E1-0F9317CC355D}"/>
            </a:ext>
          </a:extLst>
        </xdr:cNvPr>
        <xdr:cNvCxnSpPr/>
      </xdr:nvCxnSpPr>
      <xdr:spPr>
        <a:xfrm>
          <a:off x="41084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AA45ABD-07B8-49D3-A847-58F348DE8398}"/>
            </a:ext>
          </a:extLst>
        </xdr:cNvPr>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005A59F-B5B3-4C30-9DE3-76F80E533A52}"/>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38ADB60D-59BA-434B-9CEB-EA70A06338FC}"/>
            </a:ext>
          </a:extLst>
        </xdr:cNvPr>
        <xdr:cNvSpPr txBox="1"/>
      </xdr:nvSpPr>
      <xdr:spPr>
        <a:xfrm>
          <a:off x="4216400" y="6284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5C6CDFD5-FABC-479C-B941-4E5EB6D5A43D}"/>
            </a:ext>
          </a:extLst>
        </xdr:cNvPr>
        <xdr:cNvSpPr/>
      </xdr:nvSpPr>
      <xdr:spPr>
        <a:xfrm>
          <a:off x="4127500" y="64329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8840AC89-2B5B-4068-9F19-C8C9C0372B09}"/>
            </a:ext>
          </a:extLst>
        </xdr:cNvPr>
        <xdr:cNvSpPr/>
      </xdr:nvSpPr>
      <xdr:spPr>
        <a:xfrm>
          <a:off x="3384550" y="64035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95518B6D-60DD-4C56-B430-02B67E2612FC}"/>
            </a:ext>
          </a:extLst>
        </xdr:cNvPr>
        <xdr:cNvSpPr/>
      </xdr:nvSpPr>
      <xdr:spPr>
        <a:xfrm>
          <a:off x="2571750" y="63986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A15A6F60-A574-4229-B134-6023BF29C390}"/>
            </a:ext>
          </a:extLst>
        </xdr:cNvPr>
        <xdr:cNvSpPr/>
      </xdr:nvSpPr>
      <xdr:spPr>
        <a:xfrm>
          <a:off x="1778000" y="63675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32372CB4-410E-4044-B223-8D9D3BE71075}"/>
            </a:ext>
          </a:extLst>
        </xdr:cNvPr>
        <xdr:cNvSpPr/>
      </xdr:nvSpPr>
      <xdr:spPr>
        <a:xfrm>
          <a:off x="984250" y="63349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A973C13-66CA-4EF4-95CC-9E8C95676C0A}"/>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1FD5C25-B330-4BDC-AABA-B4423F89FF62}"/>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BA5CA85-C252-497D-B32C-EB1D2E058458}"/>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6BC32CF-3EF6-4F02-B20D-21D553264FE6}"/>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33E98D7-1A77-44A0-8944-C5A3790FFC2C}"/>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164193</xdr:rowOff>
    </xdr:from>
    <xdr:to>
      <xdr:col>24</xdr:col>
      <xdr:colOff>114300</xdr:colOff>
      <xdr:row>39</xdr:row>
      <xdr:rowOff>94343</xdr:rowOff>
    </xdr:to>
    <xdr:sp macro="" textlink="">
      <xdr:nvSpPr>
        <xdr:cNvPr id="74" name="楕円 73">
          <a:extLst>
            <a:ext uri="{FF2B5EF4-FFF2-40B4-BE49-F238E27FC236}">
              <a16:creationId xmlns:a16="http://schemas.microsoft.com/office/drawing/2014/main" id="{8153EABB-4603-41F0-9629-A74DB3F97E67}"/>
            </a:ext>
          </a:extLst>
        </xdr:cNvPr>
        <xdr:cNvSpPr/>
      </xdr:nvSpPr>
      <xdr:spPr>
        <a:xfrm>
          <a:off x="4127500" y="64443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142620</xdr:rowOff>
    </xdr:from>
    <xdr:ext cx="405111" cy="259045"/>
    <xdr:sp macro="" textlink="">
      <xdr:nvSpPr>
        <xdr:cNvPr id="75" name="【道路】&#10;有形固定資産減価償却率該当値テキスト">
          <a:extLst>
            <a:ext uri="{FF2B5EF4-FFF2-40B4-BE49-F238E27FC236}">
              <a16:creationId xmlns:a16="http://schemas.microsoft.com/office/drawing/2014/main" id="{77BF5455-BF4E-4904-B1A5-161F53FDE4AD}"/>
            </a:ext>
          </a:extLst>
        </xdr:cNvPr>
        <xdr:cNvSpPr txBox="1"/>
      </xdr:nvSpPr>
      <xdr:spPr>
        <a:xfrm>
          <a:off x="4216400" y="6422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134801</xdr:rowOff>
    </xdr:from>
    <xdr:to>
      <xdr:col>20</xdr:col>
      <xdr:colOff>38100</xdr:colOff>
      <xdr:row>39</xdr:row>
      <xdr:rowOff>64951</xdr:rowOff>
    </xdr:to>
    <xdr:sp macro="" textlink="">
      <xdr:nvSpPr>
        <xdr:cNvPr id="76" name="楕円 75">
          <a:extLst>
            <a:ext uri="{FF2B5EF4-FFF2-40B4-BE49-F238E27FC236}">
              <a16:creationId xmlns:a16="http://schemas.microsoft.com/office/drawing/2014/main" id="{8959261A-90EB-4C16-B9CB-C1DD62D14B61}"/>
            </a:ext>
          </a:extLst>
        </xdr:cNvPr>
        <xdr:cNvSpPr/>
      </xdr:nvSpPr>
      <xdr:spPr>
        <a:xfrm>
          <a:off x="3384550" y="64149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14151</xdr:rowOff>
    </xdr:from>
    <xdr:to>
      <xdr:col>24</xdr:col>
      <xdr:colOff>63500</xdr:colOff>
      <xdr:row>39</xdr:row>
      <xdr:rowOff>43543</xdr:rowOff>
    </xdr:to>
    <xdr:cxnSp macro="">
      <xdr:nvCxnSpPr>
        <xdr:cNvPr id="77" name="直線コネクタ 76">
          <a:extLst>
            <a:ext uri="{FF2B5EF4-FFF2-40B4-BE49-F238E27FC236}">
              <a16:creationId xmlns:a16="http://schemas.microsoft.com/office/drawing/2014/main" id="{B62682B7-A69A-4C65-B946-DEC10761A350}"/>
            </a:ext>
          </a:extLst>
        </xdr:cNvPr>
        <xdr:cNvCxnSpPr/>
      </xdr:nvCxnSpPr>
      <xdr:spPr>
        <a:xfrm>
          <a:off x="3429000" y="6459401"/>
          <a:ext cx="7493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102144</xdr:rowOff>
    </xdr:from>
    <xdr:to>
      <xdr:col>15</xdr:col>
      <xdr:colOff>101600</xdr:colOff>
      <xdr:row>39</xdr:row>
      <xdr:rowOff>32294</xdr:rowOff>
    </xdr:to>
    <xdr:sp macro="" textlink="">
      <xdr:nvSpPr>
        <xdr:cNvPr id="78" name="楕円 77">
          <a:extLst>
            <a:ext uri="{FF2B5EF4-FFF2-40B4-BE49-F238E27FC236}">
              <a16:creationId xmlns:a16="http://schemas.microsoft.com/office/drawing/2014/main" id="{50F5D574-86FB-45BB-9868-D47AA39BE23A}"/>
            </a:ext>
          </a:extLst>
        </xdr:cNvPr>
        <xdr:cNvSpPr/>
      </xdr:nvSpPr>
      <xdr:spPr>
        <a:xfrm>
          <a:off x="2571750" y="63822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39</xdr:row>
      <xdr:rowOff>14151</xdr:rowOff>
    </xdr:to>
    <xdr:cxnSp macro="">
      <xdr:nvCxnSpPr>
        <xdr:cNvPr id="79" name="直線コネクタ 78">
          <a:extLst>
            <a:ext uri="{FF2B5EF4-FFF2-40B4-BE49-F238E27FC236}">
              <a16:creationId xmlns:a16="http://schemas.microsoft.com/office/drawing/2014/main" id="{35785B3E-A7D9-45F7-A01A-1DEA6A7515DF}"/>
            </a:ext>
          </a:extLst>
        </xdr:cNvPr>
        <xdr:cNvCxnSpPr/>
      </xdr:nvCxnSpPr>
      <xdr:spPr>
        <a:xfrm>
          <a:off x="2622550" y="6433094"/>
          <a:ext cx="8064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69487</xdr:rowOff>
    </xdr:from>
    <xdr:to>
      <xdr:col>10</xdr:col>
      <xdr:colOff>165100</xdr:colOff>
      <xdr:row>38</xdr:row>
      <xdr:rowOff>171087</xdr:rowOff>
    </xdr:to>
    <xdr:sp macro="" textlink="">
      <xdr:nvSpPr>
        <xdr:cNvPr id="80" name="楕円 79">
          <a:extLst>
            <a:ext uri="{FF2B5EF4-FFF2-40B4-BE49-F238E27FC236}">
              <a16:creationId xmlns:a16="http://schemas.microsoft.com/office/drawing/2014/main" id="{52D17287-0BF4-4144-82C2-1BE321DE33B7}"/>
            </a:ext>
          </a:extLst>
        </xdr:cNvPr>
        <xdr:cNvSpPr/>
      </xdr:nvSpPr>
      <xdr:spPr>
        <a:xfrm>
          <a:off x="1778000" y="63496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120287</xdr:rowOff>
    </xdr:from>
    <xdr:to>
      <xdr:col>15</xdr:col>
      <xdr:colOff>50800</xdr:colOff>
      <xdr:row>38</xdr:row>
      <xdr:rowOff>152944</xdr:rowOff>
    </xdr:to>
    <xdr:cxnSp macro="">
      <xdr:nvCxnSpPr>
        <xdr:cNvPr id="81" name="直線コネクタ 80">
          <a:extLst>
            <a:ext uri="{FF2B5EF4-FFF2-40B4-BE49-F238E27FC236}">
              <a16:creationId xmlns:a16="http://schemas.microsoft.com/office/drawing/2014/main" id="{D2110AF1-DAE6-4599-9790-06ED25AB4108}"/>
            </a:ext>
          </a:extLst>
        </xdr:cNvPr>
        <xdr:cNvCxnSpPr/>
      </xdr:nvCxnSpPr>
      <xdr:spPr>
        <a:xfrm>
          <a:off x="1828800" y="6400437"/>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40096</xdr:rowOff>
    </xdr:from>
    <xdr:to>
      <xdr:col>6</xdr:col>
      <xdr:colOff>38100</xdr:colOff>
      <xdr:row>38</xdr:row>
      <xdr:rowOff>141696</xdr:rowOff>
    </xdr:to>
    <xdr:sp macro="" textlink="">
      <xdr:nvSpPr>
        <xdr:cNvPr id="82" name="楕円 81">
          <a:extLst>
            <a:ext uri="{FF2B5EF4-FFF2-40B4-BE49-F238E27FC236}">
              <a16:creationId xmlns:a16="http://schemas.microsoft.com/office/drawing/2014/main" id="{5AE1B04F-B246-47A3-ACA6-937C355AC57C}"/>
            </a:ext>
          </a:extLst>
        </xdr:cNvPr>
        <xdr:cNvSpPr/>
      </xdr:nvSpPr>
      <xdr:spPr>
        <a:xfrm>
          <a:off x="984250" y="63202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90896</xdr:rowOff>
    </xdr:from>
    <xdr:to>
      <xdr:col>10</xdr:col>
      <xdr:colOff>114300</xdr:colOff>
      <xdr:row>38</xdr:row>
      <xdr:rowOff>120287</xdr:rowOff>
    </xdr:to>
    <xdr:cxnSp macro="">
      <xdr:nvCxnSpPr>
        <xdr:cNvPr id="83" name="直線コネクタ 82">
          <a:extLst>
            <a:ext uri="{FF2B5EF4-FFF2-40B4-BE49-F238E27FC236}">
              <a16:creationId xmlns:a16="http://schemas.microsoft.com/office/drawing/2014/main" id="{D3D19E76-EEAD-4CF1-B071-F3BA8F4B6147}"/>
            </a:ext>
          </a:extLst>
        </xdr:cNvPr>
        <xdr:cNvCxnSpPr/>
      </xdr:nvCxnSpPr>
      <xdr:spPr>
        <a:xfrm>
          <a:off x="1028700" y="6371046"/>
          <a:ext cx="8001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0C5C5D87-695F-46CE-8DAD-84482567BDAD}"/>
            </a:ext>
          </a:extLst>
        </xdr:cNvPr>
        <xdr:cNvSpPr txBox="1"/>
      </xdr:nvSpPr>
      <xdr:spPr>
        <a:xfrm>
          <a:off x="32391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8C484554-3457-4113-AB9D-C57F68A6988A}"/>
            </a:ext>
          </a:extLst>
        </xdr:cNvPr>
        <xdr:cNvSpPr txBox="1"/>
      </xdr:nvSpPr>
      <xdr:spPr>
        <a:xfrm>
          <a:off x="2439044" y="648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7A1874D3-BD86-49E5-A65A-BBFA3A04F57A}"/>
            </a:ext>
          </a:extLst>
        </xdr:cNvPr>
        <xdr:cNvSpPr txBox="1"/>
      </xdr:nvSpPr>
      <xdr:spPr>
        <a:xfrm>
          <a:off x="1645294" y="645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418B24E2-A0B0-4EE7-A9EC-DFC3F60539DF}"/>
            </a:ext>
          </a:extLst>
        </xdr:cNvPr>
        <xdr:cNvSpPr txBox="1"/>
      </xdr:nvSpPr>
      <xdr:spPr>
        <a:xfrm>
          <a:off x="851544" y="6427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56078</xdr:rowOff>
    </xdr:from>
    <xdr:ext cx="405111" cy="259045"/>
    <xdr:sp macro="" textlink="">
      <xdr:nvSpPr>
        <xdr:cNvPr id="88" name="n_1mainValue【道路】&#10;有形固定資産減価償却率">
          <a:extLst>
            <a:ext uri="{FF2B5EF4-FFF2-40B4-BE49-F238E27FC236}">
              <a16:creationId xmlns:a16="http://schemas.microsoft.com/office/drawing/2014/main" id="{97E4A894-B2C0-495C-9007-CC306828D1E0}"/>
            </a:ext>
          </a:extLst>
        </xdr:cNvPr>
        <xdr:cNvSpPr txBox="1"/>
      </xdr:nvSpPr>
      <xdr:spPr>
        <a:xfrm>
          <a:off x="3239144" y="6501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9" name="n_2mainValue【道路】&#10;有形固定資産減価償却率">
          <a:extLst>
            <a:ext uri="{FF2B5EF4-FFF2-40B4-BE49-F238E27FC236}">
              <a16:creationId xmlns:a16="http://schemas.microsoft.com/office/drawing/2014/main" id="{BBC25F16-CDF8-4DD7-8862-D4139B9C576F}"/>
            </a:ext>
          </a:extLst>
        </xdr:cNvPr>
        <xdr:cNvSpPr txBox="1"/>
      </xdr:nvSpPr>
      <xdr:spPr>
        <a:xfrm>
          <a:off x="2439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16164</xdr:rowOff>
    </xdr:from>
    <xdr:ext cx="405111" cy="259045"/>
    <xdr:sp macro="" textlink="">
      <xdr:nvSpPr>
        <xdr:cNvPr id="90" name="n_3mainValue【道路】&#10;有形固定資産減価償却率">
          <a:extLst>
            <a:ext uri="{FF2B5EF4-FFF2-40B4-BE49-F238E27FC236}">
              <a16:creationId xmlns:a16="http://schemas.microsoft.com/office/drawing/2014/main" id="{A4DE2023-899C-413F-850D-6AC728AC8DFB}"/>
            </a:ext>
          </a:extLst>
        </xdr:cNvPr>
        <xdr:cNvSpPr txBox="1"/>
      </xdr:nvSpPr>
      <xdr:spPr>
        <a:xfrm>
          <a:off x="164529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158223</xdr:rowOff>
    </xdr:from>
    <xdr:ext cx="405111" cy="259045"/>
    <xdr:sp macro="" textlink="">
      <xdr:nvSpPr>
        <xdr:cNvPr id="91" name="n_4mainValue【道路】&#10;有形固定資産減価償却率">
          <a:extLst>
            <a:ext uri="{FF2B5EF4-FFF2-40B4-BE49-F238E27FC236}">
              <a16:creationId xmlns:a16="http://schemas.microsoft.com/office/drawing/2014/main" id="{F3308EF9-58A7-4A64-8F38-7070D0A48D8E}"/>
            </a:ext>
          </a:extLst>
        </xdr:cNvPr>
        <xdr:cNvSpPr txBox="1"/>
      </xdr:nvSpPr>
      <xdr:spPr>
        <a:xfrm>
          <a:off x="851544" y="6108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F592C78-D82E-469A-BBB8-C05166534E59}"/>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B2CBAA7-D292-47C0-BAB7-B6F3B8497B99}"/>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371B050-FDDC-4CDE-AC93-D02783E11898}"/>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F0224FA-34D5-4449-AA80-13411047745B}"/>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593E862-A6CD-4125-B18F-A6F64257C837}"/>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4DCFBE7-819A-4BE4-8CE9-7FE42F77347D}"/>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CEAF7AD-9360-46FB-B6DC-90618D4518DD}"/>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2B05822-974C-4AA5-9B33-428BED3E6968}"/>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6F21791-33B5-4F18-8971-F6C6D7CFA076}"/>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A16F405-E42E-4532-8398-A005D8A1083C}"/>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D576BCA-ED7F-46C5-9085-B0F5296DAAD6}"/>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150C3D7-D1AF-4DE8-9D05-109379DBC836}"/>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9AC39A2-69F7-49CB-A055-34BC26C1FE48}"/>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5E390A49-E904-48C9-8F0C-0E2BE59CCB8E}"/>
            </a:ext>
          </a:extLst>
        </xdr:cNvPr>
        <xdr:cNvSpPr txBox="1"/>
      </xdr:nvSpPr>
      <xdr:spPr>
        <a:xfrm>
          <a:off x="541803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D2D1975-E706-4585-B5C5-EA5E3458DF70}"/>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9591DAA1-49E6-410F-BA79-6933411E7D51}"/>
            </a:ext>
          </a:extLst>
        </xdr:cNvPr>
        <xdr:cNvSpPr txBox="1"/>
      </xdr:nvSpPr>
      <xdr:spPr>
        <a:xfrm>
          <a:off x="541803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08300FC-434D-4072-A946-169FD3000AEB}"/>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92D0B557-A3BF-4C0B-BBDA-C75AF579B221}"/>
            </a:ext>
          </a:extLst>
        </xdr:cNvPr>
        <xdr:cNvSpPr txBox="1"/>
      </xdr:nvSpPr>
      <xdr:spPr>
        <a:xfrm>
          <a:off x="541803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74CA9E4-C867-4160-95EA-C79B1E05FEDE}"/>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F7BE4EBE-7C73-40C8-83F7-BA257720B3D1}"/>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3D0E712-BF22-4873-BBFA-F1BDF5C9C7AA}"/>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744C281E-8BEB-4524-A709-931852966392}"/>
            </a:ext>
          </a:extLst>
        </xdr:cNvPr>
        <xdr:cNvSpPr txBox="1"/>
      </xdr:nvSpPr>
      <xdr:spPr>
        <a:xfrm>
          <a:off x="532787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73625888-A77C-4873-A8B3-9C43E5782342}"/>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042FBEE2-7382-4E4B-9AA0-D6DEDF7D71FC}"/>
            </a:ext>
          </a:extLst>
        </xdr:cNvPr>
        <xdr:cNvCxnSpPr/>
      </xdr:nvCxnSpPr>
      <xdr:spPr>
        <a:xfrm flipV="1">
          <a:off x="9429115" y="5504744"/>
          <a:ext cx="0" cy="147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B840373F-B283-4CFA-AD09-72F189F33374}"/>
            </a:ext>
          </a:extLst>
        </xdr:cNvPr>
        <xdr:cNvSpPr txBox="1"/>
      </xdr:nvSpPr>
      <xdr:spPr>
        <a:xfrm>
          <a:off x="9467850" y="698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752EBE77-C06C-4136-877F-B7279CC0D377}"/>
            </a:ext>
          </a:extLst>
        </xdr:cNvPr>
        <xdr:cNvCxnSpPr/>
      </xdr:nvCxnSpPr>
      <xdr:spPr>
        <a:xfrm>
          <a:off x="9359900" y="69784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5E25DF2D-C9BA-4460-87D0-73F461F5DBDE}"/>
            </a:ext>
          </a:extLst>
        </xdr:cNvPr>
        <xdr:cNvSpPr txBox="1"/>
      </xdr:nvSpPr>
      <xdr:spPr>
        <a:xfrm>
          <a:off x="9467850" y="529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C8830ED9-8598-42EB-A1CD-93847F1C2C19}"/>
            </a:ext>
          </a:extLst>
        </xdr:cNvPr>
        <xdr:cNvCxnSpPr/>
      </xdr:nvCxnSpPr>
      <xdr:spPr>
        <a:xfrm>
          <a:off x="9359900" y="55047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A7EB5C1C-3F0C-43B6-9F8F-E19E7F64409B}"/>
            </a:ext>
          </a:extLst>
        </xdr:cNvPr>
        <xdr:cNvSpPr txBox="1"/>
      </xdr:nvSpPr>
      <xdr:spPr>
        <a:xfrm>
          <a:off x="9467850" y="662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749C5B9B-4022-4767-9198-08171F63D190}"/>
            </a:ext>
          </a:extLst>
        </xdr:cNvPr>
        <xdr:cNvSpPr/>
      </xdr:nvSpPr>
      <xdr:spPr>
        <a:xfrm>
          <a:off x="9398000" y="6771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F3091E27-E75F-43F1-B6E8-8703A09EAA38}"/>
            </a:ext>
          </a:extLst>
        </xdr:cNvPr>
        <xdr:cNvSpPr/>
      </xdr:nvSpPr>
      <xdr:spPr>
        <a:xfrm>
          <a:off x="8636000" y="6773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1AC98894-EA0D-40F6-939A-2C41F6C20B48}"/>
            </a:ext>
          </a:extLst>
        </xdr:cNvPr>
        <xdr:cNvSpPr/>
      </xdr:nvSpPr>
      <xdr:spPr>
        <a:xfrm>
          <a:off x="7842250" y="67729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4F0ABFBC-5707-47EE-8867-CA107DEF849B}"/>
            </a:ext>
          </a:extLst>
        </xdr:cNvPr>
        <xdr:cNvSpPr/>
      </xdr:nvSpPr>
      <xdr:spPr>
        <a:xfrm>
          <a:off x="7029450" y="67747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6CF912CF-6DB4-4E76-AB7F-BF63F76A7752}"/>
            </a:ext>
          </a:extLst>
        </xdr:cNvPr>
        <xdr:cNvSpPr/>
      </xdr:nvSpPr>
      <xdr:spPr>
        <a:xfrm>
          <a:off x="6235700" y="6773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CD25B3B-86A4-4E59-B1D8-DAC0EFE2797C}"/>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97305CD-C7DF-4EEF-B93A-64C2D98362C9}"/>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3E5637D-7103-4370-B614-9F874E564FB1}"/>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4512091-4424-4E2E-B84D-BB296CEDA4FA}"/>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2ECC000-D572-49D8-9C03-FF0791EFC25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62754</xdr:rowOff>
    </xdr:from>
    <xdr:to>
      <xdr:col>55</xdr:col>
      <xdr:colOff>50800</xdr:colOff>
      <xdr:row>41</xdr:row>
      <xdr:rowOff>164354</xdr:rowOff>
    </xdr:to>
    <xdr:sp macro="" textlink="">
      <xdr:nvSpPr>
        <xdr:cNvPr id="131" name="楕円 130">
          <a:extLst>
            <a:ext uri="{FF2B5EF4-FFF2-40B4-BE49-F238E27FC236}">
              <a16:creationId xmlns:a16="http://schemas.microsoft.com/office/drawing/2014/main" id="{25776835-DAB7-496C-9751-E06C90BAEE8A}"/>
            </a:ext>
          </a:extLst>
        </xdr:cNvPr>
        <xdr:cNvSpPr/>
      </xdr:nvSpPr>
      <xdr:spPr>
        <a:xfrm>
          <a:off x="9398000" y="68382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149131</xdr:rowOff>
    </xdr:from>
    <xdr:ext cx="534377" cy="259045"/>
    <xdr:sp macro="" textlink="">
      <xdr:nvSpPr>
        <xdr:cNvPr id="132" name="【道路】&#10;一人当たり延長該当値テキスト">
          <a:extLst>
            <a:ext uri="{FF2B5EF4-FFF2-40B4-BE49-F238E27FC236}">
              <a16:creationId xmlns:a16="http://schemas.microsoft.com/office/drawing/2014/main" id="{972A5724-F137-4161-9600-5BFCAB42D2F7}"/>
            </a:ext>
          </a:extLst>
        </xdr:cNvPr>
        <xdr:cNvSpPr txBox="1"/>
      </xdr:nvSpPr>
      <xdr:spPr>
        <a:xfrm>
          <a:off x="9467850" y="675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64003</xdr:rowOff>
    </xdr:from>
    <xdr:to>
      <xdr:col>50</xdr:col>
      <xdr:colOff>165100</xdr:colOff>
      <xdr:row>41</xdr:row>
      <xdr:rowOff>165603</xdr:rowOff>
    </xdr:to>
    <xdr:sp macro="" textlink="">
      <xdr:nvSpPr>
        <xdr:cNvPr id="133" name="楕円 132">
          <a:extLst>
            <a:ext uri="{FF2B5EF4-FFF2-40B4-BE49-F238E27FC236}">
              <a16:creationId xmlns:a16="http://schemas.microsoft.com/office/drawing/2014/main" id="{6D495792-1551-4F88-BD3E-83D6CB9F4FD3}"/>
            </a:ext>
          </a:extLst>
        </xdr:cNvPr>
        <xdr:cNvSpPr/>
      </xdr:nvSpPr>
      <xdr:spPr>
        <a:xfrm>
          <a:off x="8636000" y="683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113554</xdr:rowOff>
    </xdr:from>
    <xdr:to>
      <xdr:col>55</xdr:col>
      <xdr:colOff>0</xdr:colOff>
      <xdr:row>41</xdr:row>
      <xdr:rowOff>114803</xdr:rowOff>
    </xdr:to>
    <xdr:cxnSp macro="">
      <xdr:nvCxnSpPr>
        <xdr:cNvPr id="134" name="直線コネクタ 133">
          <a:extLst>
            <a:ext uri="{FF2B5EF4-FFF2-40B4-BE49-F238E27FC236}">
              <a16:creationId xmlns:a16="http://schemas.microsoft.com/office/drawing/2014/main" id="{68834F21-C85D-4A93-8B5D-0A7801E0DC20}"/>
            </a:ext>
          </a:extLst>
        </xdr:cNvPr>
        <xdr:cNvCxnSpPr/>
      </xdr:nvCxnSpPr>
      <xdr:spPr>
        <a:xfrm flipV="1">
          <a:off x="8686800" y="6889004"/>
          <a:ext cx="74295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65310</xdr:rowOff>
    </xdr:from>
    <xdr:to>
      <xdr:col>46</xdr:col>
      <xdr:colOff>38100</xdr:colOff>
      <xdr:row>41</xdr:row>
      <xdr:rowOff>166910</xdr:rowOff>
    </xdr:to>
    <xdr:sp macro="" textlink="">
      <xdr:nvSpPr>
        <xdr:cNvPr id="135" name="楕円 134">
          <a:extLst>
            <a:ext uri="{FF2B5EF4-FFF2-40B4-BE49-F238E27FC236}">
              <a16:creationId xmlns:a16="http://schemas.microsoft.com/office/drawing/2014/main" id="{2D813207-185F-45E5-BF37-A3915AED8985}"/>
            </a:ext>
          </a:extLst>
        </xdr:cNvPr>
        <xdr:cNvSpPr/>
      </xdr:nvSpPr>
      <xdr:spPr>
        <a:xfrm>
          <a:off x="7842250" y="6840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114803</xdr:rowOff>
    </xdr:from>
    <xdr:to>
      <xdr:col>50</xdr:col>
      <xdr:colOff>114300</xdr:colOff>
      <xdr:row>41</xdr:row>
      <xdr:rowOff>116110</xdr:rowOff>
    </xdr:to>
    <xdr:cxnSp macro="">
      <xdr:nvCxnSpPr>
        <xdr:cNvPr id="136" name="直線コネクタ 135">
          <a:extLst>
            <a:ext uri="{FF2B5EF4-FFF2-40B4-BE49-F238E27FC236}">
              <a16:creationId xmlns:a16="http://schemas.microsoft.com/office/drawing/2014/main" id="{FC80E476-C7F3-4AFD-8C8E-FB4DF7E18E37}"/>
            </a:ext>
          </a:extLst>
        </xdr:cNvPr>
        <xdr:cNvCxnSpPr/>
      </xdr:nvCxnSpPr>
      <xdr:spPr>
        <a:xfrm flipV="1">
          <a:off x="7886700" y="6890253"/>
          <a:ext cx="8001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66411</xdr:rowOff>
    </xdr:from>
    <xdr:to>
      <xdr:col>41</xdr:col>
      <xdr:colOff>101600</xdr:colOff>
      <xdr:row>41</xdr:row>
      <xdr:rowOff>168011</xdr:rowOff>
    </xdr:to>
    <xdr:sp macro="" textlink="">
      <xdr:nvSpPr>
        <xdr:cNvPr id="137" name="楕円 136">
          <a:extLst>
            <a:ext uri="{FF2B5EF4-FFF2-40B4-BE49-F238E27FC236}">
              <a16:creationId xmlns:a16="http://schemas.microsoft.com/office/drawing/2014/main" id="{69F06D7F-7B86-425C-AF17-89558BB6FE3F}"/>
            </a:ext>
          </a:extLst>
        </xdr:cNvPr>
        <xdr:cNvSpPr/>
      </xdr:nvSpPr>
      <xdr:spPr>
        <a:xfrm>
          <a:off x="7029450" y="684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116110</xdr:rowOff>
    </xdr:from>
    <xdr:to>
      <xdr:col>45</xdr:col>
      <xdr:colOff>177800</xdr:colOff>
      <xdr:row>41</xdr:row>
      <xdr:rowOff>117211</xdr:rowOff>
    </xdr:to>
    <xdr:cxnSp macro="">
      <xdr:nvCxnSpPr>
        <xdr:cNvPr id="138" name="直線コネクタ 137">
          <a:extLst>
            <a:ext uri="{FF2B5EF4-FFF2-40B4-BE49-F238E27FC236}">
              <a16:creationId xmlns:a16="http://schemas.microsoft.com/office/drawing/2014/main" id="{ADF97D71-6B2D-44D6-9628-B7223D584B3C}"/>
            </a:ext>
          </a:extLst>
        </xdr:cNvPr>
        <xdr:cNvCxnSpPr/>
      </xdr:nvCxnSpPr>
      <xdr:spPr>
        <a:xfrm flipV="1">
          <a:off x="7080250" y="6891560"/>
          <a:ext cx="80645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66182</xdr:rowOff>
    </xdr:from>
    <xdr:to>
      <xdr:col>36</xdr:col>
      <xdr:colOff>165100</xdr:colOff>
      <xdr:row>41</xdr:row>
      <xdr:rowOff>167782</xdr:rowOff>
    </xdr:to>
    <xdr:sp macro="" textlink="">
      <xdr:nvSpPr>
        <xdr:cNvPr id="139" name="楕円 138">
          <a:extLst>
            <a:ext uri="{FF2B5EF4-FFF2-40B4-BE49-F238E27FC236}">
              <a16:creationId xmlns:a16="http://schemas.microsoft.com/office/drawing/2014/main" id="{176E182B-E4EC-4B22-B1B0-B54427419274}"/>
            </a:ext>
          </a:extLst>
        </xdr:cNvPr>
        <xdr:cNvSpPr/>
      </xdr:nvSpPr>
      <xdr:spPr>
        <a:xfrm>
          <a:off x="6235700" y="68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116982</xdr:rowOff>
    </xdr:from>
    <xdr:to>
      <xdr:col>41</xdr:col>
      <xdr:colOff>50800</xdr:colOff>
      <xdr:row>41</xdr:row>
      <xdr:rowOff>117211</xdr:rowOff>
    </xdr:to>
    <xdr:cxnSp macro="">
      <xdr:nvCxnSpPr>
        <xdr:cNvPr id="140" name="直線コネクタ 139">
          <a:extLst>
            <a:ext uri="{FF2B5EF4-FFF2-40B4-BE49-F238E27FC236}">
              <a16:creationId xmlns:a16="http://schemas.microsoft.com/office/drawing/2014/main" id="{16DB08D9-307F-4808-B6B1-FB1B02B152BA}"/>
            </a:ext>
          </a:extLst>
        </xdr:cNvPr>
        <xdr:cNvCxnSpPr/>
      </xdr:nvCxnSpPr>
      <xdr:spPr>
        <a:xfrm>
          <a:off x="6286500" y="6892432"/>
          <a:ext cx="79375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68B6A7FE-E208-4C17-80AB-1FC06EAEBB92}"/>
            </a:ext>
          </a:extLst>
        </xdr:cNvPr>
        <xdr:cNvSpPr txBox="1"/>
      </xdr:nvSpPr>
      <xdr:spPr>
        <a:xfrm>
          <a:off x="8425961" y="65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30B00A29-84B9-4540-9FB0-7C806156D65A}"/>
            </a:ext>
          </a:extLst>
        </xdr:cNvPr>
        <xdr:cNvSpPr txBox="1"/>
      </xdr:nvSpPr>
      <xdr:spPr>
        <a:xfrm>
          <a:off x="7644911" y="656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D8CE618A-3150-48FC-A850-0D7CDA9895DA}"/>
            </a:ext>
          </a:extLst>
        </xdr:cNvPr>
        <xdr:cNvSpPr txBox="1"/>
      </xdr:nvSpPr>
      <xdr:spPr>
        <a:xfrm>
          <a:off x="6851161" y="655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01F26564-5B2C-4A60-9AE6-2270BCA30963}"/>
            </a:ext>
          </a:extLst>
        </xdr:cNvPr>
        <xdr:cNvSpPr txBox="1"/>
      </xdr:nvSpPr>
      <xdr:spPr>
        <a:xfrm>
          <a:off x="6038361" y="655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156730</xdr:rowOff>
    </xdr:from>
    <xdr:ext cx="534377" cy="259045"/>
    <xdr:sp macro="" textlink="">
      <xdr:nvSpPr>
        <xdr:cNvPr id="145" name="n_1mainValue【道路】&#10;一人当たり延長">
          <a:extLst>
            <a:ext uri="{FF2B5EF4-FFF2-40B4-BE49-F238E27FC236}">
              <a16:creationId xmlns:a16="http://schemas.microsoft.com/office/drawing/2014/main" id="{FD2E4921-B9A3-403C-8DAE-B1E946DA5DD3}"/>
            </a:ext>
          </a:extLst>
        </xdr:cNvPr>
        <xdr:cNvSpPr txBox="1"/>
      </xdr:nvSpPr>
      <xdr:spPr>
        <a:xfrm>
          <a:off x="8425961" y="69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158037</xdr:rowOff>
    </xdr:from>
    <xdr:ext cx="534377" cy="259045"/>
    <xdr:sp macro="" textlink="">
      <xdr:nvSpPr>
        <xdr:cNvPr id="146" name="n_2mainValue【道路】&#10;一人当たり延長">
          <a:extLst>
            <a:ext uri="{FF2B5EF4-FFF2-40B4-BE49-F238E27FC236}">
              <a16:creationId xmlns:a16="http://schemas.microsoft.com/office/drawing/2014/main" id="{27748AEA-95EE-4F69-928B-D8C1C4C2C9DF}"/>
            </a:ext>
          </a:extLst>
        </xdr:cNvPr>
        <xdr:cNvSpPr txBox="1"/>
      </xdr:nvSpPr>
      <xdr:spPr>
        <a:xfrm>
          <a:off x="7644911" y="693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159138</xdr:rowOff>
    </xdr:from>
    <xdr:ext cx="534377" cy="259045"/>
    <xdr:sp macro="" textlink="">
      <xdr:nvSpPr>
        <xdr:cNvPr id="147" name="n_3mainValue【道路】&#10;一人当たり延長">
          <a:extLst>
            <a:ext uri="{FF2B5EF4-FFF2-40B4-BE49-F238E27FC236}">
              <a16:creationId xmlns:a16="http://schemas.microsoft.com/office/drawing/2014/main" id="{92F54746-1C91-402F-906D-08EEB197D4FC}"/>
            </a:ext>
          </a:extLst>
        </xdr:cNvPr>
        <xdr:cNvSpPr txBox="1"/>
      </xdr:nvSpPr>
      <xdr:spPr>
        <a:xfrm>
          <a:off x="6851161" y="693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158909</xdr:rowOff>
    </xdr:from>
    <xdr:ext cx="534377" cy="259045"/>
    <xdr:sp macro="" textlink="">
      <xdr:nvSpPr>
        <xdr:cNvPr id="148" name="n_4mainValue【道路】&#10;一人当たり延長">
          <a:extLst>
            <a:ext uri="{FF2B5EF4-FFF2-40B4-BE49-F238E27FC236}">
              <a16:creationId xmlns:a16="http://schemas.microsoft.com/office/drawing/2014/main" id="{D5AE9E97-A512-42BC-9D9D-78C036BA374E}"/>
            </a:ext>
          </a:extLst>
        </xdr:cNvPr>
        <xdr:cNvSpPr txBox="1"/>
      </xdr:nvSpPr>
      <xdr:spPr>
        <a:xfrm>
          <a:off x="6038361" y="69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CF56322-5724-4F50-B8AB-0E9EED56064B}"/>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29BCDAA-9DC5-4B6C-AB6C-029F24F3D986}"/>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9EFEC7F-F644-4CC8-AE05-9B6FE9DE1828}"/>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EDB8658-94FE-4731-A9F9-83F3F363CE0D}"/>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B7DB0F3-70CF-4221-80E6-7E1D8FB3B216}"/>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156C4E5-8C4D-4DFD-93F0-DF2C35E59A44}"/>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796B195-C1B1-407E-90CA-9E16E49361AB}"/>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A4CF65B-7797-4DEB-94DB-1D70C07E50F7}"/>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C849810-6A93-4CA5-AC38-C6020E88A8B8}"/>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DE675F1-CB42-4ECB-8645-D15ECFDC3AD6}"/>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3A86F7C-9584-4CE3-BAD4-4905FF98C703}"/>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00FFD2E-2AAD-4E3E-AA7B-D7B7AA34A73C}"/>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DE4F3F0-6BE5-4615-9BF8-C9877F20FBCA}"/>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15979A7E-F456-43A8-8E5C-AB1E99E2B32E}"/>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E524C75-F644-46EA-BA1D-B4E6C8B6E615}"/>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2BDE4DAF-BB1D-4E2D-8D73-E442B3A04772}"/>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04C6EB9-4447-4956-8C73-9E0EFEB5883C}"/>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CAC0CFFB-291F-4D7A-9183-3B07C7EFF04C}"/>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539E707-1823-4C22-B33C-7EFD7176E94E}"/>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EA624C0-F39C-49DB-A692-6781E34A196D}"/>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1CF8A86-18E9-4591-B683-2DF43B310FA5}"/>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34FF3FF-0338-48B3-98F2-A1F7EFC4EE74}"/>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9171671-D04B-4327-811C-C79DECD4E9D6}"/>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75952E1-8228-45D2-9CE3-06C63B8FD031}"/>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7C08BE13-7B3B-4B8F-AEF6-54FA6D75736E}"/>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A466D130-720E-438B-8B71-0A04B7C5D8A3}"/>
            </a:ext>
          </a:extLst>
        </xdr:cNvPr>
        <xdr:cNvCxnSpPr/>
      </xdr:nvCxnSpPr>
      <xdr:spPr>
        <a:xfrm flipV="1">
          <a:off x="4177665" y="9220744"/>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084322D-BDFB-4B7C-8040-A3353FB6CF9F}"/>
            </a:ext>
          </a:extLst>
        </xdr:cNvPr>
        <xdr:cNvSpPr txBox="1"/>
      </xdr:nvSpPr>
      <xdr:spPr>
        <a:xfrm>
          <a:off x="4216400" y="1063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11CDA08F-CD38-43F6-85FB-F0AC4733FA4F}"/>
            </a:ext>
          </a:extLst>
        </xdr:cNvPr>
        <xdr:cNvCxnSpPr/>
      </xdr:nvCxnSpPr>
      <xdr:spPr>
        <a:xfrm>
          <a:off x="4108450" y="106282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E94AF9CB-BC94-4BB1-B5EF-FC927E23F527}"/>
            </a:ext>
          </a:extLst>
        </xdr:cNvPr>
        <xdr:cNvSpPr txBox="1"/>
      </xdr:nvSpPr>
      <xdr:spPr>
        <a:xfrm>
          <a:off x="4216400" y="90023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B32024A8-C2F7-4887-9C9A-792562F731F7}"/>
            </a:ext>
          </a:extLst>
        </xdr:cNvPr>
        <xdr:cNvCxnSpPr/>
      </xdr:nvCxnSpPr>
      <xdr:spPr>
        <a:xfrm>
          <a:off x="4108450" y="92207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1A3AF6C5-6477-4267-A3F6-F3B975ED7722}"/>
            </a:ext>
          </a:extLst>
        </xdr:cNvPr>
        <xdr:cNvSpPr txBox="1"/>
      </xdr:nvSpPr>
      <xdr:spPr>
        <a:xfrm>
          <a:off x="4216400" y="10013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EC0E1B61-09F4-45BC-BD9F-B204283D2E01}"/>
            </a:ext>
          </a:extLst>
        </xdr:cNvPr>
        <xdr:cNvSpPr/>
      </xdr:nvSpPr>
      <xdr:spPr>
        <a:xfrm>
          <a:off x="4127500" y="10034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CE4BBADF-2B6D-4724-ADBA-8829BC998D0E}"/>
            </a:ext>
          </a:extLst>
        </xdr:cNvPr>
        <xdr:cNvSpPr/>
      </xdr:nvSpPr>
      <xdr:spPr>
        <a:xfrm>
          <a:off x="3384550" y="100248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853BC1C1-DCF2-4C2C-8C2A-E1A9741C1230}"/>
            </a:ext>
          </a:extLst>
        </xdr:cNvPr>
        <xdr:cNvSpPr/>
      </xdr:nvSpPr>
      <xdr:spPr>
        <a:xfrm>
          <a:off x="257175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E6ACEC96-0916-4068-83ED-5529BF982D21}"/>
            </a:ext>
          </a:extLst>
        </xdr:cNvPr>
        <xdr:cNvSpPr/>
      </xdr:nvSpPr>
      <xdr:spPr>
        <a:xfrm>
          <a:off x="1778000" y="10021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87000EF6-39D7-421B-B111-E0B8715CA292}"/>
            </a:ext>
          </a:extLst>
        </xdr:cNvPr>
        <xdr:cNvSpPr/>
      </xdr:nvSpPr>
      <xdr:spPr>
        <a:xfrm>
          <a:off x="984250" y="100036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CB50B14-EF9C-4F85-BFC8-6151BF692F6B}"/>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9181577-A84C-4E0E-9135-D1C771D19F3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B45495C-BCF5-4B10-AB13-E3E62D88599A}"/>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6507378-575E-48A3-AA93-7005CD58D37D}"/>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07C7A42-A397-4D0D-80EE-9B0B1BB92EA8}"/>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39007</xdr:rowOff>
    </xdr:from>
    <xdr:to>
      <xdr:col>24</xdr:col>
      <xdr:colOff>114300</xdr:colOff>
      <xdr:row>59</xdr:row>
      <xdr:rowOff>140607</xdr:rowOff>
    </xdr:to>
    <xdr:sp macro="" textlink="">
      <xdr:nvSpPr>
        <xdr:cNvPr id="190" name="楕円 189">
          <a:extLst>
            <a:ext uri="{FF2B5EF4-FFF2-40B4-BE49-F238E27FC236}">
              <a16:creationId xmlns:a16="http://schemas.microsoft.com/office/drawing/2014/main" id="{AE45B753-0B29-45F8-ADA8-99BECF847E53}"/>
            </a:ext>
          </a:extLst>
        </xdr:cNvPr>
        <xdr:cNvSpPr/>
      </xdr:nvSpPr>
      <xdr:spPr>
        <a:xfrm>
          <a:off x="4127500" y="97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61884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1138243-E5FC-4349-830C-EFED44F2F26D}"/>
            </a:ext>
          </a:extLst>
        </xdr:cNvPr>
        <xdr:cNvSpPr txBox="1"/>
      </xdr:nvSpPr>
      <xdr:spPr>
        <a:xfrm>
          <a:off x="4216400"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92" name="楕円 191">
          <a:extLst>
            <a:ext uri="{FF2B5EF4-FFF2-40B4-BE49-F238E27FC236}">
              <a16:creationId xmlns:a16="http://schemas.microsoft.com/office/drawing/2014/main" id="{635EA9E2-343C-4984-9426-1F9B3A351637}"/>
            </a:ext>
          </a:extLst>
        </xdr:cNvPr>
        <xdr:cNvSpPr/>
      </xdr:nvSpPr>
      <xdr:spPr>
        <a:xfrm>
          <a:off x="3384550" y="97601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89807</xdr:rowOff>
    </xdr:to>
    <xdr:cxnSp macro="">
      <xdr:nvCxnSpPr>
        <xdr:cNvPr id="193" name="直線コネクタ 192">
          <a:extLst>
            <a:ext uri="{FF2B5EF4-FFF2-40B4-BE49-F238E27FC236}">
              <a16:creationId xmlns:a16="http://schemas.microsoft.com/office/drawing/2014/main" id="{8B5C749F-84FB-457C-AC37-D6BDAEFC990E}"/>
            </a:ext>
          </a:extLst>
        </xdr:cNvPr>
        <xdr:cNvCxnSpPr/>
      </xdr:nvCxnSpPr>
      <xdr:spPr>
        <a:xfrm>
          <a:off x="3429000" y="9810931"/>
          <a:ext cx="7493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194" name="楕円 193">
          <a:extLst>
            <a:ext uri="{FF2B5EF4-FFF2-40B4-BE49-F238E27FC236}">
              <a16:creationId xmlns:a16="http://schemas.microsoft.com/office/drawing/2014/main" id="{B4D64A69-5781-4303-A74B-C4CD9DE83817}"/>
            </a:ext>
          </a:extLst>
        </xdr:cNvPr>
        <xdr:cNvSpPr/>
      </xdr:nvSpPr>
      <xdr:spPr>
        <a:xfrm>
          <a:off x="257175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63681</xdr:rowOff>
    </xdr:from>
    <xdr:to>
      <xdr:col>19</xdr:col>
      <xdr:colOff>177800</xdr:colOff>
      <xdr:row>59</xdr:row>
      <xdr:rowOff>73478</xdr:rowOff>
    </xdr:to>
    <xdr:cxnSp macro="">
      <xdr:nvCxnSpPr>
        <xdr:cNvPr id="195" name="直線コネクタ 194">
          <a:extLst>
            <a:ext uri="{FF2B5EF4-FFF2-40B4-BE49-F238E27FC236}">
              <a16:creationId xmlns:a16="http://schemas.microsoft.com/office/drawing/2014/main" id="{758BF26B-1501-41D2-9877-8C7F357D2899}"/>
            </a:ext>
          </a:extLst>
        </xdr:cNvPr>
        <xdr:cNvCxnSpPr/>
      </xdr:nvCxnSpPr>
      <xdr:spPr>
        <a:xfrm flipV="1">
          <a:off x="2622550" y="9810931"/>
          <a:ext cx="8064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81462</xdr:rowOff>
    </xdr:from>
    <xdr:to>
      <xdr:col>10</xdr:col>
      <xdr:colOff>165100</xdr:colOff>
      <xdr:row>60</xdr:row>
      <xdr:rowOff>11612</xdr:rowOff>
    </xdr:to>
    <xdr:sp macro="" textlink="">
      <xdr:nvSpPr>
        <xdr:cNvPr id="196" name="楕円 195">
          <a:extLst>
            <a:ext uri="{FF2B5EF4-FFF2-40B4-BE49-F238E27FC236}">
              <a16:creationId xmlns:a16="http://schemas.microsoft.com/office/drawing/2014/main" id="{4D1B4518-35D5-49BD-A978-980292D9204A}"/>
            </a:ext>
          </a:extLst>
        </xdr:cNvPr>
        <xdr:cNvSpPr/>
      </xdr:nvSpPr>
      <xdr:spPr>
        <a:xfrm>
          <a:off x="1778000" y="98287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73478</xdr:rowOff>
    </xdr:from>
    <xdr:to>
      <xdr:col>15</xdr:col>
      <xdr:colOff>50800</xdr:colOff>
      <xdr:row>59</xdr:row>
      <xdr:rowOff>132262</xdr:rowOff>
    </xdr:to>
    <xdr:cxnSp macro="">
      <xdr:nvCxnSpPr>
        <xdr:cNvPr id="197" name="直線コネクタ 196">
          <a:extLst>
            <a:ext uri="{FF2B5EF4-FFF2-40B4-BE49-F238E27FC236}">
              <a16:creationId xmlns:a16="http://schemas.microsoft.com/office/drawing/2014/main" id="{6F0786CB-D106-42E8-9D1D-838A38ECF54A}"/>
            </a:ext>
          </a:extLst>
        </xdr:cNvPr>
        <xdr:cNvCxnSpPr/>
      </xdr:nvCxnSpPr>
      <xdr:spPr>
        <a:xfrm flipV="1">
          <a:off x="1828800" y="9820728"/>
          <a:ext cx="79375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53703</xdr:rowOff>
    </xdr:from>
    <xdr:to>
      <xdr:col>6</xdr:col>
      <xdr:colOff>38100</xdr:colOff>
      <xdr:row>59</xdr:row>
      <xdr:rowOff>155303</xdr:rowOff>
    </xdr:to>
    <xdr:sp macro="" textlink="">
      <xdr:nvSpPr>
        <xdr:cNvPr id="198" name="楕円 197">
          <a:extLst>
            <a:ext uri="{FF2B5EF4-FFF2-40B4-BE49-F238E27FC236}">
              <a16:creationId xmlns:a16="http://schemas.microsoft.com/office/drawing/2014/main" id="{4C577CF5-8780-47F2-A01E-0B4BE053258D}"/>
            </a:ext>
          </a:extLst>
        </xdr:cNvPr>
        <xdr:cNvSpPr/>
      </xdr:nvSpPr>
      <xdr:spPr>
        <a:xfrm>
          <a:off x="984250" y="98009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104503</xdr:rowOff>
    </xdr:from>
    <xdr:to>
      <xdr:col>10</xdr:col>
      <xdr:colOff>114300</xdr:colOff>
      <xdr:row>59</xdr:row>
      <xdr:rowOff>132262</xdr:rowOff>
    </xdr:to>
    <xdr:cxnSp macro="">
      <xdr:nvCxnSpPr>
        <xdr:cNvPr id="199" name="直線コネクタ 198">
          <a:extLst>
            <a:ext uri="{FF2B5EF4-FFF2-40B4-BE49-F238E27FC236}">
              <a16:creationId xmlns:a16="http://schemas.microsoft.com/office/drawing/2014/main" id="{7814BF6C-5B76-4C09-B366-5B09C98ACFC2}"/>
            </a:ext>
          </a:extLst>
        </xdr:cNvPr>
        <xdr:cNvCxnSpPr/>
      </xdr:nvCxnSpPr>
      <xdr:spPr>
        <a:xfrm>
          <a:off x="1028700" y="9851753"/>
          <a:ext cx="8001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A23747AC-3592-4380-BE08-09BE98B333AC}"/>
            </a:ext>
          </a:extLst>
        </xdr:cNvPr>
        <xdr:cNvSpPr txBox="1"/>
      </xdr:nvSpPr>
      <xdr:spPr>
        <a:xfrm>
          <a:off x="3239144" y="1011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D3DD96C7-7C6B-454C-B2D2-D93D286531B1}"/>
            </a:ext>
          </a:extLst>
        </xdr:cNvPr>
        <xdr:cNvSpPr txBox="1"/>
      </xdr:nvSpPr>
      <xdr:spPr>
        <a:xfrm>
          <a:off x="2439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BC6BD515-F342-4893-BE2B-8896A1CDB946}"/>
            </a:ext>
          </a:extLst>
        </xdr:cNvPr>
        <xdr:cNvSpPr txBox="1"/>
      </xdr:nvSpPr>
      <xdr:spPr>
        <a:xfrm>
          <a:off x="164529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6DD817B-C894-4AEE-A28A-1F86A34C9A75}"/>
            </a:ext>
          </a:extLst>
        </xdr:cNvPr>
        <xdr:cNvSpPr txBox="1"/>
      </xdr:nvSpPr>
      <xdr:spPr>
        <a:xfrm>
          <a:off x="851544" y="10089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131008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1CA8CBD-FA20-48E7-93B3-FB72A93CD482}"/>
            </a:ext>
          </a:extLst>
        </xdr:cNvPr>
        <xdr:cNvSpPr txBox="1"/>
      </xdr:nvSpPr>
      <xdr:spPr>
        <a:xfrm>
          <a:off x="3239144" y="954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140805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C98E3FD3-6EA0-4458-ACC6-913A149161FD}"/>
            </a:ext>
          </a:extLst>
        </xdr:cNvPr>
        <xdr:cNvSpPr txBox="1"/>
      </xdr:nvSpPr>
      <xdr:spPr>
        <a:xfrm>
          <a:off x="2439044" y="955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28139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7CF0156-5A67-4AB2-BF5E-F8BDC27F526E}"/>
            </a:ext>
          </a:extLst>
        </xdr:cNvPr>
        <xdr:cNvSpPr txBox="1"/>
      </xdr:nvSpPr>
      <xdr:spPr>
        <a:xfrm>
          <a:off x="1645294" y="961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CE228E41-A6C3-4F72-995D-536D426710E5}"/>
            </a:ext>
          </a:extLst>
        </xdr:cNvPr>
        <xdr:cNvSpPr txBox="1"/>
      </xdr:nvSpPr>
      <xdr:spPr>
        <a:xfrm>
          <a:off x="851544" y="958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F249E03-0683-4472-8810-CEE4F923954D}"/>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C6C720D-BAE4-4E32-BA2B-C6877937EC53}"/>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069B263-D182-40C3-A8E0-9FE0596E1041}"/>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E2B2D3D-D74B-4043-ABB6-73F4DE8AB50C}"/>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FBF1286-53BA-44EE-A89F-DDA6A023D9C6}"/>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4E3A242-D4C3-4A7C-9C3E-A788A43E474B}"/>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2E0C8FF-06EF-4733-B971-A4CF72CE23EA}"/>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7BEFF64-03F4-4F4E-85D1-C46130F25E4F}"/>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5591B72-0A6E-4CA6-A233-8E30D3E3BEDC}"/>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70237DE-A249-4772-B67C-66B4C3A33587}"/>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9ED8805E-54FC-4DBF-A571-6073D347D4D1}"/>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27BC18B7-21FA-4BCB-857C-F263484A56E2}"/>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87E8BFA1-9657-47BF-A5B9-AA1E6C3A2A0E}"/>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AECF1C50-FB27-478D-93F5-A6EC861F073B}"/>
            </a:ext>
          </a:extLst>
        </xdr:cNvPr>
        <xdr:cNvSpPr txBox="1"/>
      </xdr:nvSpPr>
      <xdr:spPr>
        <a:xfrm>
          <a:off x="5327878" y="9998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DDBE62F1-7F24-4F1A-AFA7-3293103B47DB}"/>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E9815326-9F6A-41B7-B45B-90F6BD4A138E}"/>
            </a:ext>
          </a:extLst>
        </xdr:cNvPr>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4D6DA8-1849-4EAB-A278-953C8D417112}"/>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4BCC5AC1-EABF-4B44-BA07-B6B153DAE9F4}"/>
            </a:ext>
          </a:extLst>
        </xdr:cNvPr>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260C0AF7-756A-4BA9-B98F-B27FBEAB9543}"/>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F25B5EB3-B60C-4210-BE4E-DC428A3496E8}"/>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6BD5BFA4-E56C-45EF-83A9-7852904B01D2}"/>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29B8A7C2-7D90-4288-AC6A-B97435729759}"/>
            </a:ext>
          </a:extLst>
        </xdr:cNvPr>
        <xdr:cNvCxnSpPr/>
      </xdr:nvCxnSpPr>
      <xdr:spPr>
        <a:xfrm flipV="1">
          <a:off x="9429115" y="9249071"/>
          <a:ext cx="0" cy="131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5C2816D5-705B-4CD2-90F6-001E46ABC951}"/>
            </a:ext>
          </a:extLst>
        </xdr:cNvPr>
        <xdr:cNvSpPr txBox="1"/>
      </xdr:nvSpPr>
      <xdr:spPr>
        <a:xfrm>
          <a:off x="9467850" y="1057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735FF415-054F-4D00-A2F9-2DAD7AE86DF9}"/>
            </a:ext>
          </a:extLst>
        </xdr:cNvPr>
        <xdr:cNvCxnSpPr/>
      </xdr:nvCxnSpPr>
      <xdr:spPr>
        <a:xfrm>
          <a:off x="9359900" y="105677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7DCCB1DD-8EE5-407D-B10B-73BDFDF42225}"/>
            </a:ext>
          </a:extLst>
        </xdr:cNvPr>
        <xdr:cNvSpPr txBox="1"/>
      </xdr:nvSpPr>
      <xdr:spPr>
        <a:xfrm>
          <a:off x="9467850" y="90369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98DBA252-C16E-46C1-A94F-493B71099F4E}"/>
            </a:ext>
          </a:extLst>
        </xdr:cNvPr>
        <xdr:cNvCxnSpPr/>
      </xdr:nvCxnSpPr>
      <xdr:spPr>
        <a:xfrm>
          <a:off x="9359900" y="924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6867347C-DB0E-401E-B683-CBC571C6B8E5}"/>
            </a:ext>
          </a:extLst>
        </xdr:cNvPr>
        <xdr:cNvSpPr txBox="1"/>
      </xdr:nvSpPr>
      <xdr:spPr>
        <a:xfrm>
          <a:off x="9467850" y="102513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923CB9F1-8C15-4D62-BFAD-44D3D0576141}"/>
            </a:ext>
          </a:extLst>
        </xdr:cNvPr>
        <xdr:cNvSpPr/>
      </xdr:nvSpPr>
      <xdr:spPr>
        <a:xfrm>
          <a:off x="9398000" y="102728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DF0ECC0D-1411-4A01-83C5-FD1996BA6D00}"/>
            </a:ext>
          </a:extLst>
        </xdr:cNvPr>
        <xdr:cNvSpPr/>
      </xdr:nvSpPr>
      <xdr:spPr>
        <a:xfrm>
          <a:off x="8636000" y="102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D3E86BFF-ABD0-40CB-92B6-4C8E9CC25409}"/>
            </a:ext>
          </a:extLst>
        </xdr:cNvPr>
        <xdr:cNvSpPr/>
      </xdr:nvSpPr>
      <xdr:spPr>
        <a:xfrm>
          <a:off x="7842250" y="102479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459FABFB-F75F-476A-A941-B31D0E4A8D85}"/>
            </a:ext>
          </a:extLst>
        </xdr:cNvPr>
        <xdr:cNvSpPr/>
      </xdr:nvSpPr>
      <xdr:spPr>
        <a:xfrm>
          <a:off x="7029450" y="1029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E387A639-22E4-4D84-8E65-3BABEEF44C29}"/>
            </a:ext>
          </a:extLst>
        </xdr:cNvPr>
        <xdr:cNvSpPr/>
      </xdr:nvSpPr>
      <xdr:spPr>
        <a:xfrm>
          <a:off x="6235700" y="1030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B656E5A-A8C6-4AA4-91B5-D0FFA8D4596F}"/>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AE4853D-8433-4A57-8B53-93E8E5BD6DFD}"/>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9E6FC3B-E4CC-4106-AB3C-1D59EC7F03DD}"/>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8424843-B362-4A7E-8481-CB8AFBD35A9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72150B9-173B-431E-AF73-DCF9107B904C}"/>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50442</xdr:rowOff>
    </xdr:from>
    <xdr:to>
      <xdr:col>55</xdr:col>
      <xdr:colOff>50800</xdr:colOff>
      <xdr:row>61</xdr:row>
      <xdr:rowOff>152042</xdr:rowOff>
    </xdr:to>
    <xdr:sp macro="" textlink="">
      <xdr:nvSpPr>
        <xdr:cNvPr id="245" name="楕円 244">
          <a:extLst>
            <a:ext uri="{FF2B5EF4-FFF2-40B4-BE49-F238E27FC236}">
              <a16:creationId xmlns:a16="http://schemas.microsoft.com/office/drawing/2014/main" id="{A22784FE-130C-4180-B1B7-6A6F1FFD143C}"/>
            </a:ext>
          </a:extLst>
        </xdr:cNvPr>
        <xdr:cNvSpPr/>
      </xdr:nvSpPr>
      <xdr:spPr>
        <a:xfrm>
          <a:off x="9398000" y="101278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73319</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813D2C3D-D95F-4F19-B870-74F61B8597CD}"/>
            </a:ext>
          </a:extLst>
        </xdr:cNvPr>
        <xdr:cNvSpPr txBox="1"/>
      </xdr:nvSpPr>
      <xdr:spPr>
        <a:xfrm>
          <a:off x="9467850" y="9985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55318</xdr:rowOff>
    </xdr:from>
    <xdr:to>
      <xdr:col>50</xdr:col>
      <xdr:colOff>165100</xdr:colOff>
      <xdr:row>61</xdr:row>
      <xdr:rowOff>156918</xdr:rowOff>
    </xdr:to>
    <xdr:sp macro="" textlink="">
      <xdr:nvSpPr>
        <xdr:cNvPr id="247" name="楕円 246">
          <a:extLst>
            <a:ext uri="{FF2B5EF4-FFF2-40B4-BE49-F238E27FC236}">
              <a16:creationId xmlns:a16="http://schemas.microsoft.com/office/drawing/2014/main" id="{2A3D21D0-4D62-49BA-99C2-264B151F65AA}"/>
            </a:ext>
          </a:extLst>
        </xdr:cNvPr>
        <xdr:cNvSpPr/>
      </xdr:nvSpPr>
      <xdr:spPr>
        <a:xfrm>
          <a:off x="8636000" y="101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101242</xdr:rowOff>
    </xdr:from>
    <xdr:to>
      <xdr:col>55</xdr:col>
      <xdr:colOff>0</xdr:colOff>
      <xdr:row>61</xdr:row>
      <xdr:rowOff>106118</xdr:rowOff>
    </xdr:to>
    <xdr:cxnSp macro="">
      <xdr:nvCxnSpPr>
        <xdr:cNvPr id="248" name="直線コネクタ 247">
          <a:extLst>
            <a:ext uri="{FF2B5EF4-FFF2-40B4-BE49-F238E27FC236}">
              <a16:creationId xmlns:a16="http://schemas.microsoft.com/office/drawing/2014/main" id="{0A180CC8-4C76-4B42-A00B-5BFBBF3EEECB}"/>
            </a:ext>
          </a:extLst>
        </xdr:cNvPr>
        <xdr:cNvCxnSpPr/>
      </xdr:nvCxnSpPr>
      <xdr:spPr>
        <a:xfrm flipV="1">
          <a:off x="8686800" y="10178692"/>
          <a:ext cx="74295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81465</xdr:rowOff>
    </xdr:from>
    <xdr:to>
      <xdr:col>46</xdr:col>
      <xdr:colOff>38100</xdr:colOff>
      <xdr:row>62</xdr:row>
      <xdr:rowOff>11615</xdr:rowOff>
    </xdr:to>
    <xdr:sp macro="" textlink="">
      <xdr:nvSpPr>
        <xdr:cNvPr id="249" name="楕円 248">
          <a:extLst>
            <a:ext uri="{FF2B5EF4-FFF2-40B4-BE49-F238E27FC236}">
              <a16:creationId xmlns:a16="http://schemas.microsoft.com/office/drawing/2014/main" id="{08E5447B-F9AC-489F-BAD9-028F39F41608}"/>
            </a:ext>
          </a:extLst>
        </xdr:cNvPr>
        <xdr:cNvSpPr/>
      </xdr:nvSpPr>
      <xdr:spPr>
        <a:xfrm>
          <a:off x="7842250" y="101589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106118</xdr:rowOff>
    </xdr:from>
    <xdr:to>
      <xdr:col>50</xdr:col>
      <xdr:colOff>114300</xdr:colOff>
      <xdr:row>61</xdr:row>
      <xdr:rowOff>132265</xdr:rowOff>
    </xdr:to>
    <xdr:cxnSp macro="">
      <xdr:nvCxnSpPr>
        <xdr:cNvPr id="250" name="直線コネクタ 249">
          <a:extLst>
            <a:ext uri="{FF2B5EF4-FFF2-40B4-BE49-F238E27FC236}">
              <a16:creationId xmlns:a16="http://schemas.microsoft.com/office/drawing/2014/main" id="{30FC1635-5D7F-41B0-8DCC-4A767DD20572}"/>
            </a:ext>
          </a:extLst>
        </xdr:cNvPr>
        <xdr:cNvCxnSpPr/>
      </xdr:nvCxnSpPr>
      <xdr:spPr>
        <a:xfrm flipV="1">
          <a:off x="7886700" y="10183568"/>
          <a:ext cx="8001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126079</xdr:rowOff>
    </xdr:from>
    <xdr:to>
      <xdr:col>41</xdr:col>
      <xdr:colOff>101600</xdr:colOff>
      <xdr:row>62</xdr:row>
      <xdr:rowOff>56229</xdr:rowOff>
    </xdr:to>
    <xdr:sp macro="" textlink="">
      <xdr:nvSpPr>
        <xdr:cNvPr id="251" name="楕円 250">
          <a:extLst>
            <a:ext uri="{FF2B5EF4-FFF2-40B4-BE49-F238E27FC236}">
              <a16:creationId xmlns:a16="http://schemas.microsoft.com/office/drawing/2014/main" id="{B3C8B418-734A-4654-A129-A83F59CF5656}"/>
            </a:ext>
          </a:extLst>
        </xdr:cNvPr>
        <xdr:cNvSpPr/>
      </xdr:nvSpPr>
      <xdr:spPr>
        <a:xfrm>
          <a:off x="7029450" y="102035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132265</xdr:rowOff>
    </xdr:from>
    <xdr:to>
      <xdr:col>45</xdr:col>
      <xdr:colOff>177800</xdr:colOff>
      <xdr:row>62</xdr:row>
      <xdr:rowOff>5429</xdr:rowOff>
    </xdr:to>
    <xdr:cxnSp macro="">
      <xdr:nvCxnSpPr>
        <xdr:cNvPr id="252" name="直線コネクタ 251">
          <a:extLst>
            <a:ext uri="{FF2B5EF4-FFF2-40B4-BE49-F238E27FC236}">
              <a16:creationId xmlns:a16="http://schemas.microsoft.com/office/drawing/2014/main" id="{07F40060-D720-4203-BD6E-BDFE962B5FB1}"/>
            </a:ext>
          </a:extLst>
        </xdr:cNvPr>
        <xdr:cNvCxnSpPr/>
      </xdr:nvCxnSpPr>
      <xdr:spPr>
        <a:xfrm flipV="1">
          <a:off x="7080250" y="10209715"/>
          <a:ext cx="806450" cy="3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128010</xdr:rowOff>
    </xdr:from>
    <xdr:to>
      <xdr:col>36</xdr:col>
      <xdr:colOff>165100</xdr:colOff>
      <xdr:row>62</xdr:row>
      <xdr:rowOff>58160</xdr:rowOff>
    </xdr:to>
    <xdr:sp macro="" textlink="">
      <xdr:nvSpPr>
        <xdr:cNvPr id="253" name="楕円 252">
          <a:extLst>
            <a:ext uri="{FF2B5EF4-FFF2-40B4-BE49-F238E27FC236}">
              <a16:creationId xmlns:a16="http://schemas.microsoft.com/office/drawing/2014/main" id="{A050837D-A2A0-4775-A747-30DA96107823}"/>
            </a:ext>
          </a:extLst>
        </xdr:cNvPr>
        <xdr:cNvSpPr/>
      </xdr:nvSpPr>
      <xdr:spPr>
        <a:xfrm>
          <a:off x="6235700" y="102054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5429</xdr:rowOff>
    </xdr:from>
    <xdr:to>
      <xdr:col>41</xdr:col>
      <xdr:colOff>50800</xdr:colOff>
      <xdr:row>62</xdr:row>
      <xdr:rowOff>7360</xdr:rowOff>
    </xdr:to>
    <xdr:cxnSp macro="">
      <xdr:nvCxnSpPr>
        <xdr:cNvPr id="254" name="直線コネクタ 253">
          <a:extLst>
            <a:ext uri="{FF2B5EF4-FFF2-40B4-BE49-F238E27FC236}">
              <a16:creationId xmlns:a16="http://schemas.microsoft.com/office/drawing/2014/main" id="{73B3E190-4A39-4194-B049-3A29FE7C7477}"/>
            </a:ext>
          </a:extLst>
        </xdr:cNvPr>
        <xdr:cNvCxnSpPr/>
      </xdr:nvCxnSpPr>
      <xdr:spPr>
        <a:xfrm flipV="1">
          <a:off x="6286500" y="10247979"/>
          <a:ext cx="79375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D097A8F6-1F0F-4F91-BE17-962B2B82DA21}"/>
            </a:ext>
          </a:extLst>
        </xdr:cNvPr>
        <xdr:cNvSpPr txBox="1"/>
      </xdr:nvSpPr>
      <xdr:spPr>
        <a:xfrm>
          <a:off x="8367105" y="10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3FFD2A9-FEA0-4DB6-9E56-505E71289A4B}"/>
            </a:ext>
          </a:extLst>
        </xdr:cNvPr>
        <xdr:cNvSpPr txBox="1"/>
      </xdr:nvSpPr>
      <xdr:spPr>
        <a:xfrm>
          <a:off x="7567005" y="103407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A1216FA1-A8AB-4225-8FCF-DEF41137B56E}"/>
            </a:ext>
          </a:extLst>
        </xdr:cNvPr>
        <xdr:cNvSpPr txBox="1"/>
      </xdr:nvSpPr>
      <xdr:spPr>
        <a:xfrm>
          <a:off x="6773255" y="103843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E7FCA11A-38B9-46C0-95B5-F4E602E72D4E}"/>
            </a:ext>
          </a:extLst>
        </xdr:cNvPr>
        <xdr:cNvSpPr txBox="1"/>
      </xdr:nvSpPr>
      <xdr:spPr>
        <a:xfrm>
          <a:off x="5979505" y="10394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1995</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E6A5C6E9-7461-49B2-9C2C-29441E7C6F11}"/>
            </a:ext>
          </a:extLst>
        </xdr:cNvPr>
        <xdr:cNvSpPr txBox="1"/>
      </xdr:nvSpPr>
      <xdr:spPr>
        <a:xfrm>
          <a:off x="8367105" y="99143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28142</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4262528E-F7C9-4478-B576-7AA30498E274}"/>
            </a:ext>
          </a:extLst>
        </xdr:cNvPr>
        <xdr:cNvSpPr txBox="1"/>
      </xdr:nvSpPr>
      <xdr:spPr>
        <a:xfrm>
          <a:off x="7567005" y="9940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72756</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4524D7F1-57C6-4263-A2C5-18BA2F16E46F}"/>
            </a:ext>
          </a:extLst>
        </xdr:cNvPr>
        <xdr:cNvSpPr txBox="1"/>
      </xdr:nvSpPr>
      <xdr:spPr>
        <a:xfrm>
          <a:off x="6773255" y="99851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74687</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E205A676-8324-4C7E-A3C9-7DF9802AC7BD}"/>
            </a:ext>
          </a:extLst>
        </xdr:cNvPr>
        <xdr:cNvSpPr txBox="1"/>
      </xdr:nvSpPr>
      <xdr:spPr>
        <a:xfrm>
          <a:off x="5979505" y="99870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65174ABE-3552-4E93-8266-30A9EA353765}"/>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66E429D-FA66-4A44-AD1F-1C265F78054D}"/>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87838E8-A5E8-483E-B28A-1DBAC87F696D}"/>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BF9C122-0C37-4811-8CD3-C4E462336469}"/>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C956CDEA-662C-4434-9E4F-657F4770528D}"/>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74D2385D-6437-45FD-B2C9-4BB8BFCE1588}"/>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FCED5E60-686B-4C9E-99EE-B08D023B364E}"/>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B53A7704-DB45-420F-AE38-4CE076395C73}"/>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469E47B2-4B3D-4F86-B6BD-253124D3D21B}"/>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E870BBB-B9AC-4BE1-9730-56ABD71E9143}"/>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B54160A7-A15A-418A-BE37-0EE3B5C045B2}"/>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90493E72-9985-44F0-AAA1-1D8175FE8202}"/>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92A76C43-EE5B-4A01-B31A-C1A880F6E128}"/>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9335D3CD-6EF9-413A-836E-63133A791C7D}"/>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FC4AF17E-1322-429E-98A8-28B299C84783}"/>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C4C69723-2C54-4C8D-856D-4692624D7A52}"/>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24B4E60D-2B4D-4F08-89F5-8AD2FECEF5E3}"/>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9ACF6D4D-5CCA-41F2-81B8-3744903076ED}"/>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1AB4FA4-5606-4492-B07D-9498C7E606A8}"/>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354EDC53-C9A5-4D08-9E98-FB8AFE82766E}"/>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57AC58AA-4DD9-448D-834D-F774420C0236}"/>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179FEA25-6562-4407-88A0-D298C2C11BC6}"/>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1EAD0BBA-ACFC-46B8-A07A-9DB8C8B1C268}"/>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D014539C-EE40-4147-9962-879E5C743793}"/>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885F4085-560E-440A-9FCB-B164BAA45A4B}"/>
            </a:ext>
          </a:extLst>
        </xdr:cNvPr>
        <xdr:cNvCxnSpPr/>
      </xdr:nvCxnSpPr>
      <xdr:spPr>
        <a:xfrm flipV="1">
          <a:off x="4177665" y="12962255"/>
          <a:ext cx="0" cy="1356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6A089479-98C8-426F-BA84-2199DD880527}"/>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51B1E04D-0D7D-4A3E-94DE-F362796537A1}"/>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67F95BB8-9284-4DB4-9965-B32FDA4AD865}"/>
            </a:ext>
          </a:extLst>
        </xdr:cNvPr>
        <xdr:cNvSpPr txBox="1"/>
      </xdr:nvSpPr>
      <xdr:spPr>
        <a:xfrm>
          <a:off x="4216400" y="1274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6C57A259-AA7A-4345-8528-21A1F3AA9314}"/>
            </a:ext>
          </a:extLst>
        </xdr:cNvPr>
        <xdr:cNvCxnSpPr/>
      </xdr:nvCxnSpPr>
      <xdr:spPr>
        <a:xfrm>
          <a:off x="4108450" y="12962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9499FC9B-CA06-448D-9A47-F43A2EB93FC6}"/>
            </a:ext>
          </a:extLst>
        </xdr:cNvPr>
        <xdr:cNvSpPr txBox="1"/>
      </xdr:nvSpPr>
      <xdr:spPr>
        <a:xfrm>
          <a:off x="4216400" y="13526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E9138E38-EDEB-407F-BF41-CFC0E5885DF1}"/>
            </a:ext>
          </a:extLst>
        </xdr:cNvPr>
        <xdr:cNvSpPr/>
      </xdr:nvSpPr>
      <xdr:spPr>
        <a:xfrm>
          <a:off x="412750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D43EA9BD-46F0-49DC-A29D-16E0D0C9FBF8}"/>
            </a:ext>
          </a:extLst>
        </xdr:cNvPr>
        <xdr:cNvSpPr/>
      </xdr:nvSpPr>
      <xdr:spPr>
        <a:xfrm>
          <a:off x="3384550" y="13543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415EC7BE-353C-4B96-9D15-E985CADE22F8}"/>
            </a:ext>
          </a:extLst>
        </xdr:cNvPr>
        <xdr:cNvSpPr/>
      </xdr:nvSpPr>
      <xdr:spPr>
        <a:xfrm>
          <a:off x="2571750" y="135134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74BD5A54-F469-4109-AD1F-F87E71D4C389}"/>
            </a:ext>
          </a:extLst>
        </xdr:cNvPr>
        <xdr:cNvSpPr/>
      </xdr:nvSpPr>
      <xdr:spPr>
        <a:xfrm>
          <a:off x="1778000" y="135248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EFEC232A-5D75-4E0B-A2E1-A604B03E5D71}"/>
            </a:ext>
          </a:extLst>
        </xdr:cNvPr>
        <xdr:cNvSpPr/>
      </xdr:nvSpPr>
      <xdr:spPr>
        <a:xfrm>
          <a:off x="984250" y="135058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1D7BADA-CB4C-4D74-8F79-FF223D617574}"/>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CD506CB-8A96-4386-AB4E-380EFE817DC4}"/>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A08911C-AF4A-4C19-BDCF-62F8344F005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9990EFE-92F8-415C-86C0-D9303F3A65D5}"/>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802121D-2ECA-49A1-AA72-4EE4C88A8206}"/>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303" name="楕円 302">
          <a:extLst>
            <a:ext uri="{FF2B5EF4-FFF2-40B4-BE49-F238E27FC236}">
              <a16:creationId xmlns:a16="http://schemas.microsoft.com/office/drawing/2014/main" id="{3539A569-7499-4CCD-82F7-C94E3B55D2D6}"/>
            </a:ext>
          </a:extLst>
        </xdr:cNvPr>
        <xdr:cNvSpPr/>
      </xdr:nvSpPr>
      <xdr:spPr>
        <a:xfrm>
          <a:off x="4127500"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50182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202AF015-F235-4AA7-9CCE-C6D6B7CD8169}"/>
            </a:ext>
          </a:extLst>
        </xdr:cNvPr>
        <xdr:cNvSpPr txBox="1"/>
      </xdr:nvSpPr>
      <xdr:spPr>
        <a:xfrm>
          <a:off x="42164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53975</xdr:rowOff>
    </xdr:from>
    <xdr:to>
      <xdr:col>20</xdr:col>
      <xdr:colOff>38100</xdr:colOff>
      <xdr:row>79</xdr:row>
      <xdr:rowOff>155575</xdr:rowOff>
    </xdr:to>
    <xdr:sp macro="" textlink="">
      <xdr:nvSpPr>
        <xdr:cNvPr id="305" name="楕円 304">
          <a:extLst>
            <a:ext uri="{FF2B5EF4-FFF2-40B4-BE49-F238E27FC236}">
              <a16:creationId xmlns:a16="http://schemas.microsoft.com/office/drawing/2014/main" id="{758D2B11-27EA-439B-838E-6980F0DDCE37}"/>
            </a:ext>
          </a:extLst>
        </xdr:cNvPr>
        <xdr:cNvSpPr/>
      </xdr:nvSpPr>
      <xdr:spPr>
        <a:xfrm>
          <a:off x="3384550" y="131032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104775</xdr:rowOff>
    </xdr:from>
    <xdr:to>
      <xdr:col>24</xdr:col>
      <xdr:colOff>63500</xdr:colOff>
      <xdr:row>81</xdr:row>
      <xdr:rowOff>78105</xdr:rowOff>
    </xdr:to>
    <xdr:cxnSp macro="">
      <xdr:nvCxnSpPr>
        <xdr:cNvPr id="306" name="直線コネクタ 305">
          <a:extLst>
            <a:ext uri="{FF2B5EF4-FFF2-40B4-BE49-F238E27FC236}">
              <a16:creationId xmlns:a16="http://schemas.microsoft.com/office/drawing/2014/main" id="{81E2B8BC-DE4E-425D-A704-9A41A1AC21A7}"/>
            </a:ext>
          </a:extLst>
        </xdr:cNvPr>
        <xdr:cNvCxnSpPr/>
      </xdr:nvCxnSpPr>
      <xdr:spPr>
        <a:xfrm>
          <a:off x="3429000" y="13154025"/>
          <a:ext cx="749300" cy="3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103505</xdr:rowOff>
    </xdr:from>
    <xdr:to>
      <xdr:col>15</xdr:col>
      <xdr:colOff>101600</xdr:colOff>
      <xdr:row>79</xdr:row>
      <xdr:rowOff>33655</xdr:rowOff>
    </xdr:to>
    <xdr:sp macro="" textlink="">
      <xdr:nvSpPr>
        <xdr:cNvPr id="307" name="楕円 306">
          <a:extLst>
            <a:ext uri="{FF2B5EF4-FFF2-40B4-BE49-F238E27FC236}">
              <a16:creationId xmlns:a16="http://schemas.microsoft.com/office/drawing/2014/main" id="{FE76D70E-225A-4E44-9DF4-DF7CE1843F48}"/>
            </a:ext>
          </a:extLst>
        </xdr:cNvPr>
        <xdr:cNvSpPr/>
      </xdr:nvSpPr>
      <xdr:spPr>
        <a:xfrm>
          <a:off x="2571750" y="12987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154305</xdr:rowOff>
    </xdr:from>
    <xdr:to>
      <xdr:col>19</xdr:col>
      <xdr:colOff>177800</xdr:colOff>
      <xdr:row>79</xdr:row>
      <xdr:rowOff>104775</xdr:rowOff>
    </xdr:to>
    <xdr:cxnSp macro="">
      <xdr:nvCxnSpPr>
        <xdr:cNvPr id="308" name="直線コネクタ 307">
          <a:extLst>
            <a:ext uri="{FF2B5EF4-FFF2-40B4-BE49-F238E27FC236}">
              <a16:creationId xmlns:a16="http://schemas.microsoft.com/office/drawing/2014/main" id="{5F762F5D-ADE2-4675-B1AE-910AF3072B6D}"/>
            </a:ext>
          </a:extLst>
        </xdr:cNvPr>
        <xdr:cNvCxnSpPr/>
      </xdr:nvCxnSpPr>
      <xdr:spPr>
        <a:xfrm>
          <a:off x="2622550" y="13038455"/>
          <a:ext cx="806450" cy="1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38736</xdr:rowOff>
    </xdr:from>
    <xdr:to>
      <xdr:col>10</xdr:col>
      <xdr:colOff>165100</xdr:colOff>
      <xdr:row>78</xdr:row>
      <xdr:rowOff>140336</xdr:rowOff>
    </xdr:to>
    <xdr:sp macro="" textlink="">
      <xdr:nvSpPr>
        <xdr:cNvPr id="309" name="楕円 308">
          <a:extLst>
            <a:ext uri="{FF2B5EF4-FFF2-40B4-BE49-F238E27FC236}">
              <a16:creationId xmlns:a16="http://schemas.microsoft.com/office/drawing/2014/main" id="{6261966E-6B4D-45E3-B281-388CE24E4A4E}"/>
            </a:ext>
          </a:extLst>
        </xdr:cNvPr>
        <xdr:cNvSpPr/>
      </xdr:nvSpPr>
      <xdr:spPr>
        <a:xfrm>
          <a:off x="1778000" y="129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89536</xdr:rowOff>
    </xdr:from>
    <xdr:to>
      <xdr:col>15</xdr:col>
      <xdr:colOff>50800</xdr:colOff>
      <xdr:row>78</xdr:row>
      <xdr:rowOff>154305</xdr:rowOff>
    </xdr:to>
    <xdr:cxnSp macro="">
      <xdr:nvCxnSpPr>
        <xdr:cNvPr id="310" name="直線コネクタ 309">
          <a:extLst>
            <a:ext uri="{FF2B5EF4-FFF2-40B4-BE49-F238E27FC236}">
              <a16:creationId xmlns:a16="http://schemas.microsoft.com/office/drawing/2014/main" id="{70E8E3EB-D8E1-424A-B27F-B2A433CD3AAC}"/>
            </a:ext>
          </a:extLst>
        </xdr:cNvPr>
        <xdr:cNvCxnSpPr/>
      </xdr:nvCxnSpPr>
      <xdr:spPr>
        <a:xfrm>
          <a:off x="1828800" y="12973686"/>
          <a:ext cx="79375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55880</xdr:rowOff>
    </xdr:from>
    <xdr:to>
      <xdr:col>6</xdr:col>
      <xdr:colOff>38100</xdr:colOff>
      <xdr:row>78</xdr:row>
      <xdr:rowOff>157480</xdr:rowOff>
    </xdr:to>
    <xdr:sp macro="" textlink="">
      <xdr:nvSpPr>
        <xdr:cNvPr id="311" name="楕円 310">
          <a:extLst>
            <a:ext uri="{FF2B5EF4-FFF2-40B4-BE49-F238E27FC236}">
              <a16:creationId xmlns:a16="http://schemas.microsoft.com/office/drawing/2014/main" id="{61CD7F01-8B45-46ED-B87C-63E21E8C545E}"/>
            </a:ext>
          </a:extLst>
        </xdr:cNvPr>
        <xdr:cNvSpPr/>
      </xdr:nvSpPr>
      <xdr:spPr>
        <a:xfrm>
          <a:off x="984250" y="12940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89536</xdr:rowOff>
    </xdr:from>
    <xdr:to>
      <xdr:col>10</xdr:col>
      <xdr:colOff>114300</xdr:colOff>
      <xdr:row>78</xdr:row>
      <xdr:rowOff>106680</xdr:rowOff>
    </xdr:to>
    <xdr:cxnSp macro="">
      <xdr:nvCxnSpPr>
        <xdr:cNvPr id="312" name="直線コネクタ 311">
          <a:extLst>
            <a:ext uri="{FF2B5EF4-FFF2-40B4-BE49-F238E27FC236}">
              <a16:creationId xmlns:a16="http://schemas.microsoft.com/office/drawing/2014/main" id="{A2308429-9DDA-490B-A730-09189C67D680}"/>
            </a:ext>
          </a:extLst>
        </xdr:cNvPr>
        <xdr:cNvCxnSpPr/>
      </xdr:nvCxnSpPr>
      <xdr:spPr>
        <a:xfrm flipV="1">
          <a:off x="1028700" y="12973686"/>
          <a:ext cx="8001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578DA8A6-3202-499F-90F5-241468551F1C}"/>
            </a:ext>
          </a:extLst>
        </xdr:cNvPr>
        <xdr:cNvSpPr txBox="1"/>
      </xdr:nvSpPr>
      <xdr:spPr>
        <a:xfrm>
          <a:off x="3239144" y="1363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F2C2D19E-96E4-48AE-9F59-F7D894CA2EF5}"/>
            </a:ext>
          </a:extLst>
        </xdr:cNvPr>
        <xdr:cNvSpPr txBox="1"/>
      </xdr:nvSpPr>
      <xdr:spPr>
        <a:xfrm>
          <a:off x="2439044" y="1359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AF657140-6DCC-40BD-9B2B-B202E72712D2}"/>
            </a:ext>
          </a:extLst>
        </xdr:cNvPr>
        <xdr:cNvSpPr txBox="1"/>
      </xdr:nvSpPr>
      <xdr:spPr>
        <a:xfrm>
          <a:off x="1645294" y="1361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43230803-4F5A-417C-B944-539D9FA1A7FB}"/>
            </a:ext>
          </a:extLst>
        </xdr:cNvPr>
        <xdr:cNvSpPr txBox="1"/>
      </xdr:nvSpPr>
      <xdr:spPr>
        <a:xfrm>
          <a:off x="851544" y="13592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652</xdr:rowOff>
    </xdr:from>
    <xdr:ext cx="405111" cy="259045"/>
    <xdr:sp macro="" textlink="">
      <xdr:nvSpPr>
        <xdr:cNvPr id="317" name="n_1mainValue【公営住宅】&#10;有形固定資産減価償却率">
          <a:extLst>
            <a:ext uri="{FF2B5EF4-FFF2-40B4-BE49-F238E27FC236}">
              <a16:creationId xmlns:a16="http://schemas.microsoft.com/office/drawing/2014/main" id="{BAE12DF3-E228-4EBE-894F-B58727F94ABE}"/>
            </a:ext>
          </a:extLst>
        </xdr:cNvPr>
        <xdr:cNvSpPr txBox="1"/>
      </xdr:nvSpPr>
      <xdr:spPr>
        <a:xfrm>
          <a:off x="3239144" y="1288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50182</xdr:rowOff>
    </xdr:from>
    <xdr:ext cx="405111" cy="259045"/>
    <xdr:sp macro="" textlink="">
      <xdr:nvSpPr>
        <xdr:cNvPr id="318" name="n_2mainValue【公営住宅】&#10;有形固定資産減価償却率">
          <a:extLst>
            <a:ext uri="{FF2B5EF4-FFF2-40B4-BE49-F238E27FC236}">
              <a16:creationId xmlns:a16="http://schemas.microsoft.com/office/drawing/2014/main" id="{51325EF5-B958-4C7A-9AFD-843D8777A3CB}"/>
            </a:ext>
          </a:extLst>
        </xdr:cNvPr>
        <xdr:cNvSpPr txBox="1"/>
      </xdr:nvSpPr>
      <xdr:spPr>
        <a:xfrm>
          <a:off x="2439044" y="1276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156863</xdr:rowOff>
    </xdr:from>
    <xdr:ext cx="405111" cy="259045"/>
    <xdr:sp macro="" textlink="">
      <xdr:nvSpPr>
        <xdr:cNvPr id="319" name="n_3mainValue【公営住宅】&#10;有形固定資産減価償却率">
          <a:extLst>
            <a:ext uri="{FF2B5EF4-FFF2-40B4-BE49-F238E27FC236}">
              <a16:creationId xmlns:a16="http://schemas.microsoft.com/office/drawing/2014/main" id="{5AB52E67-1C6B-4465-A7F7-A47476E2CF26}"/>
            </a:ext>
          </a:extLst>
        </xdr:cNvPr>
        <xdr:cNvSpPr txBox="1"/>
      </xdr:nvSpPr>
      <xdr:spPr>
        <a:xfrm>
          <a:off x="1645294" y="1271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2557</xdr:rowOff>
    </xdr:from>
    <xdr:ext cx="405111" cy="259045"/>
    <xdr:sp macro="" textlink="">
      <xdr:nvSpPr>
        <xdr:cNvPr id="320" name="n_4mainValue【公営住宅】&#10;有形固定資産減価償却率">
          <a:extLst>
            <a:ext uri="{FF2B5EF4-FFF2-40B4-BE49-F238E27FC236}">
              <a16:creationId xmlns:a16="http://schemas.microsoft.com/office/drawing/2014/main" id="{2DD2D700-7976-4F08-B763-39E9A6E7708D}"/>
            </a:ext>
          </a:extLst>
        </xdr:cNvPr>
        <xdr:cNvSpPr txBox="1"/>
      </xdr:nvSpPr>
      <xdr:spPr>
        <a:xfrm>
          <a:off x="851544"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AAD02B8-08B0-4785-A63C-67E8E4C8FFD7}"/>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A76F5945-60CD-4936-8E84-845B5D491081}"/>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791F9D38-F27A-4E5F-8D79-B73970F7FCDA}"/>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DB88E3E8-8E87-4A2B-ACE2-51B0A7CAE431}"/>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1D291966-7B81-4D4B-B8CE-8F0C72635374}"/>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B78904C4-6021-4EB9-80A6-A9DED5F3FDAA}"/>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823A1C5B-C041-4120-88E7-0EE1A28421E1}"/>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9A419B56-5192-4D89-B0A9-DF850194C0B1}"/>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A58A7E9-5F59-44DC-82BC-64341E4246AE}"/>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83FA166B-6E54-47D5-A26E-2A8CECF9FDD2}"/>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806276C6-9857-4505-B355-7A4907B65A0E}"/>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52A52098-3CA0-4982-9328-7CA828D9DDD8}"/>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2EE64C56-1529-4EF8-B4DD-4081E54BA389}"/>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A51DD059-8F6F-4545-A126-A6A0514A7754}"/>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F56B0E1A-BAFA-4C31-A74B-69508292436F}"/>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3EEC7896-945C-41E9-B837-2AF486B7E8D3}"/>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AF9F4355-16FA-4609-A0CF-896DD6FB214C}"/>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FB277D8-16C4-4727-9E4B-29153B73FC5F}"/>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6EF41B08-1A0B-4862-8016-579944F892B0}"/>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AE176C23-2E71-408A-843D-C70EBF222BC5}"/>
            </a:ext>
          </a:extLst>
        </xdr:cNvPr>
        <xdr:cNvSpPr txBox="1"/>
      </xdr:nvSpPr>
      <xdr:spPr>
        <a:xfrm>
          <a:off x="5482151" y="129759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ADE3C74B-33B1-47FB-9119-24A906B3A408}"/>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73F857E7-99CA-4367-BDBE-D216658AC367}"/>
            </a:ext>
          </a:extLst>
        </xdr:cNvPr>
        <xdr:cNvSpPr txBox="1"/>
      </xdr:nvSpPr>
      <xdr:spPr>
        <a:xfrm>
          <a:off x="5482151" y="12662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E975B7E3-4D13-49B6-B87A-F3826121933A}"/>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740E0996-918D-4A83-8F88-77384A5AB3DE}"/>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FD552AD-F325-4778-A51B-0601B17EAC62}"/>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FAC86E03-A0A2-4EFD-945A-4DAE392452FF}"/>
            </a:ext>
          </a:extLst>
        </xdr:cNvPr>
        <xdr:cNvCxnSpPr/>
      </xdr:nvCxnSpPr>
      <xdr:spPr>
        <a:xfrm flipV="1">
          <a:off x="9429115" y="12825403"/>
          <a:ext cx="0" cy="1534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2A4D8506-F84A-4FAD-9571-444D89ED8F3E}"/>
            </a:ext>
          </a:extLst>
        </xdr:cNvPr>
        <xdr:cNvSpPr txBox="1"/>
      </xdr:nvSpPr>
      <xdr:spPr>
        <a:xfrm>
          <a:off x="9467850" y="1436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12BAD52F-03A2-46CB-A71D-B85DDBA037AC}"/>
            </a:ext>
          </a:extLst>
        </xdr:cNvPr>
        <xdr:cNvCxnSpPr/>
      </xdr:nvCxnSpPr>
      <xdr:spPr>
        <a:xfrm>
          <a:off x="9359900" y="14359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DFCCD813-695B-4559-9DD1-80101E530EF9}"/>
            </a:ext>
          </a:extLst>
        </xdr:cNvPr>
        <xdr:cNvSpPr txBox="1"/>
      </xdr:nvSpPr>
      <xdr:spPr>
        <a:xfrm>
          <a:off x="9467850" y="1260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1ED8F5ED-F474-4C40-9D88-F0AE908D94EA}"/>
            </a:ext>
          </a:extLst>
        </xdr:cNvPr>
        <xdr:cNvCxnSpPr/>
      </xdr:nvCxnSpPr>
      <xdr:spPr>
        <a:xfrm>
          <a:off x="9359900" y="128254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2799F196-221C-47F5-A1D4-6A02372F46F1}"/>
            </a:ext>
          </a:extLst>
        </xdr:cNvPr>
        <xdr:cNvSpPr txBox="1"/>
      </xdr:nvSpPr>
      <xdr:spPr>
        <a:xfrm>
          <a:off x="9467850" y="13712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1AE1FC6A-A607-46B2-82FA-64DD4A84C3C1}"/>
            </a:ext>
          </a:extLst>
        </xdr:cNvPr>
        <xdr:cNvSpPr/>
      </xdr:nvSpPr>
      <xdr:spPr>
        <a:xfrm>
          <a:off x="9398000" y="13854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C94659B1-B3BD-4562-AFDE-7ABDB60FCEFD}"/>
            </a:ext>
          </a:extLst>
        </xdr:cNvPr>
        <xdr:cNvSpPr/>
      </xdr:nvSpPr>
      <xdr:spPr>
        <a:xfrm>
          <a:off x="8636000" y="138215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32403527-27D1-433A-8CA9-B5C5084F2714}"/>
            </a:ext>
          </a:extLst>
        </xdr:cNvPr>
        <xdr:cNvSpPr/>
      </xdr:nvSpPr>
      <xdr:spPr>
        <a:xfrm>
          <a:off x="7842250" y="138225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92A064AC-7D56-4C0C-86FF-038FEEE3FD7C}"/>
            </a:ext>
          </a:extLst>
        </xdr:cNvPr>
        <xdr:cNvSpPr/>
      </xdr:nvSpPr>
      <xdr:spPr>
        <a:xfrm>
          <a:off x="7029450" y="13850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BD41C5DB-E855-4AE0-9339-4D634CE6C2CF}"/>
            </a:ext>
          </a:extLst>
        </xdr:cNvPr>
        <xdr:cNvSpPr/>
      </xdr:nvSpPr>
      <xdr:spPr>
        <a:xfrm>
          <a:off x="6235700" y="138460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79A328C-C3FB-4016-A59E-1893EBEE1E17}"/>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6230354-C408-4825-B879-1FCAD1868F5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506F546-4D19-4083-927E-3B299DB77059}"/>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E9E739F-375D-4190-8096-57EFE09EE33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3E6ECD7-F7B6-49F9-9C0A-8724209C924C}"/>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99968</xdr:rowOff>
    </xdr:from>
    <xdr:to>
      <xdr:col>55</xdr:col>
      <xdr:colOff>50800</xdr:colOff>
      <xdr:row>87</xdr:row>
      <xdr:rowOff>30118</xdr:rowOff>
    </xdr:to>
    <xdr:sp macro="" textlink="">
      <xdr:nvSpPr>
        <xdr:cNvPr id="362" name="楕円 361">
          <a:extLst>
            <a:ext uri="{FF2B5EF4-FFF2-40B4-BE49-F238E27FC236}">
              <a16:creationId xmlns:a16="http://schemas.microsoft.com/office/drawing/2014/main" id="{0470FA8A-80C4-4262-B4A9-96076186C073}"/>
            </a:ext>
          </a:extLst>
        </xdr:cNvPr>
        <xdr:cNvSpPr/>
      </xdr:nvSpPr>
      <xdr:spPr>
        <a:xfrm>
          <a:off x="9398000" y="143049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14895</xdr:rowOff>
    </xdr:from>
    <xdr:ext cx="469744" cy="259045"/>
    <xdr:sp macro="" textlink="">
      <xdr:nvSpPr>
        <xdr:cNvPr id="363" name="【公営住宅】&#10;一人当たり面積該当値テキスト">
          <a:extLst>
            <a:ext uri="{FF2B5EF4-FFF2-40B4-BE49-F238E27FC236}">
              <a16:creationId xmlns:a16="http://schemas.microsoft.com/office/drawing/2014/main" id="{0DDBC9A2-12DB-47B6-A430-92C40846CEFB}"/>
            </a:ext>
          </a:extLst>
        </xdr:cNvPr>
        <xdr:cNvSpPr txBox="1"/>
      </xdr:nvSpPr>
      <xdr:spPr>
        <a:xfrm>
          <a:off x="9467850"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100185</xdr:rowOff>
    </xdr:from>
    <xdr:to>
      <xdr:col>50</xdr:col>
      <xdr:colOff>165100</xdr:colOff>
      <xdr:row>87</xdr:row>
      <xdr:rowOff>30335</xdr:rowOff>
    </xdr:to>
    <xdr:sp macro="" textlink="">
      <xdr:nvSpPr>
        <xdr:cNvPr id="364" name="楕円 363">
          <a:extLst>
            <a:ext uri="{FF2B5EF4-FFF2-40B4-BE49-F238E27FC236}">
              <a16:creationId xmlns:a16="http://schemas.microsoft.com/office/drawing/2014/main" id="{1A69393E-30B7-4D13-AA1F-B1694CD85F96}"/>
            </a:ext>
          </a:extLst>
        </xdr:cNvPr>
        <xdr:cNvSpPr/>
      </xdr:nvSpPr>
      <xdr:spPr>
        <a:xfrm>
          <a:off x="8636000" y="143051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150768</xdr:rowOff>
    </xdr:from>
    <xdr:to>
      <xdr:col>55</xdr:col>
      <xdr:colOff>0</xdr:colOff>
      <xdr:row>86</xdr:row>
      <xdr:rowOff>150985</xdr:rowOff>
    </xdr:to>
    <xdr:cxnSp macro="">
      <xdr:nvCxnSpPr>
        <xdr:cNvPr id="365" name="直線コネクタ 364">
          <a:extLst>
            <a:ext uri="{FF2B5EF4-FFF2-40B4-BE49-F238E27FC236}">
              <a16:creationId xmlns:a16="http://schemas.microsoft.com/office/drawing/2014/main" id="{2F73A01E-CFED-4BA8-8E9B-A8E742DFB7BF}"/>
            </a:ext>
          </a:extLst>
        </xdr:cNvPr>
        <xdr:cNvCxnSpPr/>
      </xdr:nvCxnSpPr>
      <xdr:spPr>
        <a:xfrm flipV="1">
          <a:off x="8686800" y="14355718"/>
          <a:ext cx="74295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97028</xdr:rowOff>
    </xdr:from>
    <xdr:to>
      <xdr:col>46</xdr:col>
      <xdr:colOff>38100</xdr:colOff>
      <xdr:row>87</xdr:row>
      <xdr:rowOff>27178</xdr:rowOff>
    </xdr:to>
    <xdr:sp macro="" textlink="">
      <xdr:nvSpPr>
        <xdr:cNvPr id="366" name="楕円 365">
          <a:extLst>
            <a:ext uri="{FF2B5EF4-FFF2-40B4-BE49-F238E27FC236}">
              <a16:creationId xmlns:a16="http://schemas.microsoft.com/office/drawing/2014/main" id="{DA44B05C-EBE5-4015-A391-B74A5F7631B6}"/>
            </a:ext>
          </a:extLst>
        </xdr:cNvPr>
        <xdr:cNvSpPr/>
      </xdr:nvSpPr>
      <xdr:spPr>
        <a:xfrm>
          <a:off x="7842250" y="143019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147828</xdr:rowOff>
    </xdr:from>
    <xdr:to>
      <xdr:col>50</xdr:col>
      <xdr:colOff>114300</xdr:colOff>
      <xdr:row>86</xdr:row>
      <xdr:rowOff>150985</xdr:rowOff>
    </xdr:to>
    <xdr:cxnSp macro="">
      <xdr:nvCxnSpPr>
        <xdr:cNvPr id="367" name="直線コネクタ 366">
          <a:extLst>
            <a:ext uri="{FF2B5EF4-FFF2-40B4-BE49-F238E27FC236}">
              <a16:creationId xmlns:a16="http://schemas.microsoft.com/office/drawing/2014/main" id="{F2D7FE56-26E3-43F7-B1F7-0A08D6C98D77}"/>
            </a:ext>
          </a:extLst>
        </xdr:cNvPr>
        <xdr:cNvCxnSpPr/>
      </xdr:nvCxnSpPr>
      <xdr:spPr>
        <a:xfrm>
          <a:off x="7886700" y="14352778"/>
          <a:ext cx="8001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97245</xdr:rowOff>
    </xdr:from>
    <xdr:to>
      <xdr:col>41</xdr:col>
      <xdr:colOff>101600</xdr:colOff>
      <xdr:row>87</xdr:row>
      <xdr:rowOff>27395</xdr:rowOff>
    </xdr:to>
    <xdr:sp macro="" textlink="">
      <xdr:nvSpPr>
        <xdr:cNvPr id="368" name="楕円 367">
          <a:extLst>
            <a:ext uri="{FF2B5EF4-FFF2-40B4-BE49-F238E27FC236}">
              <a16:creationId xmlns:a16="http://schemas.microsoft.com/office/drawing/2014/main" id="{173AAA49-756B-4EA8-9979-68238540C3CA}"/>
            </a:ext>
          </a:extLst>
        </xdr:cNvPr>
        <xdr:cNvSpPr/>
      </xdr:nvSpPr>
      <xdr:spPr>
        <a:xfrm>
          <a:off x="7029450" y="14302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147828</xdr:rowOff>
    </xdr:from>
    <xdr:to>
      <xdr:col>45</xdr:col>
      <xdr:colOff>177800</xdr:colOff>
      <xdr:row>86</xdr:row>
      <xdr:rowOff>148045</xdr:rowOff>
    </xdr:to>
    <xdr:cxnSp macro="">
      <xdr:nvCxnSpPr>
        <xdr:cNvPr id="369" name="直線コネクタ 368">
          <a:extLst>
            <a:ext uri="{FF2B5EF4-FFF2-40B4-BE49-F238E27FC236}">
              <a16:creationId xmlns:a16="http://schemas.microsoft.com/office/drawing/2014/main" id="{5B860626-FEAD-42FB-BE3A-F20B4198764E}"/>
            </a:ext>
          </a:extLst>
        </xdr:cNvPr>
        <xdr:cNvCxnSpPr/>
      </xdr:nvCxnSpPr>
      <xdr:spPr>
        <a:xfrm flipV="1">
          <a:off x="7080250" y="14352778"/>
          <a:ext cx="80645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105736</xdr:rowOff>
    </xdr:from>
    <xdr:to>
      <xdr:col>36</xdr:col>
      <xdr:colOff>165100</xdr:colOff>
      <xdr:row>87</xdr:row>
      <xdr:rowOff>35886</xdr:rowOff>
    </xdr:to>
    <xdr:sp macro="" textlink="">
      <xdr:nvSpPr>
        <xdr:cNvPr id="370" name="楕円 369">
          <a:extLst>
            <a:ext uri="{FF2B5EF4-FFF2-40B4-BE49-F238E27FC236}">
              <a16:creationId xmlns:a16="http://schemas.microsoft.com/office/drawing/2014/main" id="{2A6011D4-2A4A-473F-B59B-672AD23CBB1F}"/>
            </a:ext>
          </a:extLst>
        </xdr:cNvPr>
        <xdr:cNvSpPr/>
      </xdr:nvSpPr>
      <xdr:spPr>
        <a:xfrm>
          <a:off x="6235700" y="143106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148045</xdr:rowOff>
    </xdr:from>
    <xdr:to>
      <xdr:col>41</xdr:col>
      <xdr:colOff>50800</xdr:colOff>
      <xdr:row>86</xdr:row>
      <xdr:rowOff>156536</xdr:rowOff>
    </xdr:to>
    <xdr:cxnSp macro="">
      <xdr:nvCxnSpPr>
        <xdr:cNvPr id="371" name="直線コネクタ 370">
          <a:extLst>
            <a:ext uri="{FF2B5EF4-FFF2-40B4-BE49-F238E27FC236}">
              <a16:creationId xmlns:a16="http://schemas.microsoft.com/office/drawing/2014/main" id="{A304CF74-565D-485F-987B-F09EE7F5BA76}"/>
            </a:ext>
          </a:extLst>
        </xdr:cNvPr>
        <xdr:cNvCxnSpPr/>
      </xdr:nvCxnSpPr>
      <xdr:spPr>
        <a:xfrm flipV="1">
          <a:off x="6286500" y="14352995"/>
          <a:ext cx="79375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908BF2F6-DB00-41DB-8B3F-24FC175A1E47}"/>
            </a:ext>
          </a:extLst>
        </xdr:cNvPr>
        <xdr:cNvSpPr txBox="1"/>
      </xdr:nvSpPr>
      <xdr:spPr>
        <a:xfrm>
          <a:off x="8458277" y="136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1879AEFF-B0E1-4484-BD4B-A65BABDF6E6D}"/>
            </a:ext>
          </a:extLst>
        </xdr:cNvPr>
        <xdr:cNvSpPr txBox="1"/>
      </xdr:nvSpPr>
      <xdr:spPr>
        <a:xfrm>
          <a:off x="7677227" y="1360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32592A96-8423-430A-BE46-D5A88134DEAD}"/>
            </a:ext>
          </a:extLst>
        </xdr:cNvPr>
        <xdr:cNvSpPr txBox="1"/>
      </xdr:nvSpPr>
      <xdr:spPr>
        <a:xfrm>
          <a:off x="6864427" y="136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01159EC8-7B56-49E5-9D8F-4EA407BE69AE}"/>
            </a:ext>
          </a:extLst>
        </xdr:cNvPr>
        <xdr:cNvSpPr txBox="1"/>
      </xdr:nvSpPr>
      <xdr:spPr>
        <a:xfrm>
          <a:off x="6070677" y="1362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21462</xdr:rowOff>
    </xdr:from>
    <xdr:ext cx="469744" cy="259045"/>
    <xdr:sp macro="" textlink="">
      <xdr:nvSpPr>
        <xdr:cNvPr id="376" name="n_1mainValue【公営住宅】&#10;一人当たり面積">
          <a:extLst>
            <a:ext uri="{FF2B5EF4-FFF2-40B4-BE49-F238E27FC236}">
              <a16:creationId xmlns:a16="http://schemas.microsoft.com/office/drawing/2014/main" id="{BA0DFA57-413F-412E-AD61-E4B9E2995A7F}"/>
            </a:ext>
          </a:extLst>
        </xdr:cNvPr>
        <xdr:cNvSpPr txBox="1"/>
      </xdr:nvSpPr>
      <xdr:spPr>
        <a:xfrm>
          <a:off x="8458277" y="1439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18305</xdr:rowOff>
    </xdr:from>
    <xdr:ext cx="469744" cy="259045"/>
    <xdr:sp macro="" textlink="">
      <xdr:nvSpPr>
        <xdr:cNvPr id="377" name="n_2mainValue【公営住宅】&#10;一人当たり面積">
          <a:extLst>
            <a:ext uri="{FF2B5EF4-FFF2-40B4-BE49-F238E27FC236}">
              <a16:creationId xmlns:a16="http://schemas.microsoft.com/office/drawing/2014/main" id="{F37734B0-7C8B-4986-80B6-BB506AD97045}"/>
            </a:ext>
          </a:extLst>
        </xdr:cNvPr>
        <xdr:cNvSpPr txBox="1"/>
      </xdr:nvSpPr>
      <xdr:spPr>
        <a:xfrm>
          <a:off x="76772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18522</xdr:rowOff>
    </xdr:from>
    <xdr:ext cx="469744" cy="259045"/>
    <xdr:sp macro="" textlink="">
      <xdr:nvSpPr>
        <xdr:cNvPr id="378" name="n_3mainValue【公営住宅】&#10;一人当たり面積">
          <a:extLst>
            <a:ext uri="{FF2B5EF4-FFF2-40B4-BE49-F238E27FC236}">
              <a16:creationId xmlns:a16="http://schemas.microsoft.com/office/drawing/2014/main" id="{83F391C1-2AFA-479D-88DF-CC15045D55D2}"/>
            </a:ext>
          </a:extLst>
        </xdr:cNvPr>
        <xdr:cNvSpPr txBox="1"/>
      </xdr:nvSpPr>
      <xdr:spPr>
        <a:xfrm>
          <a:off x="6864427" y="1438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27013</xdr:rowOff>
    </xdr:from>
    <xdr:ext cx="469744" cy="259045"/>
    <xdr:sp macro="" textlink="">
      <xdr:nvSpPr>
        <xdr:cNvPr id="379" name="n_4mainValue【公営住宅】&#10;一人当たり面積">
          <a:extLst>
            <a:ext uri="{FF2B5EF4-FFF2-40B4-BE49-F238E27FC236}">
              <a16:creationId xmlns:a16="http://schemas.microsoft.com/office/drawing/2014/main" id="{2134D9F8-416B-4845-B668-5A555CDE6F25}"/>
            </a:ext>
          </a:extLst>
        </xdr:cNvPr>
        <xdr:cNvSpPr txBox="1"/>
      </xdr:nvSpPr>
      <xdr:spPr>
        <a:xfrm>
          <a:off x="6070677" y="143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E6D03821-FADD-41B7-8393-370E398D737D}"/>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D78E4A08-E86A-429B-AD6A-CE7E5D5F19C3}"/>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E5FCAA25-7DE0-44C1-AE29-9072F7FC9DCC}"/>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60FF5C9B-5E3D-4CAE-899E-FA457F6B1399}"/>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7432D65B-1735-48A7-A531-26836EA8CC2D}"/>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60311D3C-CE98-42DF-9E77-46148D6632A6}"/>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94347167-A2CE-48A7-B862-EA61B35A9C72}"/>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321AA32-E3B0-491E-82A0-0706C4F57DCA}"/>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97E26777-7B8E-4F0F-B033-781427391723}"/>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C5436ED7-F8B5-4584-96AE-E6097FB2923E}"/>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62F2A9DB-5834-4A2D-B660-75FB5822EE52}"/>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F63E8C63-EF71-48EE-99F4-0FDC8CA1003D}"/>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ACD228D2-394D-4D6D-ACB4-DE6CD8703883}"/>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E18E3F9E-8E6B-453D-AC34-B1C44F7722B8}"/>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731EEA12-F846-4B72-AFB1-93C882C13E07}"/>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4A6093-095E-4D81-A84F-B71C46EF72FA}"/>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FDD10E7F-33E0-478B-8FC5-5B68CD71094A}"/>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8FF02239-F13E-4D3E-95D0-969E17D48794}"/>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A01FD6A9-D0AE-4F45-9CF3-9EFB3936F149}"/>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3B344AAC-917B-42BA-A179-598B683EFC46}"/>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B290682A-2AEE-4519-B47C-27E9C34D4CB1}"/>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5777F323-C601-4002-9A8F-ECC15F19654F}"/>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7CEFF6A6-6256-4D15-9D21-D520D82A02DD}"/>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FBE1FBC-8797-4A47-9381-C9BF08C48776}"/>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22913D9C-AAD1-49D0-A572-9A827A8CA8D8}"/>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13FE7239-7695-4C0B-97CF-2EFCA2C8937C}"/>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B9FF3940-0823-486E-AB85-C602D8A7267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6A7A143A-A0CF-49F3-8285-2642408552E7}"/>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D76508BA-4789-47CD-B89D-7907B3468B62}"/>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6BDC02A5-A517-476D-97E0-C534F4409384}"/>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151231B9-CB6A-4652-9BF9-95B41E690CF1}"/>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4CC0305A-BABF-4AC0-AF59-FEFFCCB91A69}"/>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6374864A-F700-4AA4-B32D-4AA63688B70C}"/>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98A4C9C8-1F86-4F48-AC4C-D177E912E141}"/>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2A2FF2EF-D472-4730-8CED-E7062C25B48F}"/>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A6E8374B-A235-46C2-8F5F-A220EC5B56B8}"/>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990FA90D-2923-46D1-A349-A3EF2096834F}"/>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B9727A3D-7C85-42CE-AA49-009C534DF211}"/>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1962DA70-8A80-4476-8F7A-80E75332E64A}"/>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AA5E9C8F-AF93-4643-B272-335FC3609D56}"/>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70811101-9276-4FCC-9837-3586DF1231FE}"/>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D880DEE9-B9C5-4FE3-AB3B-1655CA4E105E}"/>
            </a:ext>
          </a:extLst>
        </xdr:cNvPr>
        <xdr:cNvCxnSpPr/>
      </xdr:nvCxnSpPr>
      <xdr:spPr>
        <a:xfrm flipV="1">
          <a:off x="14699614" y="553248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57195EA9-FCE1-426A-B214-2A727CBBC57F}"/>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D80305D3-B06F-481C-AD2A-5001E0C6DBE5}"/>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F2C639EA-226E-46D5-9721-5CCC5A8B9003}"/>
            </a:ext>
          </a:extLst>
        </xdr:cNvPr>
        <xdr:cNvSpPr txBox="1"/>
      </xdr:nvSpPr>
      <xdr:spPr>
        <a:xfrm>
          <a:off x="14738350" y="5314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30719DAE-16DF-4F11-A516-40C553B6C812}"/>
            </a:ext>
          </a:extLst>
        </xdr:cNvPr>
        <xdr:cNvCxnSpPr/>
      </xdr:nvCxnSpPr>
      <xdr:spPr>
        <a:xfrm>
          <a:off x="14611350" y="55324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FA9A4AE8-FD7C-4D33-9691-F2CB93316C12}"/>
            </a:ext>
          </a:extLst>
        </xdr:cNvPr>
        <xdr:cNvSpPr txBox="1"/>
      </xdr:nvSpPr>
      <xdr:spPr>
        <a:xfrm>
          <a:off x="14738350" y="621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BCDCD44E-4FBF-49C6-BC01-D4DE516D9110}"/>
            </a:ext>
          </a:extLst>
        </xdr:cNvPr>
        <xdr:cNvSpPr/>
      </xdr:nvSpPr>
      <xdr:spPr>
        <a:xfrm>
          <a:off x="14649450" y="6236789"/>
          <a:ext cx="9525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723F3B40-6B78-4186-B11D-957C55433F0A}"/>
            </a:ext>
          </a:extLst>
        </xdr:cNvPr>
        <xdr:cNvSpPr/>
      </xdr:nvSpPr>
      <xdr:spPr>
        <a:xfrm>
          <a:off x="13887450" y="62171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B127BF06-1380-4C74-8F26-C63DDE09FA11}"/>
            </a:ext>
          </a:extLst>
        </xdr:cNvPr>
        <xdr:cNvSpPr/>
      </xdr:nvSpPr>
      <xdr:spPr>
        <a:xfrm>
          <a:off x="13093700" y="6253117"/>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D25713CA-6C4A-4460-BC86-BE5CBFD27556}"/>
            </a:ext>
          </a:extLst>
        </xdr:cNvPr>
        <xdr:cNvSpPr/>
      </xdr:nvSpPr>
      <xdr:spPr>
        <a:xfrm>
          <a:off x="12299950" y="62498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6D02DCDE-8877-49F2-8D54-C22D998E0D03}"/>
            </a:ext>
          </a:extLst>
        </xdr:cNvPr>
        <xdr:cNvSpPr/>
      </xdr:nvSpPr>
      <xdr:spPr>
        <a:xfrm>
          <a:off x="11487150" y="6272711"/>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1674889-92C8-4B3C-AB0C-E49F366CF3D7}"/>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D6CA113-853D-4DA2-B05B-7C92E0F3A754}"/>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FA30A19-CE8A-4483-8492-3AB17A9B67ED}"/>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BFFAC01-B20C-48D7-9DC2-4E4FF917A69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114EAF26-94DE-4127-B2E3-CB519201225E}"/>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37" name="楕円 436">
          <a:extLst>
            <a:ext uri="{FF2B5EF4-FFF2-40B4-BE49-F238E27FC236}">
              <a16:creationId xmlns:a16="http://schemas.microsoft.com/office/drawing/2014/main" id="{C8061B1E-46D3-4534-8CAE-42D07BDE870E}"/>
            </a:ext>
          </a:extLst>
        </xdr:cNvPr>
        <xdr:cNvSpPr/>
      </xdr:nvSpPr>
      <xdr:spPr>
        <a:xfrm>
          <a:off x="14649450" y="6186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93997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F34D54A6-C1CC-4282-8EE2-6B6A852CFBC1}"/>
            </a:ext>
          </a:extLst>
        </xdr:cNvPr>
        <xdr:cNvSpPr txBox="1"/>
      </xdr:nvSpPr>
      <xdr:spPr>
        <a:xfrm>
          <a:off x="14738350" y="604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113574</xdr:rowOff>
    </xdr:from>
    <xdr:to>
      <xdr:col>81</xdr:col>
      <xdr:colOff>101600</xdr:colOff>
      <xdr:row>37</xdr:row>
      <xdr:rowOff>43724</xdr:rowOff>
    </xdr:to>
    <xdr:sp macro="" textlink="">
      <xdr:nvSpPr>
        <xdr:cNvPr id="439" name="楕円 438">
          <a:extLst>
            <a:ext uri="{FF2B5EF4-FFF2-40B4-BE49-F238E27FC236}">
              <a16:creationId xmlns:a16="http://schemas.microsoft.com/office/drawing/2014/main" id="{8DC5BDC4-B136-49B9-99CD-3C222FE99FD2}"/>
            </a:ext>
          </a:extLst>
        </xdr:cNvPr>
        <xdr:cNvSpPr/>
      </xdr:nvSpPr>
      <xdr:spPr>
        <a:xfrm>
          <a:off x="13887450" y="60635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164374</xdr:rowOff>
    </xdr:from>
    <xdr:to>
      <xdr:col>85</xdr:col>
      <xdr:colOff>127000</xdr:colOff>
      <xdr:row>37</xdr:row>
      <xdr:rowOff>121920</xdr:rowOff>
    </xdr:to>
    <xdr:cxnSp macro="">
      <xdr:nvCxnSpPr>
        <xdr:cNvPr id="440" name="直線コネクタ 439">
          <a:extLst>
            <a:ext uri="{FF2B5EF4-FFF2-40B4-BE49-F238E27FC236}">
              <a16:creationId xmlns:a16="http://schemas.microsoft.com/office/drawing/2014/main" id="{74CA8243-F8C0-4E98-877A-9CB4FA6BB033}"/>
            </a:ext>
          </a:extLst>
        </xdr:cNvPr>
        <xdr:cNvCxnSpPr/>
      </xdr:nvCxnSpPr>
      <xdr:spPr>
        <a:xfrm>
          <a:off x="13938250" y="6114324"/>
          <a:ext cx="762000" cy="12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38463</xdr:rowOff>
    </xdr:from>
    <xdr:to>
      <xdr:col>76</xdr:col>
      <xdr:colOff>165100</xdr:colOff>
      <xdr:row>36</xdr:row>
      <xdr:rowOff>140063</xdr:rowOff>
    </xdr:to>
    <xdr:sp macro="" textlink="">
      <xdr:nvSpPr>
        <xdr:cNvPr id="441" name="楕円 440">
          <a:extLst>
            <a:ext uri="{FF2B5EF4-FFF2-40B4-BE49-F238E27FC236}">
              <a16:creationId xmlns:a16="http://schemas.microsoft.com/office/drawing/2014/main" id="{C0FC5375-FCB8-48C9-9907-FC928F651A20}"/>
            </a:ext>
          </a:extLst>
        </xdr:cNvPr>
        <xdr:cNvSpPr/>
      </xdr:nvSpPr>
      <xdr:spPr>
        <a:xfrm>
          <a:off x="13093700" y="59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89263</xdr:rowOff>
    </xdr:from>
    <xdr:to>
      <xdr:col>81</xdr:col>
      <xdr:colOff>50800</xdr:colOff>
      <xdr:row>36</xdr:row>
      <xdr:rowOff>164374</xdr:rowOff>
    </xdr:to>
    <xdr:cxnSp macro="">
      <xdr:nvCxnSpPr>
        <xdr:cNvPr id="442" name="直線コネクタ 441">
          <a:extLst>
            <a:ext uri="{FF2B5EF4-FFF2-40B4-BE49-F238E27FC236}">
              <a16:creationId xmlns:a16="http://schemas.microsoft.com/office/drawing/2014/main" id="{669D8654-4EB6-4C94-B568-8988858844FF}"/>
            </a:ext>
          </a:extLst>
        </xdr:cNvPr>
        <xdr:cNvCxnSpPr/>
      </xdr:nvCxnSpPr>
      <xdr:spPr>
        <a:xfrm>
          <a:off x="13144500" y="6039213"/>
          <a:ext cx="79375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149497</xdr:rowOff>
    </xdr:from>
    <xdr:to>
      <xdr:col>72</xdr:col>
      <xdr:colOff>38100</xdr:colOff>
      <xdr:row>36</xdr:row>
      <xdr:rowOff>79647</xdr:rowOff>
    </xdr:to>
    <xdr:sp macro="" textlink="">
      <xdr:nvSpPr>
        <xdr:cNvPr id="443" name="楕円 442">
          <a:extLst>
            <a:ext uri="{FF2B5EF4-FFF2-40B4-BE49-F238E27FC236}">
              <a16:creationId xmlns:a16="http://schemas.microsoft.com/office/drawing/2014/main" id="{6A03F118-74AB-47E7-A423-87DCB39957CE}"/>
            </a:ext>
          </a:extLst>
        </xdr:cNvPr>
        <xdr:cNvSpPr/>
      </xdr:nvSpPr>
      <xdr:spPr>
        <a:xfrm>
          <a:off x="12299950" y="59343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28847</xdr:rowOff>
    </xdr:from>
    <xdr:to>
      <xdr:col>76</xdr:col>
      <xdr:colOff>114300</xdr:colOff>
      <xdr:row>36</xdr:row>
      <xdr:rowOff>89263</xdr:rowOff>
    </xdr:to>
    <xdr:cxnSp macro="">
      <xdr:nvCxnSpPr>
        <xdr:cNvPr id="444" name="直線コネクタ 443">
          <a:extLst>
            <a:ext uri="{FF2B5EF4-FFF2-40B4-BE49-F238E27FC236}">
              <a16:creationId xmlns:a16="http://schemas.microsoft.com/office/drawing/2014/main" id="{46EAEB47-70E0-4079-8F6A-6BA345CF2919}"/>
            </a:ext>
          </a:extLst>
        </xdr:cNvPr>
        <xdr:cNvCxnSpPr/>
      </xdr:nvCxnSpPr>
      <xdr:spPr>
        <a:xfrm>
          <a:off x="12344400" y="5978797"/>
          <a:ext cx="8001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59690</xdr:rowOff>
    </xdr:from>
    <xdr:to>
      <xdr:col>67</xdr:col>
      <xdr:colOff>101600</xdr:colOff>
      <xdr:row>35</xdr:row>
      <xdr:rowOff>161290</xdr:rowOff>
    </xdr:to>
    <xdr:sp macro="" textlink="">
      <xdr:nvSpPr>
        <xdr:cNvPr id="445" name="楕円 444">
          <a:extLst>
            <a:ext uri="{FF2B5EF4-FFF2-40B4-BE49-F238E27FC236}">
              <a16:creationId xmlns:a16="http://schemas.microsoft.com/office/drawing/2014/main" id="{192B2066-EA08-433D-9B9F-5300C59D22CB}"/>
            </a:ext>
          </a:extLst>
        </xdr:cNvPr>
        <xdr:cNvSpPr/>
      </xdr:nvSpPr>
      <xdr:spPr>
        <a:xfrm>
          <a:off x="1148715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110490</xdr:rowOff>
    </xdr:from>
    <xdr:to>
      <xdr:col>71</xdr:col>
      <xdr:colOff>177800</xdr:colOff>
      <xdr:row>36</xdr:row>
      <xdr:rowOff>28847</xdr:rowOff>
    </xdr:to>
    <xdr:cxnSp macro="">
      <xdr:nvCxnSpPr>
        <xdr:cNvPr id="446" name="直線コネクタ 445">
          <a:extLst>
            <a:ext uri="{FF2B5EF4-FFF2-40B4-BE49-F238E27FC236}">
              <a16:creationId xmlns:a16="http://schemas.microsoft.com/office/drawing/2014/main" id="{8605797C-A602-4B4D-933C-BEDDA3753C5C}"/>
            </a:ext>
          </a:extLst>
        </xdr:cNvPr>
        <xdr:cNvCxnSpPr/>
      </xdr:nvCxnSpPr>
      <xdr:spPr>
        <a:xfrm>
          <a:off x="11537950" y="5895340"/>
          <a:ext cx="806450" cy="8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A621E6CA-49F9-4494-B03E-ADFD8EADF93D}"/>
            </a:ext>
          </a:extLst>
        </xdr:cNvPr>
        <xdr:cNvSpPr txBox="1"/>
      </xdr:nvSpPr>
      <xdr:spPr>
        <a:xfrm>
          <a:off x="13742044" y="630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D65F57CA-C56F-48E3-995A-64C459779ACF}"/>
            </a:ext>
          </a:extLst>
        </xdr:cNvPr>
        <xdr:cNvSpPr txBox="1"/>
      </xdr:nvSpPr>
      <xdr:spPr>
        <a:xfrm>
          <a:off x="12960994" y="6339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BDB126ED-8931-48E0-9FB9-DE06F25A0C01}"/>
            </a:ext>
          </a:extLst>
        </xdr:cNvPr>
        <xdr:cNvSpPr txBox="1"/>
      </xdr:nvSpPr>
      <xdr:spPr>
        <a:xfrm>
          <a:off x="12167244" y="6336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DD6E80CA-404C-4762-BB1B-94549F887467}"/>
            </a:ext>
          </a:extLst>
        </xdr:cNvPr>
        <xdr:cNvSpPr txBox="1"/>
      </xdr:nvSpPr>
      <xdr:spPr>
        <a:xfrm>
          <a:off x="11354444" y="635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60251</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262A5FF6-18B3-44D6-88E4-793265387A7E}"/>
            </a:ext>
          </a:extLst>
        </xdr:cNvPr>
        <xdr:cNvSpPr txBox="1"/>
      </xdr:nvSpPr>
      <xdr:spPr>
        <a:xfrm>
          <a:off x="13742044" y="5845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156590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C9F3B34-9E26-4386-8834-3CAB658711AD}"/>
            </a:ext>
          </a:extLst>
        </xdr:cNvPr>
        <xdr:cNvSpPr txBox="1"/>
      </xdr:nvSpPr>
      <xdr:spPr>
        <a:xfrm>
          <a:off x="12960994" y="57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96174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91A1569B-D0B5-4F0C-B8F8-30670493BAFE}"/>
            </a:ext>
          </a:extLst>
        </xdr:cNvPr>
        <xdr:cNvSpPr txBox="1"/>
      </xdr:nvSpPr>
      <xdr:spPr>
        <a:xfrm>
          <a:off x="12167244" y="571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6367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F006821C-243B-4EEC-BBE8-1CC4033B145B}"/>
            </a:ext>
          </a:extLst>
        </xdr:cNvPr>
        <xdr:cNvSpPr txBox="1"/>
      </xdr:nvSpPr>
      <xdr:spPr>
        <a:xfrm>
          <a:off x="113544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B35B12D3-C1BA-4AFD-92CE-3CB7D5068E02}"/>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59F7B103-922A-4F4A-9FE0-B18FB07EC50D}"/>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45D435F6-95A6-4C10-846D-0D43B9BA6D5C}"/>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9471A385-92B5-4DB6-ADC9-3C5F0EAAAAF2}"/>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8B45863-2E5B-4C9B-B771-FB427545B385}"/>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1420038-3783-401C-8F08-FCC47C403317}"/>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36063C52-B895-427C-90FC-FC999E96C853}"/>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88A51BE-C876-4499-9CB7-3C39D5C9F845}"/>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FD53CDF6-CF01-4403-A511-5814B50D63F8}"/>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D33422D2-2A4C-45ED-AED4-364B2A053512}"/>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3F3FAC45-75C0-4055-8692-B2DB7F8CA7F9}"/>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A3E8CA3D-C014-4061-BC59-DDEF8309A2E4}"/>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8695B33F-A8BE-4113-91BE-05DBC9484753}"/>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CF5563F7-96D5-4EC9-8E8F-34DE523527D4}"/>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DC3A32E9-9549-4815-92C3-E5C53C3AA363}"/>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C1AA9D69-4DDC-4171-9F18-E50A43522850}"/>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AF5084FC-D463-4808-90B3-22144DE44DEA}"/>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44564F8D-0566-49BE-9E3F-878E4897E857}"/>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20236A93-CB38-448C-96C6-37116BBD40FF}"/>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34815594-C708-4C70-B85B-2EE4385ED71B}"/>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CD394CB4-CDD7-4B7D-8DB0-1F1B3BD4BD91}"/>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40709591-A097-4073-8734-3F2862752644}"/>
            </a:ext>
          </a:extLst>
        </xdr:cNvPr>
        <xdr:cNvCxnSpPr/>
      </xdr:nvCxnSpPr>
      <xdr:spPr>
        <a:xfrm flipV="1">
          <a:off x="19951064" y="5495646"/>
          <a:ext cx="0" cy="137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15BE0399-DFF1-4002-876A-E16798401FF8}"/>
            </a:ext>
          </a:extLst>
        </xdr:cNvPr>
        <xdr:cNvSpPr txBox="1"/>
      </xdr:nvSpPr>
      <xdr:spPr>
        <a:xfrm>
          <a:off x="19989800" y="686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0D28F454-7A55-4DF0-B171-56D1B3B42F9D}"/>
            </a:ext>
          </a:extLst>
        </xdr:cNvPr>
        <xdr:cNvCxnSpPr/>
      </xdr:nvCxnSpPr>
      <xdr:spPr>
        <a:xfrm>
          <a:off x="19881850" y="68658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6C2358E9-8EA7-4E4B-B79A-56FC493A3508}"/>
            </a:ext>
          </a:extLst>
        </xdr:cNvPr>
        <xdr:cNvSpPr txBox="1"/>
      </xdr:nvSpPr>
      <xdr:spPr>
        <a:xfrm>
          <a:off x="19989800" y="528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40333BCB-96CE-4DC1-A882-5713267BFD40}"/>
            </a:ext>
          </a:extLst>
        </xdr:cNvPr>
        <xdr:cNvCxnSpPr/>
      </xdr:nvCxnSpPr>
      <xdr:spPr>
        <a:xfrm>
          <a:off x="19881850" y="54956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88C4414C-719E-480E-B373-64A700C4B93F}"/>
            </a:ext>
          </a:extLst>
        </xdr:cNvPr>
        <xdr:cNvSpPr txBox="1"/>
      </xdr:nvSpPr>
      <xdr:spPr>
        <a:xfrm>
          <a:off x="19989800" y="6331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EA5C62D9-5ADD-494B-A166-933A5DDC6CEB}"/>
            </a:ext>
          </a:extLst>
        </xdr:cNvPr>
        <xdr:cNvSpPr/>
      </xdr:nvSpPr>
      <xdr:spPr>
        <a:xfrm>
          <a:off x="19900900" y="64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A4B43F47-A21B-43D8-AE9D-70842161CD89}"/>
            </a:ext>
          </a:extLst>
        </xdr:cNvPr>
        <xdr:cNvSpPr/>
      </xdr:nvSpPr>
      <xdr:spPr>
        <a:xfrm>
          <a:off x="19157950" y="64866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FF779B4C-321B-448D-AA97-F2A05EC9B927}"/>
            </a:ext>
          </a:extLst>
        </xdr:cNvPr>
        <xdr:cNvSpPr/>
      </xdr:nvSpPr>
      <xdr:spPr>
        <a:xfrm>
          <a:off x="18345150" y="649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208C16D9-A735-4205-A125-F001365B5532}"/>
            </a:ext>
          </a:extLst>
        </xdr:cNvPr>
        <xdr:cNvSpPr/>
      </xdr:nvSpPr>
      <xdr:spPr>
        <a:xfrm>
          <a:off x="17551400" y="650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B274A236-ACCC-4E38-AC48-CE86BEAAC4BD}"/>
            </a:ext>
          </a:extLst>
        </xdr:cNvPr>
        <xdr:cNvSpPr/>
      </xdr:nvSpPr>
      <xdr:spPr>
        <a:xfrm>
          <a:off x="16757650" y="64939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F8B2608-C35B-4BCC-A0A2-00ECC32C4F22}"/>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58C673A-22D9-4090-95F3-A07D5D1F9DF8}"/>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4B67785-C795-472F-BA83-DE76F8E4F831}"/>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004EC81-7021-41EC-B295-B714B4A9B112}"/>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11E6C47-A2CD-46CF-8D75-A652EB1A3A91}"/>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8941</xdr:rowOff>
    </xdr:from>
    <xdr:to>
      <xdr:col>116</xdr:col>
      <xdr:colOff>114300</xdr:colOff>
      <xdr:row>40</xdr:row>
      <xdr:rowOff>110541</xdr:rowOff>
    </xdr:to>
    <xdr:sp macro="" textlink="">
      <xdr:nvSpPr>
        <xdr:cNvPr id="492" name="楕円 491">
          <a:extLst>
            <a:ext uri="{FF2B5EF4-FFF2-40B4-BE49-F238E27FC236}">
              <a16:creationId xmlns:a16="http://schemas.microsoft.com/office/drawing/2014/main" id="{F61E7008-4972-45FB-B388-CB7944AF95A2}"/>
            </a:ext>
          </a:extLst>
        </xdr:cNvPr>
        <xdr:cNvSpPr/>
      </xdr:nvSpPr>
      <xdr:spPr>
        <a:xfrm>
          <a:off x="19900900" y="66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158818</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3482AF2D-C0BC-4D81-A661-71F6468E564A}"/>
            </a:ext>
          </a:extLst>
        </xdr:cNvPr>
        <xdr:cNvSpPr txBox="1"/>
      </xdr:nvSpPr>
      <xdr:spPr>
        <a:xfrm>
          <a:off x="19989800" y="66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xdr:rowOff>
    </xdr:from>
    <xdr:to>
      <xdr:col>112</xdr:col>
      <xdr:colOff>38100</xdr:colOff>
      <xdr:row>40</xdr:row>
      <xdr:rowOff>114198</xdr:rowOff>
    </xdr:to>
    <xdr:sp macro="" textlink="">
      <xdr:nvSpPr>
        <xdr:cNvPr id="494" name="楕円 493">
          <a:extLst>
            <a:ext uri="{FF2B5EF4-FFF2-40B4-BE49-F238E27FC236}">
              <a16:creationId xmlns:a16="http://schemas.microsoft.com/office/drawing/2014/main" id="{6A691DB2-C251-4622-B39B-E55CBAC4DC1B}"/>
            </a:ext>
          </a:extLst>
        </xdr:cNvPr>
        <xdr:cNvSpPr/>
      </xdr:nvSpPr>
      <xdr:spPr>
        <a:xfrm>
          <a:off x="19157950" y="66229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59741</xdr:rowOff>
    </xdr:from>
    <xdr:to>
      <xdr:col>116</xdr:col>
      <xdr:colOff>63500</xdr:colOff>
      <xdr:row>40</xdr:row>
      <xdr:rowOff>63398</xdr:rowOff>
    </xdr:to>
    <xdr:cxnSp macro="">
      <xdr:nvCxnSpPr>
        <xdr:cNvPr id="495" name="直線コネクタ 494">
          <a:extLst>
            <a:ext uri="{FF2B5EF4-FFF2-40B4-BE49-F238E27FC236}">
              <a16:creationId xmlns:a16="http://schemas.microsoft.com/office/drawing/2014/main" id="{D97F2BE8-3B59-418E-82F0-17378E1425B6}"/>
            </a:ext>
          </a:extLst>
        </xdr:cNvPr>
        <xdr:cNvCxnSpPr/>
      </xdr:nvCxnSpPr>
      <xdr:spPr>
        <a:xfrm flipV="1">
          <a:off x="19202400" y="6670091"/>
          <a:ext cx="7493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18085</xdr:rowOff>
    </xdr:from>
    <xdr:to>
      <xdr:col>107</xdr:col>
      <xdr:colOff>101600</xdr:colOff>
      <xdr:row>40</xdr:row>
      <xdr:rowOff>119685</xdr:rowOff>
    </xdr:to>
    <xdr:sp macro="" textlink="">
      <xdr:nvSpPr>
        <xdr:cNvPr id="496" name="楕円 495">
          <a:extLst>
            <a:ext uri="{FF2B5EF4-FFF2-40B4-BE49-F238E27FC236}">
              <a16:creationId xmlns:a16="http://schemas.microsoft.com/office/drawing/2014/main" id="{25E11513-4C2D-4421-9D66-1D93605B2B75}"/>
            </a:ext>
          </a:extLst>
        </xdr:cNvPr>
        <xdr:cNvSpPr/>
      </xdr:nvSpPr>
      <xdr:spPr>
        <a:xfrm>
          <a:off x="18345150" y="66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63398</xdr:rowOff>
    </xdr:from>
    <xdr:to>
      <xdr:col>111</xdr:col>
      <xdr:colOff>177800</xdr:colOff>
      <xdr:row>40</xdr:row>
      <xdr:rowOff>68885</xdr:rowOff>
    </xdr:to>
    <xdr:cxnSp macro="">
      <xdr:nvCxnSpPr>
        <xdr:cNvPr id="497" name="直線コネクタ 496">
          <a:extLst>
            <a:ext uri="{FF2B5EF4-FFF2-40B4-BE49-F238E27FC236}">
              <a16:creationId xmlns:a16="http://schemas.microsoft.com/office/drawing/2014/main" id="{B36EB87E-E08C-4CB9-A00E-20AFD1332DC3}"/>
            </a:ext>
          </a:extLst>
        </xdr:cNvPr>
        <xdr:cNvCxnSpPr/>
      </xdr:nvCxnSpPr>
      <xdr:spPr>
        <a:xfrm flipV="1">
          <a:off x="18395950" y="6673748"/>
          <a:ext cx="80645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20828</xdr:rowOff>
    </xdr:from>
    <xdr:to>
      <xdr:col>102</xdr:col>
      <xdr:colOff>165100</xdr:colOff>
      <xdr:row>40</xdr:row>
      <xdr:rowOff>122428</xdr:rowOff>
    </xdr:to>
    <xdr:sp macro="" textlink="">
      <xdr:nvSpPr>
        <xdr:cNvPr id="498" name="楕円 497">
          <a:extLst>
            <a:ext uri="{FF2B5EF4-FFF2-40B4-BE49-F238E27FC236}">
              <a16:creationId xmlns:a16="http://schemas.microsoft.com/office/drawing/2014/main" id="{4C14E7F0-7A19-4CD2-917B-E35B44A19945}"/>
            </a:ext>
          </a:extLst>
        </xdr:cNvPr>
        <xdr:cNvSpPr/>
      </xdr:nvSpPr>
      <xdr:spPr>
        <a:xfrm>
          <a:off x="17551400" y="66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68885</xdr:rowOff>
    </xdr:from>
    <xdr:to>
      <xdr:col>107</xdr:col>
      <xdr:colOff>50800</xdr:colOff>
      <xdr:row>40</xdr:row>
      <xdr:rowOff>71628</xdr:rowOff>
    </xdr:to>
    <xdr:cxnSp macro="">
      <xdr:nvCxnSpPr>
        <xdr:cNvPr id="499" name="直線コネクタ 498">
          <a:extLst>
            <a:ext uri="{FF2B5EF4-FFF2-40B4-BE49-F238E27FC236}">
              <a16:creationId xmlns:a16="http://schemas.microsoft.com/office/drawing/2014/main" id="{5786421B-E42E-4FE9-9A02-68AD129A912D}"/>
            </a:ext>
          </a:extLst>
        </xdr:cNvPr>
        <xdr:cNvCxnSpPr/>
      </xdr:nvCxnSpPr>
      <xdr:spPr>
        <a:xfrm flipV="1">
          <a:off x="17602200" y="6679235"/>
          <a:ext cx="79375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21742</xdr:rowOff>
    </xdr:from>
    <xdr:to>
      <xdr:col>98</xdr:col>
      <xdr:colOff>38100</xdr:colOff>
      <xdr:row>40</xdr:row>
      <xdr:rowOff>123342</xdr:rowOff>
    </xdr:to>
    <xdr:sp macro="" textlink="">
      <xdr:nvSpPr>
        <xdr:cNvPr id="500" name="楕円 499">
          <a:extLst>
            <a:ext uri="{FF2B5EF4-FFF2-40B4-BE49-F238E27FC236}">
              <a16:creationId xmlns:a16="http://schemas.microsoft.com/office/drawing/2014/main" id="{69944ACF-D2B9-45AB-9071-184D4F6EDBD9}"/>
            </a:ext>
          </a:extLst>
        </xdr:cNvPr>
        <xdr:cNvSpPr/>
      </xdr:nvSpPr>
      <xdr:spPr>
        <a:xfrm>
          <a:off x="16757650" y="66320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71628</xdr:rowOff>
    </xdr:from>
    <xdr:to>
      <xdr:col>102</xdr:col>
      <xdr:colOff>114300</xdr:colOff>
      <xdr:row>40</xdr:row>
      <xdr:rowOff>72542</xdr:rowOff>
    </xdr:to>
    <xdr:cxnSp macro="">
      <xdr:nvCxnSpPr>
        <xdr:cNvPr id="501" name="直線コネクタ 500">
          <a:extLst>
            <a:ext uri="{FF2B5EF4-FFF2-40B4-BE49-F238E27FC236}">
              <a16:creationId xmlns:a16="http://schemas.microsoft.com/office/drawing/2014/main" id="{D4C0FE85-D2EE-45EB-966B-701097E7CC32}"/>
            </a:ext>
          </a:extLst>
        </xdr:cNvPr>
        <xdr:cNvCxnSpPr/>
      </xdr:nvCxnSpPr>
      <xdr:spPr>
        <a:xfrm flipV="1">
          <a:off x="16802100" y="6681978"/>
          <a:ext cx="8001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1A3C2B35-8104-4B4A-8CF7-36C65E431E01}"/>
            </a:ext>
          </a:extLst>
        </xdr:cNvPr>
        <xdr:cNvSpPr txBox="1"/>
      </xdr:nvSpPr>
      <xdr:spPr>
        <a:xfrm>
          <a:off x="189802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1E11EDEB-87EA-4743-8940-1DCD04AB72A5}"/>
            </a:ext>
          </a:extLst>
        </xdr:cNvPr>
        <xdr:cNvSpPr txBox="1"/>
      </xdr:nvSpPr>
      <xdr:spPr>
        <a:xfrm>
          <a:off x="18180127" y="62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A10C28B5-F431-4EA2-84B8-CD5FFA069DBC}"/>
            </a:ext>
          </a:extLst>
        </xdr:cNvPr>
        <xdr:cNvSpPr txBox="1"/>
      </xdr:nvSpPr>
      <xdr:spPr>
        <a:xfrm>
          <a:off x="17386377" y="62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DFDDD532-B2C2-47C8-9603-090F0C25B81E}"/>
            </a:ext>
          </a:extLst>
        </xdr:cNvPr>
        <xdr:cNvSpPr txBox="1"/>
      </xdr:nvSpPr>
      <xdr:spPr>
        <a:xfrm>
          <a:off x="16592627" y="628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105325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FDC2B555-E694-4281-8D4D-2203C6184700}"/>
            </a:ext>
          </a:extLst>
        </xdr:cNvPr>
        <xdr:cNvSpPr txBox="1"/>
      </xdr:nvSpPr>
      <xdr:spPr>
        <a:xfrm>
          <a:off x="18980227" y="671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110812</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494A0019-8DA1-4BE4-B77F-66B7FF285556}"/>
            </a:ext>
          </a:extLst>
        </xdr:cNvPr>
        <xdr:cNvSpPr txBox="1"/>
      </xdr:nvSpPr>
      <xdr:spPr>
        <a:xfrm>
          <a:off x="18180127" y="672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113555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198D4DB9-C7BF-4D98-A76F-E1263E408F1E}"/>
            </a:ext>
          </a:extLst>
        </xdr:cNvPr>
        <xdr:cNvSpPr txBox="1"/>
      </xdr:nvSpPr>
      <xdr:spPr>
        <a:xfrm>
          <a:off x="17386377" y="672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114469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D19F2525-3909-4A5E-9DFE-E77A3387015B}"/>
            </a:ext>
          </a:extLst>
        </xdr:cNvPr>
        <xdr:cNvSpPr txBox="1"/>
      </xdr:nvSpPr>
      <xdr:spPr>
        <a:xfrm>
          <a:off x="16592627" y="672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80DAD3C3-0E72-4C35-A5E9-1474180011BC}"/>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72E1209F-7410-4E99-963E-D2CE3068982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DBE1A6BA-2541-4B0F-995B-EB4D1285AFEA}"/>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19BBD0A4-7A63-4AE6-AF47-46126DA2AD22}"/>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774FE056-BF88-45AD-93D1-D14FED02D323}"/>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9CCDF53-070B-4AC6-9CCD-2B62EA7C1922}"/>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BAB6FAA1-EF4E-496E-B6E7-AAFF3733DCEF}"/>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C20A2672-F223-47D3-B11F-734483018206}"/>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4356390B-B0FF-44D9-81B3-36EDFA4E43F9}"/>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4811ACFE-EE22-458C-B609-90BB4E254FD3}"/>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6119693F-FE25-44A0-9EC4-72764C9730D5}"/>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6092722-CDC4-40CE-8A0B-C305A1BC3A2A}"/>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5C4BF1B5-EB12-4F1A-8152-88D9F2A6EF22}"/>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65CDF46C-5B55-4731-8B8B-D1F7C805BB3E}"/>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989DA909-0CE9-4BC6-BD78-4779EF8E8EC7}"/>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9D93A0A7-B8A2-48B2-A9F4-F1D6323F6E3D}"/>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68D7E505-1602-449F-9B3C-263F6EE4F8CE}"/>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8DB4FE9A-7A9C-45D9-9542-3D8A2B5344C4}"/>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A5906E4C-ED2F-4685-AF2A-8724EC8CF8DE}"/>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BA045A99-C72C-421C-8C5C-C5C513EB5EBF}"/>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2CFC7969-9721-480B-99BC-20A6AACCA997}"/>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3E5C2140-2644-4EBC-A3AB-51FACD0EF8D5}"/>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593539AC-2CF6-48CF-8912-D44FC87676E6}"/>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89513CB6-7E72-4A04-ABFC-F2CB6154E711}"/>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4F294F92-4A83-4E9C-BC5A-421AD5CE10F2}"/>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28A36887-F412-4F73-B36D-F2CFBD257C88}"/>
            </a:ext>
          </a:extLst>
        </xdr:cNvPr>
        <xdr:cNvCxnSpPr/>
      </xdr:nvCxnSpPr>
      <xdr:spPr>
        <a:xfrm flipV="1">
          <a:off x="14699614" y="9161962"/>
          <a:ext cx="0" cy="1541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B8EA0E7B-158A-40CF-8AB3-9F344FC07C9E}"/>
            </a:ext>
          </a:extLst>
        </xdr:cNvPr>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8A37E923-D45F-4F4C-A620-2389B9662112}"/>
            </a:ext>
          </a:extLst>
        </xdr:cNvPr>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A27DCA6E-4257-41DE-AAD3-72501396E5BC}"/>
            </a:ext>
          </a:extLst>
        </xdr:cNvPr>
        <xdr:cNvSpPr txBox="1"/>
      </xdr:nvSpPr>
      <xdr:spPr>
        <a:xfrm>
          <a:off x="14738350" y="89435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EA479752-8721-4A2B-B131-36DEC8C4F7B3}"/>
            </a:ext>
          </a:extLst>
        </xdr:cNvPr>
        <xdr:cNvCxnSpPr/>
      </xdr:nvCxnSpPr>
      <xdr:spPr>
        <a:xfrm>
          <a:off x="14611350" y="9161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BDACA439-B9A9-40CD-BE85-48DEC079C531}"/>
            </a:ext>
          </a:extLst>
        </xdr:cNvPr>
        <xdr:cNvSpPr txBox="1"/>
      </xdr:nvSpPr>
      <xdr:spPr>
        <a:xfrm>
          <a:off x="14738350" y="100587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32EA2DF3-9F8A-47A2-B5E7-69A46C8D343E}"/>
            </a:ext>
          </a:extLst>
        </xdr:cNvPr>
        <xdr:cNvSpPr/>
      </xdr:nvSpPr>
      <xdr:spPr>
        <a:xfrm>
          <a:off x="14649450" y="100803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DA3191D0-5841-4BE9-AC36-6CF229B79316}"/>
            </a:ext>
          </a:extLst>
        </xdr:cNvPr>
        <xdr:cNvSpPr/>
      </xdr:nvSpPr>
      <xdr:spPr>
        <a:xfrm>
          <a:off x="13887450" y="100542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C9B4760C-324A-450E-8DE7-FA421D4C651E}"/>
            </a:ext>
          </a:extLst>
        </xdr:cNvPr>
        <xdr:cNvSpPr/>
      </xdr:nvSpPr>
      <xdr:spPr>
        <a:xfrm>
          <a:off x="13093700" y="100134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BDA2F290-8B26-43A7-8D3E-8651BAA4C5DB}"/>
            </a:ext>
          </a:extLst>
        </xdr:cNvPr>
        <xdr:cNvSpPr/>
      </xdr:nvSpPr>
      <xdr:spPr>
        <a:xfrm>
          <a:off x="12299950" y="100036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34523BA5-CB42-4026-8A8E-FC2CC980DCDF}"/>
            </a:ext>
          </a:extLst>
        </xdr:cNvPr>
        <xdr:cNvSpPr/>
      </xdr:nvSpPr>
      <xdr:spPr>
        <a:xfrm>
          <a:off x="11487150" y="99905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96833B8-2AD7-4588-A871-0ED865A22596}"/>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EF98DD7-A568-40E1-9A90-27E282776E02}"/>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C40DE39-518F-4D40-A15E-B7057087167C}"/>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F92D9DF-24C4-40FF-B803-CD9CAC0D8F17}"/>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D379C81-9D29-42B1-8241-9B7A73C7AE6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161472</xdr:rowOff>
    </xdr:from>
    <xdr:to>
      <xdr:col>85</xdr:col>
      <xdr:colOff>177800</xdr:colOff>
      <xdr:row>58</xdr:row>
      <xdr:rowOff>91622</xdr:rowOff>
    </xdr:to>
    <xdr:sp macro="" textlink="">
      <xdr:nvSpPr>
        <xdr:cNvPr id="551" name="楕円 550">
          <a:extLst>
            <a:ext uri="{FF2B5EF4-FFF2-40B4-BE49-F238E27FC236}">
              <a16:creationId xmlns:a16="http://schemas.microsoft.com/office/drawing/2014/main" id="{941AAE62-76B3-4F8C-BFD2-D1D05CED4FFF}"/>
            </a:ext>
          </a:extLst>
        </xdr:cNvPr>
        <xdr:cNvSpPr/>
      </xdr:nvSpPr>
      <xdr:spPr>
        <a:xfrm>
          <a:off x="14649450" y="95785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12899</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A0470920-5A9A-46F0-B276-747998A1DFD4}"/>
            </a:ext>
          </a:extLst>
        </xdr:cNvPr>
        <xdr:cNvSpPr txBox="1"/>
      </xdr:nvSpPr>
      <xdr:spPr>
        <a:xfrm>
          <a:off x="14738350" y="942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553" name="楕円 552">
          <a:extLst>
            <a:ext uri="{FF2B5EF4-FFF2-40B4-BE49-F238E27FC236}">
              <a16:creationId xmlns:a16="http://schemas.microsoft.com/office/drawing/2014/main" id="{BF7080AE-BF61-4A70-9BC4-EA8522582059}"/>
            </a:ext>
          </a:extLst>
        </xdr:cNvPr>
        <xdr:cNvSpPr/>
      </xdr:nvSpPr>
      <xdr:spPr>
        <a:xfrm>
          <a:off x="13887450" y="9537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40822</xdr:rowOff>
    </xdr:to>
    <xdr:cxnSp macro="">
      <xdr:nvCxnSpPr>
        <xdr:cNvPr id="554" name="直線コネクタ 553">
          <a:extLst>
            <a:ext uri="{FF2B5EF4-FFF2-40B4-BE49-F238E27FC236}">
              <a16:creationId xmlns:a16="http://schemas.microsoft.com/office/drawing/2014/main" id="{6909DE1E-A91F-4F84-846F-40BE4E167AB7}"/>
            </a:ext>
          </a:extLst>
        </xdr:cNvPr>
        <xdr:cNvCxnSpPr/>
      </xdr:nvCxnSpPr>
      <xdr:spPr>
        <a:xfrm>
          <a:off x="13938250" y="9582150"/>
          <a:ext cx="762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79828</xdr:rowOff>
    </xdr:from>
    <xdr:to>
      <xdr:col>76</xdr:col>
      <xdr:colOff>165100</xdr:colOff>
      <xdr:row>58</xdr:row>
      <xdr:rowOff>9978</xdr:rowOff>
    </xdr:to>
    <xdr:sp macro="" textlink="">
      <xdr:nvSpPr>
        <xdr:cNvPr id="555" name="楕円 554">
          <a:extLst>
            <a:ext uri="{FF2B5EF4-FFF2-40B4-BE49-F238E27FC236}">
              <a16:creationId xmlns:a16="http://schemas.microsoft.com/office/drawing/2014/main" id="{C558858F-BB08-4606-90C7-CC7EF0C62551}"/>
            </a:ext>
          </a:extLst>
        </xdr:cNvPr>
        <xdr:cNvSpPr/>
      </xdr:nvSpPr>
      <xdr:spPr>
        <a:xfrm>
          <a:off x="13093700" y="94968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130628</xdr:rowOff>
    </xdr:from>
    <xdr:to>
      <xdr:col>81</xdr:col>
      <xdr:colOff>50800</xdr:colOff>
      <xdr:row>58</xdr:row>
      <xdr:rowOff>0</xdr:rowOff>
    </xdr:to>
    <xdr:cxnSp macro="">
      <xdr:nvCxnSpPr>
        <xdr:cNvPr id="556" name="直線コネクタ 555">
          <a:extLst>
            <a:ext uri="{FF2B5EF4-FFF2-40B4-BE49-F238E27FC236}">
              <a16:creationId xmlns:a16="http://schemas.microsoft.com/office/drawing/2014/main" id="{B9CA2098-26EA-40F3-B029-705B3F41634F}"/>
            </a:ext>
          </a:extLst>
        </xdr:cNvPr>
        <xdr:cNvCxnSpPr/>
      </xdr:nvCxnSpPr>
      <xdr:spPr>
        <a:xfrm>
          <a:off x="13144500" y="9547678"/>
          <a:ext cx="7937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140244</xdr:rowOff>
    </xdr:from>
    <xdr:to>
      <xdr:col>72</xdr:col>
      <xdr:colOff>38100</xdr:colOff>
      <xdr:row>57</xdr:row>
      <xdr:rowOff>70394</xdr:rowOff>
    </xdr:to>
    <xdr:sp macro="" textlink="">
      <xdr:nvSpPr>
        <xdr:cNvPr id="557" name="楕円 556">
          <a:extLst>
            <a:ext uri="{FF2B5EF4-FFF2-40B4-BE49-F238E27FC236}">
              <a16:creationId xmlns:a16="http://schemas.microsoft.com/office/drawing/2014/main" id="{2B5A990A-E077-40FE-8E40-0393846E0640}"/>
            </a:ext>
          </a:extLst>
        </xdr:cNvPr>
        <xdr:cNvSpPr/>
      </xdr:nvSpPr>
      <xdr:spPr>
        <a:xfrm>
          <a:off x="12299950" y="93921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19594</xdr:rowOff>
    </xdr:from>
    <xdr:to>
      <xdr:col>76</xdr:col>
      <xdr:colOff>114300</xdr:colOff>
      <xdr:row>57</xdr:row>
      <xdr:rowOff>130628</xdr:rowOff>
    </xdr:to>
    <xdr:cxnSp macro="">
      <xdr:nvCxnSpPr>
        <xdr:cNvPr id="558" name="直線コネクタ 557">
          <a:extLst>
            <a:ext uri="{FF2B5EF4-FFF2-40B4-BE49-F238E27FC236}">
              <a16:creationId xmlns:a16="http://schemas.microsoft.com/office/drawing/2014/main" id="{6CB7E72A-2A7B-40B8-A161-7A384D5BA4F5}"/>
            </a:ext>
          </a:extLst>
        </xdr:cNvPr>
        <xdr:cNvCxnSpPr/>
      </xdr:nvCxnSpPr>
      <xdr:spPr>
        <a:xfrm>
          <a:off x="12344400" y="9436644"/>
          <a:ext cx="8001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24312</xdr:rowOff>
    </xdr:from>
    <xdr:to>
      <xdr:col>67</xdr:col>
      <xdr:colOff>101600</xdr:colOff>
      <xdr:row>57</xdr:row>
      <xdr:rowOff>125912</xdr:rowOff>
    </xdr:to>
    <xdr:sp macro="" textlink="">
      <xdr:nvSpPr>
        <xdr:cNvPr id="559" name="楕円 558">
          <a:extLst>
            <a:ext uri="{FF2B5EF4-FFF2-40B4-BE49-F238E27FC236}">
              <a16:creationId xmlns:a16="http://schemas.microsoft.com/office/drawing/2014/main" id="{0E535739-5973-4A9B-B440-319AFEC3010E}"/>
            </a:ext>
          </a:extLst>
        </xdr:cNvPr>
        <xdr:cNvSpPr/>
      </xdr:nvSpPr>
      <xdr:spPr>
        <a:xfrm>
          <a:off x="11487150" y="944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19594</xdr:rowOff>
    </xdr:from>
    <xdr:to>
      <xdr:col>71</xdr:col>
      <xdr:colOff>177800</xdr:colOff>
      <xdr:row>57</xdr:row>
      <xdr:rowOff>75112</xdr:rowOff>
    </xdr:to>
    <xdr:cxnSp macro="">
      <xdr:nvCxnSpPr>
        <xdr:cNvPr id="560" name="直線コネクタ 559">
          <a:extLst>
            <a:ext uri="{FF2B5EF4-FFF2-40B4-BE49-F238E27FC236}">
              <a16:creationId xmlns:a16="http://schemas.microsoft.com/office/drawing/2014/main" id="{392206CF-C996-4CA6-88B3-042286EE571E}"/>
            </a:ext>
          </a:extLst>
        </xdr:cNvPr>
        <xdr:cNvCxnSpPr/>
      </xdr:nvCxnSpPr>
      <xdr:spPr>
        <a:xfrm flipV="1">
          <a:off x="11537950" y="9436644"/>
          <a:ext cx="80645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a:extLst>
            <a:ext uri="{FF2B5EF4-FFF2-40B4-BE49-F238E27FC236}">
              <a16:creationId xmlns:a16="http://schemas.microsoft.com/office/drawing/2014/main" id="{E2DC8F63-F7D1-4B07-A14C-04BBBEE1F521}"/>
            </a:ext>
          </a:extLst>
        </xdr:cNvPr>
        <xdr:cNvSpPr txBox="1"/>
      </xdr:nvSpPr>
      <xdr:spPr>
        <a:xfrm>
          <a:off x="13742044" y="1014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a:extLst>
            <a:ext uri="{FF2B5EF4-FFF2-40B4-BE49-F238E27FC236}">
              <a16:creationId xmlns:a16="http://schemas.microsoft.com/office/drawing/2014/main" id="{47BC7E1E-69D5-4624-9070-1D197F6C2479}"/>
            </a:ext>
          </a:extLst>
        </xdr:cNvPr>
        <xdr:cNvSpPr txBox="1"/>
      </xdr:nvSpPr>
      <xdr:spPr>
        <a:xfrm>
          <a:off x="12960994" y="1009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3" name="n_3aveValue【学校施設】&#10;有形固定資産減価償却率">
          <a:extLst>
            <a:ext uri="{FF2B5EF4-FFF2-40B4-BE49-F238E27FC236}">
              <a16:creationId xmlns:a16="http://schemas.microsoft.com/office/drawing/2014/main" id="{D23EDEC8-72C4-4347-86DC-1FCC3E08CD54}"/>
            </a:ext>
          </a:extLst>
        </xdr:cNvPr>
        <xdr:cNvSpPr txBox="1"/>
      </xdr:nvSpPr>
      <xdr:spPr>
        <a:xfrm>
          <a:off x="12167244" y="10089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4" name="n_4aveValue【学校施設】&#10;有形固定資産減価償却率">
          <a:extLst>
            <a:ext uri="{FF2B5EF4-FFF2-40B4-BE49-F238E27FC236}">
              <a16:creationId xmlns:a16="http://schemas.microsoft.com/office/drawing/2014/main" id="{463D71D8-6DEA-41C5-9ABD-1AE890B69E2C}"/>
            </a:ext>
          </a:extLst>
        </xdr:cNvPr>
        <xdr:cNvSpPr txBox="1"/>
      </xdr:nvSpPr>
      <xdr:spPr>
        <a:xfrm>
          <a:off x="11354444" y="1007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565" name="n_1mainValue【学校施設】&#10;有形固定資産減価償却率">
          <a:extLst>
            <a:ext uri="{FF2B5EF4-FFF2-40B4-BE49-F238E27FC236}">
              <a16:creationId xmlns:a16="http://schemas.microsoft.com/office/drawing/2014/main" id="{F93FDF79-8D8C-4F7D-BA84-1E4A65AE8EB6}"/>
            </a:ext>
          </a:extLst>
        </xdr:cNvPr>
        <xdr:cNvSpPr txBox="1"/>
      </xdr:nvSpPr>
      <xdr:spPr>
        <a:xfrm>
          <a:off x="13742044"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26505</xdr:rowOff>
    </xdr:from>
    <xdr:ext cx="405111" cy="259045"/>
    <xdr:sp macro="" textlink="">
      <xdr:nvSpPr>
        <xdr:cNvPr id="566" name="n_2mainValue【学校施設】&#10;有形固定資産減価償却率">
          <a:extLst>
            <a:ext uri="{FF2B5EF4-FFF2-40B4-BE49-F238E27FC236}">
              <a16:creationId xmlns:a16="http://schemas.microsoft.com/office/drawing/2014/main" id="{362E7186-B855-473C-A5A4-39CC60917C48}"/>
            </a:ext>
          </a:extLst>
        </xdr:cNvPr>
        <xdr:cNvSpPr txBox="1"/>
      </xdr:nvSpPr>
      <xdr:spPr>
        <a:xfrm>
          <a:off x="12960994"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86921</xdr:rowOff>
    </xdr:from>
    <xdr:ext cx="405111" cy="259045"/>
    <xdr:sp macro="" textlink="">
      <xdr:nvSpPr>
        <xdr:cNvPr id="567" name="n_3mainValue【学校施設】&#10;有形固定資産減価償却率">
          <a:extLst>
            <a:ext uri="{FF2B5EF4-FFF2-40B4-BE49-F238E27FC236}">
              <a16:creationId xmlns:a16="http://schemas.microsoft.com/office/drawing/2014/main" id="{E0FE228C-C6FF-486B-B83C-E273F578E675}"/>
            </a:ext>
          </a:extLst>
        </xdr:cNvPr>
        <xdr:cNvSpPr txBox="1"/>
      </xdr:nvSpPr>
      <xdr:spPr>
        <a:xfrm>
          <a:off x="12167244" y="917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142439</xdr:rowOff>
    </xdr:from>
    <xdr:ext cx="405111" cy="259045"/>
    <xdr:sp macro="" textlink="">
      <xdr:nvSpPr>
        <xdr:cNvPr id="568" name="n_4mainValue【学校施設】&#10;有形固定資産減価償却率">
          <a:extLst>
            <a:ext uri="{FF2B5EF4-FFF2-40B4-BE49-F238E27FC236}">
              <a16:creationId xmlns:a16="http://schemas.microsoft.com/office/drawing/2014/main" id="{4B46ADCA-DC08-4073-9A28-D36DFA88BC35}"/>
            </a:ext>
          </a:extLst>
        </xdr:cNvPr>
        <xdr:cNvSpPr txBox="1"/>
      </xdr:nvSpPr>
      <xdr:spPr>
        <a:xfrm>
          <a:off x="11354444" y="922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AA9BDB33-FFFE-4896-90F8-8A0B903D10F5}"/>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333A86B0-D758-4901-88F8-233F0B6CA65A}"/>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2B1E9D40-ABEA-4902-880F-3A1CE78A7D04}"/>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DEF7FC4F-E2FA-40A2-AF94-D893666F5C86}"/>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907BF126-D7DF-4FAF-A5A2-BD21733504F6}"/>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47D4E9E7-D265-4F4B-BF30-6502E2462DA2}"/>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C7570928-90F7-4569-B33D-B10EE24EEC4E}"/>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E4E736EA-D8A2-47A0-BE75-286BB64A51E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5ACACE25-2B68-4E58-90A2-321EFE899C58}"/>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36EB8E66-0E42-45C8-8F23-BC6D1A4200A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8E508496-D3CF-4EFE-B7EF-D4DD87460582}"/>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15F876B8-53D3-48B8-BAE7-0EA0B6CC5574}"/>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F571353-5014-4964-BC2B-ED893B64C95B}"/>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FB2DECBA-45FE-4300-B467-C2110FE4FE4C}"/>
            </a:ext>
          </a:extLst>
        </xdr:cNvPr>
        <xdr:cNvSpPr txBox="1"/>
      </xdr:nvSpPr>
      <xdr:spPr>
        <a:xfrm>
          <a:off x="15985051" y="9998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AEB37FA3-A528-4988-BDD7-51322530D84F}"/>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4E9962A9-6DD2-4A92-A4F7-05B55E4EDECB}"/>
            </a:ext>
          </a:extLst>
        </xdr:cNvPr>
        <xdr:cNvSpPr txBox="1"/>
      </xdr:nvSpPr>
      <xdr:spPr>
        <a:xfrm>
          <a:off x="15985051" y="956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41E9BC4A-959E-4CFB-B753-AE65B592FD32}"/>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A12D9A82-A9C3-4430-80AE-8BF4985A28BD}"/>
            </a:ext>
          </a:extLst>
        </xdr:cNvPr>
        <xdr:cNvSpPr txBox="1"/>
      </xdr:nvSpPr>
      <xdr:spPr>
        <a:xfrm>
          <a:off x="15985051" y="9116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E79169EE-CDD5-48B1-B370-974FD71404E9}"/>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D1D40A8D-B379-4FCD-8D09-966134754F39}"/>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117A8FB-DBD5-417D-9C0D-4B3D8EF23CC7}"/>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D4C9A7FD-CCEE-4B8B-9895-D50C8615A498}"/>
            </a:ext>
          </a:extLst>
        </xdr:cNvPr>
        <xdr:cNvCxnSpPr/>
      </xdr:nvCxnSpPr>
      <xdr:spPr>
        <a:xfrm flipV="1">
          <a:off x="19951064" y="9338087"/>
          <a:ext cx="0" cy="119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F80F94D2-5705-4D69-BAF9-CD124AF170DB}"/>
            </a:ext>
          </a:extLst>
        </xdr:cNvPr>
        <xdr:cNvSpPr txBox="1"/>
      </xdr:nvSpPr>
      <xdr:spPr>
        <a:xfrm>
          <a:off x="19989800" y="1053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16D35852-2807-46BF-B1D6-4D6DB619395B}"/>
            </a:ext>
          </a:extLst>
        </xdr:cNvPr>
        <xdr:cNvCxnSpPr/>
      </xdr:nvCxnSpPr>
      <xdr:spPr>
        <a:xfrm>
          <a:off x="19881850" y="105352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3C9BB056-4958-4152-8DE7-C7343C496233}"/>
            </a:ext>
          </a:extLst>
        </xdr:cNvPr>
        <xdr:cNvSpPr txBox="1"/>
      </xdr:nvSpPr>
      <xdr:spPr>
        <a:xfrm>
          <a:off x="19989800" y="91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81EAAF2B-4AE8-47B7-9C35-F159F68C77EB}"/>
            </a:ext>
          </a:extLst>
        </xdr:cNvPr>
        <xdr:cNvCxnSpPr/>
      </xdr:nvCxnSpPr>
      <xdr:spPr>
        <a:xfrm>
          <a:off x="19881850" y="93380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8DFA5499-5B8F-4B61-A56A-5B9696D76C23}"/>
            </a:ext>
          </a:extLst>
        </xdr:cNvPr>
        <xdr:cNvSpPr txBox="1"/>
      </xdr:nvSpPr>
      <xdr:spPr>
        <a:xfrm>
          <a:off x="19989800" y="10196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5D659702-0CA6-46F8-B1FA-4A1C522579C1}"/>
            </a:ext>
          </a:extLst>
        </xdr:cNvPr>
        <xdr:cNvSpPr/>
      </xdr:nvSpPr>
      <xdr:spPr>
        <a:xfrm>
          <a:off x="19900900" y="103391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E5A6CCA6-B4C1-45C9-89DE-279F5BE2CB33}"/>
            </a:ext>
          </a:extLst>
        </xdr:cNvPr>
        <xdr:cNvSpPr/>
      </xdr:nvSpPr>
      <xdr:spPr>
        <a:xfrm>
          <a:off x="19157950" y="103465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9F61486B-98AD-43DA-80D8-D57FC12E1740}"/>
            </a:ext>
          </a:extLst>
        </xdr:cNvPr>
        <xdr:cNvSpPr/>
      </xdr:nvSpPr>
      <xdr:spPr>
        <a:xfrm>
          <a:off x="18345150" y="103490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CD4FB073-9EE8-4E09-9A07-4F2C8EAA30C8}"/>
            </a:ext>
          </a:extLst>
        </xdr:cNvPr>
        <xdr:cNvSpPr/>
      </xdr:nvSpPr>
      <xdr:spPr>
        <a:xfrm>
          <a:off x="17551400" y="10338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70378F9B-54AC-444E-BAA1-C67DEFD4EBF5}"/>
            </a:ext>
          </a:extLst>
        </xdr:cNvPr>
        <xdr:cNvSpPr/>
      </xdr:nvSpPr>
      <xdr:spPr>
        <a:xfrm>
          <a:off x="16757650" y="10333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6051C72-406C-4058-8D62-7403F80F3C35}"/>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1634EEE-8EB5-494A-A33C-4CA1896CC5AE}"/>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B555AE5-C461-45B9-AEA7-7E14582205DA}"/>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0FB587B-3205-4317-8245-6E91A7F44A3B}"/>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8A3567B-E448-48B0-9900-97E7FD4645A3}"/>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06" name="楕円 605">
          <a:extLst>
            <a:ext uri="{FF2B5EF4-FFF2-40B4-BE49-F238E27FC236}">
              <a16:creationId xmlns:a16="http://schemas.microsoft.com/office/drawing/2014/main" id="{0DFA57F8-6657-4112-BE04-EA4B128FE6EA}"/>
            </a:ext>
          </a:extLst>
        </xdr:cNvPr>
        <xdr:cNvSpPr/>
      </xdr:nvSpPr>
      <xdr:spPr>
        <a:xfrm>
          <a:off x="19900900" y="10374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607" name="【学校施設】&#10;一人当たり面積該当値テキスト">
          <a:extLst>
            <a:ext uri="{FF2B5EF4-FFF2-40B4-BE49-F238E27FC236}">
              <a16:creationId xmlns:a16="http://schemas.microsoft.com/office/drawing/2014/main" id="{91EF54EB-6D84-432C-ACF7-61E525719158}"/>
            </a:ext>
          </a:extLst>
        </xdr:cNvPr>
        <xdr:cNvSpPr txBox="1"/>
      </xdr:nvSpPr>
      <xdr:spPr>
        <a:xfrm>
          <a:off x="19989800" y="1031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133955</xdr:rowOff>
    </xdr:from>
    <xdr:to>
      <xdr:col>112</xdr:col>
      <xdr:colOff>38100</xdr:colOff>
      <xdr:row>63</xdr:row>
      <xdr:rowOff>64105</xdr:rowOff>
    </xdr:to>
    <xdr:sp macro="" textlink="">
      <xdr:nvSpPr>
        <xdr:cNvPr id="608" name="楕円 607">
          <a:extLst>
            <a:ext uri="{FF2B5EF4-FFF2-40B4-BE49-F238E27FC236}">
              <a16:creationId xmlns:a16="http://schemas.microsoft.com/office/drawing/2014/main" id="{E328A07C-A7FB-4F19-99A4-C414450466AC}"/>
            </a:ext>
          </a:extLst>
        </xdr:cNvPr>
        <xdr:cNvSpPr/>
      </xdr:nvSpPr>
      <xdr:spPr>
        <a:xfrm>
          <a:off x="19157950" y="103765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13305</xdr:rowOff>
    </xdr:to>
    <xdr:cxnSp macro="">
      <xdr:nvCxnSpPr>
        <xdr:cNvPr id="609" name="直線コネクタ 608">
          <a:extLst>
            <a:ext uri="{FF2B5EF4-FFF2-40B4-BE49-F238E27FC236}">
              <a16:creationId xmlns:a16="http://schemas.microsoft.com/office/drawing/2014/main" id="{390419EC-5532-474B-814D-5E07ABA4F814}"/>
            </a:ext>
          </a:extLst>
        </xdr:cNvPr>
        <xdr:cNvCxnSpPr/>
      </xdr:nvCxnSpPr>
      <xdr:spPr>
        <a:xfrm flipV="1">
          <a:off x="19202400" y="10419080"/>
          <a:ext cx="7493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134366</xdr:rowOff>
    </xdr:from>
    <xdr:to>
      <xdr:col>107</xdr:col>
      <xdr:colOff>101600</xdr:colOff>
      <xdr:row>63</xdr:row>
      <xdr:rowOff>64516</xdr:rowOff>
    </xdr:to>
    <xdr:sp macro="" textlink="">
      <xdr:nvSpPr>
        <xdr:cNvPr id="610" name="楕円 609">
          <a:extLst>
            <a:ext uri="{FF2B5EF4-FFF2-40B4-BE49-F238E27FC236}">
              <a16:creationId xmlns:a16="http://schemas.microsoft.com/office/drawing/2014/main" id="{24DB107F-E9C7-471F-96F9-431485C1E11B}"/>
            </a:ext>
          </a:extLst>
        </xdr:cNvPr>
        <xdr:cNvSpPr/>
      </xdr:nvSpPr>
      <xdr:spPr>
        <a:xfrm>
          <a:off x="18345150" y="103769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13305</xdr:rowOff>
    </xdr:from>
    <xdr:to>
      <xdr:col>111</xdr:col>
      <xdr:colOff>177800</xdr:colOff>
      <xdr:row>63</xdr:row>
      <xdr:rowOff>13716</xdr:rowOff>
    </xdr:to>
    <xdr:cxnSp macro="">
      <xdr:nvCxnSpPr>
        <xdr:cNvPr id="611" name="直線コネクタ 610">
          <a:extLst>
            <a:ext uri="{FF2B5EF4-FFF2-40B4-BE49-F238E27FC236}">
              <a16:creationId xmlns:a16="http://schemas.microsoft.com/office/drawing/2014/main" id="{82591381-8C2A-4BA4-80A0-B89D8B110409}"/>
            </a:ext>
          </a:extLst>
        </xdr:cNvPr>
        <xdr:cNvCxnSpPr/>
      </xdr:nvCxnSpPr>
      <xdr:spPr>
        <a:xfrm flipV="1">
          <a:off x="18395950" y="10420955"/>
          <a:ext cx="80645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136195</xdr:rowOff>
    </xdr:from>
    <xdr:to>
      <xdr:col>102</xdr:col>
      <xdr:colOff>165100</xdr:colOff>
      <xdr:row>63</xdr:row>
      <xdr:rowOff>66345</xdr:rowOff>
    </xdr:to>
    <xdr:sp macro="" textlink="">
      <xdr:nvSpPr>
        <xdr:cNvPr id="612" name="楕円 611">
          <a:extLst>
            <a:ext uri="{FF2B5EF4-FFF2-40B4-BE49-F238E27FC236}">
              <a16:creationId xmlns:a16="http://schemas.microsoft.com/office/drawing/2014/main" id="{6B2AA632-5ECB-496D-B08E-4BC709880340}"/>
            </a:ext>
          </a:extLst>
        </xdr:cNvPr>
        <xdr:cNvSpPr/>
      </xdr:nvSpPr>
      <xdr:spPr>
        <a:xfrm>
          <a:off x="17551400" y="10378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13716</xdr:rowOff>
    </xdr:from>
    <xdr:to>
      <xdr:col>107</xdr:col>
      <xdr:colOff>50800</xdr:colOff>
      <xdr:row>63</xdr:row>
      <xdr:rowOff>15545</xdr:rowOff>
    </xdr:to>
    <xdr:cxnSp macro="">
      <xdr:nvCxnSpPr>
        <xdr:cNvPr id="613" name="直線コネクタ 612">
          <a:extLst>
            <a:ext uri="{FF2B5EF4-FFF2-40B4-BE49-F238E27FC236}">
              <a16:creationId xmlns:a16="http://schemas.microsoft.com/office/drawing/2014/main" id="{DA8FA3DE-E1AE-4C9B-8715-7632E09A2359}"/>
            </a:ext>
          </a:extLst>
        </xdr:cNvPr>
        <xdr:cNvCxnSpPr/>
      </xdr:nvCxnSpPr>
      <xdr:spPr>
        <a:xfrm flipV="1">
          <a:off x="17602200" y="10421366"/>
          <a:ext cx="7937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137064</xdr:rowOff>
    </xdr:from>
    <xdr:to>
      <xdr:col>98</xdr:col>
      <xdr:colOff>38100</xdr:colOff>
      <xdr:row>63</xdr:row>
      <xdr:rowOff>67214</xdr:rowOff>
    </xdr:to>
    <xdr:sp macro="" textlink="">
      <xdr:nvSpPr>
        <xdr:cNvPr id="614" name="楕円 613">
          <a:extLst>
            <a:ext uri="{FF2B5EF4-FFF2-40B4-BE49-F238E27FC236}">
              <a16:creationId xmlns:a16="http://schemas.microsoft.com/office/drawing/2014/main" id="{9483BD82-4E7D-40BC-BD5F-ADD9DE9DA76F}"/>
            </a:ext>
          </a:extLst>
        </xdr:cNvPr>
        <xdr:cNvSpPr/>
      </xdr:nvSpPr>
      <xdr:spPr>
        <a:xfrm>
          <a:off x="16757650" y="103796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15545</xdr:rowOff>
    </xdr:from>
    <xdr:to>
      <xdr:col>102</xdr:col>
      <xdr:colOff>114300</xdr:colOff>
      <xdr:row>63</xdr:row>
      <xdr:rowOff>16414</xdr:rowOff>
    </xdr:to>
    <xdr:cxnSp macro="">
      <xdr:nvCxnSpPr>
        <xdr:cNvPr id="615" name="直線コネクタ 614">
          <a:extLst>
            <a:ext uri="{FF2B5EF4-FFF2-40B4-BE49-F238E27FC236}">
              <a16:creationId xmlns:a16="http://schemas.microsoft.com/office/drawing/2014/main" id="{E0D5155E-02BD-4EDE-9746-54F826534A6A}"/>
            </a:ext>
          </a:extLst>
        </xdr:cNvPr>
        <xdr:cNvCxnSpPr/>
      </xdr:nvCxnSpPr>
      <xdr:spPr>
        <a:xfrm flipV="1">
          <a:off x="16802100" y="10423195"/>
          <a:ext cx="8001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C20AD8C5-6326-4530-8DD0-603F57D22899}"/>
            </a:ext>
          </a:extLst>
        </xdr:cNvPr>
        <xdr:cNvSpPr txBox="1"/>
      </xdr:nvSpPr>
      <xdr:spPr>
        <a:xfrm>
          <a:off x="18980227" y="101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20ACC0AB-D172-447C-9C5B-CBC7BD22F220}"/>
            </a:ext>
          </a:extLst>
        </xdr:cNvPr>
        <xdr:cNvSpPr txBox="1"/>
      </xdr:nvSpPr>
      <xdr:spPr>
        <a:xfrm>
          <a:off x="18180127" y="1013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0336F372-EBBF-4DF8-9F60-A417EF912FE5}"/>
            </a:ext>
          </a:extLst>
        </xdr:cNvPr>
        <xdr:cNvSpPr txBox="1"/>
      </xdr:nvSpPr>
      <xdr:spPr>
        <a:xfrm>
          <a:off x="17386377" y="101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35C74EDF-96A8-411C-A6D2-7D7E2F096A4B}"/>
            </a:ext>
          </a:extLst>
        </xdr:cNvPr>
        <xdr:cNvSpPr txBox="1"/>
      </xdr:nvSpPr>
      <xdr:spPr>
        <a:xfrm>
          <a:off x="16592627" y="101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55232</xdr:rowOff>
    </xdr:from>
    <xdr:ext cx="469744" cy="259045"/>
    <xdr:sp macro="" textlink="">
      <xdr:nvSpPr>
        <xdr:cNvPr id="620" name="n_1mainValue【学校施設】&#10;一人当たり面積">
          <a:extLst>
            <a:ext uri="{FF2B5EF4-FFF2-40B4-BE49-F238E27FC236}">
              <a16:creationId xmlns:a16="http://schemas.microsoft.com/office/drawing/2014/main" id="{3248A728-456D-4A91-90AA-31486F4EA9B9}"/>
            </a:ext>
          </a:extLst>
        </xdr:cNvPr>
        <xdr:cNvSpPr txBox="1"/>
      </xdr:nvSpPr>
      <xdr:spPr>
        <a:xfrm>
          <a:off x="18980227" y="104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55643</xdr:rowOff>
    </xdr:from>
    <xdr:ext cx="469744" cy="259045"/>
    <xdr:sp macro="" textlink="">
      <xdr:nvSpPr>
        <xdr:cNvPr id="621" name="n_2mainValue【学校施設】&#10;一人当たり面積">
          <a:extLst>
            <a:ext uri="{FF2B5EF4-FFF2-40B4-BE49-F238E27FC236}">
              <a16:creationId xmlns:a16="http://schemas.microsoft.com/office/drawing/2014/main" id="{77DDEF9B-FA7D-48EC-85A6-78D1CDDB8CEB}"/>
            </a:ext>
          </a:extLst>
        </xdr:cNvPr>
        <xdr:cNvSpPr txBox="1"/>
      </xdr:nvSpPr>
      <xdr:spPr>
        <a:xfrm>
          <a:off x="18180127" y="104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57472</xdr:rowOff>
    </xdr:from>
    <xdr:ext cx="469744" cy="259045"/>
    <xdr:sp macro="" textlink="">
      <xdr:nvSpPr>
        <xdr:cNvPr id="622" name="n_3mainValue【学校施設】&#10;一人当たり面積">
          <a:extLst>
            <a:ext uri="{FF2B5EF4-FFF2-40B4-BE49-F238E27FC236}">
              <a16:creationId xmlns:a16="http://schemas.microsoft.com/office/drawing/2014/main" id="{DBEDBB71-1145-40C2-A8FC-B657B5B039FD}"/>
            </a:ext>
          </a:extLst>
        </xdr:cNvPr>
        <xdr:cNvSpPr txBox="1"/>
      </xdr:nvSpPr>
      <xdr:spPr>
        <a:xfrm>
          <a:off x="17386377" y="1046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58341</xdr:rowOff>
    </xdr:from>
    <xdr:ext cx="469744" cy="259045"/>
    <xdr:sp macro="" textlink="">
      <xdr:nvSpPr>
        <xdr:cNvPr id="623" name="n_4mainValue【学校施設】&#10;一人当たり面積">
          <a:extLst>
            <a:ext uri="{FF2B5EF4-FFF2-40B4-BE49-F238E27FC236}">
              <a16:creationId xmlns:a16="http://schemas.microsoft.com/office/drawing/2014/main" id="{6E0CF059-0BBB-4868-9FE4-567E06F298AD}"/>
            </a:ext>
          </a:extLst>
        </xdr:cNvPr>
        <xdr:cNvSpPr txBox="1"/>
      </xdr:nvSpPr>
      <xdr:spPr>
        <a:xfrm>
          <a:off x="16592627" y="1046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1C948CE1-1F6A-410C-9A6C-C355C11DB17E}"/>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1F1433FB-34C0-4493-80D7-6E035778F322}"/>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C954A214-87FC-4559-95D4-A5A2FCD9DA6F}"/>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263534D9-856C-4C6B-A909-87ECB4BC09D1}"/>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74E7166B-C6D9-4FC1-BED7-7C9384ED2251}"/>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65423C06-F524-4FB1-B190-919846191423}"/>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D8C2148-F767-4FE3-8F88-3FCDC0A485A9}"/>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4E45ACBD-E5CF-4F84-BBC0-0C308D9D9DEC}"/>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CCB4EB46-121E-45D5-A933-79ADCEB37425}"/>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10F26174-130B-435C-B7D0-7CA550C007D1}"/>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E34BC41F-1178-4E29-9DD9-4FBB1057B8D5}"/>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5E8557CA-3A53-4116-B44D-F5849204FAFF}"/>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EBFE7AAB-4170-43A0-97B1-B6F728653D81}"/>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FCC7A700-3229-4389-9465-EB5A931B33E7}"/>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BD780492-5A1B-4FEA-8E6B-EF31DADA22B5}"/>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8A472C8E-50BD-4EA6-8DEB-1B300ECD4D37}"/>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46D5177C-6C07-40BF-878D-43EC942B37A5}"/>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3D654FDD-7764-474B-9C1F-79612894FEA0}"/>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F2304E42-A1A9-42C0-9101-5BCB8E1992C4}"/>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7F8097EC-3329-4AEE-8588-AC4812127A46}"/>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C22385A6-D9AA-4F50-93FA-E507288EC8B8}"/>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26F0756C-4739-439D-ACEC-1C8AA7EFD8BC}"/>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448A3D91-1D3F-4299-9743-05BFEADB0AF8}"/>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90750DE-9FF3-4A10-971B-9F4AFC26FA7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FEB03B3F-796F-4F4F-A1DB-877148D0E02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3ADB982F-5B0C-4F72-9153-02162EDDCBC7}"/>
            </a:ext>
          </a:extLst>
        </xdr:cNvPr>
        <xdr:cNvCxnSpPr/>
      </xdr:nvCxnSpPr>
      <xdr:spPr>
        <a:xfrm flipV="1">
          <a:off x="14699614" y="12932048"/>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625E82A2-B92E-4446-A273-85FCFFB3AE37}"/>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F4482529-D057-4463-A680-49C27FD79891}"/>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a:extLst>
            <a:ext uri="{FF2B5EF4-FFF2-40B4-BE49-F238E27FC236}">
              <a16:creationId xmlns:a16="http://schemas.microsoft.com/office/drawing/2014/main" id="{2D01F82D-3A33-4A5A-A364-B11646F29A86}"/>
            </a:ext>
          </a:extLst>
        </xdr:cNvPr>
        <xdr:cNvSpPr txBox="1"/>
      </xdr:nvSpPr>
      <xdr:spPr>
        <a:xfrm>
          <a:off x="14738350" y="127199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a:extLst>
            <a:ext uri="{FF2B5EF4-FFF2-40B4-BE49-F238E27FC236}">
              <a16:creationId xmlns:a16="http://schemas.microsoft.com/office/drawing/2014/main" id="{F97649E9-B7A9-4E6F-9F6B-AEF22DC04309}"/>
            </a:ext>
          </a:extLst>
        </xdr:cNvPr>
        <xdr:cNvCxnSpPr/>
      </xdr:nvCxnSpPr>
      <xdr:spPr>
        <a:xfrm>
          <a:off x="14611350" y="12932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654" name="【児童館】&#10;有形固定資産減価償却率平均値テキスト">
          <a:extLst>
            <a:ext uri="{FF2B5EF4-FFF2-40B4-BE49-F238E27FC236}">
              <a16:creationId xmlns:a16="http://schemas.microsoft.com/office/drawing/2014/main" id="{07FEAC4D-27A2-47F9-A1C9-35F6233955AE}"/>
            </a:ext>
          </a:extLst>
        </xdr:cNvPr>
        <xdr:cNvSpPr txBox="1"/>
      </xdr:nvSpPr>
      <xdr:spPr>
        <a:xfrm>
          <a:off x="14738350" y="136947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a:extLst>
            <a:ext uri="{FF2B5EF4-FFF2-40B4-BE49-F238E27FC236}">
              <a16:creationId xmlns:a16="http://schemas.microsoft.com/office/drawing/2014/main" id="{23EE3A9A-2F77-47F2-9AE8-986E46F70429}"/>
            </a:ext>
          </a:extLst>
        </xdr:cNvPr>
        <xdr:cNvSpPr/>
      </xdr:nvSpPr>
      <xdr:spPr>
        <a:xfrm>
          <a:off x="14649450" y="1371001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6" name="フローチャート: 判断 655">
          <a:extLst>
            <a:ext uri="{FF2B5EF4-FFF2-40B4-BE49-F238E27FC236}">
              <a16:creationId xmlns:a16="http://schemas.microsoft.com/office/drawing/2014/main" id="{A5517CE2-1C0C-4BE4-9C6E-92BFCD5B937A}"/>
            </a:ext>
          </a:extLst>
        </xdr:cNvPr>
        <xdr:cNvSpPr/>
      </xdr:nvSpPr>
      <xdr:spPr>
        <a:xfrm>
          <a:off x="13887450" y="13703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7" name="フローチャート: 判断 656">
          <a:extLst>
            <a:ext uri="{FF2B5EF4-FFF2-40B4-BE49-F238E27FC236}">
              <a16:creationId xmlns:a16="http://schemas.microsoft.com/office/drawing/2014/main" id="{5C31ACD5-57DD-44C4-A59F-A7067B5EFA22}"/>
            </a:ext>
          </a:extLst>
        </xdr:cNvPr>
        <xdr:cNvSpPr/>
      </xdr:nvSpPr>
      <xdr:spPr>
        <a:xfrm>
          <a:off x="13093700" y="1375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58" name="フローチャート: 判断 657">
          <a:extLst>
            <a:ext uri="{FF2B5EF4-FFF2-40B4-BE49-F238E27FC236}">
              <a16:creationId xmlns:a16="http://schemas.microsoft.com/office/drawing/2014/main" id="{3DA7475A-DCDA-4A21-BFD7-DE84D461672A}"/>
            </a:ext>
          </a:extLst>
        </xdr:cNvPr>
        <xdr:cNvSpPr/>
      </xdr:nvSpPr>
      <xdr:spPr>
        <a:xfrm>
          <a:off x="1229995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59" name="フローチャート: 判断 658">
          <a:extLst>
            <a:ext uri="{FF2B5EF4-FFF2-40B4-BE49-F238E27FC236}">
              <a16:creationId xmlns:a16="http://schemas.microsoft.com/office/drawing/2014/main" id="{123D8A67-69AE-4FB7-AA95-7B4D050316EB}"/>
            </a:ext>
          </a:extLst>
        </xdr:cNvPr>
        <xdr:cNvSpPr/>
      </xdr:nvSpPr>
      <xdr:spPr>
        <a:xfrm>
          <a:off x="11487150" y="1373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D6F69FC-30CD-4A24-A4FE-F5FB9FFEA67E}"/>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94AD5FB-1A2E-4939-BDD8-288859DC86A4}"/>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BC6E91E-F1AD-42BC-B34D-6C96F72EB81E}"/>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48A9DAD-4EF8-4143-AABC-AFCD3C08D33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CF0FD174-B250-413B-8884-1073F4296BEC}"/>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117929</xdr:rowOff>
    </xdr:from>
    <xdr:to>
      <xdr:col>72</xdr:col>
      <xdr:colOff>38100</xdr:colOff>
      <xdr:row>87</xdr:row>
      <xdr:rowOff>48079</xdr:rowOff>
    </xdr:to>
    <xdr:sp macro="" textlink="">
      <xdr:nvSpPr>
        <xdr:cNvPr id="665" name="楕円 664">
          <a:extLst>
            <a:ext uri="{FF2B5EF4-FFF2-40B4-BE49-F238E27FC236}">
              <a16:creationId xmlns:a16="http://schemas.microsoft.com/office/drawing/2014/main" id="{D2581EFB-2831-4673-AA0F-B2E71D476AFA}"/>
            </a:ext>
          </a:extLst>
        </xdr:cNvPr>
        <xdr:cNvSpPr/>
      </xdr:nvSpPr>
      <xdr:spPr>
        <a:xfrm>
          <a:off x="12299950" y="143228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117929</xdr:rowOff>
    </xdr:from>
    <xdr:to>
      <xdr:col>67</xdr:col>
      <xdr:colOff>101600</xdr:colOff>
      <xdr:row>87</xdr:row>
      <xdr:rowOff>48079</xdr:rowOff>
    </xdr:to>
    <xdr:sp macro="" textlink="">
      <xdr:nvSpPr>
        <xdr:cNvPr id="666" name="楕円 665">
          <a:extLst>
            <a:ext uri="{FF2B5EF4-FFF2-40B4-BE49-F238E27FC236}">
              <a16:creationId xmlns:a16="http://schemas.microsoft.com/office/drawing/2014/main" id="{FF0A2A5B-D7E7-485D-96F3-4D0DE8683298}"/>
            </a:ext>
          </a:extLst>
        </xdr:cNvPr>
        <xdr:cNvSpPr/>
      </xdr:nvSpPr>
      <xdr:spPr>
        <a:xfrm>
          <a:off x="1148715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67" name="直線コネクタ 666">
          <a:extLst>
            <a:ext uri="{FF2B5EF4-FFF2-40B4-BE49-F238E27FC236}">
              <a16:creationId xmlns:a16="http://schemas.microsoft.com/office/drawing/2014/main" id="{74A708AA-D97A-4215-8325-A41FB34B9E79}"/>
            </a:ext>
          </a:extLst>
        </xdr:cNvPr>
        <xdr:cNvCxnSpPr/>
      </xdr:nvCxnSpPr>
      <xdr:spPr>
        <a:xfrm>
          <a:off x="11537950" y="143673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668" name="n_1aveValue【児童館】&#10;有形固定資産減価償却率">
          <a:extLst>
            <a:ext uri="{FF2B5EF4-FFF2-40B4-BE49-F238E27FC236}">
              <a16:creationId xmlns:a16="http://schemas.microsoft.com/office/drawing/2014/main" id="{ED461519-DA12-4BA0-B039-FC80465D43A4}"/>
            </a:ext>
          </a:extLst>
        </xdr:cNvPr>
        <xdr:cNvSpPr txBox="1"/>
      </xdr:nvSpPr>
      <xdr:spPr>
        <a:xfrm>
          <a:off x="13742044"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69" name="n_2aveValue【児童館】&#10;有形固定資産減価償却率">
          <a:extLst>
            <a:ext uri="{FF2B5EF4-FFF2-40B4-BE49-F238E27FC236}">
              <a16:creationId xmlns:a16="http://schemas.microsoft.com/office/drawing/2014/main" id="{75F293FF-B5AC-4C22-A8CD-8A0E5A838108}"/>
            </a:ext>
          </a:extLst>
        </xdr:cNvPr>
        <xdr:cNvSpPr txBox="1"/>
      </xdr:nvSpPr>
      <xdr:spPr>
        <a:xfrm>
          <a:off x="12960994" y="135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670" name="n_3aveValue【児童館】&#10;有形固定資産減価償却率">
          <a:extLst>
            <a:ext uri="{FF2B5EF4-FFF2-40B4-BE49-F238E27FC236}">
              <a16:creationId xmlns:a16="http://schemas.microsoft.com/office/drawing/2014/main" id="{34A0370F-C3F8-4CEF-A8F1-79E2A10AE7DC}"/>
            </a:ext>
          </a:extLst>
        </xdr:cNvPr>
        <xdr:cNvSpPr txBox="1"/>
      </xdr:nvSpPr>
      <xdr:spPr>
        <a:xfrm>
          <a:off x="12167244" y="1346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71" name="n_4aveValue【児童館】&#10;有形固定資産減価償却率">
          <a:extLst>
            <a:ext uri="{FF2B5EF4-FFF2-40B4-BE49-F238E27FC236}">
              <a16:creationId xmlns:a16="http://schemas.microsoft.com/office/drawing/2014/main" id="{90137833-A06C-461C-AC2E-441F328F005A}"/>
            </a:ext>
          </a:extLst>
        </xdr:cNvPr>
        <xdr:cNvSpPr txBox="1"/>
      </xdr:nvSpPr>
      <xdr:spPr>
        <a:xfrm>
          <a:off x="11354444" y="13525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72" name="n_3mainValue【児童館】&#10;有形固定資産減価償却率">
          <a:extLst>
            <a:ext uri="{FF2B5EF4-FFF2-40B4-BE49-F238E27FC236}">
              <a16:creationId xmlns:a16="http://schemas.microsoft.com/office/drawing/2014/main" id="{AAF6D602-C624-4A18-8779-7C850544823D}"/>
            </a:ext>
          </a:extLst>
        </xdr:cNvPr>
        <xdr:cNvSpPr txBox="1"/>
      </xdr:nvSpPr>
      <xdr:spPr>
        <a:xfrm>
          <a:off x="121349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73" name="n_4mainValue【児童館】&#10;有形固定資産減価償却率">
          <a:extLst>
            <a:ext uri="{FF2B5EF4-FFF2-40B4-BE49-F238E27FC236}">
              <a16:creationId xmlns:a16="http://schemas.microsoft.com/office/drawing/2014/main" id="{01A11323-8062-44C4-B1A5-AF2553894611}"/>
            </a:ext>
          </a:extLst>
        </xdr:cNvPr>
        <xdr:cNvSpPr txBox="1"/>
      </xdr:nvSpPr>
      <xdr:spPr>
        <a:xfrm>
          <a:off x="113221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F460229E-166B-409A-851A-D83AC95A4ED8}"/>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EB95C999-851D-418C-9F86-D95B8A822C6D}"/>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E549BE97-4354-4596-BFBC-90DFFC883DC8}"/>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16D90759-EDA4-41E3-919B-2D6911AF11BD}"/>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80BE6E79-0AF1-4AAE-8951-3AD33BCA4B65}"/>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D0F87951-EF52-4F68-8655-F9F1BF510F74}"/>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A574B634-9B55-4F6E-9A49-13A7DDE5AD18}"/>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2F3AB66E-EB45-4085-9135-E5DA86F438CB}"/>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a:extLst>
            <a:ext uri="{FF2B5EF4-FFF2-40B4-BE49-F238E27FC236}">
              <a16:creationId xmlns:a16="http://schemas.microsoft.com/office/drawing/2014/main" id="{1964F081-5B44-4871-B20A-E1292D8D8A59}"/>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E489ABA8-AE41-4250-B5A6-9214C9448AFD}"/>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4" name="直線コネクタ 683">
          <a:extLst>
            <a:ext uri="{FF2B5EF4-FFF2-40B4-BE49-F238E27FC236}">
              <a16:creationId xmlns:a16="http://schemas.microsoft.com/office/drawing/2014/main" id="{FB4C89B5-800F-4F0C-8EC4-A8E81AB09046}"/>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5" name="テキスト ボックス 684">
          <a:extLst>
            <a:ext uri="{FF2B5EF4-FFF2-40B4-BE49-F238E27FC236}">
              <a16:creationId xmlns:a16="http://schemas.microsoft.com/office/drawing/2014/main" id="{74A56A12-99B5-4258-9D21-8E2AC824EA34}"/>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6" name="直線コネクタ 685">
          <a:extLst>
            <a:ext uri="{FF2B5EF4-FFF2-40B4-BE49-F238E27FC236}">
              <a16:creationId xmlns:a16="http://schemas.microsoft.com/office/drawing/2014/main" id="{9ABFAF2B-5DDE-4177-9B1D-A75C5A732E3D}"/>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7" name="テキスト ボックス 686">
          <a:extLst>
            <a:ext uri="{FF2B5EF4-FFF2-40B4-BE49-F238E27FC236}">
              <a16:creationId xmlns:a16="http://schemas.microsoft.com/office/drawing/2014/main" id="{7FAFBE8D-1187-49D5-B18B-C5A98B24D8CD}"/>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8" name="直線コネクタ 687">
          <a:extLst>
            <a:ext uri="{FF2B5EF4-FFF2-40B4-BE49-F238E27FC236}">
              <a16:creationId xmlns:a16="http://schemas.microsoft.com/office/drawing/2014/main" id="{ABACBF43-E72D-46C4-B092-1F29CA8B9C10}"/>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9" name="テキスト ボックス 688">
          <a:extLst>
            <a:ext uri="{FF2B5EF4-FFF2-40B4-BE49-F238E27FC236}">
              <a16:creationId xmlns:a16="http://schemas.microsoft.com/office/drawing/2014/main" id="{68E10221-1C71-4D8B-83DC-FA387F0227CA}"/>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0" name="直線コネクタ 689">
          <a:extLst>
            <a:ext uri="{FF2B5EF4-FFF2-40B4-BE49-F238E27FC236}">
              <a16:creationId xmlns:a16="http://schemas.microsoft.com/office/drawing/2014/main" id="{E487F3FF-1E61-4518-9C95-E923D4909755}"/>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1" name="テキスト ボックス 690">
          <a:extLst>
            <a:ext uri="{FF2B5EF4-FFF2-40B4-BE49-F238E27FC236}">
              <a16:creationId xmlns:a16="http://schemas.microsoft.com/office/drawing/2014/main" id="{0C40D2F4-F00C-458B-A68A-D7CBE9BEF813}"/>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a:extLst>
            <a:ext uri="{FF2B5EF4-FFF2-40B4-BE49-F238E27FC236}">
              <a16:creationId xmlns:a16="http://schemas.microsoft.com/office/drawing/2014/main" id="{D1A2E7C5-8B14-41A1-908B-33FB0567FE3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a:extLst>
            <a:ext uri="{FF2B5EF4-FFF2-40B4-BE49-F238E27FC236}">
              <a16:creationId xmlns:a16="http://schemas.microsoft.com/office/drawing/2014/main" id="{EBE48C59-0C5C-4F5C-B387-7ECBCF681F77}"/>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a:extLst>
            <a:ext uri="{FF2B5EF4-FFF2-40B4-BE49-F238E27FC236}">
              <a16:creationId xmlns:a16="http://schemas.microsoft.com/office/drawing/2014/main" id="{FF3B1ED5-455A-461B-B034-C4D734FF3719}"/>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695" name="直線コネクタ 694">
          <a:extLst>
            <a:ext uri="{FF2B5EF4-FFF2-40B4-BE49-F238E27FC236}">
              <a16:creationId xmlns:a16="http://schemas.microsoft.com/office/drawing/2014/main" id="{6114C43E-DAC7-4CCD-BC66-825800A927FE}"/>
            </a:ext>
          </a:extLst>
        </xdr:cNvPr>
        <xdr:cNvCxnSpPr/>
      </xdr:nvCxnSpPr>
      <xdr:spPr>
        <a:xfrm flipV="1">
          <a:off x="19951064" y="12999974"/>
          <a:ext cx="0" cy="1146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696" name="【児童館】&#10;一人当たり面積最小値テキスト">
          <a:extLst>
            <a:ext uri="{FF2B5EF4-FFF2-40B4-BE49-F238E27FC236}">
              <a16:creationId xmlns:a16="http://schemas.microsoft.com/office/drawing/2014/main" id="{D957B5EB-B3C1-410D-A218-3462709BF54B}"/>
            </a:ext>
          </a:extLst>
        </xdr:cNvPr>
        <xdr:cNvSpPr txBox="1"/>
      </xdr:nvSpPr>
      <xdr:spPr>
        <a:xfrm>
          <a:off x="19989800" y="1415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697" name="直線コネクタ 696">
          <a:extLst>
            <a:ext uri="{FF2B5EF4-FFF2-40B4-BE49-F238E27FC236}">
              <a16:creationId xmlns:a16="http://schemas.microsoft.com/office/drawing/2014/main" id="{2F08724C-F09E-4B22-A28D-A2E9AF65C39E}"/>
            </a:ext>
          </a:extLst>
        </xdr:cNvPr>
        <xdr:cNvCxnSpPr/>
      </xdr:nvCxnSpPr>
      <xdr:spPr>
        <a:xfrm>
          <a:off x="19881850" y="14146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698" name="【児童館】&#10;一人当たり面積最大値テキスト">
          <a:extLst>
            <a:ext uri="{FF2B5EF4-FFF2-40B4-BE49-F238E27FC236}">
              <a16:creationId xmlns:a16="http://schemas.microsoft.com/office/drawing/2014/main" id="{C430D70A-9D20-4E1D-887F-BAB30CC2B7A3}"/>
            </a:ext>
          </a:extLst>
        </xdr:cNvPr>
        <xdr:cNvSpPr txBox="1"/>
      </xdr:nvSpPr>
      <xdr:spPr>
        <a:xfrm>
          <a:off x="19989800" y="127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699" name="直線コネクタ 698">
          <a:extLst>
            <a:ext uri="{FF2B5EF4-FFF2-40B4-BE49-F238E27FC236}">
              <a16:creationId xmlns:a16="http://schemas.microsoft.com/office/drawing/2014/main" id="{9552EC2C-1841-40C1-9AF1-336ED16C1EAF}"/>
            </a:ext>
          </a:extLst>
        </xdr:cNvPr>
        <xdr:cNvCxnSpPr/>
      </xdr:nvCxnSpPr>
      <xdr:spPr>
        <a:xfrm>
          <a:off x="19881850" y="129999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700" name="【児童館】&#10;一人当たり面積平均値テキスト">
          <a:extLst>
            <a:ext uri="{FF2B5EF4-FFF2-40B4-BE49-F238E27FC236}">
              <a16:creationId xmlns:a16="http://schemas.microsoft.com/office/drawing/2014/main" id="{B96512F7-FA04-4088-B841-58814E8119B0}"/>
            </a:ext>
          </a:extLst>
        </xdr:cNvPr>
        <xdr:cNvSpPr txBox="1"/>
      </xdr:nvSpPr>
      <xdr:spPr>
        <a:xfrm>
          <a:off x="19989800" y="13844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01" name="フローチャート: 判断 700">
          <a:extLst>
            <a:ext uri="{FF2B5EF4-FFF2-40B4-BE49-F238E27FC236}">
              <a16:creationId xmlns:a16="http://schemas.microsoft.com/office/drawing/2014/main" id="{F2C5B7AC-3F89-4D39-8AE5-B67087C075E3}"/>
            </a:ext>
          </a:extLst>
        </xdr:cNvPr>
        <xdr:cNvSpPr/>
      </xdr:nvSpPr>
      <xdr:spPr>
        <a:xfrm>
          <a:off x="19900900" y="13866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02" name="フローチャート: 判断 701">
          <a:extLst>
            <a:ext uri="{FF2B5EF4-FFF2-40B4-BE49-F238E27FC236}">
              <a16:creationId xmlns:a16="http://schemas.microsoft.com/office/drawing/2014/main" id="{35164C0F-D8CD-4949-B5B8-72908FE68CDE}"/>
            </a:ext>
          </a:extLst>
        </xdr:cNvPr>
        <xdr:cNvSpPr/>
      </xdr:nvSpPr>
      <xdr:spPr>
        <a:xfrm>
          <a:off x="19157950" y="138986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3" name="フローチャート: 判断 702">
          <a:extLst>
            <a:ext uri="{FF2B5EF4-FFF2-40B4-BE49-F238E27FC236}">
              <a16:creationId xmlns:a16="http://schemas.microsoft.com/office/drawing/2014/main" id="{2FE6B3CE-15A3-4830-805B-A092BAD9F81F}"/>
            </a:ext>
          </a:extLst>
        </xdr:cNvPr>
        <xdr:cNvSpPr/>
      </xdr:nvSpPr>
      <xdr:spPr>
        <a:xfrm>
          <a:off x="18345150" y="1388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04" name="フローチャート: 判断 703">
          <a:extLst>
            <a:ext uri="{FF2B5EF4-FFF2-40B4-BE49-F238E27FC236}">
              <a16:creationId xmlns:a16="http://schemas.microsoft.com/office/drawing/2014/main" id="{FAA530B8-69FD-4D0D-9F5C-CB275D6B7EAE}"/>
            </a:ext>
          </a:extLst>
        </xdr:cNvPr>
        <xdr:cNvSpPr/>
      </xdr:nvSpPr>
      <xdr:spPr>
        <a:xfrm>
          <a:off x="17551400" y="138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05" name="フローチャート: 判断 704">
          <a:extLst>
            <a:ext uri="{FF2B5EF4-FFF2-40B4-BE49-F238E27FC236}">
              <a16:creationId xmlns:a16="http://schemas.microsoft.com/office/drawing/2014/main" id="{A21C2642-4910-4BE7-8E33-C81808E095C3}"/>
            </a:ext>
          </a:extLst>
        </xdr:cNvPr>
        <xdr:cNvSpPr/>
      </xdr:nvSpPr>
      <xdr:spPr>
        <a:xfrm>
          <a:off x="16757650" y="139031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397AD8E9-4620-4063-9077-74DF33800F67}"/>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257F170-DC20-45D1-92FA-53CCEAF1256E}"/>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1FD90088-B197-4EF6-A235-1F7641A4739D}"/>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EF1C8393-D955-4B80-A1B4-33182A7FBB81}"/>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906655ED-DFB7-4EC0-AACB-6D846E834612}"/>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39878</xdr:rowOff>
    </xdr:from>
    <xdr:to>
      <xdr:col>102</xdr:col>
      <xdr:colOff>165100</xdr:colOff>
      <xdr:row>85</xdr:row>
      <xdr:rowOff>141478</xdr:rowOff>
    </xdr:to>
    <xdr:sp macro="" textlink="">
      <xdr:nvSpPr>
        <xdr:cNvPr id="711" name="楕円 710">
          <a:extLst>
            <a:ext uri="{FF2B5EF4-FFF2-40B4-BE49-F238E27FC236}">
              <a16:creationId xmlns:a16="http://schemas.microsoft.com/office/drawing/2014/main" id="{6F1D198A-EF07-409C-A82D-BAE4784207BE}"/>
            </a:ext>
          </a:extLst>
        </xdr:cNvPr>
        <xdr:cNvSpPr/>
      </xdr:nvSpPr>
      <xdr:spPr>
        <a:xfrm>
          <a:off x="17551400" y="140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2" name="楕円 711">
          <a:extLst>
            <a:ext uri="{FF2B5EF4-FFF2-40B4-BE49-F238E27FC236}">
              <a16:creationId xmlns:a16="http://schemas.microsoft.com/office/drawing/2014/main" id="{044FA048-0BFF-475D-963E-D3772B025AAC}"/>
            </a:ext>
          </a:extLst>
        </xdr:cNvPr>
        <xdr:cNvSpPr/>
      </xdr:nvSpPr>
      <xdr:spPr>
        <a:xfrm>
          <a:off x="16757650" y="140797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90678</xdr:rowOff>
    </xdr:from>
    <xdr:to>
      <xdr:col>102</xdr:col>
      <xdr:colOff>114300</xdr:colOff>
      <xdr:row>85</xdr:row>
      <xdr:rowOff>90678</xdr:rowOff>
    </xdr:to>
    <xdr:cxnSp macro="">
      <xdr:nvCxnSpPr>
        <xdr:cNvPr id="713" name="直線コネクタ 712">
          <a:extLst>
            <a:ext uri="{FF2B5EF4-FFF2-40B4-BE49-F238E27FC236}">
              <a16:creationId xmlns:a16="http://schemas.microsoft.com/office/drawing/2014/main" id="{312A093D-BC71-43E4-A677-89F1B00523D8}"/>
            </a:ext>
          </a:extLst>
        </xdr:cNvPr>
        <xdr:cNvCxnSpPr/>
      </xdr:nvCxnSpPr>
      <xdr:spPr>
        <a:xfrm>
          <a:off x="16802100" y="141305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14" name="n_1aveValue【児童館】&#10;一人当たり面積">
          <a:extLst>
            <a:ext uri="{FF2B5EF4-FFF2-40B4-BE49-F238E27FC236}">
              <a16:creationId xmlns:a16="http://schemas.microsoft.com/office/drawing/2014/main" id="{17869899-883E-45DC-9BE0-342F846EB136}"/>
            </a:ext>
          </a:extLst>
        </xdr:cNvPr>
        <xdr:cNvSpPr txBox="1"/>
      </xdr:nvSpPr>
      <xdr:spPr>
        <a:xfrm>
          <a:off x="18980227" y="1368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15" name="n_2aveValue【児童館】&#10;一人当たり面積">
          <a:extLst>
            <a:ext uri="{FF2B5EF4-FFF2-40B4-BE49-F238E27FC236}">
              <a16:creationId xmlns:a16="http://schemas.microsoft.com/office/drawing/2014/main" id="{CB9B751D-488F-472F-AD23-CBAFD6E70155}"/>
            </a:ext>
          </a:extLst>
        </xdr:cNvPr>
        <xdr:cNvSpPr txBox="1"/>
      </xdr:nvSpPr>
      <xdr:spPr>
        <a:xfrm>
          <a:off x="1818012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716" name="n_3aveValue【児童館】&#10;一人当たり面積">
          <a:extLst>
            <a:ext uri="{FF2B5EF4-FFF2-40B4-BE49-F238E27FC236}">
              <a16:creationId xmlns:a16="http://schemas.microsoft.com/office/drawing/2014/main" id="{8D6B4981-6834-4155-A267-F9DCBF74C2C0}"/>
            </a:ext>
          </a:extLst>
        </xdr:cNvPr>
        <xdr:cNvSpPr txBox="1"/>
      </xdr:nvSpPr>
      <xdr:spPr>
        <a:xfrm>
          <a:off x="1738637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717" name="n_4aveValue【児童館】&#10;一人当たり面積">
          <a:extLst>
            <a:ext uri="{FF2B5EF4-FFF2-40B4-BE49-F238E27FC236}">
              <a16:creationId xmlns:a16="http://schemas.microsoft.com/office/drawing/2014/main" id="{456675A3-9459-4C17-A783-A05A88D27923}"/>
            </a:ext>
          </a:extLst>
        </xdr:cNvPr>
        <xdr:cNvSpPr txBox="1"/>
      </xdr:nvSpPr>
      <xdr:spPr>
        <a:xfrm>
          <a:off x="16592627" y="136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132605</xdr:rowOff>
    </xdr:from>
    <xdr:ext cx="469744" cy="259045"/>
    <xdr:sp macro="" textlink="">
      <xdr:nvSpPr>
        <xdr:cNvPr id="718" name="n_3mainValue【児童館】&#10;一人当たり面積">
          <a:extLst>
            <a:ext uri="{FF2B5EF4-FFF2-40B4-BE49-F238E27FC236}">
              <a16:creationId xmlns:a16="http://schemas.microsoft.com/office/drawing/2014/main" id="{AD4C345C-DCCB-4577-88F2-7C466156F29C}"/>
            </a:ext>
          </a:extLst>
        </xdr:cNvPr>
        <xdr:cNvSpPr txBox="1"/>
      </xdr:nvSpPr>
      <xdr:spPr>
        <a:xfrm>
          <a:off x="17386377" y="1417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719" name="n_4mainValue【児童館】&#10;一人当たり面積">
          <a:extLst>
            <a:ext uri="{FF2B5EF4-FFF2-40B4-BE49-F238E27FC236}">
              <a16:creationId xmlns:a16="http://schemas.microsoft.com/office/drawing/2014/main" id="{8377ECF2-F352-48B9-8337-C3FA8EB6F2CE}"/>
            </a:ext>
          </a:extLst>
        </xdr:cNvPr>
        <xdr:cNvSpPr txBox="1"/>
      </xdr:nvSpPr>
      <xdr:spPr>
        <a:xfrm>
          <a:off x="16592627" y="1417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AEFBD032-35A1-432E-9EF6-654A17DBF691}"/>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031C3C39-996D-4F14-B038-B8735382A72C}"/>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B5E126F9-F579-4F19-90F2-47261C36496A}"/>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6009DDFE-833E-4F2C-933D-312614D69296}"/>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7558534F-5AD9-4B63-A245-4BF29F78C3E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79F37CD3-AF69-46AB-9AB5-942AA5BACBAB}"/>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073DF801-C660-4A47-AC52-0B15DB8F0C9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E924611E-3B09-4B22-8557-DD56EDB7B7AB}"/>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7360E86C-B614-4286-8F6B-B783FD011FAE}"/>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4B59002B-D9B7-4F6B-A7F7-ED23A0E01E4D}"/>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0" name="テキスト ボックス 729">
          <a:extLst>
            <a:ext uri="{FF2B5EF4-FFF2-40B4-BE49-F238E27FC236}">
              <a16:creationId xmlns:a16="http://schemas.microsoft.com/office/drawing/2014/main" id="{1B0FD742-8157-4E76-8E86-ED4A528708CF}"/>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1" name="直線コネクタ 730">
          <a:extLst>
            <a:ext uri="{FF2B5EF4-FFF2-40B4-BE49-F238E27FC236}">
              <a16:creationId xmlns:a16="http://schemas.microsoft.com/office/drawing/2014/main" id="{31939C77-63F7-4D89-9290-DC2D92A4A889}"/>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2" name="テキスト ボックス 731">
          <a:extLst>
            <a:ext uri="{FF2B5EF4-FFF2-40B4-BE49-F238E27FC236}">
              <a16:creationId xmlns:a16="http://schemas.microsoft.com/office/drawing/2014/main" id="{F0396E60-8C3E-4EF4-AC6B-0609563752AC}"/>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3" name="直線コネクタ 732">
          <a:extLst>
            <a:ext uri="{FF2B5EF4-FFF2-40B4-BE49-F238E27FC236}">
              <a16:creationId xmlns:a16="http://schemas.microsoft.com/office/drawing/2014/main" id="{990AE8DD-C264-4DEE-930C-DAD7DECCC80D}"/>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4" name="テキスト ボックス 733">
          <a:extLst>
            <a:ext uri="{FF2B5EF4-FFF2-40B4-BE49-F238E27FC236}">
              <a16:creationId xmlns:a16="http://schemas.microsoft.com/office/drawing/2014/main" id="{A8B219C0-CD63-4BB4-88EC-F06ED5950196}"/>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5" name="直線コネクタ 734">
          <a:extLst>
            <a:ext uri="{FF2B5EF4-FFF2-40B4-BE49-F238E27FC236}">
              <a16:creationId xmlns:a16="http://schemas.microsoft.com/office/drawing/2014/main" id="{4B41762E-F0D6-41F0-894A-EE5B5E908135}"/>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6" name="テキスト ボックス 735">
          <a:extLst>
            <a:ext uri="{FF2B5EF4-FFF2-40B4-BE49-F238E27FC236}">
              <a16:creationId xmlns:a16="http://schemas.microsoft.com/office/drawing/2014/main" id="{99214942-0E90-4C54-8004-976A198C20A1}"/>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7" name="直線コネクタ 736">
          <a:extLst>
            <a:ext uri="{FF2B5EF4-FFF2-40B4-BE49-F238E27FC236}">
              <a16:creationId xmlns:a16="http://schemas.microsoft.com/office/drawing/2014/main" id="{4B832B82-B24D-4BF9-AF43-11E9DD933856}"/>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8" name="テキスト ボックス 737">
          <a:extLst>
            <a:ext uri="{FF2B5EF4-FFF2-40B4-BE49-F238E27FC236}">
              <a16:creationId xmlns:a16="http://schemas.microsoft.com/office/drawing/2014/main" id="{A2F11E89-73CA-43F1-9F02-EF8F745B35F0}"/>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9" name="直線コネクタ 738">
          <a:extLst>
            <a:ext uri="{FF2B5EF4-FFF2-40B4-BE49-F238E27FC236}">
              <a16:creationId xmlns:a16="http://schemas.microsoft.com/office/drawing/2014/main" id="{FEA6C4F2-8D93-43A2-99D7-74E597066381}"/>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0" name="テキスト ボックス 739">
          <a:extLst>
            <a:ext uri="{FF2B5EF4-FFF2-40B4-BE49-F238E27FC236}">
              <a16:creationId xmlns:a16="http://schemas.microsoft.com/office/drawing/2014/main" id="{7CBB6765-E35D-4613-B650-EBFA997E5F61}"/>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1" name="直線コネクタ 740">
          <a:extLst>
            <a:ext uri="{FF2B5EF4-FFF2-40B4-BE49-F238E27FC236}">
              <a16:creationId xmlns:a16="http://schemas.microsoft.com/office/drawing/2014/main" id="{9B77DD6B-85DA-4FAB-8A32-33D2329DE0B3}"/>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2" name="テキスト ボックス 741">
          <a:extLst>
            <a:ext uri="{FF2B5EF4-FFF2-40B4-BE49-F238E27FC236}">
              <a16:creationId xmlns:a16="http://schemas.microsoft.com/office/drawing/2014/main" id="{B605ED1E-2A16-4E3C-90A1-1EB5D4878DD0}"/>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a:extLst>
            <a:ext uri="{FF2B5EF4-FFF2-40B4-BE49-F238E27FC236}">
              <a16:creationId xmlns:a16="http://schemas.microsoft.com/office/drawing/2014/main" id="{3C4EDAF4-2E52-4655-A413-3900F239BA37}"/>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公民館】&#10;有形固定資産減価償却率グラフ枠">
          <a:extLst>
            <a:ext uri="{FF2B5EF4-FFF2-40B4-BE49-F238E27FC236}">
              <a16:creationId xmlns:a16="http://schemas.microsoft.com/office/drawing/2014/main" id="{3A32DFA5-6C67-48B8-AA87-F8081164F572}"/>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45" name="直線コネクタ 744">
          <a:extLst>
            <a:ext uri="{FF2B5EF4-FFF2-40B4-BE49-F238E27FC236}">
              <a16:creationId xmlns:a16="http://schemas.microsoft.com/office/drawing/2014/main" id="{5214F68D-2D56-4C0E-92E2-1ED83E085105}"/>
            </a:ext>
          </a:extLst>
        </xdr:cNvPr>
        <xdr:cNvCxnSpPr/>
      </xdr:nvCxnSpPr>
      <xdr:spPr>
        <a:xfrm flipV="1">
          <a:off x="14699614" y="165517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6" name="【公民館】&#10;有形固定資産減価償却率最小値テキスト">
          <a:extLst>
            <a:ext uri="{FF2B5EF4-FFF2-40B4-BE49-F238E27FC236}">
              <a16:creationId xmlns:a16="http://schemas.microsoft.com/office/drawing/2014/main" id="{0D2B0F1C-A941-4F39-A4DB-FA204A7D0AF2}"/>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7" name="直線コネクタ 746">
          <a:extLst>
            <a:ext uri="{FF2B5EF4-FFF2-40B4-BE49-F238E27FC236}">
              <a16:creationId xmlns:a16="http://schemas.microsoft.com/office/drawing/2014/main" id="{63129CB9-538E-4B9F-AE2E-BF3D2B71A66B}"/>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48" name="【公民館】&#10;有形固定資産減価償却率最大値テキスト">
          <a:extLst>
            <a:ext uri="{FF2B5EF4-FFF2-40B4-BE49-F238E27FC236}">
              <a16:creationId xmlns:a16="http://schemas.microsoft.com/office/drawing/2014/main" id="{D04F06E8-5551-4173-B9B9-72FFACBDB55C}"/>
            </a:ext>
          </a:extLst>
        </xdr:cNvPr>
        <xdr:cNvSpPr txBox="1"/>
      </xdr:nvSpPr>
      <xdr:spPr>
        <a:xfrm>
          <a:off x="14738350" y="16326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49" name="直線コネクタ 748">
          <a:extLst>
            <a:ext uri="{FF2B5EF4-FFF2-40B4-BE49-F238E27FC236}">
              <a16:creationId xmlns:a16="http://schemas.microsoft.com/office/drawing/2014/main" id="{595D04B9-A0C8-49C6-8451-7793B81551CE}"/>
            </a:ext>
          </a:extLst>
        </xdr:cNvPr>
        <xdr:cNvCxnSpPr/>
      </xdr:nvCxnSpPr>
      <xdr:spPr>
        <a:xfrm>
          <a:off x="146113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50" name="【公民館】&#10;有形固定資産減価償却率平均値テキスト">
          <a:extLst>
            <a:ext uri="{FF2B5EF4-FFF2-40B4-BE49-F238E27FC236}">
              <a16:creationId xmlns:a16="http://schemas.microsoft.com/office/drawing/2014/main" id="{C548AC52-2B91-427D-BA0D-2D2F0A9B1E64}"/>
            </a:ext>
          </a:extLst>
        </xdr:cNvPr>
        <xdr:cNvSpPr txBox="1"/>
      </xdr:nvSpPr>
      <xdr:spPr>
        <a:xfrm>
          <a:off x="14738350" y="173483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51" name="フローチャート: 判断 750">
          <a:extLst>
            <a:ext uri="{FF2B5EF4-FFF2-40B4-BE49-F238E27FC236}">
              <a16:creationId xmlns:a16="http://schemas.microsoft.com/office/drawing/2014/main" id="{F8625182-1D3F-43CC-AEB5-073A6A99FBD1}"/>
            </a:ext>
          </a:extLst>
        </xdr:cNvPr>
        <xdr:cNvSpPr/>
      </xdr:nvSpPr>
      <xdr:spPr>
        <a:xfrm>
          <a:off x="14649450" y="1749697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52" name="フローチャート: 判断 751">
          <a:extLst>
            <a:ext uri="{FF2B5EF4-FFF2-40B4-BE49-F238E27FC236}">
              <a16:creationId xmlns:a16="http://schemas.microsoft.com/office/drawing/2014/main" id="{800847D1-BCD4-42DE-B2C5-882EBEC07D4A}"/>
            </a:ext>
          </a:extLst>
        </xdr:cNvPr>
        <xdr:cNvSpPr/>
      </xdr:nvSpPr>
      <xdr:spPr>
        <a:xfrm>
          <a:off x="13887450" y="1752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53" name="フローチャート: 判断 752">
          <a:extLst>
            <a:ext uri="{FF2B5EF4-FFF2-40B4-BE49-F238E27FC236}">
              <a16:creationId xmlns:a16="http://schemas.microsoft.com/office/drawing/2014/main" id="{1580A95E-A3A0-456A-AC65-55539D446DD1}"/>
            </a:ext>
          </a:extLst>
        </xdr:cNvPr>
        <xdr:cNvSpPr/>
      </xdr:nvSpPr>
      <xdr:spPr>
        <a:xfrm>
          <a:off x="13093700" y="1755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54" name="フローチャート: 判断 753">
          <a:extLst>
            <a:ext uri="{FF2B5EF4-FFF2-40B4-BE49-F238E27FC236}">
              <a16:creationId xmlns:a16="http://schemas.microsoft.com/office/drawing/2014/main" id="{1E63AF61-AB67-46BC-8331-78EDDEA52849}"/>
            </a:ext>
          </a:extLst>
        </xdr:cNvPr>
        <xdr:cNvSpPr/>
      </xdr:nvSpPr>
      <xdr:spPr>
        <a:xfrm>
          <a:off x="12299950" y="174888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55" name="フローチャート: 判断 754">
          <a:extLst>
            <a:ext uri="{FF2B5EF4-FFF2-40B4-BE49-F238E27FC236}">
              <a16:creationId xmlns:a16="http://schemas.microsoft.com/office/drawing/2014/main" id="{D0571987-B1A2-4A21-82A1-6300DA9E2C58}"/>
            </a:ext>
          </a:extLst>
        </xdr:cNvPr>
        <xdr:cNvSpPr/>
      </xdr:nvSpPr>
      <xdr:spPr>
        <a:xfrm>
          <a:off x="1148715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CA88E4B8-0D25-46AB-A181-7FDF656FF963}"/>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9D730198-F197-4A8D-A26F-50BBFC8A1BA6}"/>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2FFCF205-3965-46C8-BE13-A3C555634A7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48B96E10-6CE1-4440-A004-5D0C2F83238F}"/>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88FB0D00-5EE7-433E-875A-57197CC34375}"/>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61" name="楕円 760">
          <a:extLst>
            <a:ext uri="{FF2B5EF4-FFF2-40B4-BE49-F238E27FC236}">
              <a16:creationId xmlns:a16="http://schemas.microsoft.com/office/drawing/2014/main" id="{73F595D6-5152-4172-8898-429E44CD06DE}"/>
            </a:ext>
          </a:extLst>
        </xdr:cNvPr>
        <xdr:cNvSpPr/>
      </xdr:nvSpPr>
      <xdr:spPr>
        <a:xfrm>
          <a:off x="14649450" y="1751819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65876</xdr:rowOff>
    </xdr:from>
    <xdr:ext cx="405111" cy="259045"/>
    <xdr:sp macro="" textlink="">
      <xdr:nvSpPr>
        <xdr:cNvPr id="762" name="【公民館】&#10;有形固定資産減価償却率該当値テキスト">
          <a:extLst>
            <a:ext uri="{FF2B5EF4-FFF2-40B4-BE49-F238E27FC236}">
              <a16:creationId xmlns:a16="http://schemas.microsoft.com/office/drawing/2014/main" id="{6DD27B79-7C16-4BF9-AE0A-89A4671C0E80}"/>
            </a:ext>
          </a:extLst>
        </xdr:cNvPr>
        <xdr:cNvSpPr txBox="1"/>
      </xdr:nvSpPr>
      <xdr:spPr>
        <a:xfrm>
          <a:off x="14738350" y="17496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763" name="楕円 762">
          <a:extLst>
            <a:ext uri="{FF2B5EF4-FFF2-40B4-BE49-F238E27FC236}">
              <a16:creationId xmlns:a16="http://schemas.microsoft.com/office/drawing/2014/main" id="{05871813-F814-4CAD-9609-BD70D7295EC7}"/>
            </a:ext>
          </a:extLst>
        </xdr:cNvPr>
        <xdr:cNvSpPr/>
      </xdr:nvSpPr>
      <xdr:spPr>
        <a:xfrm>
          <a:off x="1388745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138249</xdr:rowOff>
    </xdr:to>
    <xdr:cxnSp macro="">
      <xdr:nvCxnSpPr>
        <xdr:cNvPr id="764" name="直線コネクタ 763">
          <a:extLst>
            <a:ext uri="{FF2B5EF4-FFF2-40B4-BE49-F238E27FC236}">
              <a16:creationId xmlns:a16="http://schemas.microsoft.com/office/drawing/2014/main" id="{1DFFFE0F-E7C3-46A6-A5FE-69D65A991F9C}"/>
            </a:ext>
          </a:extLst>
        </xdr:cNvPr>
        <xdr:cNvCxnSpPr/>
      </xdr:nvCxnSpPr>
      <xdr:spPr>
        <a:xfrm>
          <a:off x="13938250" y="17531443"/>
          <a:ext cx="762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765" name="楕円 764">
          <a:extLst>
            <a:ext uri="{FF2B5EF4-FFF2-40B4-BE49-F238E27FC236}">
              <a16:creationId xmlns:a16="http://schemas.microsoft.com/office/drawing/2014/main" id="{138AC0A5-D4D1-4D3A-98FD-52C3000B43DF}"/>
            </a:ext>
          </a:extLst>
        </xdr:cNvPr>
        <xdr:cNvSpPr/>
      </xdr:nvSpPr>
      <xdr:spPr>
        <a:xfrm>
          <a:off x="13093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100693</xdr:rowOff>
    </xdr:from>
    <xdr:to>
      <xdr:col>81</xdr:col>
      <xdr:colOff>50800</xdr:colOff>
      <xdr:row>105</xdr:row>
      <xdr:rowOff>133350</xdr:rowOff>
    </xdr:to>
    <xdr:cxnSp macro="">
      <xdr:nvCxnSpPr>
        <xdr:cNvPr id="766" name="直線コネクタ 765">
          <a:extLst>
            <a:ext uri="{FF2B5EF4-FFF2-40B4-BE49-F238E27FC236}">
              <a16:creationId xmlns:a16="http://schemas.microsoft.com/office/drawing/2014/main" id="{8FEBD06B-82BC-4A74-B22D-622EA820D542}"/>
            </a:ext>
          </a:extLst>
        </xdr:cNvPr>
        <xdr:cNvCxnSpPr/>
      </xdr:nvCxnSpPr>
      <xdr:spPr>
        <a:xfrm flipV="1">
          <a:off x="13144500" y="1753144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49893</xdr:rowOff>
    </xdr:from>
    <xdr:to>
      <xdr:col>72</xdr:col>
      <xdr:colOff>38100</xdr:colOff>
      <xdr:row>105</xdr:row>
      <xdr:rowOff>151493</xdr:rowOff>
    </xdr:to>
    <xdr:sp macro="" textlink="">
      <xdr:nvSpPr>
        <xdr:cNvPr id="767" name="楕円 766">
          <a:extLst>
            <a:ext uri="{FF2B5EF4-FFF2-40B4-BE49-F238E27FC236}">
              <a16:creationId xmlns:a16="http://schemas.microsoft.com/office/drawing/2014/main" id="{AF1E2500-8C91-4ED5-BDBC-8EDAC4489D9C}"/>
            </a:ext>
          </a:extLst>
        </xdr:cNvPr>
        <xdr:cNvSpPr/>
      </xdr:nvSpPr>
      <xdr:spPr>
        <a:xfrm>
          <a:off x="12299950" y="174806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100693</xdr:rowOff>
    </xdr:from>
    <xdr:to>
      <xdr:col>76</xdr:col>
      <xdr:colOff>114300</xdr:colOff>
      <xdr:row>105</xdr:row>
      <xdr:rowOff>133350</xdr:rowOff>
    </xdr:to>
    <xdr:cxnSp macro="">
      <xdr:nvCxnSpPr>
        <xdr:cNvPr id="768" name="直線コネクタ 767">
          <a:extLst>
            <a:ext uri="{FF2B5EF4-FFF2-40B4-BE49-F238E27FC236}">
              <a16:creationId xmlns:a16="http://schemas.microsoft.com/office/drawing/2014/main" id="{8814043E-E5D7-4D2C-B221-A4F17839536A}"/>
            </a:ext>
          </a:extLst>
        </xdr:cNvPr>
        <xdr:cNvCxnSpPr/>
      </xdr:nvCxnSpPr>
      <xdr:spPr>
        <a:xfrm>
          <a:off x="12344400" y="17531443"/>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17236</xdr:rowOff>
    </xdr:from>
    <xdr:to>
      <xdr:col>67</xdr:col>
      <xdr:colOff>101600</xdr:colOff>
      <xdr:row>105</xdr:row>
      <xdr:rowOff>118836</xdr:rowOff>
    </xdr:to>
    <xdr:sp macro="" textlink="">
      <xdr:nvSpPr>
        <xdr:cNvPr id="769" name="楕円 768">
          <a:extLst>
            <a:ext uri="{FF2B5EF4-FFF2-40B4-BE49-F238E27FC236}">
              <a16:creationId xmlns:a16="http://schemas.microsoft.com/office/drawing/2014/main" id="{ABB385EA-8F99-435B-A1A7-C7B35262C659}"/>
            </a:ext>
          </a:extLst>
        </xdr:cNvPr>
        <xdr:cNvSpPr/>
      </xdr:nvSpPr>
      <xdr:spPr>
        <a:xfrm>
          <a:off x="1148715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68036</xdr:rowOff>
    </xdr:from>
    <xdr:to>
      <xdr:col>71</xdr:col>
      <xdr:colOff>177800</xdr:colOff>
      <xdr:row>105</xdr:row>
      <xdr:rowOff>100693</xdr:rowOff>
    </xdr:to>
    <xdr:cxnSp macro="">
      <xdr:nvCxnSpPr>
        <xdr:cNvPr id="770" name="直線コネクタ 769">
          <a:extLst>
            <a:ext uri="{FF2B5EF4-FFF2-40B4-BE49-F238E27FC236}">
              <a16:creationId xmlns:a16="http://schemas.microsoft.com/office/drawing/2014/main" id="{62EFB511-58B4-45C8-B7E7-3C72CD918671}"/>
            </a:ext>
          </a:extLst>
        </xdr:cNvPr>
        <xdr:cNvCxnSpPr/>
      </xdr:nvCxnSpPr>
      <xdr:spPr>
        <a:xfrm>
          <a:off x="11537950" y="17498786"/>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771" name="n_1aveValue【公民館】&#10;有形固定資産減価償却率">
          <a:extLst>
            <a:ext uri="{FF2B5EF4-FFF2-40B4-BE49-F238E27FC236}">
              <a16:creationId xmlns:a16="http://schemas.microsoft.com/office/drawing/2014/main" id="{6F1D3204-AE88-4A5E-9621-9055D49B50F8}"/>
            </a:ext>
          </a:extLst>
        </xdr:cNvPr>
        <xdr:cNvSpPr txBox="1"/>
      </xdr:nvSpPr>
      <xdr:spPr>
        <a:xfrm>
          <a:off x="1374204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772" name="n_2aveValue【公民館】&#10;有形固定資産減価償却率">
          <a:extLst>
            <a:ext uri="{FF2B5EF4-FFF2-40B4-BE49-F238E27FC236}">
              <a16:creationId xmlns:a16="http://schemas.microsoft.com/office/drawing/2014/main" id="{CEE8AF48-82A2-41DC-9016-E52C7AE688FF}"/>
            </a:ext>
          </a:extLst>
        </xdr:cNvPr>
        <xdr:cNvSpPr txBox="1"/>
      </xdr:nvSpPr>
      <xdr:spPr>
        <a:xfrm>
          <a:off x="12960994" y="1764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773" name="n_3aveValue【公民館】&#10;有形固定資産減価償却率">
          <a:extLst>
            <a:ext uri="{FF2B5EF4-FFF2-40B4-BE49-F238E27FC236}">
              <a16:creationId xmlns:a16="http://schemas.microsoft.com/office/drawing/2014/main" id="{07FBEAFC-0E38-4B81-8347-3EC6B657FB0D}"/>
            </a:ext>
          </a:extLst>
        </xdr:cNvPr>
        <xdr:cNvSpPr txBox="1"/>
      </xdr:nvSpPr>
      <xdr:spPr>
        <a:xfrm>
          <a:off x="12167244" y="1758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774" name="n_4aveValue【公民館】&#10;有形固定資産減価償却率">
          <a:extLst>
            <a:ext uri="{FF2B5EF4-FFF2-40B4-BE49-F238E27FC236}">
              <a16:creationId xmlns:a16="http://schemas.microsoft.com/office/drawing/2014/main" id="{8238601C-2982-4457-A076-3E5D4B3B9A50}"/>
            </a:ext>
          </a:extLst>
        </xdr:cNvPr>
        <xdr:cNvSpPr txBox="1"/>
      </xdr:nvSpPr>
      <xdr:spPr>
        <a:xfrm>
          <a:off x="11354444" y="1756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168020</xdr:rowOff>
    </xdr:from>
    <xdr:ext cx="405111" cy="259045"/>
    <xdr:sp macro="" textlink="">
      <xdr:nvSpPr>
        <xdr:cNvPr id="775" name="n_1mainValue【公民館】&#10;有形固定資産減価償却率">
          <a:extLst>
            <a:ext uri="{FF2B5EF4-FFF2-40B4-BE49-F238E27FC236}">
              <a16:creationId xmlns:a16="http://schemas.microsoft.com/office/drawing/2014/main" id="{4ED3D21F-72DA-4E28-A52C-4AD7A0847F61}"/>
            </a:ext>
          </a:extLst>
        </xdr:cNvPr>
        <xdr:cNvSpPr txBox="1"/>
      </xdr:nvSpPr>
      <xdr:spPr>
        <a:xfrm>
          <a:off x="137420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29227</xdr:rowOff>
    </xdr:from>
    <xdr:ext cx="405111" cy="259045"/>
    <xdr:sp macro="" textlink="">
      <xdr:nvSpPr>
        <xdr:cNvPr id="776" name="n_2mainValue【公民館】&#10;有形固定資産減価償却率">
          <a:extLst>
            <a:ext uri="{FF2B5EF4-FFF2-40B4-BE49-F238E27FC236}">
              <a16:creationId xmlns:a16="http://schemas.microsoft.com/office/drawing/2014/main" id="{B6F8A948-72B3-4834-A3A9-325036227434}"/>
            </a:ext>
          </a:extLst>
        </xdr:cNvPr>
        <xdr:cNvSpPr txBox="1"/>
      </xdr:nvSpPr>
      <xdr:spPr>
        <a:xfrm>
          <a:off x="1296099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168020</xdr:rowOff>
    </xdr:from>
    <xdr:ext cx="405111" cy="259045"/>
    <xdr:sp macro="" textlink="">
      <xdr:nvSpPr>
        <xdr:cNvPr id="777" name="n_3mainValue【公民館】&#10;有形固定資産減価償却率">
          <a:extLst>
            <a:ext uri="{FF2B5EF4-FFF2-40B4-BE49-F238E27FC236}">
              <a16:creationId xmlns:a16="http://schemas.microsoft.com/office/drawing/2014/main" id="{BDB9DFF2-D5DA-4245-903C-817244CE82CC}"/>
            </a:ext>
          </a:extLst>
        </xdr:cNvPr>
        <xdr:cNvSpPr txBox="1"/>
      </xdr:nvSpPr>
      <xdr:spPr>
        <a:xfrm>
          <a:off x="121672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135363</xdr:rowOff>
    </xdr:from>
    <xdr:ext cx="405111" cy="259045"/>
    <xdr:sp macro="" textlink="">
      <xdr:nvSpPr>
        <xdr:cNvPr id="778" name="n_4mainValue【公民館】&#10;有形固定資産減価償却率">
          <a:extLst>
            <a:ext uri="{FF2B5EF4-FFF2-40B4-BE49-F238E27FC236}">
              <a16:creationId xmlns:a16="http://schemas.microsoft.com/office/drawing/2014/main" id="{0F4AD552-2212-4AF0-B65B-27B185BF8CA4}"/>
            </a:ext>
          </a:extLst>
        </xdr:cNvPr>
        <xdr:cNvSpPr txBox="1"/>
      </xdr:nvSpPr>
      <xdr:spPr>
        <a:xfrm>
          <a:off x="113544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9" name="正方形/長方形 778">
          <a:extLst>
            <a:ext uri="{FF2B5EF4-FFF2-40B4-BE49-F238E27FC236}">
              <a16:creationId xmlns:a16="http://schemas.microsoft.com/office/drawing/2014/main" id="{22C62289-FEC0-4C51-A987-D15151FFA801}"/>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0" name="正方形/長方形 779">
          <a:extLst>
            <a:ext uri="{FF2B5EF4-FFF2-40B4-BE49-F238E27FC236}">
              <a16:creationId xmlns:a16="http://schemas.microsoft.com/office/drawing/2014/main" id="{56AF0ADC-1637-42EE-B7BA-4A4DDCEE2AA6}"/>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1" name="正方形/長方形 780">
          <a:extLst>
            <a:ext uri="{FF2B5EF4-FFF2-40B4-BE49-F238E27FC236}">
              <a16:creationId xmlns:a16="http://schemas.microsoft.com/office/drawing/2014/main" id="{7D37BED6-9048-43D9-B06A-FC83C11C46B8}"/>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2" name="正方形/長方形 781">
          <a:extLst>
            <a:ext uri="{FF2B5EF4-FFF2-40B4-BE49-F238E27FC236}">
              <a16:creationId xmlns:a16="http://schemas.microsoft.com/office/drawing/2014/main" id="{4B563078-11F0-4EC6-BFED-AAC759ECD946}"/>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3" name="正方形/長方形 782">
          <a:extLst>
            <a:ext uri="{FF2B5EF4-FFF2-40B4-BE49-F238E27FC236}">
              <a16:creationId xmlns:a16="http://schemas.microsoft.com/office/drawing/2014/main" id="{006A7C5A-EF03-40AA-B6D8-CE741D356029}"/>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4" name="正方形/長方形 783">
          <a:extLst>
            <a:ext uri="{FF2B5EF4-FFF2-40B4-BE49-F238E27FC236}">
              <a16:creationId xmlns:a16="http://schemas.microsoft.com/office/drawing/2014/main" id="{0CF7B4BF-4BDE-41D6-B417-BF84B8CBDB7D}"/>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5" name="正方形/長方形 784">
          <a:extLst>
            <a:ext uri="{FF2B5EF4-FFF2-40B4-BE49-F238E27FC236}">
              <a16:creationId xmlns:a16="http://schemas.microsoft.com/office/drawing/2014/main" id="{FC160D53-7F74-4925-B3D8-922716E6C29C}"/>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6" name="正方形/長方形 785">
          <a:extLst>
            <a:ext uri="{FF2B5EF4-FFF2-40B4-BE49-F238E27FC236}">
              <a16:creationId xmlns:a16="http://schemas.microsoft.com/office/drawing/2014/main" id="{9D647F1C-C494-45D5-9C88-41C775C83E85}"/>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7" name="テキスト ボックス 786">
          <a:extLst>
            <a:ext uri="{FF2B5EF4-FFF2-40B4-BE49-F238E27FC236}">
              <a16:creationId xmlns:a16="http://schemas.microsoft.com/office/drawing/2014/main" id="{3E0E1E54-D9BC-4C00-AD48-0DA2B71D9F59}"/>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8" name="直線コネクタ 787">
          <a:extLst>
            <a:ext uri="{FF2B5EF4-FFF2-40B4-BE49-F238E27FC236}">
              <a16:creationId xmlns:a16="http://schemas.microsoft.com/office/drawing/2014/main" id="{A5C73F93-16AA-43A0-B809-4A91AD669CBD}"/>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9" name="直線コネクタ 788">
          <a:extLst>
            <a:ext uri="{FF2B5EF4-FFF2-40B4-BE49-F238E27FC236}">
              <a16:creationId xmlns:a16="http://schemas.microsoft.com/office/drawing/2014/main" id="{8790A916-BA32-4F60-BD67-B48FF7B6CF04}"/>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0" name="テキスト ボックス 789">
          <a:extLst>
            <a:ext uri="{FF2B5EF4-FFF2-40B4-BE49-F238E27FC236}">
              <a16:creationId xmlns:a16="http://schemas.microsoft.com/office/drawing/2014/main" id="{F314F3BC-E3F1-4537-BA8A-96290425B632}"/>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1" name="直線コネクタ 790">
          <a:extLst>
            <a:ext uri="{FF2B5EF4-FFF2-40B4-BE49-F238E27FC236}">
              <a16:creationId xmlns:a16="http://schemas.microsoft.com/office/drawing/2014/main" id="{128C4BC0-32C2-499D-9D02-9E12B5C76DD7}"/>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2" name="テキスト ボックス 791">
          <a:extLst>
            <a:ext uri="{FF2B5EF4-FFF2-40B4-BE49-F238E27FC236}">
              <a16:creationId xmlns:a16="http://schemas.microsoft.com/office/drawing/2014/main" id="{2A4DE46C-0DF5-47A2-AE84-B56BD8517098}"/>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3" name="直線コネクタ 792">
          <a:extLst>
            <a:ext uri="{FF2B5EF4-FFF2-40B4-BE49-F238E27FC236}">
              <a16:creationId xmlns:a16="http://schemas.microsoft.com/office/drawing/2014/main" id="{76F4F5DA-A2D8-41E0-86D9-0AA079A34F09}"/>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94" name="テキスト ボックス 793">
          <a:extLst>
            <a:ext uri="{FF2B5EF4-FFF2-40B4-BE49-F238E27FC236}">
              <a16:creationId xmlns:a16="http://schemas.microsoft.com/office/drawing/2014/main" id="{0C01FBD3-AB8F-4CEC-A0DE-F9AC5D3F4C39}"/>
            </a:ext>
          </a:extLst>
        </xdr:cNvPr>
        <xdr:cNvSpPr txBox="1"/>
      </xdr:nvSpPr>
      <xdr:spPr>
        <a:xfrm>
          <a:off x="15985051" y="1719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5" name="直線コネクタ 794">
          <a:extLst>
            <a:ext uri="{FF2B5EF4-FFF2-40B4-BE49-F238E27FC236}">
              <a16:creationId xmlns:a16="http://schemas.microsoft.com/office/drawing/2014/main" id="{B7435DFF-5A00-4460-9101-3EE65FEA7070}"/>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96" name="テキスト ボックス 795">
          <a:extLst>
            <a:ext uri="{FF2B5EF4-FFF2-40B4-BE49-F238E27FC236}">
              <a16:creationId xmlns:a16="http://schemas.microsoft.com/office/drawing/2014/main" id="{CD2445E6-2EBC-43A6-AD98-DC62F3E39FDA}"/>
            </a:ext>
          </a:extLst>
        </xdr:cNvPr>
        <xdr:cNvSpPr txBox="1"/>
      </xdr:nvSpPr>
      <xdr:spPr>
        <a:xfrm>
          <a:off x="15985051" y="1681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7" name="直線コネクタ 796">
          <a:extLst>
            <a:ext uri="{FF2B5EF4-FFF2-40B4-BE49-F238E27FC236}">
              <a16:creationId xmlns:a16="http://schemas.microsoft.com/office/drawing/2014/main" id="{1D33704A-9A76-4563-8DBA-BC7C665C7940}"/>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98" name="テキスト ボックス 797">
          <a:extLst>
            <a:ext uri="{FF2B5EF4-FFF2-40B4-BE49-F238E27FC236}">
              <a16:creationId xmlns:a16="http://schemas.microsoft.com/office/drawing/2014/main" id="{26D0CBD3-92A9-4C37-996B-9291E4B87332}"/>
            </a:ext>
          </a:extLst>
        </xdr:cNvPr>
        <xdr:cNvSpPr txBox="1"/>
      </xdr:nvSpPr>
      <xdr:spPr>
        <a:xfrm>
          <a:off x="159850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a:extLst>
            <a:ext uri="{FF2B5EF4-FFF2-40B4-BE49-F238E27FC236}">
              <a16:creationId xmlns:a16="http://schemas.microsoft.com/office/drawing/2014/main" id="{768DB421-FC0E-44A2-A2A6-0018B710AA9F}"/>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0" name="テキスト ボックス 799">
          <a:extLst>
            <a:ext uri="{FF2B5EF4-FFF2-40B4-BE49-F238E27FC236}">
              <a16:creationId xmlns:a16="http://schemas.microsoft.com/office/drawing/2014/main" id="{2A8E969D-54E7-4866-BFFD-B2FA5A1D634C}"/>
            </a:ext>
          </a:extLst>
        </xdr:cNvPr>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公民館】&#10;一人当たり面積グラフ枠">
          <a:extLst>
            <a:ext uri="{FF2B5EF4-FFF2-40B4-BE49-F238E27FC236}">
              <a16:creationId xmlns:a16="http://schemas.microsoft.com/office/drawing/2014/main" id="{415224E5-B589-4B6A-9BE7-F07BB6699278}"/>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02" name="直線コネクタ 801">
          <a:extLst>
            <a:ext uri="{FF2B5EF4-FFF2-40B4-BE49-F238E27FC236}">
              <a16:creationId xmlns:a16="http://schemas.microsoft.com/office/drawing/2014/main" id="{029FC361-687B-411C-999D-AE2D450B3B15}"/>
            </a:ext>
          </a:extLst>
        </xdr:cNvPr>
        <xdr:cNvCxnSpPr/>
      </xdr:nvCxnSpPr>
      <xdr:spPr>
        <a:xfrm flipV="1">
          <a:off x="19951064" y="167316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03" name="【公民館】&#10;一人当たり面積最小値テキスト">
          <a:extLst>
            <a:ext uri="{FF2B5EF4-FFF2-40B4-BE49-F238E27FC236}">
              <a16:creationId xmlns:a16="http://schemas.microsoft.com/office/drawing/2014/main" id="{077C096B-2E94-4E40-A04A-E82B657C1219}"/>
            </a:ext>
          </a:extLst>
        </xdr:cNvPr>
        <xdr:cNvSpPr txBox="1"/>
      </xdr:nvSpPr>
      <xdr:spPr>
        <a:xfrm>
          <a:off x="19989800" y="1809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04" name="直線コネクタ 803">
          <a:extLst>
            <a:ext uri="{FF2B5EF4-FFF2-40B4-BE49-F238E27FC236}">
              <a16:creationId xmlns:a16="http://schemas.microsoft.com/office/drawing/2014/main" id="{4A83460A-7089-46A8-9BC3-FDE233A4B2B3}"/>
            </a:ext>
          </a:extLst>
        </xdr:cNvPr>
        <xdr:cNvCxnSpPr/>
      </xdr:nvCxnSpPr>
      <xdr:spPr>
        <a:xfrm>
          <a:off x="19881850" y="180952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05" name="【公民館】&#10;一人当たり面積最大値テキスト">
          <a:extLst>
            <a:ext uri="{FF2B5EF4-FFF2-40B4-BE49-F238E27FC236}">
              <a16:creationId xmlns:a16="http://schemas.microsoft.com/office/drawing/2014/main" id="{C3DAF61F-44CC-4723-BB6C-ED202815EEE5}"/>
            </a:ext>
          </a:extLst>
        </xdr:cNvPr>
        <xdr:cNvSpPr txBox="1"/>
      </xdr:nvSpPr>
      <xdr:spPr>
        <a:xfrm>
          <a:off x="19989800" y="1650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06" name="直線コネクタ 805">
          <a:extLst>
            <a:ext uri="{FF2B5EF4-FFF2-40B4-BE49-F238E27FC236}">
              <a16:creationId xmlns:a16="http://schemas.microsoft.com/office/drawing/2014/main" id="{EE6CB166-74DF-44E1-8BF7-07A25CF80B8C}"/>
            </a:ext>
          </a:extLst>
        </xdr:cNvPr>
        <xdr:cNvCxnSpPr/>
      </xdr:nvCxnSpPr>
      <xdr:spPr>
        <a:xfrm>
          <a:off x="19881850" y="16731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807" name="【公民館】&#10;一人当たり面積平均値テキスト">
          <a:extLst>
            <a:ext uri="{FF2B5EF4-FFF2-40B4-BE49-F238E27FC236}">
              <a16:creationId xmlns:a16="http://schemas.microsoft.com/office/drawing/2014/main" id="{8858C14A-1241-4D2C-8275-73BD66F24F32}"/>
            </a:ext>
          </a:extLst>
        </xdr:cNvPr>
        <xdr:cNvSpPr txBox="1"/>
      </xdr:nvSpPr>
      <xdr:spPr>
        <a:xfrm>
          <a:off x="19989800" y="178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08" name="フローチャート: 判断 807">
          <a:extLst>
            <a:ext uri="{FF2B5EF4-FFF2-40B4-BE49-F238E27FC236}">
              <a16:creationId xmlns:a16="http://schemas.microsoft.com/office/drawing/2014/main" id="{9DA905A9-4645-433C-BADD-AF95904AEB77}"/>
            </a:ext>
          </a:extLst>
        </xdr:cNvPr>
        <xdr:cNvSpPr/>
      </xdr:nvSpPr>
      <xdr:spPr>
        <a:xfrm>
          <a:off x="19900900" y="1797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09" name="フローチャート: 判断 808">
          <a:extLst>
            <a:ext uri="{FF2B5EF4-FFF2-40B4-BE49-F238E27FC236}">
              <a16:creationId xmlns:a16="http://schemas.microsoft.com/office/drawing/2014/main" id="{9E026236-7FB1-4979-91E9-7F6D18CA2F04}"/>
            </a:ext>
          </a:extLst>
        </xdr:cNvPr>
        <xdr:cNvSpPr/>
      </xdr:nvSpPr>
      <xdr:spPr>
        <a:xfrm>
          <a:off x="19157950" y="179724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10" name="フローチャート: 判断 809">
          <a:extLst>
            <a:ext uri="{FF2B5EF4-FFF2-40B4-BE49-F238E27FC236}">
              <a16:creationId xmlns:a16="http://schemas.microsoft.com/office/drawing/2014/main" id="{8E8425F8-6040-4729-A188-C2D813408CCE}"/>
            </a:ext>
          </a:extLst>
        </xdr:cNvPr>
        <xdr:cNvSpPr/>
      </xdr:nvSpPr>
      <xdr:spPr>
        <a:xfrm>
          <a:off x="18345150" y="1797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11" name="フローチャート: 判断 810">
          <a:extLst>
            <a:ext uri="{FF2B5EF4-FFF2-40B4-BE49-F238E27FC236}">
              <a16:creationId xmlns:a16="http://schemas.microsoft.com/office/drawing/2014/main" id="{118787FA-7E78-47A5-9E02-3FF9EE471E7B}"/>
            </a:ext>
          </a:extLst>
        </xdr:cNvPr>
        <xdr:cNvSpPr/>
      </xdr:nvSpPr>
      <xdr:spPr>
        <a:xfrm>
          <a:off x="17551400" y="1796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12" name="フローチャート: 判断 811">
          <a:extLst>
            <a:ext uri="{FF2B5EF4-FFF2-40B4-BE49-F238E27FC236}">
              <a16:creationId xmlns:a16="http://schemas.microsoft.com/office/drawing/2014/main" id="{DAA13BFB-B954-40EC-A3DD-5D7B577E56A2}"/>
            </a:ext>
          </a:extLst>
        </xdr:cNvPr>
        <xdr:cNvSpPr/>
      </xdr:nvSpPr>
      <xdr:spPr>
        <a:xfrm>
          <a:off x="16757650" y="179711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7ACA7286-1EEF-4D97-BDAD-430C703A82F1}"/>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B7695F75-830E-47D8-82E2-19A3CEF3A8FF}"/>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C1A53EC1-5122-4877-B70B-8585B6C8D911}"/>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F02C55C0-0072-4C3A-B6B1-6DA9C4E820B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34277153-5C1A-4474-82CE-281C3640FCCA}"/>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54280</xdr:rowOff>
    </xdr:from>
    <xdr:to>
      <xdr:col>116</xdr:col>
      <xdr:colOff>114300</xdr:colOff>
      <xdr:row>108</xdr:row>
      <xdr:rowOff>155880</xdr:rowOff>
    </xdr:to>
    <xdr:sp macro="" textlink="">
      <xdr:nvSpPr>
        <xdr:cNvPr id="818" name="楕円 817">
          <a:extLst>
            <a:ext uri="{FF2B5EF4-FFF2-40B4-BE49-F238E27FC236}">
              <a16:creationId xmlns:a16="http://schemas.microsoft.com/office/drawing/2014/main" id="{128490D0-5848-4E1E-8FFB-A88379DCDB67}"/>
            </a:ext>
          </a:extLst>
        </xdr:cNvPr>
        <xdr:cNvSpPr/>
      </xdr:nvSpPr>
      <xdr:spPr>
        <a:xfrm>
          <a:off x="19900900" y="179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7028</xdr:rowOff>
    </xdr:from>
    <xdr:ext cx="469744" cy="259045"/>
    <xdr:sp macro="" textlink="">
      <xdr:nvSpPr>
        <xdr:cNvPr id="819" name="【公民館】&#10;一人当たり面積該当値テキスト">
          <a:extLst>
            <a:ext uri="{FF2B5EF4-FFF2-40B4-BE49-F238E27FC236}">
              <a16:creationId xmlns:a16="http://schemas.microsoft.com/office/drawing/2014/main" id="{7F36627C-151A-41F7-977D-D2F289F2F5D5}"/>
            </a:ext>
          </a:extLst>
        </xdr:cNvPr>
        <xdr:cNvSpPr txBox="1"/>
      </xdr:nvSpPr>
      <xdr:spPr>
        <a:xfrm>
          <a:off x="19989800" y="17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54814</xdr:rowOff>
    </xdr:from>
    <xdr:to>
      <xdr:col>112</xdr:col>
      <xdr:colOff>38100</xdr:colOff>
      <xdr:row>108</xdr:row>
      <xdr:rowOff>156414</xdr:rowOff>
    </xdr:to>
    <xdr:sp macro="" textlink="">
      <xdr:nvSpPr>
        <xdr:cNvPr id="820" name="楕円 819">
          <a:extLst>
            <a:ext uri="{FF2B5EF4-FFF2-40B4-BE49-F238E27FC236}">
              <a16:creationId xmlns:a16="http://schemas.microsoft.com/office/drawing/2014/main" id="{E0F8B140-F462-4B02-82F3-8EE2319C6247}"/>
            </a:ext>
          </a:extLst>
        </xdr:cNvPr>
        <xdr:cNvSpPr/>
      </xdr:nvSpPr>
      <xdr:spPr>
        <a:xfrm>
          <a:off x="19157950" y="179999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105080</xdr:rowOff>
    </xdr:from>
    <xdr:to>
      <xdr:col>116</xdr:col>
      <xdr:colOff>63500</xdr:colOff>
      <xdr:row>108</xdr:row>
      <xdr:rowOff>105614</xdr:rowOff>
    </xdr:to>
    <xdr:cxnSp macro="">
      <xdr:nvCxnSpPr>
        <xdr:cNvPr id="821" name="直線コネクタ 820">
          <a:extLst>
            <a:ext uri="{FF2B5EF4-FFF2-40B4-BE49-F238E27FC236}">
              <a16:creationId xmlns:a16="http://schemas.microsoft.com/office/drawing/2014/main" id="{5B1E6808-1F06-4ECD-A426-1FD4BE5890C4}"/>
            </a:ext>
          </a:extLst>
        </xdr:cNvPr>
        <xdr:cNvCxnSpPr/>
      </xdr:nvCxnSpPr>
      <xdr:spPr>
        <a:xfrm flipV="1">
          <a:off x="19202400" y="18050180"/>
          <a:ext cx="7493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55499</xdr:rowOff>
    </xdr:from>
    <xdr:to>
      <xdr:col>107</xdr:col>
      <xdr:colOff>101600</xdr:colOff>
      <xdr:row>108</xdr:row>
      <xdr:rowOff>157099</xdr:rowOff>
    </xdr:to>
    <xdr:sp macro="" textlink="">
      <xdr:nvSpPr>
        <xdr:cNvPr id="822" name="楕円 821">
          <a:extLst>
            <a:ext uri="{FF2B5EF4-FFF2-40B4-BE49-F238E27FC236}">
              <a16:creationId xmlns:a16="http://schemas.microsoft.com/office/drawing/2014/main" id="{67B95BA7-9E0C-4922-AD2C-4680AC2479C1}"/>
            </a:ext>
          </a:extLst>
        </xdr:cNvPr>
        <xdr:cNvSpPr/>
      </xdr:nvSpPr>
      <xdr:spPr>
        <a:xfrm>
          <a:off x="18345150" y="180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105614</xdr:rowOff>
    </xdr:from>
    <xdr:to>
      <xdr:col>111</xdr:col>
      <xdr:colOff>177800</xdr:colOff>
      <xdr:row>108</xdr:row>
      <xdr:rowOff>106299</xdr:rowOff>
    </xdr:to>
    <xdr:cxnSp macro="">
      <xdr:nvCxnSpPr>
        <xdr:cNvPr id="823" name="直線コネクタ 822">
          <a:extLst>
            <a:ext uri="{FF2B5EF4-FFF2-40B4-BE49-F238E27FC236}">
              <a16:creationId xmlns:a16="http://schemas.microsoft.com/office/drawing/2014/main" id="{857B5CAC-9713-4D53-8C2C-F8981053CB1A}"/>
            </a:ext>
          </a:extLst>
        </xdr:cNvPr>
        <xdr:cNvCxnSpPr/>
      </xdr:nvCxnSpPr>
      <xdr:spPr>
        <a:xfrm flipV="1">
          <a:off x="18395950" y="18050714"/>
          <a:ext cx="80645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56032</xdr:rowOff>
    </xdr:from>
    <xdr:to>
      <xdr:col>102</xdr:col>
      <xdr:colOff>165100</xdr:colOff>
      <xdr:row>108</xdr:row>
      <xdr:rowOff>157632</xdr:rowOff>
    </xdr:to>
    <xdr:sp macro="" textlink="">
      <xdr:nvSpPr>
        <xdr:cNvPr id="824" name="楕円 823">
          <a:extLst>
            <a:ext uri="{FF2B5EF4-FFF2-40B4-BE49-F238E27FC236}">
              <a16:creationId xmlns:a16="http://schemas.microsoft.com/office/drawing/2014/main" id="{1B8C9DFE-BADC-4541-92B9-F7C86E05615E}"/>
            </a:ext>
          </a:extLst>
        </xdr:cNvPr>
        <xdr:cNvSpPr/>
      </xdr:nvSpPr>
      <xdr:spPr>
        <a:xfrm>
          <a:off x="17551400" y="1800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106299</xdr:rowOff>
    </xdr:from>
    <xdr:to>
      <xdr:col>107</xdr:col>
      <xdr:colOff>50800</xdr:colOff>
      <xdr:row>108</xdr:row>
      <xdr:rowOff>106832</xdr:rowOff>
    </xdr:to>
    <xdr:cxnSp macro="">
      <xdr:nvCxnSpPr>
        <xdr:cNvPr id="825" name="直線コネクタ 824">
          <a:extLst>
            <a:ext uri="{FF2B5EF4-FFF2-40B4-BE49-F238E27FC236}">
              <a16:creationId xmlns:a16="http://schemas.microsoft.com/office/drawing/2014/main" id="{4AD75392-3DB7-4D66-9F7B-3CCE45C62572}"/>
            </a:ext>
          </a:extLst>
        </xdr:cNvPr>
        <xdr:cNvCxnSpPr/>
      </xdr:nvCxnSpPr>
      <xdr:spPr>
        <a:xfrm flipV="1">
          <a:off x="17602200" y="18051399"/>
          <a:ext cx="79375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56262</xdr:rowOff>
    </xdr:from>
    <xdr:to>
      <xdr:col>98</xdr:col>
      <xdr:colOff>38100</xdr:colOff>
      <xdr:row>108</xdr:row>
      <xdr:rowOff>157862</xdr:rowOff>
    </xdr:to>
    <xdr:sp macro="" textlink="">
      <xdr:nvSpPr>
        <xdr:cNvPr id="826" name="楕円 825">
          <a:extLst>
            <a:ext uri="{FF2B5EF4-FFF2-40B4-BE49-F238E27FC236}">
              <a16:creationId xmlns:a16="http://schemas.microsoft.com/office/drawing/2014/main" id="{CAFF2502-0738-4011-B9CD-9721C6A885C2}"/>
            </a:ext>
          </a:extLst>
        </xdr:cNvPr>
        <xdr:cNvSpPr/>
      </xdr:nvSpPr>
      <xdr:spPr>
        <a:xfrm>
          <a:off x="16757650" y="180013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106832</xdr:rowOff>
    </xdr:from>
    <xdr:to>
      <xdr:col>102</xdr:col>
      <xdr:colOff>114300</xdr:colOff>
      <xdr:row>108</xdr:row>
      <xdr:rowOff>107062</xdr:rowOff>
    </xdr:to>
    <xdr:cxnSp macro="">
      <xdr:nvCxnSpPr>
        <xdr:cNvPr id="827" name="直線コネクタ 826">
          <a:extLst>
            <a:ext uri="{FF2B5EF4-FFF2-40B4-BE49-F238E27FC236}">
              <a16:creationId xmlns:a16="http://schemas.microsoft.com/office/drawing/2014/main" id="{3A3D2FBF-39C2-48A2-BCC2-60658328918B}"/>
            </a:ext>
          </a:extLst>
        </xdr:cNvPr>
        <xdr:cNvCxnSpPr/>
      </xdr:nvCxnSpPr>
      <xdr:spPr>
        <a:xfrm flipV="1">
          <a:off x="16802100" y="18051932"/>
          <a:ext cx="8001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828" name="n_1aveValue【公民館】&#10;一人当たり面積">
          <a:extLst>
            <a:ext uri="{FF2B5EF4-FFF2-40B4-BE49-F238E27FC236}">
              <a16:creationId xmlns:a16="http://schemas.microsoft.com/office/drawing/2014/main" id="{2F677DE5-0183-4BC9-926D-28B96E7DDB7B}"/>
            </a:ext>
          </a:extLst>
        </xdr:cNvPr>
        <xdr:cNvSpPr txBox="1"/>
      </xdr:nvSpPr>
      <xdr:spPr>
        <a:xfrm>
          <a:off x="18980227" y="177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829" name="n_2aveValue【公民館】&#10;一人当たり面積">
          <a:extLst>
            <a:ext uri="{FF2B5EF4-FFF2-40B4-BE49-F238E27FC236}">
              <a16:creationId xmlns:a16="http://schemas.microsoft.com/office/drawing/2014/main" id="{9D254085-E45D-460A-A59A-CC61401B34EC}"/>
            </a:ext>
          </a:extLst>
        </xdr:cNvPr>
        <xdr:cNvSpPr txBox="1"/>
      </xdr:nvSpPr>
      <xdr:spPr>
        <a:xfrm>
          <a:off x="18180127" y="1774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830" name="n_3aveValue【公民館】&#10;一人当たり面積">
          <a:extLst>
            <a:ext uri="{FF2B5EF4-FFF2-40B4-BE49-F238E27FC236}">
              <a16:creationId xmlns:a16="http://schemas.microsoft.com/office/drawing/2014/main" id="{CFBF6AA2-211C-455F-8F9C-5FCBA92C676D}"/>
            </a:ext>
          </a:extLst>
        </xdr:cNvPr>
        <xdr:cNvSpPr txBox="1"/>
      </xdr:nvSpPr>
      <xdr:spPr>
        <a:xfrm>
          <a:off x="17386377" y="1774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831" name="n_4aveValue【公民館】&#10;一人当たり面積">
          <a:extLst>
            <a:ext uri="{FF2B5EF4-FFF2-40B4-BE49-F238E27FC236}">
              <a16:creationId xmlns:a16="http://schemas.microsoft.com/office/drawing/2014/main" id="{862CB814-2553-4912-B427-829F70F56319}"/>
            </a:ext>
          </a:extLst>
        </xdr:cNvPr>
        <xdr:cNvSpPr txBox="1"/>
      </xdr:nvSpPr>
      <xdr:spPr>
        <a:xfrm>
          <a:off x="16592627" y="177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147541</xdr:rowOff>
    </xdr:from>
    <xdr:ext cx="469744" cy="259045"/>
    <xdr:sp macro="" textlink="">
      <xdr:nvSpPr>
        <xdr:cNvPr id="832" name="n_1mainValue【公民館】&#10;一人当たり面積">
          <a:extLst>
            <a:ext uri="{FF2B5EF4-FFF2-40B4-BE49-F238E27FC236}">
              <a16:creationId xmlns:a16="http://schemas.microsoft.com/office/drawing/2014/main" id="{2F7B1AA6-2668-432F-AD58-89283F8DD496}"/>
            </a:ext>
          </a:extLst>
        </xdr:cNvPr>
        <xdr:cNvSpPr txBox="1"/>
      </xdr:nvSpPr>
      <xdr:spPr>
        <a:xfrm>
          <a:off x="18980227" y="1809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148226</xdr:rowOff>
    </xdr:from>
    <xdr:ext cx="469744" cy="259045"/>
    <xdr:sp macro="" textlink="">
      <xdr:nvSpPr>
        <xdr:cNvPr id="833" name="n_2mainValue【公民館】&#10;一人当たり面積">
          <a:extLst>
            <a:ext uri="{FF2B5EF4-FFF2-40B4-BE49-F238E27FC236}">
              <a16:creationId xmlns:a16="http://schemas.microsoft.com/office/drawing/2014/main" id="{7FF2015C-1FDE-457B-BACE-BDE066529CA6}"/>
            </a:ext>
          </a:extLst>
        </xdr:cNvPr>
        <xdr:cNvSpPr txBox="1"/>
      </xdr:nvSpPr>
      <xdr:spPr>
        <a:xfrm>
          <a:off x="18180127" y="1809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148759</xdr:rowOff>
    </xdr:from>
    <xdr:ext cx="469744" cy="259045"/>
    <xdr:sp macro="" textlink="">
      <xdr:nvSpPr>
        <xdr:cNvPr id="834" name="n_3mainValue【公民館】&#10;一人当たり面積">
          <a:extLst>
            <a:ext uri="{FF2B5EF4-FFF2-40B4-BE49-F238E27FC236}">
              <a16:creationId xmlns:a16="http://schemas.microsoft.com/office/drawing/2014/main" id="{42826CCF-737C-4AAC-95FE-ADDCCAB2AA31}"/>
            </a:ext>
          </a:extLst>
        </xdr:cNvPr>
        <xdr:cNvSpPr txBox="1"/>
      </xdr:nvSpPr>
      <xdr:spPr>
        <a:xfrm>
          <a:off x="17386377" y="1809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148989</xdr:rowOff>
    </xdr:from>
    <xdr:ext cx="469744" cy="259045"/>
    <xdr:sp macro="" textlink="">
      <xdr:nvSpPr>
        <xdr:cNvPr id="835" name="n_4mainValue【公民館】&#10;一人当たり面積">
          <a:extLst>
            <a:ext uri="{FF2B5EF4-FFF2-40B4-BE49-F238E27FC236}">
              <a16:creationId xmlns:a16="http://schemas.microsoft.com/office/drawing/2014/main" id="{BD80BB4A-B655-4212-B9CF-4767F693A724}"/>
            </a:ext>
          </a:extLst>
        </xdr:cNvPr>
        <xdr:cNvSpPr txBox="1"/>
      </xdr:nvSpPr>
      <xdr:spPr>
        <a:xfrm>
          <a:off x="16592627" y="1809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6" name="正方形/長方形 835">
          <a:extLst>
            <a:ext uri="{FF2B5EF4-FFF2-40B4-BE49-F238E27FC236}">
              <a16:creationId xmlns:a16="http://schemas.microsoft.com/office/drawing/2014/main" id="{398C7FCE-50EA-49B0-A099-87DEFA95E1E7}"/>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7" name="正方形/長方形 836">
          <a:extLst>
            <a:ext uri="{FF2B5EF4-FFF2-40B4-BE49-F238E27FC236}">
              <a16:creationId xmlns:a16="http://schemas.microsoft.com/office/drawing/2014/main" id="{C0B9FEE2-0D41-4E9D-B421-AD99950E7F62}"/>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8" name="テキスト ボックス 837">
          <a:extLst>
            <a:ext uri="{FF2B5EF4-FFF2-40B4-BE49-F238E27FC236}">
              <a16:creationId xmlns:a16="http://schemas.microsoft.com/office/drawing/2014/main" id="{C57DB0C8-9BFD-4B92-9BDE-74769469267A}"/>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ほとんどの類型において、有形固定資産減価償却率は類似団体平均を下回っているものの、児童館については、昭和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年に建設された施設であって類似団体平均を大きく上回っていたが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令和元年度に処分した。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今後、各種施設において、老朽化が進んでいく中、複合化や処分も含め検討し、施設の適正化に取り組んでいく。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F59ED42-BC04-4E03-BB34-93A70240555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B30D067-96B9-44F4-8D3C-F4E33A27A9E1}"/>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9F30433-BB9A-4531-BC12-6E889C77EEBD}"/>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CF1931-463F-4993-AFA5-9AB4D2C1CA44}"/>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EE75F1-C1C7-4839-8DBF-085D585853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3A27693-2233-4644-B462-7D2CE9F65C7E}"/>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598251-408C-4D0C-85E5-B9319C94668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C7717D3-7515-4546-A0FD-DB77084A3475}"/>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C8590E7-BCA7-4406-BC91-59B9918BC7B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03A2D35-B52A-43E0-80A7-2566488F608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3,163
85.25
4,136,143
3,718,805
270,247
1,987,590
2,626,683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F0F95E-9DBD-42CA-B5EE-16DA917BD69E}"/>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EAA2BC-2DC9-4E2A-817A-C3A39923DBAC}"/>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C58633-1DE4-424C-AC27-ED0CD8509586}"/>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86C3B3-95EF-44B0-A8A9-B8A3948C83C4}"/>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35DC66E-636D-412D-9D0C-CF64930464AB}"/>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CF1DC8A-FF30-4A70-B34B-AA182DB1179C}"/>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7EC0F58-5EF6-473C-AD94-2D6B4A5536E3}"/>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8599830-FFF3-4B5B-B45C-D1714D1C4BB8}"/>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65552D2-7E04-4959-808F-251635C8A14D}"/>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6DA7F1-738F-4917-82C9-67E6A2741778}"/>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5DCC412-AFE0-48A6-92E2-D7C1C8E92CC6}"/>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3A65836-445C-4772-8E87-A1D9DD97E38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E1B7FA-6330-464E-BEF4-E3CCE04A3207}"/>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E126D1-E3E0-46E0-BB68-572B9736DE39}"/>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42FA33C-3FFC-4FF1-986F-F33A7DF009A5}"/>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23CFFB-E15C-4C78-9AD8-4F9147358F3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21D3684-ABC6-48DF-A795-5C2295910E72}"/>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E86DAF-7317-45FB-BA9F-E56E0E9DDCC4}"/>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013442-B13A-4156-B39D-F358C8857BB8}"/>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B6BACCD-A026-4475-B52A-9256F2B46326}"/>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7F34742-3D43-4F05-900B-8E362EB402DE}"/>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D493B30-0F6B-43B8-BC44-450F602190D2}"/>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3EB67B6-A1F1-4427-B8A4-DBA7FC79588C}"/>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5515CC7-C9BC-4005-812B-F58622B8AA38}"/>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6F173D3-57AD-4A8F-AF74-0A971EF51F96}"/>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46219AD-6E61-42E2-B3EF-B84C0B3BD73B}"/>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3E36D28-2FBE-461C-B5D8-6978CD69AE11}"/>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7936B7-010B-4D72-A98D-F11E49076BF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1FD6C1E-4DD1-47B5-98C8-9C3A9C883915}"/>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BF579DF-94EE-44BA-82FF-F0C8DA7C3256}"/>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6075111-2A1D-420B-883C-2B17B2588B41}"/>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80C6B91-00C7-47E2-BCA6-88F09F09243F}"/>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8A07207-2004-4298-9A31-75DCB805B0D1}"/>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0CA10BB-7B50-4039-B971-A3DA40478982}"/>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46F7880-728D-4481-BB46-E423910199F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AA5801A-AC21-4D81-A15A-EB83A27108E1}"/>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61187B9-97DB-47CC-B80E-E4326082FA6C}"/>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F27C9F0-B78D-4F20-BFD0-8F1A3ED89C82}"/>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3B22514-0012-4B8F-9335-9644EA23C9FE}"/>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4765A75-E818-425B-AEFB-81783E6651F6}"/>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51E01F6-7D02-408C-B016-46A6C7105ED9}"/>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9AC8FD1-0634-47A5-AECE-A0094459365E}"/>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A0C5548-8FCA-4CA0-8DF4-E0B9D8C86F2D}"/>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87525AB-9A35-441D-BF82-69FA58D52FF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D625E5B-4271-4AE0-B0B0-F93B4997412D}"/>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993BC75-B08E-4C23-84E8-BA072D7B6922}"/>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17C145B-6F78-4C5B-859C-F6B19A49D99F}"/>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6F82B50-60E7-4B77-A398-D726DD8AE593}"/>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829C4054-B5A0-40FD-BC08-F2F80657BAE0}"/>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ED2DC094-FFB2-448F-B6AF-20AB135DC044}"/>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F7C489F9-4F2F-400D-9BA2-C0B5C29B3013}"/>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1D1C3412-E5F1-4C67-BDFC-5D725B1E8C04}"/>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7AAF21B8-99CC-42A1-B934-1BC1CA64DAD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C01A7764-FBD2-4199-9B83-C32AF88A131B}"/>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BD8E4F5B-0DF1-4A42-A21A-D29F396D4279}"/>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859246DD-AFAB-4892-B2D6-31A2054499AC}"/>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3A4FDA76-2894-4933-AED6-ECB94F144EB1}"/>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5983E502-C195-40F0-A5FA-96BAE5705DB4}"/>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43376942-8F65-4817-8BDD-A56787B7DC23}"/>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335E8394-7560-4EB5-AC52-4F6C7918C191}"/>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540783F3-D3B7-4976-970B-B4600B802A44}"/>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57039447-07AD-4D30-A9B4-92ED39684B6F}"/>
            </a:ext>
          </a:extLst>
        </xdr:cNvPr>
        <xdr:cNvCxnSpPr/>
      </xdr:nvCxnSpPr>
      <xdr:spPr>
        <a:xfrm flipV="1">
          <a:off x="4177665" y="909066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65E32354-F71F-4827-8EDE-2D3C27A5D9BD}"/>
            </a:ext>
          </a:extLst>
        </xdr:cNvPr>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13EA5F3A-B4C0-4171-8F8E-6E1D2635213B}"/>
            </a:ext>
          </a:extLst>
        </xdr:cNvPr>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96A7345A-8458-4B40-9C0A-3201E39D47BE}"/>
            </a:ext>
          </a:extLst>
        </xdr:cNvPr>
        <xdr:cNvSpPr txBox="1"/>
      </xdr:nvSpPr>
      <xdr:spPr>
        <a:xfrm>
          <a:off x="4216400" y="887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0D94EF19-9579-4F88-9799-D4039C1D3F67}"/>
            </a:ext>
          </a:extLst>
        </xdr:cNvPr>
        <xdr:cNvCxnSpPr/>
      </xdr:nvCxnSpPr>
      <xdr:spPr>
        <a:xfrm>
          <a:off x="4108450" y="9090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15F027CE-E278-4C9E-98C1-61697D5F5968}"/>
            </a:ext>
          </a:extLst>
        </xdr:cNvPr>
        <xdr:cNvSpPr txBox="1"/>
      </xdr:nvSpPr>
      <xdr:spPr>
        <a:xfrm>
          <a:off x="4216400" y="1020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34EEBCEE-419E-4CD0-BCB0-9EFEB1842813}"/>
            </a:ext>
          </a:extLst>
        </xdr:cNvPr>
        <xdr:cNvSpPr/>
      </xdr:nvSpPr>
      <xdr:spPr>
        <a:xfrm>
          <a:off x="4127500" y="10351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848E3814-D16D-422E-AA7B-FFF38F069F71}"/>
            </a:ext>
          </a:extLst>
        </xdr:cNvPr>
        <xdr:cNvSpPr/>
      </xdr:nvSpPr>
      <xdr:spPr>
        <a:xfrm>
          <a:off x="3384550" y="100482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BA0C4EF0-432C-4CBD-8EE9-3591AC567F28}"/>
            </a:ext>
          </a:extLst>
        </xdr:cNvPr>
        <xdr:cNvSpPr/>
      </xdr:nvSpPr>
      <xdr:spPr>
        <a:xfrm>
          <a:off x="2571750" y="10076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EA379678-F254-410E-95C1-DCBEB5254083}"/>
            </a:ext>
          </a:extLst>
        </xdr:cNvPr>
        <xdr:cNvSpPr/>
      </xdr:nvSpPr>
      <xdr:spPr>
        <a:xfrm>
          <a:off x="177800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51EAE369-17FC-47A3-B4DB-0F876A855D61}"/>
            </a:ext>
          </a:extLst>
        </xdr:cNvPr>
        <xdr:cNvSpPr/>
      </xdr:nvSpPr>
      <xdr:spPr>
        <a:xfrm>
          <a:off x="984250" y="9973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A7FA15E-1993-4A04-A44E-3E966BE3C58C}"/>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5FAFEAE-36DA-4686-8707-8FE2F3AFE0A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1EB802A-7A73-4ED9-91B1-2264884FEC76}"/>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74C0088-AB7D-4ED8-97FA-B405D176E98F}"/>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253FA55-AC8F-48DA-8835-15059722E5F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57785</xdr:rowOff>
    </xdr:from>
    <xdr:to>
      <xdr:col>24</xdr:col>
      <xdr:colOff>114300</xdr:colOff>
      <xdr:row>63</xdr:row>
      <xdr:rowOff>159385</xdr:rowOff>
    </xdr:to>
    <xdr:sp macro="" textlink="">
      <xdr:nvSpPr>
        <xdr:cNvPr id="89" name="楕円 88">
          <a:extLst>
            <a:ext uri="{FF2B5EF4-FFF2-40B4-BE49-F238E27FC236}">
              <a16:creationId xmlns:a16="http://schemas.microsoft.com/office/drawing/2014/main" id="{4C8824F1-5E2A-44EB-AE1F-C72E783B55BF}"/>
            </a:ext>
          </a:extLst>
        </xdr:cNvPr>
        <xdr:cNvSpPr/>
      </xdr:nvSpPr>
      <xdr:spPr>
        <a:xfrm>
          <a:off x="4127500" y="1046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36212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FED80DA7-E5A0-4C8D-98D2-92466D9B4B08}"/>
            </a:ext>
          </a:extLst>
        </xdr:cNvPr>
        <xdr:cNvSpPr txBox="1"/>
      </xdr:nvSpPr>
      <xdr:spPr>
        <a:xfrm>
          <a:off x="4216400" y="10443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52070</xdr:rowOff>
    </xdr:from>
    <xdr:to>
      <xdr:col>20</xdr:col>
      <xdr:colOff>38100</xdr:colOff>
      <xdr:row>63</xdr:row>
      <xdr:rowOff>153670</xdr:rowOff>
    </xdr:to>
    <xdr:sp macro="" textlink="">
      <xdr:nvSpPr>
        <xdr:cNvPr id="91" name="楕円 90">
          <a:extLst>
            <a:ext uri="{FF2B5EF4-FFF2-40B4-BE49-F238E27FC236}">
              <a16:creationId xmlns:a16="http://schemas.microsoft.com/office/drawing/2014/main" id="{BD89F831-628B-41E6-90ED-8573C76FBCFF}"/>
            </a:ext>
          </a:extLst>
        </xdr:cNvPr>
        <xdr:cNvSpPr/>
      </xdr:nvSpPr>
      <xdr:spPr>
        <a:xfrm>
          <a:off x="3384550" y="10459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102870</xdr:rowOff>
    </xdr:from>
    <xdr:to>
      <xdr:col>24</xdr:col>
      <xdr:colOff>63500</xdr:colOff>
      <xdr:row>63</xdr:row>
      <xdr:rowOff>108585</xdr:rowOff>
    </xdr:to>
    <xdr:cxnSp macro="">
      <xdr:nvCxnSpPr>
        <xdr:cNvPr id="92" name="直線コネクタ 91">
          <a:extLst>
            <a:ext uri="{FF2B5EF4-FFF2-40B4-BE49-F238E27FC236}">
              <a16:creationId xmlns:a16="http://schemas.microsoft.com/office/drawing/2014/main" id="{B2CB7CF0-4594-455B-B051-6B7B08D8BEE5}"/>
            </a:ext>
          </a:extLst>
        </xdr:cNvPr>
        <xdr:cNvCxnSpPr/>
      </xdr:nvCxnSpPr>
      <xdr:spPr>
        <a:xfrm>
          <a:off x="3429000" y="10510520"/>
          <a:ext cx="7493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46355</xdr:rowOff>
    </xdr:from>
    <xdr:to>
      <xdr:col>15</xdr:col>
      <xdr:colOff>101600</xdr:colOff>
      <xdr:row>63</xdr:row>
      <xdr:rowOff>147955</xdr:rowOff>
    </xdr:to>
    <xdr:sp macro="" textlink="">
      <xdr:nvSpPr>
        <xdr:cNvPr id="93" name="楕円 92">
          <a:extLst>
            <a:ext uri="{FF2B5EF4-FFF2-40B4-BE49-F238E27FC236}">
              <a16:creationId xmlns:a16="http://schemas.microsoft.com/office/drawing/2014/main" id="{DDBF11FF-C029-40CF-873C-A82A591E3BC1}"/>
            </a:ext>
          </a:extLst>
        </xdr:cNvPr>
        <xdr:cNvSpPr/>
      </xdr:nvSpPr>
      <xdr:spPr>
        <a:xfrm>
          <a:off x="2571750" y="104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97155</xdr:rowOff>
    </xdr:from>
    <xdr:to>
      <xdr:col>19</xdr:col>
      <xdr:colOff>177800</xdr:colOff>
      <xdr:row>63</xdr:row>
      <xdr:rowOff>102870</xdr:rowOff>
    </xdr:to>
    <xdr:cxnSp macro="">
      <xdr:nvCxnSpPr>
        <xdr:cNvPr id="94" name="直線コネクタ 93">
          <a:extLst>
            <a:ext uri="{FF2B5EF4-FFF2-40B4-BE49-F238E27FC236}">
              <a16:creationId xmlns:a16="http://schemas.microsoft.com/office/drawing/2014/main" id="{0A681368-C659-40DF-BF21-97CBC13D70E0}"/>
            </a:ext>
          </a:extLst>
        </xdr:cNvPr>
        <xdr:cNvCxnSpPr/>
      </xdr:nvCxnSpPr>
      <xdr:spPr>
        <a:xfrm>
          <a:off x="2622550" y="10504805"/>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38735</xdr:rowOff>
    </xdr:from>
    <xdr:to>
      <xdr:col>10</xdr:col>
      <xdr:colOff>165100</xdr:colOff>
      <xdr:row>63</xdr:row>
      <xdr:rowOff>140335</xdr:rowOff>
    </xdr:to>
    <xdr:sp macro="" textlink="">
      <xdr:nvSpPr>
        <xdr:cNvPr id="95" name="楕円 94">
          <a:extLst>
            <a:ext uri="{FF2B5EF4-FFF2-40B4-BE49-F238E27FC236}">
              <a16:creationId xmlns:a16="http://schemas.microsoft.com/office/drawing/2014/main" id="{BC8E5329-A375-472B-8AD6-834E59B733B8}"/>
            </a:ext>
          </a:extLst>
        </xdr:cNvPr>
        <xdr:cNvSpPr/>
      </xdr:nvSpPr>
      <xdr:spPr>
        <a:xfrm>
          <a:off x="1778000" y="104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89535</xdr:rowOff>
    </xdr:from>
    <xdr:to>
      <xdr:col>15</xdr:col>
      <xdr:colOff>50800</xdr:colOff>
      <xdr:row>63</xdr:row>
      <xdr:rowOff>97155</xdr:rowOff>
    </xdr:to>
    <xdr:cxnSp macro="">
      <xdr:nvCxnSpPr>
        <xdr:cNvPr id="96" name="直線コネクタ 95">
          <a:extLst>
            <a:ext uri="{FF2B5EF4-FFF2-40B4-BE49-F238E27FC236}">
              <a16:creationId xmlns:a16="http://schemas.microsoft.com/office/drawing/2014/main" id="{DA60E889-25A9-4B48-BEF9-ADCE75C6061D}"/>
            </a:ext>
          </a:extLst>
        </xdr:cNvPr>
        <xdr:cNvCxnSpPr/>
      </xdr:nvCxnSpPr>
      <xdr:spPr>
        <a:xfrm>
          <a:off x="1828800" y="10497185"/>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153035</xdr:rowOff>
    </xdr:from>
    <xdr:to>
      <xdr:col>6</xdr:col>
      <xdr:colOff>38100</xdr:colOff>
      <xdr:row>63</xdr:row>
      <xdr:rowOff>83185</xdr:rowOff>
    </xdr:to>
    <xdr:sp macro="" textlink="">
      <xdr:nvSpPr>
        <xdr:cNvPr id="97" name="楕円 96">
          <a:extLst>
            <a:ext uri="{FF2B5EF4-FFF2-40B4-BE49-F238E27FC236}">
              <a16:creationId xmlns:a16="http://schemas.microsoft.com/office/drawing/2014/main" id="{0CC67DEA-95C7-4119-8418-26FCA4558E7B}"/>
            </a:ext>
          </a:extLst>
        </xdr:cNvPr>
        <xdr:cNvSpPr/>
      </xdr:nvSpPr>
      <xdr:spPr>
        <a:xfrm>
          <a:off x="984250" y="103955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32385</xdr:rowOff>
    </xdr:from>
    <xdr:to>
      <xdr:col>10</xdr:col>
      <xdr:colOff>114300</xdr:colOff>
      <xdr:row>63</xdr:row>
      <xdr:rowOff>89535</xdr:rowOff>
    </xdr:to>
    <xdr:cxnSp macro="">
      <xdr:nvCxnSpPr>
        <xdr:cNvPr id="98" name="直線コネクタ 97">
          <a:extLst>
            <a:ext uri="{FF2B5EF4-FFF2-40B4-BE49-F238E27FC236}">
              <a16:creationId xmlns:a16="http://schemas.microsoft.com/office/drawing/2014/main" id="{68B26A38-E6D4-46C9-BB49-2110A5B4B2DF}"/>
            </a:ext>
          </a:extLst>
        </xdr:cNvPr>
        <xdr:cNvCxnSpPr/>
      </xdr:nvCxnSpPr>
      <xdr:spPr>
        <a:xfrm>
          <a:off x="1028700" y="10440035"/>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4CE8CA7F-72C9-487C-9672-59D712D484D4}"/>
            </a:ext>
          </a:extLst>
        </xdr:cNvPr>
        <xdr:cNvSpPr txBox="1"/>
      </xdr:nvSpPr>
      <xdr:spPr>
        <a:xfrm>
          <a:off x="3239144" y="982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E36EC390-1AB0-4445-8316-26B98F04AA8F}"/>
            </a:ext>
          </a:extLst>
        </xdr:cNvPr>
        <xdr:cNvSpPr txBox="1"/>
      </xdr:nvSpPr>
      <xdr:spPr>
        <a:xfrm>
          <a:off x="2439044" y="985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F39AE6FB-21BA-4692-8F31-F83397FEAA7C}"/>
            </a:ext>
          </a:extLst>
        </xdr:cNvPr>
        <xdr:cNvSpPr txBox="1"/>
      </xdr:nvSpPr>
      <xdr:spPr>
        <a:xfrm>
          <a:off x="164529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F957209E-35B3-4DE0-89CF-53456829D2A1}"/>
            </a:ext>
          </a:extLst>
        </xdr:cNvPr>
        <xdr:cNvSpPr txBox="1"/>
      </xdr:nvSpPr>
      <xdr:spPr>
        <a:xfrm>
          <a:off x="851544" y="975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144797</xdr:rowOff>
    </xdr:from>
    <xdr:ext cx="405111" cy="259045"/>
    <xdr:sp macro="" textlink="">
      <xdr:nvSpPr>
        <xdr:cNvPr id="103" name="n_1mainValue【体育館・プール】&#10;有形固定資産減価償却率">
          <a:extLst>
            <a:ext uri="{FF2B5EF4-FFF2-40B4-BE49-F238E27FC236}">
              <a16:creationId xmlns:a16="http://schemas.microsoft.com/office/drawing/2014/main" id="{C2BE946D-DA45-445C-BABF-136206394CAE}"/>
            </a:ext>
          </a:extLst>
        </xdr:cNvPr>
        <xdr:cNvSpPr txBox="1"/>
      </xdr:nvSpPr>
      <xdr:spPr>
        <a:xfrm>
          <a:off x="3239144" y="1055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139082</xdr:rowOff>
    </xdr:from>
    <xdr:ext cx="405111" cy="259045"/>
    <xdr:sp macro="" textlink="">
      <xdr:nvSpPr>
        <xdr:cNvPr id="104" name="n_2mainValue【体育館・プール】&#10;有形固定資産減価償却率">
          <a:extLst>
            <a:ext uri="{FF2B5EF4-FFF2-40B4-BE49-F238E27FC236}">
              <a16:creationId xmlns:a16="http://schemas.microsoft.com/office/drawing/2014/main" id="{D9D8A3F1-05B9-4D81-840B-59045E2520F4}"/>
            </a:ext>
          </a:extLst>
        </xdr:cNvPr>
        <xdr:cNvSpPr txBox="1"/>
      </xdr:nvSpPr>
      <xdr:spPr>
        <a:xfrm>
          <a:off x="2439044" y="1054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131462</xdr:rowOff>
    </xdr:from>
    <xdr:ext cx="405111" cy="259045"/>
    <xdr:sp macro="" textlink="">
      <xdr:nvSpPr>
        <xdr:cNvPr id="105" name="n_3mainValue【体育館・プール】&#10;有形固定資産減価償却率">
          <a:extLst>
            <a:ext uri="{FF2B5EF4-FFF2-40B4-BE49-F238E27FC236}">
              <a16:creationId xmlns:a16="http://schemas.microsoft.com/office/drawing/2014/main" id="{6B3E9A45-A368-4F4C-8D49-B0BBE33C3F3D}"/>
            </a:ext>
          </a:extLst>
        </xdr:cNvPr>
        <xdr:cNvSpPr txBox="1"/>
      </xdr:nvSpPr>
      <xdr:spPr>
        <a:xfrm>
          <a:off x="1645294" y="1053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74312</xdr:rowOff>
    </xdr:from>
    <xdr:ext cx="405111" cy="259045"/>
    <xdr:sp macro="" textlink="">
      <xdr:nvSpPr>
        <xdr:cNvPr id="106" name="n_4mainValue【体育館・プール】&#10;有形固定資産減価償却率">
          <a:extLst>
            <a:ext uri="{FF2B5EF4-FFF2-40B4-BE49-F238E27FC236}">
              <a16:creationId xmlns:a16="http://schemas.microsoft.com/office/drawing/2014/main" id="{321D31D9-CC0F-457B-BD87-2D9D86950316}"/>
            </a:ext>
          </a:extLst>
        </xdr:cNvPr>
        <xdr:cNvSpPr txBox="1"/>
      </xdr:nvSpPr>
      <xdr:spPr>
        <a:xfrm>
          <a:off x="851544" y="1048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1140F4A3-85F5-4D51-BCC4-BB3A9540FB5B}"/>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95DFC853-ACF8-468A-BDD6-0E078672F957}"/>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B315AD91-28F3-4BF5-AB0F-55E3E9F59BF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BB5F69C2-BFAA-4374-9DB2-BD93207FBD86}"/>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F4AC2116-46A0-4DCD-B392-EAF372FA1A8D}"/>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513225FF-EF8A-4B37-ABD4-F2B483D1B27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826E0434-FA16-4E53-8D91-24655E689102}"/>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4BF7CA5E-ADCB-40C5-8E88-B1BD780A0BC5}"/>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2331016B-D682-420F-886F-86623141E7D2}"/>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DEB1524C-A8A2-49B1-9B24-39206B83E17E}"/>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6B9E29F7-880A-4FEE-9458-C7E96099BEFB}"/>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34A6F952-5AE8-4F71-815D-F6D53FD23AF9}"/>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49A52298-3B6C-40FA-AE74-7A0230BB78B5}"/>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2522DB5A-A1D6-4B85-8BBE-C3EBABCDCA2C}"/>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F89E8A8E-7C41-4688-A628-C58398A06B11}"/>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85E3DE5B-2754-4E03-BACC-250B56B9EB83}"/>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C9CA39E5-F094-47F9-A2CC-82537593E56D}"/>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5E78B139-FC24-456C-B15C-440AC301E275}"/>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388DB218-A6C1-4CF1-A30C-9A5350D9F70D}"/>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815BDBEA-217C-480D-9B30-64D91CDE9185}"/>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2A261C7A-EF61-44D4-B061-E9FFAC9AC413}"/>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81D00B19-32E9-40F2-A08D-6B14743A1F28}"/>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D7B53FCC-3A59-4803-8AED-C00BF77AF39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CAFE262-6BCA-4BC7-BB65-AA360D44D399}"/>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D8E56559-FC86-4213-BACE-EA268DE24238}"/>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5F987F08-DC66-48C5-B7DE-936BDB6A1A8C}"/>
            </a:ext>
          </a:extLst>
        </xdr:cNvPr>
        <xdr:cNvCxnSpPr/>
      </xdr:nvCxnSpPr>
      <xdr:spPr>
        <a:xfrm flipV="1">
          <a:off x="9429115" y="9204416"/>
          <a:ext cx="0" cy="1436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239E4909-0FF0-49E6-8F0B-863C02E475B7}"/>
            </a:ext>
          </a:extLst>
        </xdr:cNvPr>
        <xdr:cNvSpPr txBox="1"/>
      </xdr:nvSpPr>
      <xdr:spPr>
        <a:xfrm>
          <a:off x="9467850" y="1064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BC2EB58C-D727-4843-82A3-E3AE775EF748}"/>
            </a:ext>
          </a:extLst>
        </xdr:cNvPr>
        <xdr:cNvCxnSpPr/>
      </xdr:nvCxnSpPr>
      <xdr:spPr>
        <a:xfrm>
          <a:off x="9359900" y="106410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DA655A1B-AA7F-4474-A1D5-B24DBBFEBA57}"/>
            </a:ext>
          </a:extLst>
        </xdr:cNvPr>
        <xdr:cNvSpPr txBox="1"/>
      </xdr:nvSpPr>
      <xdr:spPr>
        <a:xfrm>
          <a:off x="9467850" y="898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9D32C536-D5BD-454B-A34E-0401DB604654}"/>
            </a:ext>
          </a:extLst>
        </xdr:cNvPr>
        <xdr:cNvCxnSpPr/>
      </xdr:nvCxnSpPr>
      <xdr:spPr>
        <a:xfrm>
          <a:off x="9359900" y="92044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id="{BCB5A850-F5AF-418F-A115-8A0F83D8BCFB}"/>
            </a:ext>
          </a:extLst>
        </xdr:cNvPr>
        <xdr:cNvSpPr txBox="1"/>
      </xdr:nvSpPr>
      <xdr:spPr>
        <a:xfrm>
          <a:off x="9467850" y="1018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00DC3232-9AD5-4849-B347-D5AC8B9BB6A8}"/>
            </a:ext>
          </a:extLst>
        </xdr:cNvPr>
        <xdr:cNvSpPr/>
      </xdr:nvSpPr>
      <xdr:spPr>
        <a:xfrm>
          <a:off x="9398000" y="103321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67F6E7B7-3A7B-44AF-B6FB-B5A7F55AF830}"/>
            </a:ext>
          </a:extLst>
        </xdr:cNvPr>
        <xdr:cNvSpPr/>
      </xdr:nvSpPr>
      <xdr:spPr>
        <a:xfrm>
          <a:off x="8636000" y="103178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2167AC45-8A7A-4D64-A045-FED0A38BDE08}"/>
            </a:ext>
          </a:extLst>
        </xdr:cNvPr>
        <xdr:cNvSpPr/>
      </xdr:nvSpPr>
      <xdr:spPr>
        <a:xfrm>
          <a:off x="7842250" y="103360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AEDA54C5-3708-4714-99DF-6AFE3F7E4CE3}"/>
            </a:ext>
          </a:extLst>
        </xdr:cNvPr>
        <xdr:cNvSpPr/>
      </xdr:nvSpPr>
      <xdr:spPr>
        <a:xfrm>
          <a:off x="7029450" y="103207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BD8C525B-50C8-4449-BC56-F0E693E5046B}"/>
            </a:ext>
          </a:extLst>
        </xdr:cNvPr>
        <xdr:cNvSpPr/>
      </xdr:nvSpPr>
      <xdr:spPr>
        <a:xfrm>
          <a:off x="6235700" y="10322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E2C4EA0-67A3-46BF-BAF4-2B5A5D965337}"/>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69F97723-79F3-4E18-9394-A6DF96C275A7}"/>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CF38B9E3-55FF-4EB1-A7CD-37C0AD2247AD}"/>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27E2E0D7-3FEE-40C2-927D-87E7769428BA}"/>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58193899-129B-44E8-927D-4EF451AA89F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32149</xdr:rowOff>
    </xdr:from>
    <xdr:to>
      <xdr:col>55</xdr:col>
      <xdr:colOff>50800</xdr:colOff>
      <xdr:row>63</xdr:row>
      <xdr:rowOff>133749</xdr:rowOff>
    </xdr:to>
    <xdr:sp macro="" textlink="">
      <xdr:nvSpPr>
        <xdr:cNvPr id="148" name="楕円 147">
          <a:extLst>
            <a:ext uri="{FF2B5EF4-FFF2-40B4-BE49-F238E27FC236}">
              <a16:creationId xmlns:a16="http://schemas.microsoft.com/office/drawing/2014/main" id="{17A1339D-4EFC-43E5-96AC-CF0F9F52D0F1}"/>
            </a:ext>
          </a:extLst>
        </xdr:cNvPr>
        <xdr:cNvSpPr/>
      </xdr:nvSpPr>
      <xdr:spPr>
        <a:xfrm>
          <a:off x="9398000" y="104397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10576</xdr:rowOff>
    </xdr:from>
    <xdr:ext cx="469744" cy="259045"/>
    <xdr:sp macro="" textlink="">
      <xdr:nvSpPr>
        <xdr:cNvPr id="149" name="【体育館・プール】&#10;一人当たり面積該当値テキスト">
          <a:extLst>
            <a:ext uri="{FF2B5EF4-FFF2-40B4-BE49-F238E27FC236}">
              <a16:creationId xmlns:a16="http://schemas.microsoft.com/office/drawing/2014/main" id="{AF3827DF-9DF6-41F7-B69F-713FD8ECA3A5}"/>
            </a:ext>
          </a:extLst>
        </xdr:cNvPr>
        <xdr:cNvSpPr txBox="1"/>
      </xdr:nvSpPr>
      <xdr:spPr>
        <a:xfrm>
          <a:off x="9467850" y="1041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34761</xdr:rowOff>
    </xdr:from>
    <xdr:to>
      <xdr:col>50</xdr:col>
      <xdr:colOff>165100</xdr:colOff>
      <xdr:row>63</xdr:row>
      <xdr:rowOff>136361</xdr:rowOff>
    </xdr:to>
    <xdr:sp macro="" textlink="">
      <xdr:nvSpPr>
        <xdr:cNvPr id="150" name="楕円 149">
          <a:extLst>
            <a:ext uri="{FF2B5EF4-FFF2-40B4-BE49-F238E27FC236}">
              <a16:creationId xmlns:a16="http://schemas.microsoft.com/office/drawing/2014/main" id="{EE99B8C6-225D-4E26-8D86-7936D9673BFE}"/>
            </a:ext>
          </a:extLst>
        </xdr:cNvPr>
        <xdr:cNvSpPr/>
      </xdr:nvSpPr>
      <xdr:spPr>
        <a:xfrm>
          <a:off x="8636000" y="104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82949</xdr:rowOff>
    </xdr:from>
    <xdr:to>
      <xdr:col>55</xdr:col>
      <xdr:colOff>0</xdr:colOff>
      <xdr:row>63</xdr:row>
      <xdr:rowOff>85561</xdr:rowOff>
    </xdr:to>
    <xdr:cxnSp macro="">
      <xdr:nvCxnSpPr>
        <xdr:cNvPr id="151" name="直線コネクタ 150">
          <a:extLst>
            <a:ext uri="{FF2B5EF4-FFF2-40B4-BE49-F238E27FC236}">
              <a16:creationId xmlns:a16="http://schemas.microsoft.com/office/drawing/2014/main" id="{979DF3E8-2AD6-468B-88F4-96CA69787206}"/>
            </a:ext>
          </a:extLst>
        </xdr:cNvPr>
        <xdr:cNvCxnSpPr/>
      </xdr:nvCxnSpPr>
      <xdr:spPr>
        <a:xfrm flipV="1">
          <a:off x="8686800" y="10490599"/>
          <a:ext cx="74295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37701</xdr:rowOff>
    </xdr:from>
    <xdr:to>
      <xdr:col>46</xdr:col>
      <xdr:colOff>38100</xdr:colOff>
      <xdr:row>63</xdr:row>
      <xdr:rowOff>139301</xdr:rowOff>
    </xdr:to>
    <xdr:sp macro="" textlink="">
      <xdr:nvSpPr>
        <xdr:cNvPr id="152" name="楕円 151">
          <a:extLst>
            <a:ext uri="{FF2B5EF4-FFF2-40B4-BE49-F238E27FC236}">
              <a16:creationId xmlns:a16="http://schemas.microsoft.com/office/drawing/2014/main" id="{6CEC4BD5-05CD-43C8-855E-C418C52BF110}"/>
            </a:ext>
          </a:extLst>
        </xdr:cNvPr>
        <xdr:cNvSpPr/>
      </xdr:nvSpPr>
      <xdr:spPr>
        <a:xfrm>
          <a:off x="7842250" y="104453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85561</xdr:rowOff>
    </xdr:from>
    <xdr:to>
      <xdr:col>50</xdr:col>
      <xdr:colOff>114300</xdr:colOff>
      <xdr:row>63</xdr:row>
      <xdr:rowOff>88501</xdr:rowOff>
    </xdr:to>
    <xdr:cxnSp macro="">
      <xdr:nvCxnSpPr>
        <xdr:cNvPr id="153" name="直線コネクタ 152">
          <a:extLst>
            <a:ext uri="{FF2B5EF4-FFF2-40B4-BE49-F238E27FC236}">
              <a16:creationId xmlns:a16="http://schemas.microsoft.com/office/drawing/2014/main" id="{9B568CDD-0A7F-4703-89B3-5B360B94D296}"/>
            </a:ext>
          </a:extLst>
        </xdr:cNvPr>
        <xdr:cNvCxnSpPr/>
      </xdr:nvCxnSpPr>
      <xdr:spPr>
        <a:xfrm flipV="1">
          <a:off x="7886700" y="10493211"/>
          <a:ext cx="8001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40313</xdr:rowOff>
    </xdr:from>
    <xdr:to>
      <xdr:col>41</xdr:col>
      <xdr:colOff>101600</xdr:colOff>
      <xdr:row>63</xdr:row>
      <xdr:rowOff>141913</xdr:rowOff>
    </xdr:to>
    <xdr:sp macro="" textlink="">
      <xdr:nvSpPr>
        <xdr:cNvPr id="154" name="楕円 153">
          <a:extLst>
            <a:ext uri="{FF2B5EF4-FFF2-40B4-BE49-F238E27FC236}">
              <a16:creationId xmlns:a16="http://schemas.microsoft.com/office/drawing/2014/main" id="{89BC4B90-3703-41FF-9796-16ECEB0B739B}"/>
            </a:ext>
          </a:extLst>
        </xdr:cNvPr>
        <xdr:cNvSpPr/>
      </xdr:nvSpPr>
      <xdr:spPr>
        <a:xfrm>
          <a:off x="7029450" y="1044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88501</xdr:rowOff>
    </xdr:from>
    <xdr:to>
      <xdr:col>45</xdr:col>
      <xdr:colOff>177800</xdr:colOff>
      <xdr:row>63</xdr:row>
      <xdr:rowOff>91113</xdr:rowOff>
    </xdr:to>
    <xdr:cxnSp macro="">
      <xdr:nvCxnSpPr>
        <xdr:cNvPr id="155" name="直線コネクタ 154">
          <a:extLst>
            <a:ext uri="{FF2B5EF4-FFF2-40B4-BE49-F238E27FC236}">
              <a16:creationId xmlns:a16="http://schemas.microsoft.com/office/drawing/2014/main" id="{4812FA92-27CB-4EA0-BF1C-227EE4090972}"/>
            </a:ext>
          </a:extLst>
        </xdr:cNvPr>
        <xdr:cNvCxnSpPr/>
      </xdr:nvCxnSpPr>
      <xdr:spPr>
        <a:xfrm flipV="1">
          <a:off x="7080250" y="10496151"/>
          <a:ext cx="80645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41293</xdr:rowOff>
    </xdr:from>
    <xdr:to>
      <xdr:col>36</xdr:col>
      <xdr:colOff>165100</xdr:colOff>
      <xdr:row>63</xdr:row>
      <xdr:rowOff>142893</xdr:rowOff>
    </xdr:to>
    <xdr:sp macro="" textlink="">
      <xdr:nvSpPr>
        <xdr:cNvPr id="156" name="楕円 155">
          <a:extLst>
            <a:ext uri="{FF2B5EF4-FFF2-40B4-BE49-F238E27FC236}">
              <a16:creationId xmlns:a16="http://schemas.microsoft.com/office/drawing/2014/main" id="{5B3EC9B2-5B4D-4201-806A-77E57FA6147B}"/>
            </a:ext>
          </a:extLst>
        </xdr:cNvPr>
        <xdr:cNvSpPr/>
      </xdr:nvSpPr>
      <xdr:spPr>
        <a:xfrm>
          <a:off x="6235700" y="1044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91113</xdr:rowOff>
    </xdr:from>
    <xdr:to>
      <xdr:col>41</xdr:col>
      <xdr:colOff>50800</xdr:colOff>
      <xdr:row>63</xdr:row>
      <xdr:rowOff>92093</xdr:rowOff>
    </xdr:to>
    <xdr:cxnSp macro="">
      <xdr:nvCxnSpPr>
        <xdr:cNvPr id="157" name="直線コネクタ 156">
          <a:extLst>
            <a:ext uri="{FF2B5EF4-FFF2-40B4-BE49-F238E27FC236}">
              <a16:creationId xmlns:a16="http://schemas.microsoft.com/office/drawing/2014/main" id="{F6A7BCA1-7A9D-4507-9813-370963C72D85}"/>
            </a:ext>
          </a:extLst>
        </xdr:cNvPr>
        <xdr:cNvCxnSpPr/>
      </xdr:nvCxnSpPr>
      <xdr:spPr>
        <a:xfrm flipV="1">
          <a:off x="6286500" y="10498763"/>
          <a:ext cx="79375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72396E4B-35A7-480D-81D5-AB9629F0C2FE}"/>
            </a:ext>
          </a:extLst>
        </xdr:cNvPr>
        <xdr:cNvSpPr txBox="1"/>
      </xdr:nvSpPr>
      <xdr:spPr>
        <a:xfrm>
          <a:off x="8458277" y="1009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id="{91A0899B-15B4-471F-86D9-589C57AC8165}"/>
            </a:ext>
          </a:extLst>
        </xdr:cNvPr>
        <xdr:cNvSpPr txBox="1"/>
      </xdr:nvSpPr>
      <xdr:spPr>
        <a:xfrm>
          <a:off x="7677227" y="1011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B54FE641-2D66-49ED-8FF3-FC7BB747A941}"/>
            </a:ext>
          </a:extLst>
        </xdr:cNvPr>
        <xdr:cNvSpPr txBox="1"/>
      </xdr:nvSpPr>
      <xdr:spPr>
        <a:xfrm>
          <a:off x="6864427" y="1010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14E7F595-E80C-4B61-924D-EC7C80182C92}"/>
            </a:ext>
          </a:extLst>
        </xdr:cNvPr>
        <xdr:cNvSpPr txBox="1"/>
      </xdr:nvSpPr>
      <xdr:spPr>
        <a:xfrm>
          <a:off x="6070677" y="1010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127488</xdr:rowOff>
    </xdr:from>
    <xdr:ext cx="469744" cy="259045"/>
    <xdr:sp macro="" textlink="">
      <xdr:nvSpPr>
        <xdr:cNvPr id="162" name="n_1mainValue【体育館・プール】&#10;一人当たり面積">
          <a:extLst>
            <a:ext uri="{FF2B5EF4-FFF2-40B4-BE49-F238E27FC236}">
              <a16:creationId xmlns:a16="http://schemas.microsoft.com/office/drawing/2014/main" id="{748497A6-A4F3-438B-A963-00F4ACFAEB92}"/>
            </a:ext>
          </a:extLst>
        </xdr:cNvPr>
        <xdr:cNvSpPr txBox="1"/>
      </xdr:nvSpPr>
      <xdr:spPr>
        <a:xfrm>
          <a:off x="8458277" y="1053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130428</xdr:rowOff>
    </xdr:from>
    <xdr:ext cx="469744" cy="259045"/>
    <xdr:sp macro="" textlink="">
      <xdr:nvSpPr>
        <xdr:cNvPr id="163" name="n_2mainValue【体育館・プール】&#10;一人当たり面積">
          <a:extLst>
            <a:ext uri="{FF2B5EF4-FFF2-40B4-BE49-F238E27FC236}">
              <a16:creationId xmlns:a16="http://schemas.microsoft.com/office/drawing/2014/main" id="{609957BC-D29E-4B30-BA9E-BD0130A1AB04}"/>
            </a:ext>
          </a:extLst>
        </xdr:cNvPr>
        <xdr:cNvSpPr txBox="1"/>
      </xdr:nvSpPr>
      <xdr:spPr>
        <a:xfrm>
          <a:off x="7677227" y="1053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133040</xdr:rowOff>
    </xdr:from>
    <xdr:ext cx="469744" cy="259045"/>
    <xdr:sp macro="" textlink="">
      <xdr:nvSpPr>
        <xdr:cNvPr id="164" name="n_3mainValue【体育館・プール】&#10;一人当たり面積">
          <a:extLst>
            <a:ext uri="{FF2B5EF4-FFF2-40B4-BE49-F238E27FC236}">
              <a16:creationId xmlns:a16="http://schemas.microsoft.com/office/drawing/2014/main" id="{5AF907FB-8E7E-4D2B-BBF4-4ECEE4622A6B}"/>
            </a:ext>
          </a:extLst>
        </xdr:cNvPr>
        <xdr:cNvSpPr txBox="1"/>
      </xdr:nvSpPr>
      <xdr:spPr>
        <a:xfrm>
          <a:off x="6864427" y="1054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134020</xdr:rowOff>
    </xdr:from>
    <xdr:ext cx="469744" cy="259045"/>
    <xdr:sp macro="" textlink="">
      <xdr:nvSpPr>
        <xdr:cNvPr id="165" name="n_4mainValue【体育館・プール】&#10;一人当たり面積">
          <a:extLst>
            <a:ext uri="{FF2B5EF4-FFF2-40B4-BE49-F238E27FC236}">
              <a16:creationId xmlns:a16="http://schemas.microsoft.com/office/drawing/2014/main" id="{F70B59C0-1334-4D4A-8364-89078497BB8B}"/>
            </a:ext>
          </a:extLst>
        </xdr:cNvPr>
        <xdr:cNvSpPr txBox="1"/>
      </xdr:nvSpPr>
      <xdr:spPr>
        <a:xfrm>
          <a:off x="6070677" y="105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3589BD5F-E6B9-4DC9-BDC5-153CC767E591}"/>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69509640-F55D-4939-BF28-98F3E120CA6B}"/>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84D9F6AA-2109-4292-9453-01340DE364EF}"/>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3C678F87-3EE2-4125-AA0F-88B091F849B4}"/>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89C83228-A831-46DD-AD45-3F0F029CA0B5}"/>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8D228A49-09DF-46FF-8CAB-AFB0C262E9EC}"/>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19FBC2B0-A961-4013-A71F-5D9330B6410C}"/>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3887B34-89B8-48D9-A166-F121D3B3E41F}"/>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B71D6FD9-640E-40E6-8157-4B6EDDFF0DF2}"/>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67B6728-CC08-4AD2-B50C-C3CE788201BB}"/>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34AC5F2D-6C08-4DC6-9B4E-6F557E127195}"/>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ECC3B263-D658-49A6-AC47-4AFA09829D32}"/>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402A7645-D812-4F7D-BED5-0FB76A0DDFFE}"/>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0A4A5EA5-C5E9-44BB-9692-C79587B907D6}"/>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5B9A8ED4-C90F-4DF2-8BE6-5973ACCAC019}"/>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29C6849A-D0C8-488F-9FC6-D18A9561EA55}"/>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C214193C-471F-498D-8ECE-9094BADAF6E1}"/>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4570F44C-4DBB-4ECB-A141-487B5174188C}"/>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B5CDA380-C2E1-4380-9247-15189C58A3D5}"/>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790FECF6-C5F4-4B81-942B-14D0EBB60970}"/>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FBDF4A27-796C-41CC-A1DD-FE079006A3B2}"/>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128DE769-0846-4D2E-A5E1-641ED2DCE673}"/>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1A139D90-EB33-40C0-95E0-26B1CC39E987}"/>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CE23C512-6994-400A-9CAB-E877D74CF5A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4C88FA75-5A78-4A5E-A403-EA6840B2FB06}"/>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F1E64B01-4BB1-40A8-B00B-C9D165D9D7EE}"/>
            </a:ext>
          </a:extLst>
        </xdr:cNvPr>
        <xdr:cNvCxnSpPr/>
      </xdr:nvCxnSpPr>
      <xdr:spPr>
        <a:xfrm flipV="1">
          <a:off x="4177665" y="12861652"/>
          <a:ext cx="0" cy="150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BA98619E-BC19-4371-B06C-1E3952CD8AAB}"/>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2E990A33-7E86-41B6-A705-9B7FE1C48DF1}"/>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83DAFECA-374B-447A-A8CD-DEF390E2DFE3}"/>
            </a:ext>
          </a:extLst>
        </xdr:cNvPr>
        <xdr:cNvSpPr txBox="1"/>
      </xdr:nvSpPr>
      <xdr:spPr>
        <a:xfrm>
          <a:off x="4216400" y="126432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C23627D7-80F2-46DB-9B97-9DDE7AF2D846}"/>
            </a:ext>
          </a:extLst>
        </xdr:cNvPr>
        <xdr:cNvCxnSpPr/>
      </xdr:nvCxnSpPr>
      <xdr:spPr>
        <a:xfrm>
          <a:off x="4108450" y="12861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CA2E0E9A-43FE-4F16-9DCB-CABE46225836}"/>
            </a:ext>
          </a:extLst>
        </xdr:cNvPr>
        <xdr:cNvSpPr txBox="1"/>
      </xdr:nvSpPr>
      <xdr:spPr>
        <a:xfrm>
          <a:off x="4216400" y="13476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2D37B15A-5624-4A1A-A990-C5B0A916B11E}"/>
            </a:ext>
          </a:extLst>
        </xdr:cNvPr>
        <xdr:cNvSpPr/>
      </xdr:nvSpPr>
      <xdr:spPr>
        <a:xfrm>
          <a:off x="4127500" y="136183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E6818789-A9F0-44F7-9053-2C4E0418D02E}"/>
            </a:ext>
          </a:extLst>
        </xdr:cNvPr>
        <xdr:cNvSpPr/>
      </xdr:nvSpPr>
      <xdr:spPr>
        <a:xfrm>
          <a:off x="3384550" y="135792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B14D7499-0C1B-4A45-B186-D939527D63E7}"/>
            </a:ext>
          </a:extLst>
        </xdr:cNvPr>
        <xdr:cNvSpPr/>
      </xdr:nvSpPr>
      <xdr:spPr>
        <a:xfrm>
          <a:off x="2571750" y="1356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C29FE79F-6596-486B-945E-2C45B6DA7E53}"/>
            </a:ext>
          </a:extLst>
        </xdr:cNvPr>
        <xdr:cNvSpPr/>
      </xdr:nvSpPr>
      <xdr:spPr>
        <a:xfrm>
          <a:off x="1778000" y="135284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DADC1E0A-0EE3-44B4-A4E0-D3562868A81B}"/>
            </a:ext>
          </a:extLst>
        </xdr:cNvPr>
        <xdr:cNvSpPr/>
      </xdr:nvSpPr>
      <xdr:spPr>
        <a:xfrm>
          <a:off x="984250" y="134826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AA12F1DC-E674-4833-8E82-05C6D4A47D0B}"/>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A81938F9-6BC3-444C-870C-E066CCC30916}"/>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AFCF26D6-E292-4BD7-9541-955E86D55B1C}"/>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599B94A8-4A63-41BA-98EC-336C11978A42}"/>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2983CB8A-5C78-4F0A-983F-C9441E049548}"/>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07" name="楕円 206">
          <a:extLst>
            <a:ext uri="{FF2B5EF4-FFF2-40B4-BE49-F238E27FC236}">
              <a16:creationId xmlns:a16="http://schemas.microsoft.com/office/drawing/2014/main" id="{22DAA9CD-8F1E-4906-8209-A6A2CB7A8BA2}"/>
            </a:ext>
          </a:extLst>
        </xdr:cNvPr>
        <xdr:cNvSpPr/>
      </xdr:nvSpPr>
      <xdr:spPr>
        <a:xfrm>
          <a:off x="41275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59111D54-AA62-4613-998B-EE9A8C7C29CA}"/>
            </a:ext>
          </a:extLst>
        </xdr:cNvPr>
        <xdr:cNvSpPr txBox="1"/>
      </xdr:nvSpPr>
      <xdr:spPr>
        <a:xfrm>
          <a:off x="4216400" y="1370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126093</xdr:rowOff>
    </xdr:from>
    <xdr:to>
      <xdr:col>20</xdr:col>
      <xdr:colOff>38100</xdr:colOff>
      <xdr:row>82</xdr:row>
      <xdr:rowOff>56243</xdr:rowOff>
    </xdr:to>
    <xdr:sp macro="" textlink="">
      <xdr:nvSpPr>
        <xdr:cNvPr id="209" name="楕円 208">
          <a:extLst>
            <a:ext uri="{FF2B5EF4-FFF2-40B4-BE49-F238E27FC236}">
              <a16:creationId xmlns:a16="http://schemas.microsoft.com/office/drawing/2014/main" id="{45F13E90-E844-488E-8A39-7C210BB972E8}"/>
            </a:ext>
          </a:extLst>
        </xdr:cNvPr>
        <xdr:cNvSpPr/>
      </xdr:nvSpPr>
      <xdr:spPr>
        <a:xfrm>
          <a:off x="3384550" y="135055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5443</xdr:rowOff>
    </xdr:from>
    <xdr:to>
      <xdr:col>24</xdr:col>
      <xdr:colOff>63500</xdr:colOff>
      <xdr:row>83</xdr:row>
      <xdr:rowOff>72389</xdr:rowOff>
    </xdr:to>
    <xdr:cxnSp macro="">
      <xdr:nvCxnSpPr>
        <xdr:cNvPr id="210" name="直線コネクタ 209">
          <a:extLst>
            <a:ext uri="{FF2B5EF4-FFF2-40B4-BE49-F238E27FC236}">
              <a16:creationId xmlns:a16="http://schemas.microsoft.com/office/drawing/2014/main" id="{47493637-DFB8-40C0-8E53-7D03271FE033}"/>
            </a:ext>
          </a:extLst>
        </xdr:cNvPr>
        <xdr:cNvCxnSpPr/>
      </xdr:nvCxnSpPr>
      <xdr:spPr>
        <a:xfrm>
          <a:off x="3429000" y="13549993"/>
          <a:ext cx="749300" cy="23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96701</xdr:rowOff>
    </xdr:from>
    <xdr:to>
      <xdr:col>15</xdr:col>
      <xdr:colOff>101600</xdr:colOff>
      <xdr:row>82</xdr:row>
      <xdr:rowOff>26851</xdr:rowOff>
    </xdr:to>
    <xdr:sp macro="" textlink="">
      <xdr:nvSpPr>
        <xdr:cNvPr id="211" name="楕円 210">
          <a:extLst>
            <a:ext uri="{FF2B5EF4-FFF2-40B4-BE49-F238E27FC236}">
              <a16:creationId xmlns:a16="http://schemas.microsoft.com/office/drawing/2014/main" id="{018811DF-D613-413E-9215-372D347A0B12}"/>
            </a:ext>
          </a:extLst>
        </xdr:cNvPr>
        <xdr:cNvSpPr/>
      </xdr:nvSpPr>
      <xdr:spPr>
        <a:xfrm>
          <a:off x="2571750" y="134761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147501</xdr:rowOff>
    </xdr:from>
    <xdr:to>
      <xdr:col>19</xdr:col>
      <xdr:colOff>177800</xdr:colOff>
      <xdr:row>82</xdr:row>
      <xdr:rowOff>5443</xdr:rowOff>
    </xdr:to>
    <xdr:cxnSp macro="">
      <xdr:nvCxnSpPr>
        <xdr:cNvPr id="212" name="直線コネクタ 211">
          <a:extLst>
            <a:ext uri="{FF2B5EF4-FFF2-40B4-BE49-F238E27FC236}">
              <a16:creationId xmlns:a16="http://schemas.microsoft.com/office/drawing/2014/main" id="{F983517A-6E30-41EF-B4A5-F441CBFEDFFD}"/>
            </a:ext>
          </a:extLst>
        </xdr:cNvPr>
        <xdr:cNvCxnSpPr/>
      </xdr:nvCxnSpPr>
      <xdr:spPr>
        <a:xfrm>
          <a:off x="2622550" y="13526951"/>
          <a:ext cx="80645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163649</xdr:rowOff>
    </xdr:from>
    <xdr:to>
      <xdr:col>10</xdr:col>
      <xdr:colOff>165100</xdr:colOff>
      <xdr:row>82</xdr:row>
      <xdr:rowOff>93799</xdr:rowOff>
    </xdr:to>
    <xdr:sp macro="" textlink="">
      <xdr:nvSpPr>
        <xdr:cNvPr id="213" name="楕円 212">
          <a:extLst>
            <a:ext uri="{FF2B5EF4-FFF2-40B4-BE49-F238E27FC236}">
              <a16:creationId xmlns:a16="http://schemas.microsoft.com/office/drawing/2014/main" id="{0757838F-805D-4DC2-9E31-CBC9581680F4}"/>
            </a:ext>
          </a:extLst>
        </xdr:cNvPr>
        <xdr:cNvSpPr/>
      </xdr:nvSpPr>
      <xdr:spPr>
        <a:xfrm>
          <a:off x="1778000" y="135430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147501</xdr:rowOff>
    </xdr:from>
    <xdr:to>
      <xdr:col>15</xdr:col>
      <xdr:colOff>50800</xdr:colOff>
      <xdr:row>82</xdr:row>
      <xdr:rowOff>42999</xdr:rowOff>
    </xdr:to>
    <xdr:cxnSp macro="">
      <xdr:nvCxnSpPr>
        <xdr:cNvPr id="214" name="直線コネクタ 213">
          <a:extLst>
            <a:ext uri="{FF2B5EF4-FFF2-40B4-BE49-F238E27FC236}">
              <a16:creationId xmlns:a16="http://schemas.microsoft.com/office/drawing/2014/main" id="{66B3CCEF-762D-4F04-9F3D-79AB5A1FB4EE}"/>
            </a:ext>
          </a:extLst>
        </xdr:cNvPr>
        <xdr:cNvCxnSpPr/>
      </xdr:nvCxnSpPr>
      <xdr:spPr>
        <a:xfrm flipV="1">
          <a:off x="1828800" y="13526951"/>
          <a:ext cx="79375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132624</xdr:rowOff>
    </xdr:from>
    <xdr:to>
      <xdr:col>6</xdr:col>
      <xdr:colOff>38100</xdr:colOff>
      <xdr:row>82</xdr:row>
      <xdr:rowOff>62774</xdr:rowOff>
    </xdr:to>
    <xdr:sp macro="" textlink="">
      <xdr:nvSpPr>
        <xdr:cNvPr id="215" name="楕円 214">
          <a:extLst>
            <a:ext uri="{FF2B5EF4-FFF2-40B4-BE49-F238E27FC236}">
              <a16:creationId xmlns:a16="http://schemas.microsoft.com/office/drawing/2014/main" id="{EA89D6B5-9AE6-464C-B231-C755D0EB41A7}"/>
            </a:ext>
          </a:extLst>
        </xdr:cNvPr>
        <xdr:cNvSpPr/>
      </xdr:nvSpPr>
      <xdr:spPr>
        <a:xfrm>
          <a:off x="984250" y="135120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xdr:rowOff>
    </xdr:from>
    <xdr:to>
      <xdr:col>10</xdr:col>
      <xdr:colOff>114300</xdr:colOff>
      <xdr:row>82</xdr:row>
      <xdr:rowOff>42999</xdr:rowOff>
    </xdr:to>
    <xdr:cxnSp macro="">
      <xdr:nvCxnSpPr>
        <xdr:cNvPr id="216" name="直線コネクタ 215">
          <a:extLst>
            <a:ext uri="{FF2B5EF4-FFF2-40B4-BE49-F238E27FC236}">
              <a16:creationId xmlns:a16="http://schemas.microsoft.com/office/drawing/2014/main" id="{2AAFBDAC-4C5D-4490-A7A2-AD36C8CCC86E}"/>
            </a:ext>
          </a:extLst>
        </xdr:cNvPr>
        <xdr:cNvCxnSpPr/>
      </xdr:nvCxnSpPr>
      <xdr:spPr>
        <a:xfrm>
          <a:off x="1028700" y="13556524"/>
          <a:ext cx="8001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17" name="n_1aveValue【福祉施設】&#10;有形固定資産減価償却率">
          <a:extLst>
            <a:ext uri="{FF2B5EF4-FFF2-40B4-BE49-F238E27FC236}">
              <a16:creationId xmlns:a16="http://schemas.microsoft.com/office/drawing/2014/main" id="{AAA31177-247F-4F71-A1CE-7268B069345D}"/>
            </a:ext>
          </a:extLst>
        </xdr:cNvPr>
        <xdr:cNvSpPr txBox="1"/>
      </xdr:nvSpPr>
      <xdr:spPr>
        <a:xfrm>
          <a:off x="32391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18" name="n_2aveValue【福祉施設】&#10;有形固定資産減価償却率">
          <a:extLst>
            <a:ext uri="{FF2B5EF4-FFF2-40B4-BE49-F238E27FC236}">
              <a16:creationId xmlns:a16="http://schemas.microsoft.com/office/drawing/2014/main" id="{136E25E0-B503-47AF-9A84-E53B9199B534}"/>
            </a:ext>
          </a:extLst>
        </xdr:cNvPr>
        <xdr:cNvSpPr txBox="1"/>
      </xdr:nvSpPr>
      <xdr:spPr>
        <a:xfrm>
          <a:off x="2439044" y="1366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a:extLst>
            <a:ext uri="{FF2B5EF4-FFF2-40B4-BE49-F238E27FC236}">
              <a16:creationId xmlns:a16="http://schemas.microsoft.com/office/drawing/2014/main" id="{AB878CB1-2C9F-4D9A-8ACC-021CB201BF0E}"/>
            </a:ext>
          </a:extLst>
        </xdr:cNvPr>
        <xdr:cNvSpPr txBox="1"/>
      </xdr:nvSpPr>
      <xdr:spPr>
        <a:xfrm>
          <a:off x="1645294" y="13309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a:extLst>
            <a:ext uri="{FF2B5EF4-FFF2-40B4-BE49-F238E27FC236}">
              <a16:creationId xmlns:a16="http://schemas.microsoft.com/office/drawing/2014/main" id="{A1BF3991-C2B5-4DE5-8A2A-3B4F0843B337}"/>
            </a:ext>
          </a:extLst>
        </xdr:cNvPr>
        <xdr:cNvSpPr txBox="1"/>
      </xdr:nvSpPr>
      <xdr:spPr>
        <a:xfrm>
          <a:off x="851544" y="13264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72770</xdr:rowOff>
    </xdr:from>
    <xdr:ext cx="405111" cy="259045"/>
    <xdr:sp macro="" textlink="">
      <xdr:nvSpPr>
        <xdr:cNvPr id="221" name="n_1mainValue【福祉施設】&#10;有形固定資産減価償却率">
          <a:extLst>
            <a:ext uri="{FF2B5EF4-FFF2-40B4-BE49-F238E27FC236}">
              <a16:creationId xmlns:a16="http://schemas.microsoft.com/office/drawing/2014/main" id="{0B60A1EB-E1DA-403B-BF6F-36994E2A28A1}"/>
            </a:ext>
          </a:extLst>
        </xdr:cNvPr>
        <xdr:cNvSpPr txBox="1"/>
      </xdr:nvSpPr>
      <xdr:spPr>
        <a:xfrm>
          <a:off x="3239144" y="1328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43378</xdr:rowOff>
    </xdr:from>
    <xdr:ext cx="405111" cy="259045"/>
    <xdr:sp macro="" textlink="">
      <xdr:nvSpPr>
        <xdr:cNvPr id="222" name="n_2mainValue【福祉施設】&#10;有形固定資産減価償却率">
          <a:extLst>
            <a:ext uri="{FF2B5EF4-FFF2-40B4-BE49-F238E27FC236}">
              <a16:creationId xmlns:a16="http://schemas.microsoft.com/office/drawing/2014/main" id="{440C4E59-EF85-4840-A0FD-23DF67461E10}"/>
            </a:ext>
          </a:extLst>
        </xdr:cNvPr>
        <xdr:cNvSpPr txBox="1"/>
      </xdr:nvSpPr>
      <xdr:spPr>
        <a:xfrm>
          <a:off x="2439044" y="13257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84926</xdr:rowOff>
    </xdr:from>
    <xdr:ext cx="405111" cy="259045"/>
    <xdr:sp macro="" textlink="">
      <xdr:nvSpPr>
        <xdr:cNvPr id="223" name="n_3mainValue【福祉施設】&#10;有形固定資産減価償却率">
          <a:extLst>
            <a:ext uri="{FF2B5EF4-FFF2-40B4-BE49-F238E27FC236}">
              <a16:creationId xmlns:a16="http://schemas.microsoft.com/office/drawing/2014/main" id="{D13278D5-176B-4DD4-9A8A-3D48A4C5E875}"/>
            </a:ext>
          </a:extLst>
        </xdr:cNvPr>
        <xdr:cNvSpPr txBox="1"/>
      </xdr:nvSpPr>
      <xdr:spPr>
        <a:xfrm>
          <a:off x="1645294" y="13629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53901</xdr:rowOff>
    </xdr:from>
    <xdr:ext cx="405111" cy="259045"/>
    <xdr:sp macro="" textlink="">
      <xdr:nvSpPr>
        <xdr:cNvPr id="224" name="n_4mainValue【福祉施設】&#10;有形固定資産減価償却率">
          <a:extLst>
            <a:ext uri="{FF2B5EF4-FFF2-40B4-BE49-F238E27FC236}">
              <a16:creationId xmlns:a16="http://schemas.microsoft.com/office/drawing/2014/main" id="{8F12F186-880B-4AB8-9D8E-889B5C212821}"/>
            </a:ext>
          </a:extLst>
        </xdr:cNvPr>
        <xdr:cNvSpPr txBox="1"/>
      </xdr:nvSpPr>
      <xdr:spPr>
        <a:xfrm>
          <a:off x="851544" y="1359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A45EF3A3-E5C7-400B-8B02-1BE3B19F4749}"/>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8D847395-8860-4997-87AB-EC92D0B81D8F}"/>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F1794099-54CB-4FDA-9260-428628BE6404}"/>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17013475-846F-464D-9639-3B1EF312A369}"/>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E487B4E7-84B0-438C-AC05-90903A56B6A4}"/>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ED6EF6C7-97DC-4156-A2D0-CDDE09F6A4BF}"/>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351A3AD5-0504-4C47-9890-D3EA35B820DB}"/>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F62BC71A-406B-4F61-BF6E-C8225C2F80D1}"/>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61BF9708-A5BF-4CC9-B08E-1EE46FDAEE9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A78DCF75-5B89-4970-AF84-121BA8E7D534}"/>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467ABE28-3FD2-440F-A9BA-7E9E491CDDBB}"/>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164EE686-B220-47F5-ADFF-547C99C0F020}"/>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2D765271-0B81-4BF3-96B3-EED36356B1D3}"/>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A154E8F5-01C4-42E3-900B-AF2D1428C5CD}"/>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FFD46256-CA53-45AD-8C63-74C9E30A4E67}"/>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8FEC429C-A35C-45E9-AAE9-277508903794}"/>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4834E5F2-7A22-494F-8182-08E467C12BBF}"/>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9A675A0D-A817-4302-8032-ACA1F5E1B713}"/>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ADF6527E-9277-4C43-917D-8BF04516FF7B}"/>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8EC9A6CB-C193-42CD-8BC3-D5B50BCB688C}"/>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52D1E3E0-9B40-436F-9865-2B0A08463DE8}"/>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73AAAA81-AB33-4743-88A5-F5CF706B28F8}"/>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F2C04A3A-D4B2-4172-B904-DCCC2C623033}"/>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445FEE28-E217-4F87-8961-C8C4AA9F003E}"/>
            </a:ext>
          </a:extLst>
        </xdr:cNvPr>
        <xdr:cNvCxnSpPr/>
      </xdr:nvCxnSpPr>
      <xdr:spPr>
        <a:xfrm flipV="1">
          <a:off x="9429115" y="12756387"/>
          <a:ext cx="0" cy="1551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C0044117-0F9F-42CC-8250-489F913EA89F}"/>
            </a:ext>
          </a:extLst>
        </xdr:cNvPr>
        <xdr:cNvSpPr txBox="1"/>
      </xdr:nvSpPr>
      <xdr:spPr>
        <a:xfrm>
          <a:off x="9467850" y="1431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F6526802-EB77-41ED-A415-40A1097476A8}"/>
            </a:ext>
          </a:extLst>
        </xdr:cNvPr>
        <xdr:cNvCxnSpPr/>
      </xdr:nvCxnSpPr>
      <xdr:spPr>
        <a:xfrm>
          <a:off x="9359900" y="14307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8339C1E5-5E96-4AE2-BAD9-66042F3419E7}"/>
            </a:ext>
          </a:extLst>
        </xdr:cNvPr>
        <xdr:cNvSpPr txBox="1"/>
      </xdr:nvSpPr>
      <xdr:spPr>
        <a:xfrm>
          <a:off x="9467850" y="125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8A3E500D-F8AF-4DA3-B4ED-6720DDCB5358}"/>
            </a:ext>
          </a:extLst>
        </xdr:cNvPr>
        <xdr:cNvCxnSpPr/>
      </xdr:nvCxnSpPr>
      <xdr:spPr>
        <a:xfrm>
          <a:off x="9359900" y="127563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a:extLst>
            <a:ext uri="{FF2B5EF4-FFF2-40B4-BE49-F238E27FC236}">
              <a16:creationId xmlns:a16="http://schemas.microsoft.com/office/drawing/2014/main" id="{5EA68F70-3B7D-442C-8C86-561AD04077AF}"/>
            </a:ext>
          </a:extLst>
        </xdr:cNvPr>
        <xdr:cNvSpPr txBox="1"/>
      </xdr:nvSpPr>
      <xdr:spPr>
        <a:xfrm>
          <a:off x="9467850" y="13842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758EFEB9-E058-45AA-A73B-1DF200B84B4E}"/>
            </a:ext>
          </a:extLst>
        </xdr:cNvPr>
        <xdr:cNvSpPr/>
      </xdr:nvSpPr>
      <xdr:spPr>
        <a:xfrm>
          <a:off x="9398000" y="139851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E6F813F6-6586-4551-A358-A3F30F899C4B}"/>
            </a:ext>
          </a:extLst>
        </xdr:cNvPr>
        <xdr:cNvSpPr/>
      </xdr:nvSpPr>
      <xdr:spPr>
        <a:xfrm>
          <a:off x="8636000" y="139843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49CE4FA5-9860-4B6C-AFB1-1393B0606F89}"/>
            </a:ext>
          </a:extLst>
        </xdr:cNvPr>
        <xdr:cNvSpPr/>
      </xdr:nvSpPr>
      <xdr:spPr>
        <a:xfrm>
          <a:off x="7842250" y="139443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226BDDC4-B22B-4280-84F8-0100EA6B73F4}"/>
            </a:ext>
          </a:extLst>
        </xdr:cNvPr>
        <xdr:cNvSpPr/>
      </xdr:nvSpPr>
      <xdr:spPr>
        <a:xfrm>
          <a:off x="7029450" y="1392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A8922E71-DCA4-4409-B77B-76912702C8F1}"/>
            </a:ext>
          </a:extLst>
        </xdr:cNvPr>
        <xdr:cNvSpPr/>
      </xdr:nvSpPr>
      <xdr:spPr>
        <a:xfrm>
          <a:off x="6235700" y="139443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11793030-430B-475D-966F-0C7062DF0F7C}"/>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480D4C1D-43D4-4C70-BBF8-97C2B2F35CDF}"/>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2C7E3D54-7635-4FA1-8441-1F6811E4BD0C}"/>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323840EA-0887-4013-AF02-4E217773A614}"/>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6CBC124A-A038-44E3-8E5F-1006FB2B1103}"/>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144653</xdr:rowOff>
    </xdr:from>
    <xdr:to>
      <xdr:col>55</xdr:col>
      <xdr:colOff>50800</xdr:colOff>
      <xdr:row>86</xdr:row>
      <xdr:rowOff>74803</xdr:rowOff>
    </xdr:to>
    <xdr:sp macro="" textlink="">
      <xdr:nvSpPr>
        <xdr:cNvPr id="264" name="楕円 263">
          <a:extLst>
            <a:ext uri="{FF2B5EF4-FFF2-40B4-BE49-F238E27FC236}">
              <a16:creationId xmlns:a16="http://schemas.microsoft.com/office/drawing/2014/main" id="{6C35E68E-9F26-482F-8C0F-1814972F2005}"/>
            </a:ext>
          </a:extLst>
        </xdr:cNvPr>
        <xdr:cNvSpPr/>
      </xdr:nvSpPr>
      <xdr:spPr>
        <a:xfrm>
          <a:off x="9398000" y="141845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59580</xdr:rowOff>
    </xdr:from>
    <xdr:ext cx="469744" cy="259045"/>
    <xdr:sp macro="" textlink="">
      <xdr:nvSpPr>
        <xdr:cNvPr id="265" name="【福祉施設】&#10;一人当たり面積該当値テキスト">
          <a:extLst>
            <a:ext uri="{FF2B5EF4-FFF2-40B4-BE49-F238E27FC236}">
              <a16:creationId xmlns:a16="http://schemas.microsoft.com/office/drawing/2014/main" id="{564A4D27-603C-46F9-B349-4B3A71D38D8D}"/>
            </a:ext>
          </a:extLst>
        </xdr:cNvPr>
        <xdr:cNvSpPr txBox="1"/>
      </xdr:nvSpPr>
      <xdr:spPr>
        <a:xfrm>
          <a:off x="9467850" y="1409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145796</xdr:rowOff>
    </xdr:from>
    <xdr:to>
      <xdr:col>50</xdr:col>
      <xdr:colOff>165100</xdr:colOff>
      <xdr:row>86</xdr:row>
      <xdr:rowOff>75946</xdr:rowOff>
    </xdr:to>
    <xdr:sp macro="" textlink="">
      <xdr:nvSpPr>
        <xdr:cNvPr id="266" name="楕円 265">
          <a:extLst>
            <a:ext uri="{FF2B5EF4-FFF2-40B4-BE49-F238E27FC236}">
              <a16:creationId xmlns:a16="http://schemas.microsoft.com/office/drawing/2014/main" id="{28217CC8-5BF7-4F80-BAAC-19FFA3F64BB7}"/>
            </a:ext>
          </a:extLst>
        </xdr:cNvPr>
        <xdr:cNvSpPr/>
      </xdr:nvSpPr>
      <xdr:spPr>
        <a:xfrm>
          <a:off x="8636000" y="141856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24003</xdr:rowOff>
    </xdr:from>
    <xdr:to>
      <xdr:col>55</xdr:col>
      <xdr:colOff>0</xdr:colOff>
      <xdr:row>86</xdr:row>
      <xdr:rowOff>25146</xdr:rowOff>
    </xdr:to>
    <xdr:cxnSp macro="">
      <xdr:nvCxnSpPr>
        <xdr:cNvPr id="267" name="直線コネクタ 266">
          <a:extLst>
            <a:ext uri="{FF2B5EF4-FFF2-40B4-BE49-F238E27FC236}">
              <a16:creationId xmlns:a16="http://schemas.microsoft.com/office/drawing/2014/main" id="{03B62C75-C3F8-4EBC-BC03-0391F808E445}"/>
            </a:ext>
          </a:extLst>
        </xdr:cNvPr>
        <xdr:cNvCxnSpPr/>
      </xdr:nvCxnSpPr>
      <xdr:spPr>
        <a:xfrm flipV="1">
          <a:off x="8686800" y="14228953"/>
          <a:ext cx="7429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146938</xdr:rowOff>
    </xdr:from>
    <xdr:to>
      <xdr:col>46</xdr:col>
      <xdr:colOff>38100</xdr:colOff>
      <xdr:row>86</xdr:row>
      <xdr:rowOff>77088</xdr:rowOff>
    </xdr:to>
    <xdr:sp macro="" textlink="">
      <xdr:nvSpPr>
        <xdr:cNvPr id="268" name="楕円 267">
          <a:extLst>
            <a:ext uri="{FF2B5EF4-FFF2-40B4-BE49-F238E27FC236}">
              <a16:creationId xmlns:a16="http://schemas.microsoft.com/office/drawing/2014/main" id="{F1F964A8-26A1-4E93-B33F-81443B65AF19}"/>
            </a:ext>
          </a:extLst>
        </xdr:cNvPr>
        <xdr:cNvSpPr/>
      </xdr:nvSpPr>
      <xdr:spPr>
        <a:xfrm>
          <a:off x="7842250" y="141867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25146</xdr:rowOff>
    </xdr:from>
    <xdr:to>
      <xdr:col>50</xdr:col>
      <xdr:colOff>114300</xdr:colOff>
      <xdr:row>86</xdr:row>
      <xdr:rowOff>26288</xdr:rowOff>
    </xdr:to>
    <xdr:cxnSp macro="">
      <xdr:nvCxnSpPr>
        <xdr:cNvPr id="269" name="直線コネクタ 268">
          <a:extLst>
            <a:ext uri="{FF2B5EF4-FFF2-40B4-BE49-F238E27FC236}">
              <a16:creationId xmlns:a16="http://schemas.microsoft.com/office/drawing/2014/main" id="{45B9081B-ECF7-4D3F-98BA-DDC0E13B6F65}"/>
            </a:ext>
          </a:extLst>
        </xdr:cNvPr>
        <xdr:cNvCxnSpPr/>
      </xdr:nvCxnSpPr>
      <xdr:spPr>
        <a:xfrm flipV="1">
          <a:off x="7886700" y="14230096"/>
          <a:ext cx="8001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148082</xdr:rowOff>
    </xdr:from>
    <xdr:to>
      <xdr:col>41</xdr:col>
      <xdr:colOff>101600</xdr:colOff>
      <xdr:row>86</xdr:row>
      <xdr:rowOff>78232</xdr:rowOff>
    </xdr:to>
    <xdr:sp macro="" textlink="">
      <xdr:nvSpPr>
        <xdr:cNvPr id="270" name="楕円 269">
          <a:extLst>
            <a:ext uri="{FF2B5EF4-FFF2-40B4-BE49-F238E27FC236}">
              <a16:creationId xmlns:a16="http://schemas.microsoft.com/office/drawing/2014/main" id="{E9A26806-80AB-47DA-97A8-BE142C77477B}"/>
            </a:ext>
          </a:extLst>
        </xdr:cNvPr>
        <xdr:cNvSpPr/>
      </xdr:nvSpPr>
      <xdr:spPr>
        <a:xfrm>
          <a:off x="7029450" y="141879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26288</xdr:rowOff>
    </xdr:from>
    <xdr:to>
      <xdr:col>45</xdr:col>
      <xdr:colOff>177800</xdr:colOff>
      <xdr:row>86</xdr:row>
      <xdr:rowOff>27432</xdr:rowOff>
    </xdr:to>
    <xdr:cxnSp macro="">
      <xdr:nvCxnSpPr>
        <xdr:cNvPr id="271" name="直線コネクタ 270">
          <a:extLst>
            <a:ext uri="{FF2B5EF4-FFF2-40B4-BE49-F238E27FC236}">
              <a16:creationId xmlns:a16="http://schemas.microsoft.com/office/drawing/2014/main" id="{16F6743E-98B7-4F91-A8BC-BC65AD51B674}"/>
            </a:ext>
          </a:extLst>
        </xdr:cNvPr>
        <xdr:cNvCxnSpPr/>
      </xdr:nvCxnSpPr>
      <xdr:spPr>
        <a:xfrm flipV="1">
          <a:off x="7080250" y="14231238"/>
          <a:ext cx="80645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148462</xdr:rowOff>
    </xdr:from>
    <xdr:to>
      <xdr:col>36</xdr:col>
      <xdr:colOff>165100</xdr:colOff>
      <xdr:row>86</xdr:row>
      <xdr:rowOff>78612</xdr:rowOff>
    </xdr:to>
    <xdr:sp macro="" textlink="">
      <xdr:nvSpPr>
        <xdr:cNvPr id="272" name="楕円 271">
          <a:extLst>
            <a:ext uri="{FF2B5EF4-FFF2-40B4-BE49-F238E27FC236}">
              <a16:creationId xmlns:a16="http://schemas.microsoft.com/office/drawing/2014/main" id="{A30ACD70-3C56-4E9E-8BC3-3B5D16BF6C69}"/>
            </a:ext>
          </a:extLst>
        </xdr:cNvPr>
        <xdr:cNvSpPr/>
      </xdr:nvSpPr>
      <xdr:spPr>
        <a:xfrm>
          <a:off x="6235700" y="141883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27432</xdr:rowOff>
    </xdr:from>
    <xdr:to>
      <xdr:col>41</xdr:col>
      <xdr:colOff>50800</xdr:colOff>
      <xdr:row>86</xdr:row>
      <xdr:rowOff>27812</xdr:rowOff>
    </xdr:to>
    <xdr:cxnSp macro="">
      <xdr:nvCxnSpPr>
        <xdr:cNvPr id="273" name="直線コネクタ 272">
          <a:extLst>
            <a:ext uri="{FF2B5EF4-FFF2-40B4-BE49-F238E27FC236}">
              <a16:creationId xmlns:a16="http://schemas.microsoft.com/office/drawing/2014/main" id="{BF0301CB-86E8-485E-8354-DC5459365B37}"/>
            </a:ext>
          </a:extLst>
        </xdr:cNvPr>
        <xdr:cNvCxnSpPr/>
      </xdr:nvCxnSpPr>
      <xdr:spPr>
        <a:xfrm flipV="1">
          <a:off x="6286500" y="14232382"/>
          <a:ext cx="79375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a:extLst>
            <a:ext uri="{FF2B5EF4-FFF2-40B4-BE49-F238E27FC236}">
              <a16:creationId xmlns:a16="http://schemas.microsoft.com/office/drawing/2014/main" id="{65ECC002-46D8-4024-990F-7DCD21AC3324}"/>
            </a:ext>
          </a:extLst>
        </xdr:cNvPr>
        <xdr:cNvSpPr txBox="1"/>
      </xdr:nvSpPr>
      <xdr:spPr>
        <a:xfrm>
          <a:off x="8458277" y="1376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a:extLst>
            <a:ext uri="{FF2B5EF4-FFF2-40B4-BE49-F238E27FC236}">
              <a16:creationId xmlns:a16="http://schemas.microsoft.com/office/drawing/2014/main" id="{ACB940F8-A2AA-4285-9ADB-EB0A51AEF636}"/>
            </a:ext>
          </a:extLst>
        </xdr:cNvPr>
        <xdr:cNvSpPr txBox="1"/>
      </xdr:nvSpPr>
      <xdr:spPr>
        <a:xfrm>
          <a:off x="7677227" y="1372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a:extLst>
            <a:ext uri="{FF2B5EF4-FFF2-40B4-BE49-F238E27FC236}">
              <a16:creationId xmlns:a16="http://schemas.microsoft.com/office/drawing/2014/main" id="{15FA2B44-F429-413B-8427-9C01B8A43BA9}"/>
            </a:ext>
          </a:extLst>
        </xdr:cNvPr>
        <xdr:cNvSpPr txBox="1"/>
      </xdr:nvSpPr>
      <xdr:spPr>
        <a:xfrm>
          <a:off x="6864427" y="1370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a:extLst>
            <a:ext uri="{FF2B5EF4-FFF2-40B4-BE49-F238E27FC236}">
              <a16:creationId xmlns:a16="http://schemas.microsoft.com/office/drawing/2014/main" id="{4EB9EAFC-A136-44F1-80BF-41C157C4E21B}"/>
            </a:ext>
          </a:extLst>
        </xdr:cNvPr>
        <xdr:cNvSpPr txBox="1"/>
      </xdr:nvSpPr>
      <xdr:spPr>
        <a:xfrm>
          <a:off x="6070677" y="1372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67073</xdr:rowOff>
    </xdr:from>
    <xdr:ext cx="469744" cy="259045"/>
    <xdr:sp macro="" textlink="">
      <xdr:nvSpPr>
        <xdr:cNvPr id="278" name="n_1mainValue【福祉施設】&#10;一人当たり面積">
          <a:extLst>
            <a:ext uri="{FF2B5EF4-FFF2-40B4-BE49-F238E27FC236}">
              <a16:creationId xmlns:a16="http://schemas.microsoft.com/office/drawing/2014/main" id="{1389B08F-DD23-4B25-BA7D-3DBFEC6D7D56}"/>
            </a:ext>
          </a:extLst>
        </xdr:cNvPr>
        <xdr:cNvSpPr txBox="1"/>
      </xdr:nvSpPr>
      <xdr:spPr>
        <a:xfrm>
          <a:off x="8458277" y="1427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68215</xdr:rowOff>
    </xdr:from>
    <xdr:ext cx="469744" cy="259045"/>
    <xdr:sp macro="" textlink="">
      <xdr:nvSpPr>
        <xdr:cNvPr id="279" name="n_2mainValue【福祉施設】&#10;一人当たり面積">
          <a:extLst>
            <a:ext uri="{FF2B5EF4-FFF2-40B4-BE49-F238E27FC236}">
              <a16:creationId xmlns:a16="http://schemas.microsoft.com/office/drawing/2014/main" id="{0FA08FB9-A118-4493-95E4-6199B993F0BE}"/>
            </a:ext>
          </a:extLst>
        </xdr:cNvPr>
        <xdr:cNvSpPr txBox="1"/>
      </xdr:nvSpPr>
      <xdr:spPr>
        <a:xfrm>
          <a:off x="7677227" y="1427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69359</xdr:rowOff>
    </xdr:from>
    <xdr:ext cx="469744" cy="259045"/>
    <xdr:sp macro="" textlink="">
      <xdr:nvSpPr>
        <xdr:cNvPr id="280" name="n_3mainValue【福祉施設】&#10;一人当たり面積">
          <a:extLst>
            <a:ext uri="{FF2B5EF4-FFF2-40B4-BE49-F238E27FC236}">
              <a16:creationId xmlns:a16="http://schemas.microsoft.com/office/drawing/2014/main" id="{C41C0AAD-446E-4411-9379-B95AE9EB1BED}"/>
            </a:ext>
          </a:extLst>
        </xdr:cNvPr>
        <xdr:cNvSpPr txBox="1"/>
      </xdr:nvSpPr>
      <xdr:spPr>
        <a:xfrm>
          <a:off x="6864427" y="1427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69739</xdr:rowOff>
    </xdr:from>
    <xdr:ext cx="469744" cy="259045"/>
    <xdr:sp macro="" textlink="">
      <xdr:nvSpPr>
        <xdr:cNvPr id="281" name="n_4mainValue【福祉施設】&#10;一人当たり面積">
          <a:extLst>
            <a:ext uri="{FF2B5EF4-FFF2-40B4-BE49-F238E27FC236}">
              <a16:creationId xmlns:a16="http://schemas.microsoft.com/office/drawing/2014/main" id="{AD58DD4E-4C60-471C-9476-C9D158442443}"/>
            </a:ext>
          </a:extLst>
        </xdr:cNvPr>
        <xdr:cNvSpPr txBox="1"/>
      </xdr:nvSpPr>
      <xdr:spPr>
        <a:xfrm>
          <a:off x="6070677" y="1427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B8ED1BCB-275F-4019-8000-EF88B4770CC1}"/>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848A65BA-C7BD-4FEA-979A-D144DBFE80B7}"/>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DB9080E4-D63B-4A95-AAA2-706F1679DE57}"/>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C163064A-4C33-4F90-9024-FF663A0CDEF1}"/>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5EEA37D0-3CCA-436A-9DA8-A484A5038C2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98E44E62-1A2F-455B-BC0C-55D4111930BE}"/>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D2D990E9-C726-4D79-A523-9DF3F285C2EC}"/>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5239E21F-C44F-44DD-B1F8-C831871E882C}"/>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D0C013E7-F84E-4EDB-A3CD-565A0E79BEE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E379849A-D56B-4803-8B2E-A62AE2855026}"/>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02123D16-120B-4CAD-8720-D962CC8DD9B3}"/>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a:extLst>
            <a:ext uri="{FF2B5EF4-FFF2-40B4-BE49-F238E27FC236}">
              <a16:creationId xmlns:a16="http://schemas.microsoft.com/office/drawing/2014/main" id="{1992DB82-3D44-4126-B5CE-268CC102598A}"/>
            </a:ext>
          </a:extLst>
        </xdr:cNvPr>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4" name="テキスト ボックス 293">
          <a:extLst>
            <a:ext uri="{FF2B5EF4-FFF2-40B4-BE49-F238E27FC236}">
              <a16:creationId xmlns:a16="http://schemas.microsoft.com/office/drawing/2014/main" id="{70B9BEA4-2696-46DF-99D9-1BB3CF21B0F9}"/>
            </a:ext>
          </a:extLst>
        </xdr:cNvPr>
        <xdr:cNvSpPr txBox="1"/>
      </xdr:nvSpPr>
      <xdr:spPr>
        <a:xfrm>
          <a:off x="2757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a:extLst>
            <a:ext uri="{FF2B5EF4-FFF2-40B4-BE49-F238E27FC236}">
              <a16:creationId xmlns:a16="http://schemas.microsoft.com/office/drawing/2014/main" id="{72846FF8-1740-469E-8F7D-E1D27B2FECED}"/>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a:extLst>
            <a:ext uri="{FF2B5EF4-FFF2-40B4-BE49-F238E27FC236}">
              <a16:creationId xmlns:a16="http://schemas.microsoft.com/office/drawing/2014/main" id="{8BB0A3C3-CC24-408C-BCFD-415F80B9B49E}"/>
            </a:ext>
          </a:extLst>
        </xdr:cNvPr>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a:extLst>
            <a:ext uri="{FF2B5EF4-FFF2-40B4-BE49-F238E27FC236}">
              <a16:creationId xmlns:a16="http://schemas.microsoft.com/office/drawing/2014/main" id="{58D35C89-8261-4755-8456-77A0C4423FE3}"/>
            </a:ext>
          </a:extLst>
        </xdr:cNvPr>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a:extLst>
            <a:ext uri="{FF2B5EF4-FFF2-40B4-BE49-F238E27FC236}">
              <a16:creationId xmlns:a16="http://schemas.microsoft.com/office/drawing/2014/main" id="{6373E4C1-EA6E-40D0-80C2-071E6EF0B3C5}"/>
            </a:ext>
          </a:extLst>
        </xdr:cNvPr>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a:extLst>
            <a:ext uri="{FF2B5EF4-FFF2-40B4-BE49-F238E27FC236}">
              <a16:creationId xmlns:a16="http://schemas.microsoft.com/office/drawing/2014/main" id="{10291E3C-255D-4F14-96BF-950898881552}"/>
            </a:ext>
          </a:extLst>
        </xdr:cNvPr>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a:extLst>
            <a:ext uri="{FF2B5EF4-FFF2-40B4-BE49-F238E27FC236}">
              <a16:creationId xmlns:a16="http://schemas.microsoft.com/office/drawing/2014/main" id="{C697444C-1958-4D29-952A-555A33BAF81C}"/>
            </a:ext>
          </a:extLst>
        </xdr:cNvPr>
        <xdr:cNvSpPr txBox="1"/>
      </xdr:nvSpPr>
      <xdr:spPr>
        <a:xfrm>
          <a:off x="3398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5BBEDDD5-B177-48DF-AE8B-BFFC4542D294}"/>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a:extLst>
            <a:ext uri="{FF2B5EF4-FFF2-40B4-BE49-F238E27FC236}">
              <a16:creationId xmlns:a16="http://schemas.microsoft.com/office/drawing/2014/main" id="{EA862AA5-E66C-4E7A-81F1-5AEDF5B79B7E}"/>
            </a:ext>
          </a:extLst>
        </xdr:cNvPr>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F07F97C6-5FC8-4AAD-AE86-E55B2CF3018C}"/>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04" name="直線コネクタ 303">
          <a:extLst>
            <a:ext uri="{FF2B5EF4-FFF2-40B4-BE49-F238E27FC236}">
              <a16:creationId xmlns:a16="http://schemas.microsoft.com/office/drawing/2014/main" id="{677A4B62-3140-4B3D-8D9B-94D949259028}"/>
            </a:ext>
          </a:extLst>
        </xdr:cNvPr>
        <xdr:cNvCxnSpPr/>
      </xdr:nvCxnSpPr>
      <xdr:spPr>
        <a:xfrm flipV="1">
          <a:off x="4177665" y="166382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3EDDC7CB-F6D6-4315-901A-6A4F8BA6C5F2}"/>
            </a:ext>
          </a:extLst>
        </xdr:cNvPr>
        <xdr:cNvSpPr txBox="1"/>
      </xdr:nvSpPr>
      <xdr:spPr>
        <a:xfrm>
          <a:off x="42164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6" name="直線コネクタ 305">
          <a:extLst>
            <a:ext uri="{FF2B5EF4-FFF2-40B4-BE49-F238E27FC236}">
              <a16:creationId xmlns:a16="http://schemas.microsoft.com/office/drawing/2014/main" id="{2276BC4E-6386-453A-AF3E-1D6F63AD0A84}"/>
            </a:ext>
          </a:extLst>
        </xdr:cNvPr>
        <xdr:cNvCxnSpPr/>
      </xdr:nvCxnSpPr>
      <xdr:spPr>
        <a:xfrm>
          <a:off x="41084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219E504C-1FA6-4041-ACD1-36D0B993AAF1}"/>
            </a:ext>
          </a:extLst>
        </xdr:cNvPr>
        <xdr:cNvSpPr txBox="1"/>
      </xdr:nvSpPr>
      <xdr:spPr>
        <a:xfrm>
          <a:off x="4216400" y="16413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08" name="直線コネクタ 307">
          <a:extLst>
            <a:ext uri="{FF2B5EF4-FFF2-40B4-BE49-F238E27FC236}">
              <a16:creationId xmlns:a16="http://schemas.microsoft.com/office/drawing/2014/main" id="{32999EE1-BF44-4FE7-A173-D7BD742C0739}"/>
            </a:ext>
          </a:extLst>
        </xdr:cNvPr>
        <xdr:cNvCxnSpPr/>
      </xdr:nvCxnSpPr>
      <xdr:spPr>
        <a:xfrm>
          <a:off x="4108450" y="16638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107714</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07DEDDC1-41AB-4A40-891F-7F47CB5745CE}"/>
            </a:ext>
          </a:extLst>
        </xdr:cNvPr>
        <xdr:cNvSpPr txBox="1"/>
      </xdr:nvSpPr>
      <xdr:spPr>
        <a:xfrm>
          <a:off x="4216400" y="17024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310" name="フローチャート: 判断 309">
          <a:extLst>
            <a:ext uri="{FF2B5EF4-FFF2-40B4-BE49-F238E27FC236}">
              <a16:creationId xmlns:a16="http://schemas.microsoft.com/office/drawing/2014/main" id="{5E0BDE77-FA53-404F-B6E5-AFA060DE044A}"/>
            </a:ext>
          </a:extLst>
        </xdr:cNvPr>
        <xdr:cNvSpPr/>
      </xdr:nvSpPr>
      <xdr:spPr>
        <a:xfrm>
          <a:off x="4127500" y="1717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311" name="フローチャート: 判断 310">
          <a:extLst>
            <a:ext uri="{FF2B5EF4-FFF2-40B4-BE49-F238E27FC236}">
              <a16:creationId xmlns:a16="http://schemas.microsoft.com/office/drawing/2014/main" id="{1FF3BA8F-B6AA-4E5E-947C-6561F2ABAFE4}"/>
            </a:ext>
          </a:extLst>
        </xdr:cNvPr>
        <xdr:cNvSpPr/>
      </xdr:nvSpPr>
      <xdr:spPr>
        <a:xfrm>
          <a:off x="3384550" y="171338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312" name="フローチャート: 判断 311">
          <a:extLst>
            <a:ext uri="{FF2B5EF4-FFF2-40B4-BE49-F238E27FC236}">
              <a16:creationId xmlns:a16="http://schemas.microsoft.com/office/drawing/2014/main" id="{3BFECC9F-8AF6-4344-9502-E172CAA0A18E}"/>
            </a:ext>
          </a:extLst>
        </xdr:cNvPr>
        <xdr:cNvSpPr/>
      </xdr:nvSpPr>
      <xdr:spPr>
        <a:xfrm>
          <a:off x="2571750" y="170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313" name="フローチャート: 判断 312">
          <a:extLst>
            <a:ext uri="{FF2B5EF4-FFF2-40B4-BE49-F238E27FC236}">
              <a16:creationId xmlns:a16="http://schemas.microsoft.com/office/drawing/2014/main" id="{49EFC754-41AA-4F8D-9B0A-C504E425F592}"/>
            </a:ext>
          </a:extLst>
        </xdr:cNvPr>
        <xdr:cNvSpPr/>
      </xdr:nvSpPr>
      <xdr:spPr>
        <a:xfrm>
          <a:off x="1778000" y="1700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314" name="フローチャート: 判断 313">
          <a:extLst>
            <a:ext uri="{FF2B5EF4-FFF2-40B4-BE49-F238E27FC236}">
              <a16:creationId xmlns:a16="http://schemas.microsoft.com/office/drawing/2014/main" id="{49DE696D-D559-4398-AA31-5153028BB4DB}"/>
            </a:ext>
          </a:extLst>
        </xdr:cNvPr>
        <xdr:cNvSpPr/>
      </xdr:nvSpPr>
      <xdr:spPr>
        <a:xfrm>
          <a:off x="984250" y="169257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4ED8D9DE-FD84-4FBE-852B-30A7778E1E19}"/>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7C5FE3F1-BD7C-479B-A425-42FBA904504A}"/>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8D439FBC-7CDD-457D-92CD-1195E3CC252F}"/>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7583A04-E482-4CE9-9F17-AC377799F9A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956BBE94-C032-419C-9B60-BF9864C1DC77}"/>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125985</xdr:rowOff>
    </xdr:from>
    <xdr:to>
      <xdr:col>24</xdr:col>
      <xdr:colOff>114300</xdr:colOff>
      <xdr:row>104</xdr:row>
      <xdr:rowOff>56135</xdr:rowOff>
    </xdr:to>
    <xdr:sp macro="" textlink="">
      <xdr:nvSpPr>
        <xdr:cNvPr id="320" name="楕円 319">
          <a:extLst>
            <a:ext uri="{FF2B5EF4-FFF2-40B4-BE49-F238E27FC236}">
              <a16:creationId xmlns:a16="http://schemas.microsoft.com/office/drawing/2014/main" id="{075862A4-CEC3-410B-9378-F687DB8D65B5}"/>
            </a:ext>
          </a:extLst>
        </xdr:cNvPr>
        <xdr:cNvSpPr/>
      </xdr:nvSpPr>
      <xdr:spPr>
        <a:xfrm>
          <a:off x="4127500" y="172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104412</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452C4877-459D-4E75-9ED9-7F619546521F}"/>
            </a:ext>
          </a:extLst>
        </xdr:cNvPr>
        <xdr:cNvSpPr txBox="1"/>
      </xdr:nvSpPr>
      <xdr:spPr>
        <a:xfrm>
          <a:off x="4216400" y="171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66548</xdr:rowOff>
    </xdr:from>
    <xdr:to>
      <xdr:col>20</xdr:col>
      <xdr:colOff>38100</xdr:colOff>
      <xdr:row>103</xdr:row>
      <xdr:rowOff>168148</xdr:rowOff>
    </xdr:to>
    <xdr:sp macro="" textlink="">
      <xdr:nvSpPr>
        <xdr:cNvPr id="322" name="楕円 321">
          <a:extLst>
            <a:ext uri="{FF2B5EF4-FFF2-40B4-BE49-F238E27FC236}">
              <a16:creationId xmlns:a16="http://schemas.microsoft.com/office/drawing/2014/main" id="{78A1F892-1E83-4095-85AE-0806E84125D4}"/>
            </a:ext>
          </a:extLst>
        </xdr:cNvPr>
        <xdr:cNvSpPr/>
      </xdr:nvSpPr>
      <xdr:spPr>
        <a:xfrm>
          <a:off x="3384550" y="171543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117348</xdr:rowOff>
    </xdr:from>
    <xdr:to>
      <xdr:col>24</xdr:col>
      <xdr:colOff>63500</xdr:colOff>
      <xdr:row>104</xdr:row>
      <xdr:rowOff>5335</xdr:rowOff>
    </xdr:to>
    <xdr:cxnSp macro="">
      <xdr:nvCxnSpPr>
        <xdr:cNvPr id="323" name="直線コネクタ 322">
          <a:extLst>
            <a:ext uri="{FF2B5EF4-FFF2-40B4-BE49-F238E27FC236}">
              <a16:creationId xmlns:a16="http://schemas.microsoft.com/office/drawing/2014/main" id="{8616700F-E092-426A-A69F-418B6163A0A1}"/>
            </a:ext>
          </a:extLst>
        </xdr:cNvPr>
        <xdr:cNvCxnSpPr/>
      </xdr:nvCxnSpPr>
      <xdr:spPr>
        <a:xfrm>
          <a:off x="3429000" y="17205198"/>
          <a:ext cx="7493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7113</xdr:rowOff>
    </xdr:from>
    <xdr:to>
      <xdr:col>15</xdr:col>
      <xdr:colOff>101600</xdr:colOff>
      <xdr:row>103</xdr:row>
      <xdr:rowOff>108713</xdr:rowOff>
    </xdr:to>
    <xdr:sp macro="" textlink="">
      <xdr:nvSpPr>
        <xdr:cNvPr id="324" name="楕円 323">
          <a:extLst>
            <a:ext uri="{FF2B5EF4-FFF2-40B4-BE49-F238E27FC236}">
              <a16:creationId xmlns:a16="http://schemas.microsoft.com/office/drawing/2014/main" id="{8F811527-F02A-414E-B3A1-0125F934B1A9}"/>
            </a:ext>
          </a:extLst>
        </xdr:cNvPr>
        <xdr:cNvSpPr/>
      </xdr:nvSpPr>
      <xdr:spPr>
        <a:xfrm>
          <a:off x="2571750" y="170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57913</xdr:rowOff>
    </xdr:from>
    <xdr:to>
      <xdr:col>19</xdr:col>
      <xdr:colOff>177800</xdr:colOff>
      <xdr:row>103</xdr:row>
      <xdr:rowOff>117348</xdr:rowOff>
    </xdr:to>
    <xdr:cxnSp macro="">
      <xdr:nvCxnSpPr>
        <xdr:cNvPr id="325" name="直線コネクタ 324">
          <a:extLst>
            <a:ext uri="{FF2B5EF4-FFF2-40B4-BE49-F238E27FC236}">
              <a16:creationId xmlns:a16="http://schemas.microsoft.com/office/drawing/2014/main" id="{50C9A4F8-F6B9-4811-8AA6-BCE55A521488}"/>
            </a:ext>
          </a:extLst>
        </xdr:cNvPr>
        <xdr:cNvCxnSpPr/>
      </xdr:nvCxnSpPr>
      <xdr:spPr>
        <a:xfrm>
          <a:off x="2622550" y="17145763"/>
          <a:ext cx="80645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116839</xdr:rowOff>
    </xdr:from>
    <xdr:to>
      <xdr:col>10</xdr:col>
      <xdr:colOff>165100</xdr:colOff>
      <xdr:row>103</xdr:row>
      <xdr:rowOff>46989</xdr:rowOff>
    </xdr:to>
    <xdr:sp macro="" textlink="">
      <xdr:nvSpPr>
        <xdr:cNvPr id="326" name="楕円 325">
          <a:extLst>
            <a:ext uri="{FF2B5EF4-FFF2-40B4-BE49-F238E27FC236}">
              <a16:creationId xmlns:a16="http://schemas.microsoft.com/office/drawing/2014/main" id="{525E3929-B8F0-4420-ADBC-68063958976C}"/>
            </a:ext>
          </a:extLst>
        </xdr:cNvPr>
        <xdr:cNvSpPr/>
      </xdr:nvSpPr>
      <xdr:spPr>
        <a:xfrm>
          <a:off x="17780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167639</xdr:rowOff>
    </xdr:from>
    <xdr:to>
      <xdr:col>15</xdr:col>
      <xdr:colOff>50800</xdr:colOff>
      <xdr:row>103</xdr:row>
      <xdr:rowOff>57913</xdr:rowOff>
    </xdr:to>
    <xdr:cxnSp macro="">
      <xdr:nvCxnSpPr>
        <xdr:cNvPr id="327" name="直線コネクタ 326">
          <a:extLst>
            <a:ext uri="{FF2B5EF4-FFF2-40B4-BE49-F238E27FC236}">
              <a16:creationId xmlns:a16="http://schemas.microsoft.com/office/drawing/2014/main" id="{0678B191-FFF7-4385-B5A3-718484DE118B}"/>
            </a:ext>
          </a:extLst>
        </xdr:cNvPr>
        <xdr:cNvCxnSpPr/>
      </xdr:nvCxnSpPr>
      <xdr:spPr>
        <a:xfrm>
          <a:off x="1828800" y="17084039"/>
          <a:ext cx="79375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57404</xdr:rowOff>
    </xdr:from>
    <xdr:to>
      <xdr:col>6</xdr:col>
      <xdr:colOff>38100</xdr:colOff>
      <xdr:row>102</xdr:row>
      <xdr:rowOff>159004</xdr:rowOff>
    </xdr:to>
    <xdr:sp macro="" textlink="">
      <xdr:nvSpPr>
        <xdr:cNvPr id="328" name="楕円 327">
          <a:extLst>
            <a:ext uri="{FF2B5EF4-FFF2-40B4-BE49-F238E27FC236}">
              <a16:creationId xmlns:a16="http://schemas.microsoft.com/office/drawing/2014/main" id="{363A272F-E989-4C01-A82D-739EDB1FC4C6}"/>
            </a:ext>
          </a:extLst>
        </xdr:cNvPr>
        <xdr:cNvSpPr/>
      </xdr:nvSpPr>
      <xdr:spPr>
        <a:xfrm>
          <a:off x="984250" y="169738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108204</xdr:rowOff>
    </xdr:from>
    <xdr:to>
      <xdr:col>10</xdr:col>
      <xdr:colOff>114300</xdr:colOff>
      <xdr:row>102</xdr:row>
      <xdr:rowOff>167639</xdr:rowOff>
    </xdr:to>
    <xdr:cxnSp macro="">
      <xdr:nvCxnSpPr>
        <xdr:cNvPr id="329" name="直線コネクタ 328">
          <a:extLst>
            <a:ext uri="{FF2B5EF4-FFF2-40B4-BE49-F238E27FC236}">
              <a16:creationId xmlns:a16="http://schemas.microsoft.com/office/drawing/2014/main" id="{EC52CAF0-3A6C-411E-A19A-5E1EFF57A1EC}"/>
            </a:ext>
          </a:extLst>
        </xdr:cNvPr>
        <xdr:cNvCxnSpPr/>
      </xdr:nvCxnSpPr>
      <xdr:spPr>
        <a:xfrm>
          <a:off x="1028700" y="17024604"/>
          <a:ext cx="8001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330" name="n_1aveValue【市民会館】&#10;有形固定資産減価償却率">
          <a:extLst>
            <a:ext uri="{FF2B5EF4-FFF2-40B4-BE49-F238E27FC236}">
              <a16:creationId xmlns:a16="http://schemas.microsoft.com/office/drawing/2014/main" id="{05FA4590-0842-42A7-8893-23539C720E42}"/>
            </a:ext>
          </a:extLst>
        </xdr:cNvPr>
        <xdr:cNvSpPr txBox="1"/>
      </xdr:nvSpPr>
      <xdr:spPr>
        <a:xfrm>
          <a:off x="3239144" y="1690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331" name="n_2aveValue【市民会館】&#10;有形固定資産減価償却率">
          <a:extLst>
            <a:ext uri="{FF2B5EF4-FFF2-40B4-BE49-F238E27FC236}">
              <a16:creationId xmlns:a16="http://schemas.microsoft.com/office/drawing/2014/main" id="{DDF98802-9A75-4AC7-BA61-D3A5699540D2}"/>
            </a:ext>
          </a:extLst>
        </xdr:cNvPr>
        <xdr:cNvSpPr txBox="1"/>
      </xdr:nvSpPr>
      <xdr:spPr>
        <a:xfrm>
          <a:off x="2439044" y="1686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332" name="n_3aveValue【市民会館】&#10;有形固定資産減価償却率">
          <a:extLst>
            <a:ext uri="{FF2B5EF4-FFF2-40B4-BE49-F238E27FC236}">
              <a16:creationId xmlns:a16="http://schemas.microsoft.com/office/drawing/2014/main" id="{4D3EB54E-5B70-4CFF-8C8F-6BDEF5374C9B}"/>
            </a:ext>
          </a:extLst>
        </xdr:cNvPr>
        <xdr:cNvSpPr txBox="1"/>
      </xdr:nvSpPr>
      <xdr:spPr>
        <a:xfrm>
          <a:off x="1645294" y="1678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127525</xdr:rowOff>
    </xdr:from>
    <xdr:ext cx="405111" cy="259045"/>
    <xdr:sp macro="" textlink="">
      <xdr:nvSpPr>
        <xdr:cNvPr id="333" name="n_4aveValue【市民会館】&#10;有形固定資産減価償却率">
          <a:extLst>
            <a:ext uri="{FF2B5EF4-FFF2-40B4-BE49-F238E27FC236}">
              <a16:creationId xmlns:a16="http://schemas.microsoft.com/office/drawing/2014/main" id="{87414674-3FC1-47AF-AF9A-E0FBCE299329}"/>
            </a:ext>
          </a:extLst>
        </xdr:cNvPr>
        <xdr:cNvSpPr txBox="1"/>
      </xdr:nvSpPr>
      <xdr:spPr>
        <a:xfrm>
          <a:off x="851544" y="1670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159275</xdr:rowOff>
    </xdr:from>
    <xdr:ext cx="405111" cy="259045"/>
    <xdr:sp macro="" textlink="">
      <xdr:nvSpPr>
        <xdr:cNvPr id="334" name="n_1mainValue【市民会館】&#10;有形固定資産減価償却率">
          <a:extLst>
            <a:ext uri="{FF2B5EF4-FFF2-40B4-BE49-F238E27FC236}">
              <a16:creationId xmlns:a16="http://schemas.microsoft.com/office/drawing/2014/main" id="{D11C98C8-FF6D-4B39-8DC6-F70C3A458E39}"/>
            </a:ext>
          </a:extLst>
        </xdr:cNvPr>
        <xdr:cNvSpPr txBox="1"/>
      </xdr:nvSpPr>
      <xdr:spPr>
        <a:xfrm>
          <a:off x="3239144" y="17247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99840</xdr:rowOff>
    </xdr:from>
    <xdr:ext cx="405111" cy="259045"/>
    <xdr:sp macro="" textlink="">
      <xdr:nvSpPr>
        <xdr:cNvPr id="335" name="n_2mainValue【市民会館】&#10;有形固定資産減価償却率">
          <a:extLst>
            <a:ext uri="{FF2B5EF4-FFF2-40B4-BE49-F238E27FC236}">
              <a16:creationId xmlns:a16="http://schemas.microsoft.com/office/drawing/2014/main" id="{0CE37385-4DCC-4A2F-A869-AC565ED6A4E8}"/>
            </a:ext>
          </a:extLst>
        </xdr:cNvPr>
        <xdr:cNvSpPr txBox="1"/>
      </xdr:nvSpPr>
      <xdr:spPr>
        <a:xfrm>
          <a:off x="2439044" y="1718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38116</xdr:rowOff>
    </xdr:from>
    <xdr:ext cx="405111" cy="259045"/>
    <xdr:sp macro="" textlink="">
      <xdr:nvSpPr>
        <xdr:cNvPr id="336" name="n_3mainValue【市民会館】&#10;有形固定資産減価償却率">
          <a:extLst>
            <a:ext uri="{FF2B5EF4-FFF2-40B4-BE49-F238E27FC236}">
              <a16:creationId xmlns:a16="http://schemas.microsoft.com/office/drawing/2014/main" id="{7A3F4BE2-944E-4B63-AF5F-F0EA9BA7597C}"/>
            </a:ext>
          </a:extLst>
        </xdr:cNvPr>
        <xdr:cNvSpPr txBox="1"/>
      </xdr:nvSpPr>
      <xdr:spPr>
        <a:xfrm>
          <a:off x="1645294"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150131</xdr:rowOff>
    </xdr:from>
    <xdr:ext cx="405111" cy="259045"/>
    <xdr:sp macro="" textlink="">
      <xdr:nvSpPr>
        <xdr:cNvPr id="337" name="n_4mainValue【市民会館】&#10;有形固定資産減価償却率">
          <a:extLst>
            <a:ext uri="{FF2B5EF4-FFF2-40B4-BE49-F238E27FC236}">
              <a16:creationId xmlns:a16="http://schemas.microsoft.com/office/drawing/2014/main" id="{466F4D8E-CB70-4BD2-A65F-A6B40866091E}"/>
            </a:ext>
          </a:extLst>
        </xdr:cNvPr>
        <xdr:cNvSpPr txBox="1"/>
      </xdr:nvSpPr>
      <xdr:spPr>
        <a:xfrm>
          <a:off x="851544" y="1706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9BD535D0-FFBC-4C42-B2D4-E3E30EB4B0BD}"/>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5342DA08-2FD4-4D85-9486-FCDB1A753782}"/>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18BD5632-2334-442B-BE2A-DD99186F954F}"/>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8F903313-A4FB-4826-9C72-D378C49FB077}"/>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8C7BE80E-41F9-4D0E-8A33-E8F60A262B3D}"/>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A7F9B5EC-7178-473E-9215-548AFDB48765}"/>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81BE3332-4D77-453F-8FCE-4C49DEB1849D}"/>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2FE13D9C-19C1-489A-95BC-E2898B19C5C6}"/>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B18C05CE-1782-42DA-9F35-8091CAE46971}"/>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21085896-4AA0-45A1-8B29-756260975E5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F959DB88-1290-462E-8C5B-DE829EDB9A70}"/>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DC9E9A09-BE12-4D52-8FC6-CBE38F4A3351}"/>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32FC7CC4-B9C4-49A2-97CF-7B606CF1FC37}"/>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DB23A830-1FC4-43C9-956C-DDA35E592AFF}"/>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C14208BC-D50A-47C3-A01E-7AB904F2DECA}"/>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9AB0D616-9D59-4BFA-9D82-69C7F0F39F2D}"/>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2DF62ADC-FAE8-4C85-99E4-476E016A92BB}"/>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B80AD519-026E-4E7B-978B-5F8B4C237557}"/>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439DD96B-2778-48E4-A9CE-2D0B5347C1D4}"/>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ED3EA045-BA21-4C56-ADE1-9FE67A1AE1F8}"/>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C0AD93CB-B2E2-464A-8191-51EAB411A71D}"/>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3C6926BB-60CD-4BAD-B115-80BE59829F06}"/>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5A0E36DA-8E72-46B4-9428-84468C4A0EDE}"/>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361" name="直線コネクタ 360">
          <a:extLst>
            <a:ext uri="{FF2B5EF4-FFF2-40B4-BE49-F238E27FC236}">
              <a16:creationId xmlns:a16="http://schemas.microsoft.com/office/drawing/2014/main" id="{04542806-D172-4E5C-998A-F0B56DCB0212}"/>
            </a:ext>
          </a:extLst>
        </xdr:cNvPr>
        <xdr:cNvCxnSpPr/>
      </xdr:nvCxnSpPr>
      <xdr:spPr>
        <a:xfrm flipV="1">
          <a:off x="9429115" y="167990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362" name="【市民会館】&#10;一人当たり面積最小値テキスト">
          <a:extLst>
            <a:ext uri="{FF2B5EF4-FFF2-40B4-BE49-F238E27FC236}">
              <a16:creationId xmlns:a16="http://schemas.microsoft.com/office/drawing/2014/main" id="{A92B4174-0E5C-4565-9C55-AF3ED4509289}"/>
            </a:ext>
          </a:extLst>
        </xdr:cNvPr>
        <xdr:cNvSpPr txBox="1"/>
      </xdr:nvSpPr>
      <xdr:spPr>
        <a:xfrm>
          <a:off x="9467850"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363" name="直線コネクタ 362">
          <a:extLst>
            <a:ext uri="{FF2B5EF4-FFF2-40B4-BE49-F238E27FC236}">
              <a16:creationId xmlns:a16="http://schemas.microsoft.com/office/drawing/2014/main" id="{11E03C7E-41F8-4102-9F13-6D8A83E3C222}"/>
            </a:ext>
          </a:extLst>
        </xdr:cNvPr>
        <xdr:cNvCxnSpPr/>
      </xdr:nvCxnSpPr>
      <xdr:spPr>
        <a:xfrm>
          <a:off x="9359900" y="180731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364" name="【市民会館】&#10;一人当たり面積最大値テキスト">
          <a:extLst>
            <a:ext uri="{FF2B5EF4-FFF2-40B4-BE49-F238E27FC236}">
              <a16:creationId xmlns:a16="http://schemas.microsoft.com/office/drawing/2014/main" id="{D32C7C0A-B043-44E3-864D-997D63FC87DC}"/>
            </a:ext>
          </a:extLst>
        </xdr:cNvPr>
        <xdr:cNvSpPr txBox="1"/>
      </xdr:nvSpPr>
      <xdr:spPr>
        <a:xfrm>
          <a:off x="9467850" y="1657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365" name="直線コネクタ 364">
          <a:extLst>
            <a:ext uri="{FF2B5EF4-FFF2-40B4-BE49-F238E27FC236}">
              <a16:creationId xmlns:a16="http://schemas.microsoft.com/office/drawing/2014/main" id="{32E45520-E315-4AFA-9F5F-0188BF481154}"/>
            </a:ext>
          </a:extLst>
        </xdr:cNvPr>
        <xdr:cNvCxnSpPr/>
      </xdr:nvCxnSpPr>
      <xdr:spPr>
        <a:xfrm>
          <a:off x="9359900" y="167990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95139</xdr:rowOff>
    </xdr:from>
    <xdr:ext cx="469744" cy="259045"/>
    <xdr:sp macro="" textlink="">
      <xdr:nvSpPr>
        <xdr:cNvPr id="366" name="【市民会館】&#10;一人当たり面積平均値テキスト">
          <a:extLst>
            <a:ext uri="{FF2B5EF4-FFF2-40B4-BE49-F238E27FC236}">
              <a16:creationId xmlns:a16="http://schemas.microsoft.com/office/drawing/2014/main" id="{BCFCAE4F-AE41-4595-B934-21BF8845122E}"/>
            </a:ext>
          </a:extLst>
        </xdr:cNvPr>
        <xdr:cNvSpPr txBox="1"/>
      </xdr:nvSpPr>
      <xdr:spPr>
        <a:xfrm>
          <a:off x="9467850" y="17525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367" name="フローチャート: 判断 366">
          <a:extLst>
            <a:ext uri="{FF2B5EF4-FFF2-40B4-BE49-F238E27FC236}">
              <a16:creationId xmlns:a16="http://schemas.microsoft.com/office/drawing/2014/main" id="{5898ED74-30DC-4279-9AC3-5AF9F2B3E0E6}"/>
            </a:ext>
          </a:extLst>
        </xdr:cNvPr>
        <xdr:cNvSpPr/>
      </xdr:nvSpPr>
      <xdr:spPr>
        <a:xfrm>
          <a:off x="9398000" y="176744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368" name="フローチャート: 判断 367">
          <a:extLst>
            <a:ext uri="{FF2B5EF4-FFF2-40B4-BE49-F238E27FC236}">
              <a16:creationId xmlns:a16="http://schemas.microsoft.com/office/drawing/2014/main" id="{4211BC5F-E7B7-4F40-89B3-10738279B377}"/>
            </a:ext>
          </a:extLst>
        </xdr:cNvPr>
        <xdr:cNvSpPr/>
      </xdr:nvSpPr>
      <xdr:spPr>
        <a:xfrm>
          <a:off x="8636000" y="1773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369" name="フローチャート: 判断 368">
          <a:extLst>
            <a:ext uri="{FF2B5EF4-FFF2-40B4-BE49-F238E27FC236}">
              <a16:creationId xmlns:a16="http://schemas.microsoft.com/office/drawing/2014/main" id="{9976596D-6BF1-4A95-B5C1-761D9DFD0BBD}"/>
            </a:ext>
          </a:extLst>
        </xdr:cNvPr>
        <xdr:cNvSpPr/>
      </xdr:nvSpPr>
      <xdr:spPr>
        <a:xfrm>
          <a:off x="7842250" y="176984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370" name="フローチャート: 判断 369">
          <a:extLst>
            <a:ext uri="{FF2B5EF4-FFF2-40B4-BE49-F238E27FC236}">
              <a16:creationId xmlns:a16="http://schemas.microsoft.com/office/drawing/2014/main" id="{49535979-DBD5-4BB0-A7E0-BC53AB9DC315}"/>
            </a:ext>
          </a:extLst>
        </xdr:cNvPr>
        <xdr:cNvSpPr/>
      </xdr:nvSpPr>
      <xdr:spPr>
        <a:xfrm>
          <a:off x="7029450" y="1768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371" name="フローチャート: 判断 370">
          <a:extLst>
            <a:ext uri="{FF2B5EF4-FFF2-40B4-BE49-F238E27FC236}">
              <a16:creationId xmlns:a16="http://schemas.microsoft.com/office/drawing/2014/main" id="{3C5E1692-2471-45FB-BF34-6CD6C8A1E482}"/>
            </a:ext>
          </a:extLst>
        </xdr:cNvPr>
        <xdr:cNvSpPr/>
      </xdr:nvSpPr>
      <xdr:spPr>
        <a:xfrm>
          <a:off x="6235700" y="1769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3A6C26B4-BD17-4E1E-AFF5-E64E5B90D14B}"/>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FDCB3AC4-CBA6-4CA3-8FB6-FB0B838B32A1}"/>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9140D7D3-A859-461F-9C7A-6445FACB449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F9987498-2117-473B-91EC-846A07B92941}"/>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904A9007-BA75-4FF2-B928-73A3D7119FED}"/>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103124</xdr:rowOff>
    </xdr:from>
    <xdr:to>
      <xdr:col>55</xdr:col>
      <xdr:colOff>50800</xdr:colOff>
      <xdr:row>108</xdr:row>
      <xdr:rowOff>33274</xdr:rowOff>
    </xdr:to>
    <xdr:sp macro="" textlink="">
      <xdr:nvSpPr>
        <xdr:cNvPr id="377" name="楕円 376">
          <a:extLst>
            <a:ext uri="{FF2B5EF4-FFF2-40B4-BE49-F238E27FC236}">
              <a16:creationId xmlns:a16="http://schemas.microsoft.com/office/drawing/2014/main" id="{C1ECBB0F-EF1F-4E97-9683-1E606539ABCA}"/>
            </a:ext>
          </a:extLst>
        </xdr:cNvPr>
        <xdr:cNvSpPr/>
      </xdr:nvSpPr>
      <xdr:spPr>
        <a:xfrm>
          <a:off x="9398000" y="178767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81551</xdr:rowOff>
    </xdr:from>
    <xdr:ext cx="469744" cy="259045"/>
    <xdr:sp macro="" textlink="">
      <xdr:nvSpPr>
        <xdr:cNvPr id="378" name="【市民会館】&#10;一人当たり面積該当値テキスト">
          <a:extLst>
            <a:ext uri="{FF2B5EF4-FFF2-40B4-BE49-F238E27FC236}">
              <a16:creationId xmlns:a16="http://schemas.microsoft.com/office/drawing/2014/main" id="{0761C8AE-EB7E-4E05-BBA8-F4B81D546145}"/>
            </a:ext>
          </a:extLst>
        </xdr:cNvPr>
        <xdr:cNvSpPr txBox="1"/>
      </xdr:nvSpPr>
      <xdr:spPr>
        <a:xfrm>
          <a:off x="9467850" y="1785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105029</xdr:rowOff>
    </xdr:from>
    <xdr:to>
      <xdr:col>50</xdr:col>
      <xdr:colOff>165100</xdr:colOff>
      <xdr:row>108</xdr:row>
      <xdr:rowOff>35179</xdr:rowOff>
    </xdr:to>
    <xdr:sp macro="" textlink="">
      <xdr:nvSpPr>
        <xdr:cNvPr id="379" name="楕円 378">
          <a:extLst>
            <a:ext uri="{FF2B5EF4-FFF2-40B4-BE49-F238E27FC236}">
              <a16:creationId xmlns:a16="http://schemas.microsoft.com/office/drawing/2014/main" id="{BDA3EEEF-8002-481C-9527-F148600C6718}"/>
            </a:ext>
          </a:extLst>
        </xdr:cNvPr>
        <xdr:cNvSpPr/>
      </xdr:nvSpPr>
      <xdr:spPr>
        <a:xfrm>
          <a:off x="8636000" y="178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153924</xdr:rowOff>
    </xdr:from>
    <xdr:to>
      <xdr:col>55</xdr:col>
      <xdr:colOff>0</xdr:colOff>
      <xdr:row>107</xdr:row>
      <xdr:rowOff>155829</xdr:rowOff>
    </xdr:to>
    <xdr:cxnSp macro="">
      <xdr:nvCxnSpPr>
        <xdr:cNvPr id="380" name="直線コネクタ 379">
          <a:extLst>
            <a:ext uri="{FF2B5EF4-FFF2-40B4-BE49-F238E27FC236}">
              <a16:creationId xmlns:a16="http://schemas.microsoft.com/office/drawing/2014/main" id="{9D6F7A1D-A5EB-41B7-BA95-4D3472F658DD}"/>
            </a:ext>
          </a:extLst>
        </xdr:cNvPr>
        <xdr:cNvCxnSpPr/>
      </xdr:nvCxnSpPr>
      <xdr:spPr>
        <a:xfrm flipV="1">
          <a:off x="8686800" y="17927574"/>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107314</xdr:rowOff>
    </xdr:from>
    <xdr:to>
      <xdr:col>46</xdr:col>
      <xdr:colOff>38100</xdr:colOff>
      <xdr:row>108</xdr:row>
      <xdr:rowOff>37464</xdr:rowOff>
    </xdr:to>
    <xdr:sp macro="" textlink="">
      <xdr:nvSpPr>
        <xdr:cNvPr id="381" name="楕円 380">
          <a:extLst>
            <a:ext uri="{FF2B5EF4-FFF2-40B4-BE49-F238E27FC236}">
              <a16:creationId xmlns:a16="http://schemas.microsoft.com/office/drawing/2014/main" id="{CF6C2C70-8359-4CEF-A738-ED293D485A79}"/>
            </a:ext>
          </a:extLst>
        </xdr:cNvPr>
        <xdr:cNvSpPr/>
      </xdr:nvSpPr>
      <xdr:spPr>
        <a:xfrm>
          <a:off x="7842250" y="178809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155829</xdr:rowOff>
    </xdr:from>
    <xdr:to>
      <xdr:col>50</xdr:col>
      <xdr:colOff>114300</xdr:colOff>
      <xdr:row>107</xdr:row>
      <xdr:rowOff>158114</xdr:rowOff>
    </xdr:to>
    <xdr:cxnSp macro="">
      <xdr:nvCxnSpPr>
        <xdr:cNvPr id="382" name="直線コネクタ 381">
          <a:extLst>
            <a:ext uri="{FF2B5EF4-FFF2-40B4-BE49-F238E27FC236}">
              <a16:creationId xmlns:a16="http://schemas.microsoft.com/office/drawing/2014/main" id="{E5AB3445-7069-40EA-A993-CF6636B33D73}"/>
            </a:ext>
          </a:extLst>
        </xdr:cNvPr>
        <xdr:cNvCxnSpPr/>
      </xdr:nvCxnSpPr>
      <xdr:spPr>
        <a:xfrm flipV="1">
          <a:off x="7886700" y="17929479"/>
          <a:ext cx="8001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109220</xdr:rowOff>
    </xdr:from>
    <xdr:to>
      <xdr:col>41</xdr:col>
      <xdr:colOff>101600</xdr:colOff>
      <xdr:row>108</xdr:row>
      <xdr:rowOff>39370</xdr:rowOff>
    </xdr:to>
    <xdr:sp macro="" textlink="">
      <xdr:nvSpPr>
        <xdr:cNvPr id="383" name="楕円 382">
          <a:extLst>
            <a:ext uri="{FF2B5EF4-FFF2-40B4-BE49-F238E27FC236}">
              <a16:creationId xmlns:a16="http://schemas.microsoft.com/office/drawing/2014/main" id="{E302812C-0CB6-47C8-BCC9-7822BA69248E}"/>
            </a:ext>
          </a:extLst>
        </xdr:cNvPr>
        <xdr:cNvSpPr/>
      </xdr:nvSpPr>
      <xdr:spPr>
        <a:xfrm>
          <a:off x="702945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158114</xdr:rowOff>
    </xdr:from>
    <xdr:to>
      <xdr:col>45</xdr:col>
      <xdr:colOff>177800</xdr:colOff>
      <xdr:row>107</xdr:row>
      <xdr:rowOff>160020</xdr:rowOff>
    </xdr:to>
    <xdr:cxnSp macro="">
      <xdr:nvCxnSpPr>
        <xdr:cNvPr id="384" name="直線コネクタ 383">
          <a:extLst>
            <a:ext uri="{FF2B5EF4-FFF2-40B4-BE49-F238E27FC236}">
              <a16:creationId xmlns:a16="http://schemas.microsoft.com/office/drawing/2014/main" id="{B6C2387E-8DCF-4BE6-968F-E193816B0E25}"/>
            </a:ext>
          </a:extLst>
        </xdr:cNvPr>
        <xdr:cNvCxnSpPr/>
      </xdr:nvCxnSpPr>
      <xdr:spPr>
        <a:xfrm flipV="1">
          <a:off x="7080250" y="17931764"/>
          <a:ext cx="8064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110362</xdr:rowOff>
    </xdr:from>
    <xdr:to>
      <xdr:col>36</xdr:col>
      <xdr:colOff>165100</xdr:colOff>
      <xdr:row>108</xdr:row>
      <xdr:rowOff>40512</xdr:rowOff>
    </xdr:to>
    <xdr:sp macro="" textlink="">
      <xdr:nvSpPr>
        <xdr:cNvPr id="385" name="楕円 384">
          <a:extLst>
            <a:ext uri="{FF2B5EF4-FFF2-40B4-BE49-F238E27FC236}">
              <a16:creationId xmlns:a16="http://schemas.microsoft.com/office/drawing/2014/main" id="{EF7F5D7E-5C80-4FF2-92C3-227B5E0EF7B4}"/>
            </a:ext>
          </a:extLst>
        </xdr:cNvPr>
        <xdr:cNvSpPr/>
      </xdr:nvSpPr>
      <xdr:spPr>
        <a:xfrm>
          <a:off x="6235700" y="1788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160020</xdr:rowOff>
    </xdr:from>
    <xdr:to>
      <xdr:col>41</xdr:col>
      <xdr:colOff>50800</xdr:colOff>
      <xdr:row>107</xdr:row>
      <xdr:rowOff>161162</xdr:rowOff>
    </xdr:to>
    <xdr:cxnSp macro="">
      <xdr:nvCxnSpPr>
        <xdr:cNvPr id="386" name="直線コネクタ 385">
          <a:extLst>
            <a:ext uri="{FF2B5EF4-FFF2-40B4-BE49-F238E27FC236}">
              <a16:creationId xmlns:a16="http://schemas.microsoft.com/office/drawing/2014/main" id="{961E959C-6466-48CD-B33B-06F509EE2CE2}"/>
            </a:ext>
          </a:extLst>
        </xdr:cNvPr>
        <xdr:cNvCxnSpPr/>
      </xdr:nvCxnSpPr>
      <xdr:spPr>
        <a:xfrm flipV="1">
          <a:off x="6286500" y="17933670"/>
          <a:ext cx="79375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387" name="n_1aveValue【市民会館】&#10;一人当たり面積">
          <a:extLst>
            <a:ext uri="{FF2B5EF4-FFF2-40B4-BE49-F238E27FC236}">
              <a16:creationId xmlns:a16="http://schemas.microsoft.com/office/drawing/2014/main" id="{327A1406-EA2A-45E3-994C-82301032071F}"/>
            </a:ext>
          </a:extLst>
        </xdr:cNvPr>
        <xdr:cNvSpPr txBox="1"/>
      </xdr:nvSpPr>
      <xdr:spPr>
        <a:xfrm>
          <a:off x="8458277" y="1751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388" name="n_2aveValue【市民会館】&#10;一人当たり面積">
          <a:extLst>
            <a:ext uri="{FF2B5EF4-FFF2-40B4-BE49-F238E27FC236}">
              <a16:creationId xmlns:a16="http://schemas.microsoft.com/office/drawing/2014/main" id="{35C514C9-C19E-4A65-8BB5-CB0E16B86610}"/>
            </a:ext>
          </a:extLst>
        </xdr:cNvPr>
        <xdr:cNvSpPr txBox="1"/>
      </xdr:nvSpPr>
      <xdr:spPr>
        <a:xfrm>
          <a:off x="7677227" y="1747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389" name="n_3aveValue【市民会館】&#10;一人当たり面積">
          <a:extLst>
            <a:ext uri="{FF2B5EF4-FFF2-40B4-BE49-F238E27FC236}">
              <a16:creationId xmlns:a16="http://schemas.microsoft.com/office/drawing/2014/main" id="{89C31B66-0521-4FF5-8A62-80DC1F0539AB}"/>
            </a:ext>
          </a:extLst>
        </xdr:cNvPr>
        <xdr:cNvSpPr txBox="1"/>
      </xdr:nvSpPr>
      <xdr:spPr>
        <a:xfrm>
          <a:off x="6864427" y="174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390" name="n_4aveValue【市民会館】&#10;一人当たり面積">
          <a:extLst>
            <a:ext uri="{FF2B5EF4-FFF2-40B4-BE49-F238E27FC236}">
              <a16:creationId xmlns:a16="http://schemas.microsoft.com/office/drawing/2014/main" id="{A9FC7EE0-D645-4EFF-B31F-87F1B8CDA6AE}"/>
            </a:ext>
          </a:extLst>
        </xdr:cNvPr>
        <xdr:cNvSpPr txBox="1"/>
      </xdr:nvSpPr>
      <xdr:spPr>
        <a:xfrm>
          <a:off x="6070677" y="1747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26306</xdr:rowOff>
    </xdr:from>
    <xdr:ext cx="469744" cy="259045"/>
    <xdr:sp macro="" textlink="">
      <xdr:nvSpPr>
        <xdr:cNvPr id="391" name="n_1mainValue【市民会館】&#10;一人当たり面積">
          <a:extLst>
            <a:ext uri="{FF2B5EF4-FFF2-40B4-BE49-F238E27FC236}">
              <a16:creationId xmlns:a16="http://schemas.microsoft.com/office/drawing/2014/main" id="{1E7048BD-41DC-4791-AD7E-00378753BD6C}"/>
            </a:ext>
          </a:extLst>
        </xdr:cNvPr>
        <xdr:cNvSpPr txBox="1"/>
      </xdr:nvSpPr>
      <xdr:spPr>
        <a:xfrm>
          <a:off x="8458277" y="1797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28591</xdr:rowOff>
    </xdr:from>
    <xdr:ext cx="469744" cy="259045"/>
    <xdr:sp macro="" textlink="">
      <xdr:nvSpPr>
        <xdr:cNvPr id="392" name="n_2mainValue【市民会館】&#10;一人当たり面積">
          <a:extLst>
            <a:ext uri="{FF2B5EF4-FFF2-40B4-BE49-F238E27FC236}">
              <a16:creationId xmlns:a16="http://schemas.microsoft.com/office/drawing/2014/main" id="{987B6CC4-C717-4201-8A75-D4C35A72365F}"/>
            </a:ext>
          </a:extLst>
        </xdr:cNvPr>
        <xdr:cNvSpPr txBox="1"/>
      </xdr:nvSpPr>
      <xdr:spPr>
        <a:xfrm>
          <a:off x="7677227" y="1797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30497</xdr:rowOff>
    </xdr:from>
    <xdr:ext cx="469744" cy="259045"/>
    <xdr:sp macro="" textlink="">
      <xdr:nvSpPr>
        <xdr:cNvPr id="393" name="n_3mainValue【市民会館】&#10;一人当たり面積">
          <a:extLst>
            <a:ext uri="{FF2B5EF4-FFF2-40B4-BE49-F238E27FC236}">
              <a16:creationId xmlns:a16="http://schemas.microsoft.com/office/drawing/2014/main" id="{DE305DEA-1AC9-4255-B4F2-2C38544FB7D8}"/>
            </a:ext>
          </a:extLst>
        </xdr:cNvPr>
        <xdr:cNvSpPr txBox="1"/>
      </xdr:nvSpPr>
      <xdr:spPr>
        <a:xfrm>
          <a:off x="6864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31639</xdr:rowOff>
    </xdr:from>
    <xdr:ext cx="469744" cy="259045"/>
    <xdr:sp macro="" textlink="">
      <xdr:nvSpPr>
        <xdr:cNvPr id="394" name="n_4mainValue【市民会館】&#10;一人当たり面積">
          <a:extLst>
            <a:ext uri="{FF2B5EF4-FFF2-40B4-BE49-F238E27FC236}">
              <a16:creationId xmlns:a16="http://schemas.microsoft.com/office/drawing/2014/main" id="{2A5811C5-85AC-4690-8441-F4492D37E296}"/>
            </a:ext>
          </a:extLst>
        </xdr:cNvPr>
        <xdr:cNvSpPr txBox="1"/>
      </xdr:nvSpPr>
      <xdr:spPr>
        <a:xfrm>
          <a:off x="6070677" y="179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D06EA367-5AE7-4FA4-9A1C-771FD231F1B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14F321F0-E909-4428-A9B5-CACC1CAA891A}"/>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AEBD46B0-8577-4228-B47D-BAFB9480355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633BD1F0-F160-4CC8-9A61-E713C1B417E1}"/>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E246769B-40E7-4AC6-AE40-8EC304E3EDA8}"/>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37FAAFDB-79CE-491C-9403-2F779200BC63}"/>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13D84931-565C-4C22-B641-12080C246BB3}"/>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6E599C17-E209-4172-AB5B-7DB64D7EF20B}"/>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322BB22E-CFA5-49F0-8DB6-7E9FB9AE398E}"/>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34321713-3F37-4145-8BD4-FBF240CE34D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5A3384FE-B30C-4982-BDDF-385AE15FF568}"/>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319240D6-616F-45F5-A51E-52474D53711C}"/>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35F7D35F-4469-41DC-A1BE-1D77CEBCCCDD}"/>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63451D44-CF58-4D7A-BE5F-C892FD0532D1}"/>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C000A92-B61F-4754-9411-96C8459EB1AC}"/>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D93FFCD0-89FB-49B0-A8D8-8B9499FC8DFC}"/>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C8F62105-831E-4322-8A11-3A6FC23B9826}"/>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E440516-5116-4EF7-8231-F57C6B5644A5}"/>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E38BB984-F12F-4CDF-8EB0-5AD3EF65B4DC}"/>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DBBEF3D-9AE5-4316-9292-13E487A5B74D}"/>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C83162AC-A924-4F88-8B61-2EF2331CFAB0}"/>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1822155D-7E8B-4342-8389-9256D94A02E9}"/>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6E6DA325-6CB6-4658-9EB4-FE7343099B9C}"/>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ED4BCAC2-82A6-4B78-8F16-7CFCD81AD5EE}"/>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3E13962B-B903-481F-A9C2-6A7CFF1CC55D}"/>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2BFEE273-D3A3-4C07-B56E-912094F13DAB}"/>
            </a:ext>
          </a:extLst>
        </xdr:cNvPr>
        <xdr:cNvCxnSpPr/>
      </xdr:nvCxnSpPr>
      <xdr:spPr>
        <a:xfrm flipV="1">
          <a:off x="14699614" y="551288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0C458AC9-9E52-411E-BA81-1FD4BEE90043}"/>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BA381AE7-73D5-4C94-B31F-8DC8F4D0E605}"/>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1D112455-7623-4730-A93B-79B0CD9D6E9D}"/>
            </a:ext>
          </a:extLst>
        </xdr:cNvPr>
        <xdr:cNvSpPr txBox="1"/>
      </xdr:nvSpPr>
      <xdr:spPr>
        <a:xfrm>
          <a:off x="14738350" y="5294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4" name="直線コネクタ 423">
          <a:extLst>
            <a:ext uri="{FF2B5EF4-FFF2-40B4-BE49-F238E27FC236}">
              <a16:creationId xmlns:a16="http://schemas.microsoft.com/office/drawing/2014/main" id="{301A376F-62E9-4AD4-B5A2-EDF5146D7BD6}"/>
            </a:ext>
          </a:extLst>
        </xdr:cNvPr>
        <xdr:cNvCxnSpPr/>
      </xdr:nvCxnSpPr>
      <xdr:spPr>
        <a:xfrm>
          <a:off x="14611350" y="55128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B69E07C8-3A59-48E8-AB26-E9B3544D0033}"/>
            </a:ext>
          </a:extLst>
        </xdr:cNvPr>
        <xdr:cNvSpPr txBox="1"/>
      </xdr:nvSpPr>
      <xdr:spPr>
        <a:xfrm>
          <a:off x="1473835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26" name="フローチャート: 判断 425">
          <a:extLst>
            <a:ext uri="{FF2B5EF4-FFF2-40B4-BE49-F238E27FC236}">
              <a16:creationId xmlns:a16="http://schemas.microsoft.com/office/drawing/2014/main" id="{E7F498D7-E110-46FA-A577-F1D9CA51ADE4}"/>
            </a:ext>
          </a:extLst>
        </xdr:cNvPr>
        <xdr:cNvSpPr/>
      </xdr:nvSpPr>
      <xdr:spPr>
        <a:xfrm>
          <a:off x="14649450" y="629901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27" name="フローチャート: 判断 426">
          <a:extLst>
            <a:ext uri="{FF2B5EF4-FFF2-40B4-BE49-F238E27FC236}">
              <a16:creationId xmlns:a16="http://schemas.microsoft.com/office/drawing/2014/main" id="{C05FA4E8-B548-4D21-BCA9-2BCE78670677}"/>
            </a:ext>
          </a:extLst>
        </xdr:cNvPr>
        <xdr:cNvSpPr/>
      </xdr:nvSpPr>
      <xdr:spPr>
        <a:xfrm>
          <a:off x="138874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28" name="フローチャート: 判断 427">
          <a:extLst>
            <a:ext uri="{FF2B5EF4-FFF2-40B4-BE49-F238E27FC236}">
              <a16:creationId xmlns:a16="http://schemas.microsoft.com/office/drawing/2014/main" id="{87C14225-92E8-442D-9F08-07F996F24B02}"/>
            </a:ext>
          </a:extLst>
        </xdr:cNvPr>
        <xdr:cNvSpPr/>
      </xdr:nvSpPr>
      <xdr:spPr>
        <a:xfrm>
          <a:off x="130937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29" name="フローチャート: 判断 428">
          <a:extLst>
            <a:ext uri="{FF2B5EF4-FFF2-40B4-BE49-F238E27FC236}">
              <a16:creationId xmlns:a16="http://schemas.microsoft.com/office/drawing/2014/main" id="{C7E17774-A332-4B6B-8E59-5E7DEDE25BB4}"/>
            </a:ext>
          </a:extLst>
        </xdr:cNvPr>
        <xdr:cNvSpPr/>
      </xdr:nvSpPr>
      <xdr:spPr>
        <a:xfrm>
          <a:off x="12299950" y="6272711"/>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30" name="フローチャート: 判断 429">
          <a:extLst>
            <a:ext uri="{FF2B5EF4-FFF2-40B4-BE49-F238E27FC236}">
              <a16:creationId xmlns:a16="http://schemas.microsoft.com/office/drawing/2014/main" id="{40771D0D-F3F0-486D-ABA4-22080FEF893F}"/>
            </a:ext>
          </a:extLst>
        </xdr:cNvPr>
        <xdr:cNvSpPr/>
      </xdr:nvSpPr>
      <xdr:spPr>
        <a:xfrm>
          <a:off x="11487150" y="62384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5C5AB8D-7B92-4B81-9A75-7F9C5F97A791}"/>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C0D4E85-199D-481F-A4CB-8D56B71A0A14}"/>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730988D-81F7-429A-94C6-3BE20CBA26D4}"/>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F2195F1-905C-4FF5-BC8C-B092330B9E26}"/>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8FEFAD3-5311-4521-A9C6-F30F7DF0855C}"/>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146231</xdr:rowOff>
    </xdr:from>
    <xdr:to>
      <xdr:col>85</xdr:col>
      <xdr:colOff>177800</xdr:colOff>
      <xdr:row>39</xdr:row>
      <xdr:rowOff>76381</xdr:rowOff>
    </xdr:to>
    <xdr:sp macro="" textlink="">
      <xdr:nvSpPr>
        <xdr:cNvPr id="436" name="楕円 435">
          <a:extLst>
            <a:ext uri="{FF2B5EF4-FFF2-40B4-BE49-F238E27FC236}">
              <a16:creationId xmlns:a16="http://schemas.microsoft.com/office/drawing/2014/main" id="{7F8CFF6F-7D7B-412E-A837-3AEC7EA6656B}"/>
            </a:ext>
          </a:extLst>
        </xdr:cNvPr>
        <xdr:cNvSpPr/>
      </xdr:nvSpPr>
      <xdr:spPr>
        <a:xfrm>
          <a:off x="14649450" y="64263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124658</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DC059924-968E-4FFE-81E5-E398403E3733}"/>
            </a:ext>
          </a:extLst>
        </xdr:cNvPr>
        <xdr:cNvSpPr txBox="1"/>
      </xdr:nvSpPr>
      <xdr:spPr>
        <a:xfrm>
          <a:off x="14738350" y="6404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85816</xdr:rowOff>
    </xdr:from>
    <xdr:to>
      <xdr:col>81</xdr:col>
      <xdr:colOff>101600</xdr:colOff>
      <xdr:row>39</xdr:row>
      <xdr:rowOff>15966</xdr:rowOff>
    </xdr:to>
    <xdr:sp macro="" textlink="">
      <xdr:nvSpPr>
        <xdr:cNvPr id="438" name="楕円 437">
          <a:extLst>
            <a:ext uri="{FF2B5EF4-FFF2-40B4-BE49-F238E27FC236}">
              <a16:creationId xmlns:a16="http://schemas.microsoft.com/office/drawing/2014/main" id="{5F6BD61F-E478-4BA3-A18A-BFFAD7A833BF}"/>
            </a:ext>
          </a:extLst>
        </xdr:cNvPr>
        <xdr:cNvSpPr/>
      </xdr:nvSpPr>
      <xdr:spPr>
        <a:xfrm>
          <a:off x="13887450" y="63659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136616</xdr:rowOff>
    </xdr:from>
    <xdr:to>
      <xdr:col>85</xdr:col>
      <xdr:colOff>127000</xdr:colOff>
      <xdr:row>39</xdr:row>
      <xdr:rowOff>25581</xdr:rowOff>
    </xdr:to>
    <xdr:cxnSp macro="">
      <xdr:nvCxnSpPr>
        <xdr:cNvPr id="439" name="直線コネクタ 438">
          <a:extLst>
            <a:ext uri="{FF2B5EF4-FFF2-40B4-BE49-F238E27FC236}">
              <a16:creationId xmlns:a16="http://schemas.microsoft.com/office/drawing/2014/main" id="{400A7296-80FD-4A9D-B27A-CA7FDA87EC90}"/>
            </a:ext>
          </a:extLst>
        </xdr:cNvPr>
        <xdr:cNvCxnSpPr/>
      </xdr:nvCxnSpPr>
      <xdr:spPr>
        <a:xfrm>
          <a:off x="13938250" y="6416766"/>
          <a:ext cx="762000" cy="5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27033</xdr:rowOff>
    </xdr:from>
    <xdr:to>
      <xdr:col>76</xdr:col>
      <xdr:colOff>165100</xdr:colOff>
      <xdr:row>38</xdr:row>
      <xdr:rowOff>128633</xdr:rowOff>
    </xdr:to>
    <xdr:sp macro="" textlink="">
      <xdr:nvSpPr>
        <xdr:cNvPr id="440" name="楕円 439">
          <a:extLst>
            <a:ext uri="{FF2B5EF4-FFF2-40B4-BE49-F238E27FC236}">
              <a16:creationId xmlns:a16="http://schemas.microsoft.com/office/drawing/2014/main" id="{1BD9CABE-9A5A-471C-83D7-99C3EF87ACFD}"/>
            </a:ext>
          </a:extLst>
        </xdr:cNvPr>
        <xdr:cNvSpPr/>
      </xdr:nvSpPr>
      <xdr:spPr>
        <a:xfrm>
          <a:off x="13093700" y="63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77833</xdr:rowOff>
    </xdr:from>
    <xdr:to>
      <xdr:col>81</xdr:col>
      <xdr:colOff>50800</xdr:colOff>
      <xdr:row>38</xdr:row>
      <xdr:rowOff>136616</xdr:rowOff>
    </xdr:to>
    <xdr:cxnSp macro="">
      <xdr:nvCxnSpPr>
        <xdr:cNvPr id="441" name="直線コネクタ 440">
          <a:extLst>
            <a:ext uri="{FF2B5EF4-FFF2-40B4-BE49-F238E27FC236}">
              <a16:creationId xmlns:a16="http://schemas.microsoft.com/office/drawing/2014/main" id="{4C2AECC7-4436-48FE-9EAC-DD1C19C34DEC}"/>
            </a:ext>
          </a:extLst>
        </xdr:cNvPr>
        <xdr:cNvCxnSpPr/>
      </xdr:nvCxnSpPr>
      <xdr:spPr>
        <a:xfrm>
          <a:off x="13144500" y="6357983"/>
          <a:ext cx="79375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35197</xdr:rowOff>
    </xdr:from>
    <xdr:to>
      <xdr:col>72</xdr:col>
      <xdr:colOff>38100</xdr:colOff>
      <xdr:row>41</xdr:row>
      <xdr:rowOff>136797</xdr:rowOff>
    </xdr:to>
    <xdr:sp macro="" textlink="">
      <xdr:nvSpPr>
        <xdr:cNvPr id="442" name="楕円 441">
          <a:extLst>
            <a:ext uri="{FF2B5EF4-FFF2-40B4-BE49-F238E27FC236}">
              <a16:creationId xmlns:a16="http://schemas.microsoft.com/office/drawing/2014/main" id="{92F80ACA-BE59-4F9F-860B-020DAB2AE8A1}"/>
            </a:ext>
          </a:extLst>
        </xdr:cNvPr>
        <xdr:cNvSpPr/>
      </xdr:nvSpPr>
      <xdr:spPr>
        <a:xfrm>
          <a:off x="12299950" y="68106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77833</xdr:rowOff>
    </xdr:from>
    <xdr:to>
      <xdr:col>76</xdr:col>
      <xdr:colOff>114300</xdr:colOff>
      <xdr:row>41</xdr:row>
      <xdr:rowOff>85997</xdr:rowOff>
    </xdr:to>
    <xdr:cxnSp macro="">
      <xdr:nvCxnSpPr>
        <xdr:cNvPr id="443" name="直線コネクタ 442">
          <a:extLst>
            <a:ext uri="{FF2B5EF4-FFF2-40B4-BE49-F238E27FC236}">
              <a16:creationId xmlns:a16="http://schemas.microsoft.com/office/drawing/2014/main" id="{987BFBE4-82C7-46C7-BD6F-FE8F8F0C4C96}"/>
            </a:ext>
          </a:extLst>
        </xdr:cNvPr>
        <xdr:cNvCxnSpPr/>
      </xdr:nvCxnSpPr>
      <xdr:spPr>
        <a:xfrm flipV="1">
          <a:off x="12344400" y="6357983"/>
          <a:ext cx="800100" cy="50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152763</xdr:rowOff>
    </xdr:from>
    <xdr:to>
      <xdr:col>67</xdr:col>
      <xdr:colOff>101600</xdr:colOff>
      <xdr:row>41</xdr:row>
      <xdr:rowOff>82913</xdr:rowOff>
    </xdr:to>
    <xdr:sp macro="" textlink="">
      <xdr:nvSpPr>
        <xdr:cNvPr id="444" name="楕円 443">
          <a:extLst>
            <a:ext uri="{FF2B5EF4-FFF2-40B4-BE49-F238E27FC236}">
              <a16:creationId xmlns:a16="http://schemas.microsoft.com/office/drawing/2014/main" id="{087D5D60-D662-4FA4-88F7-BD66A4D71DE0}"/>
            </a:ext>
          </a:extLst>
        </xdr:cNvPr>
        <xdr:cNvSpPr/>
      </xdr:nvSpPr>
      <xdr:spPr>
        <a:xfrm>
          <a:off x="11487150" y="67631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32113</xdr:rowOff>
    </xdr:from>
    <xdr:to>
      <xdr:col>71</xdr:col>
      <xdr:colOff>177800</xdr:colOff>
      <xdr:row>41</xdr:row>
      <xdr:rowOff>85997</xdr:rowOff>
    </xdr:to>
    <xdr:cxnSp macro="">
      <xdr:nvCxnSpPr>
        <xdr:cNvPr id="445" name="直線コネクタ 444">
          <a:extLst>
            <a:ext uri="{FF2B5EF4-FFF2-40B4-BE49-F238E27FC236}">
              <a16:creationId xmlns:a16="http://schemas.microsoft.com/office/drawing/2014/main" id="{0E754C76-EF8C-4A7C-BD1B-693097315826}"/>
            </a:ext>
          </a:extLst>
        </xdr:cNvPr>
        <xdr:cNvCxnSpPr/>
      </xdr:nvCxnSpPr>
      <xdr:spPr>
        <a:xfrm>
          <a:off x="11537950" y="6807563"/>
          <a:ext cx="80645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34B2395E-BF21-4F79-8EC6-745E2D779004}"/>
            </a:ext>
          </a:extLst>
        </xdr:cNvPr>
        <xdr:cNvSpPr txBox="1"/>
      </xdr:nvSpPr>
      <xdr:spPr>
        <a:xfrm>
          <a:off x="13742044" y="609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95452EA7-103B-4CE5-A580-597147C2B8EB}"/>
            </a:ext>
          </a:extLst>
        </xdr:cNvPr>
        <xdr:cNvSpPr txBox="1"/>
      </xdr:nvSpPr>
      <xdr:spPr>
        <a:xfrm>
          <a:off x="12960994" y="6403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76BB7EA0-41B8-4D6B-9604-A89414919FFF}"/>
            </a:ext>
          </a:extLst>
        </xdr:cNvPr>
        <xdr:cNvSpPr txBox="1"/>
      </xdr:nvSpPr>
      <xdr:spPr>
        <a:xfrm>
          <a:off x="12167244" y="60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6B515E9D-CA88-4EA0-9D02-78B995647EF5}"/>
            </a:ext>
          </a:extLst>
        </xdr:cNvPr>
        <xdr:cNvSpPr txBox="1"/>
      </xdr:nvSpPr>
      <xdr:spPr>
        <a:xfrm>
          <a:off x="11354444" y="601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7093</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A044F19D-FC28-4222-AF16-9BBE38FE4456}"/>
            </a:ext>
          </a:extLst>
        </xdr:cNvPr>
        <xdr:cNvSpPr txBox="1"/>
      </xdr:nvSpPr>
      <xdr:spPr>
        <a:xfrm>
          <a:off x="13742044" y="645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17725827-B85A-40B3-8D8A-5414DDCD0B5E}"/>
            </a:ext>
          </a:extLst>
        </xdr:cNvPr>
        <xdr:cNvSpPr txBox="1"/>
      </xdr:nvSpPr>
      <xdr:spPr>
        <a:xfrm>
          <a:off x="12960994" y="6095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127924</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974C83A3-1C54-43BD-94C6-41CDB570AE79}"/>
            </a:ext>
          </a:extLst>
        </xdr:cNvPr>
        <xdr:cNvSpPr txBox="1"/>
      </xdr:nvSpPr>
      <xdr:spPr>
        <a:xfrm>
          <a:off x="12167244" y="690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74040</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D80A12AD-CBA3-41BE-9B0C-3B2D83FED948}"/>
            </a:ext>
          </a:extLst>
        </xdr:cNvPr>
        <xdr:cNvSpPr txBox="1"/>
      </xdr:nvSpPr>
      <xdr:spPr>
        <a:xfrm>
          <a:off x="11354444" y="684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2374693-A132-4CA8-86DA-A23B5D3531D7}"/>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5C62666D-A907-4293-810E-BBDB8C2F38F8}"/>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D6F8EBC1-D949-42B9-BCFC-8FC8B5B2DEA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D285568B-8F70-48C9-AC23-541978D62655}"/>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3180BDC-F94B-449C-B113-E6B09954D49A}"/>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D403E5AD-0F75-4BE5-AD6C-A56A8536BE2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28863D75-5EDA-45C0-A50A-660B160EE75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D09B0B4B-BD1E-40F0-9E8F-1192CC61E80D}"/>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6F7CFF32-1D33-4EBC-AB99-F10A619BF68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3115443E-3D9D-4AD9-A7ED-109BCBA56759}"/>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673B179D-0F94-4661-BA8E-BFDB79155F09}"/>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5" name="テキスト ボックス 464">
          <a:extLst>
            <a:ext uri="{FF2B5EF4-FFF2-40B4-BE49-F238E27FC236}">
              <a16:creationId xmlns:a16="http://schemas.microsoft.com/office/drawing/2014/main" id="{F3B227A8-0028-4099-9A69-566177ACCD42}"/>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E2BC38C0-9727-47B3-9C22-0C086A034E06}"/>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7" name="テキスト ボックス 466">
          <a:extLst>
            <a:ext uri="{FF2B5EF4-FFF2-40B4-BE49-F238E27FC236}">
              <a16:creationId xmlns:a16="http://schemas.microsoft.com/office/drawing/2014/main" id="{071DF69A-56CC-4FE3-98BD-0FA580FB5EF4}"/>
            </a:ext>
          </a:extLst>
        </xdr:cNvPr>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54A2E415-20CC-40A9-9211-97D8403C78DF}"/>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9" name="テキスト ボックス 468">
          <a:extLst>
            <a:ext uri="{FF2B5EF4-FFF2-40B4-BE49-F238E27FC236}">
              <a16:creationId xmlns:a16="http://schemas.microsoft.com/office/drawing/2014/main" id="{E2606C57-6B89-45EC-B594-F91AE4F576E0}"/>
            </a:ext>
          </a:extLst>
        </xdr:cNvPr>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D92B2E-383D-4B38-8C85-DD039CBC64A5}"/>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1" name="テキスト ボックス 470">
          <a:extLst>
            <a:ext uri="{FF2B5EF4-FFF2-40B4-BE49-F238E27FC236}">
              <a16:creationId xmlns:a16="http://schemas.microsoft.com/office/drawing/2014/main" id="{5FDB20A3-286B-42F6-AF47-179BE0D211FF}"/>
            </a:ext>
          </a:extLst>
        </xdr:cNvPr>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BC22AE6B-0262-42CE-838A-FB05A277F449}"/>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3" name="テキスト ボックス 472">
          <a:extLst>
            <a:ext uri="{FF2B5EF4-FFF2-40B4-BE49-F238E27FC236}">
              <a16:creationId xmlns:a16="http://schemas.microsoft.com/office/drawing/2014/main" id="{E21A84FC-FA21-4BF5-B1C3-62E502E246C9}"/>
            </a:ext>
          </a:extLst>
        </xdr:cNvPr>
        <xdr:cNvSpPr txBox="1"/>
      </xdr:nvSpPr>
      <xdr:spPr>
        <a:xfrm>
          <a:off x="15849828" y="56353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BEC18A4A-0666-4EB9-8982-1A86D5D122FA}"/>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5" name="テキスト ボックス 474">
          <a:extLst>
            <a:ext uri="{FF2B5EF4-FFF2-40B4-BE49-F238E27FC236}">
              <a16:creationId xmlns:a16="http://schemas.microsoft.com/office/drawing/2014/main" id="{AF117CE7-992C-4AF7-BC76-91248AA82650}"/>
            </a:ext>
          </a:extLst>
        </xdr:cNvPr>
        <xdr:cNvSpPr txBox="1"/>
      </xdr:nvSpPr>
      <xdr:spPr>
        <a:xfrm>
          <a:off x="15849828" y="53214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37B37D8C-39A3-4C79-940A-9156C2C9F422}"/>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7" name="テキスト ボックス 476">
          <a:extLst>
            <a:ext uri="{FF2B5EF4-FFF2-40B4-BE49-F238E27FC236}">
              <a16:creationId xmlns:a16="http://schemas.microsoft.com/office/drawing/2014/main" id="{9334DEB2-64D5-4622-A1A0-938065B78676}"/>
            </a:ext>
          </a:extLst>
        </xdr:cNvPr>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30C20971-0B33-456C-8E60-C0B87DD69754}"/>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79" name="直線コネクタ 478">
          <a:extLst>
            <a:ext uri="{FF2B5EF4-FFF2-40B4-BE49-F238E27FC236}">
              <a16:creationId xmlns:a16="http://schemas.microsoft.com/office/drawing/2014/main" id="{46A89181-D6AB-4D4D-97BF-E87BD72FCF6E}"/>
            </a:ext>
          </a:extLst>
        </xdr:cNvPr>
        <xdr:cNvCxnSpPr/>
      </xdr:nvCxnSpPr>
      <xdr:spPr>
        <a:xfrm flipV="1">
          <a:off x="19951064" y="5486752"/>
          <a:ext cx="0" cy="1544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80" name="【一般廃棄物処理施設】&#10;一人当たり有形固定資産（償却資産）額最小値テキスト">
          <a:extLst>
            <a:ext uri="{FF2B5EF4-FFF2-40B4-BE49-F238E27FC236}">
              <a16:creationId xmlns:a16="http://schemas.microsoft.com/office/drawing/2014/main" id="{7486C405-AF7E-42AB-ABBA-8AB3F9039C24}"/>
            </a:ext>
          </a:extLst>
        </xdr:cNvPr>
        <xdr:cNvSpPr txBox="1"/>
      </xdr:nvSpPr>
      <xdr:spPr>
        <a:xfrm>
          <a:off x="19989800" y="70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81" name="直線コネクタ 480">
          <a:extLst>
            <a:ext uri="{FF2B5EF4-FFF2-40B4-BE49-F238E27FC236}">
              <a16:creationId xmlns:a16="http://schemas.microsoft.com/office/drawing/2014/main" id="{BC585238-47A6-49BE-95A4-AC4F719A2AC8}"/>
            </a:ext>
          </a:extLst>
        </xdr:cNvPr>
        <xdr:cNvCxnSpPr/>
      </xdr:nvCxnSpPr>
      <xdr:spPr>
        <a:xfrm>
          <a:off x="19881850" y="7030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82" name="【一般廃棄物処理施設】&#10;一人当たり有形固定資産（償却資産）額最大値テキスト">
          <a:extLst>
            <a:ext uri="{FF2B5EF4-FFF2-40B4-BE49-F238E27FC236}">
              <a16:creationId xmlns:a16="http://schemas.microsoft.com/office/drawing/2014/main" id="{B37E27E8-9B7A-40A0-AC5D-70F2FEB6F1E3}"/>
            </a:ext>
          </a:extLst>
        </xdr:cNvPr>
        <xdr:cNvSpPr txBox="1"/>
      </xdr:nvSpPr>
      <xdr:spPr>
        <a:xfrm>
          <a:off x="19989800" y="5274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83" name="直線コネクタ 482">
          <a:extLst>
            <a:ext uri="{FF2B5EF4-FFF2-40B4-BE49-F238E27FC236}">
              <a16:creationId xmlns:a16="http://schemas.microsoft.com/office/drawing/2014/main" id="{81E32032-DB77-4B68-B1D2-7671E0FE80A0}"/>
            </a:ext>
          </a:extLst>
        </xdr:cNvPr>
        <xdr:cNvCxnSpPr/>
      </xdr:nvCxnSpPr>
      <xdr:spPr>
        <a:xfrm>
          <a:off x="19881850" y="54867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484" name="【一般廃棄物処理施設】&#10;一人当たり有形固定資産（償却資産）額平均値テキスト">
          <a:extLst>
            <a:ext uri="{FF2B5EF4-FFF2-40B4-BE49-F238E27FC236}">
              <a16:creationId xmlns:a16="http://schemas.microsoft.com/office/drawing/2014/main" id="{04AE41D8-9AF0-4D26-AB93-8113153F0BE9}"/>
            </a:ext>
          </a:extLst>
        </xdr:cNvPr>
        <xdr:cNvSpPr txBox="1"/>
      </xdr:nvSpPr>
      <xdr:spPr>
        <a:xfrm>
          <a:off x="19989800" y="66556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85" name="フローチャート: 判断 484">
          <a:extLst>
            <a:ext uri="{FF2B5EF4-FFF2-40B4-BE49-F238E27FC236}">
              <a16:creationId xmlns:a16="http://schemas.microsoft.com/office/drawing/2014/main" id="{7B4A5646-08B4-4B61-80EA-893C5B64507B}"/>
            </a:ext>
          </a:extLst>
        </xdr:cNvPr>
        <xdr:cNvSpPr/>
      </xdr:nvSpPr>
      <xdr:spPr>
        <a:xfrm>
          <a:off x="19900900" y="679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86" name="フローチャート: 判断 485">
          <a:extLst>
            <a:ext uri="{FF2B5EF4-FFF2-40B4-BE49-F238E27FC236}">
              <a16:creationId xmlns:a16="http://schemas.microsoft.com/office/drawing/2014/main" id="{3E7F3158-A51F-4645-A15F-592461F78155}"/>
            </a:ext>
          </a:extLst>
        </xdr:cNvPr>
        <xdr:cNvSpPr/>
      </xdr:nvSpPr>
      <xdr:spPr>
        <a:xfrm>
          <a:off x="19157950" y="68162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87" name="フローチャート: 判断 486">
          <a:extLst>
            <a:ext uri="{FF2B5EF4-FFF2-40B4-BE49-F238E27FC236}">
              <a16:creationId xmlns:a16="http://schemas.microsoft.com/office/drawing/2014/main" id="{FB16FBE4-ABC8-472B-8863-A70E6BF558A0}"/>
            </a:ext>
          </a:extLst>
        </xdr:cNvPr>
        <xdr:cNvSpPr/>
      </xdr:nvSpPr>
      <xdr:spPr>
        <a:xfrm>
          <a:off x="18345150" y="681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88" name="フローチャート: 判断 487">
          <a:extLst>
            <a:ext uri="{FF2B5EF4-FFF2-40B4-BE49-F238E27FC236}">
              <a16:creationId xmlns:a16="http://schemas.microsoft.com/office/drawing/2014/main" id="{45D7B4C5-9F24-4890-8E23-F3AA410E9C0C}"/>
            </a:ext>
          </a:extLst>
        </xdr:cNvPr>
        <xdr:cNvSpPr/>
      </xdr:nvSpPr>
      <xdr:spPr>
        <a:xfrm>
          <a:off x="17551400" y="682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89" name="フローチャート: 判断 488">
          <a:extLst>
            <a:ext uri="{FF2B5EF4-FFF2-40B4-BE49-F238E27FC236}">
              <a16:creationId xmlns:a16="http://schemas.microsoft.com/office/drawing/2014/main" id="{2E498CB8-2701-4170-8E76-F140D98E5D46}"/>
            </a:ext>
          </a:extLst>
        </xdr:cNvPr>
        <xdr:cNvSpPr/>
      </xdr:nvSpPr>
      <xdr:spPr>
        <a:xfrm>
          <a:off x="16757650" y="6836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CE7D4C8-66AD-4E2C-9233-F3B0B1C37EE1}"/>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3767D97-60CD-4483-8CD4-8384EEB78A94}"/>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A2438B9-BE9F-49A1-8BFE-EEA663DF9C95}"/>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DE8A801A-85BE-4E10-AE2C-8AB435BD911A}"/>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232D66FB-EB95-496C-A605-A77A30C0E9A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37888</xdr:rowOff>
    </xdr:from>
    <xdr:to>
      <xdr:col>116</xdr:col>
      <xdr:colOff>114300</xdr:colOff>
      <xdr:row>42</xdr:row>
      <xdr:rowOff>139488</xdr:rowOff>
    </xdr:to>
    <xdr:sp macro="" textlink="">
      <xdr:nvSpPr>
        <xdr:cNvPr id="495" name="楕円 494">
          <a:extLst>
            <a:ext uri="{FF2B5EF4-FFF2-40B4-BE49-F238E27FC236}">
              <a16:creationId xmlns:a16="http://schemas.microsoft.com/office/drawing/2014/main" id="{84790039-AEAB-4D12-9CC5-C4099E7F9A37}"/>
            </a:ext>
          </a:extLst>
        </xdr:cNvPr>
        <xdr:cNvSpPr/>
      </xdr:nvSpPr>
      <xdr:spPr>
        <a:xfrm>
          <a:off x="19900900" y="697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124265</xdr:rowOff>
    </xdr:from>
    <xdr:ext cx="469744" cy="259045"/>
    <xdr:sp macro="" textlink="">
      <xdr:nvSpPr>
        <xdr:cNvPr id="496" name="【一般廃棄物処理施設】&#10;一人当たり有形固定資産（償却資産）額該当値テキスト">
          <a:extLst>
            <a:ext uri="{FF2B5EF4-FFF2-40B4-BE49-F238E27FC236}">
              <a16:creationId xmlns:a16="http://schemas.microsoft.com/office/drawing/2014/main" id="{5506FD16-FA84-4D22-B0AF-7470662C2BE4}"/>
            </a:ext>
          </a:extLst>
        </xdr:cNvPr>
        <xdr:cNvSpPr txBox="1"/>
      </xdr:nvSpPr>
      <xdr:spPr>
        <a:xfrm>
          <a:off x="19989800" y="689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37934</xdr:rowOff>
    </xdr:from>
    <xdr:to>
      <xdr:col>112</xdr:col>
      <xdr:colOff>38100</xdr:colOff>
      <xdr:row>42</xdr:row>
      <xdr:rowOff>139534</xdr:rowOff>
    </xdr:to>
    <xdr:sp macro="" textlink="">
      <xdr:nvSpPr>
        <xdr:cNvPr id="497" name="楕円 496">
          <a:extLst>
            <a:ext uri="{FF2B5EF4-FFF2-40B4-BE49-F238E27FC236}">
              <a16:creationId xmlns:a16="http://schemas.microsoft.com/office/drawing/2014/main" id="{F30EA2BD-4DF5-4981-9C15-E9C129ABCA60}"/>
            </a:ext>
          </a:extLst>
        </xdr:cNvPr>
        <xdr:cNvSpPr/>
      </xdr:nvSpPr>
      <xdr:spPr>
        <a:xfrm>
          <a:off x="19157950" y="69784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88688</xdr:rowOff>
    </xdr:from>
    <xdr:to>
      <xdr:col>116</xdr:col>
      <xdr:colOff>63500</xdr:colOff>
      <xdr:row>42</xdr:row>
      <xdr:rowOff>88734</xdr:rowOff>
    </xdr:to>
    <xdr:cxnSp macro="">
      <xdr:nvCxnSpPr>
        <xdr:cNvPr id="498" name="直線コネクタ 497">
          <a:extLst>
            <a:ext uri="{FF2B5EF4-FFF2-40B4-BE49-F238E27FC236}">
              <a16:creationId xmlns:a16="http://schemas.microsoft.com/office/drawing/2014/main" id="{B33FF57C-8C02-4B86-9978-877DBCF6EDBC}"/>
            </a:ext>
          </a:extLst>
        </xdr:cNvPr>
        <xdr:cNvCxnSpPr/>
      </xdr:nvCxnSpPr>
      <xdr:spPr>
        <a:xfrm flipV="1">
          <a:off x="19202400" y="7029238"/>
          <a:ext cx="7493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37986</xdr:rowOff>
    </xdr:from>
    <xdr:to>
      <xdr:col>107</xdr:col>
      <xdr:colOff>101600</xdr:colOff>
      <xdr:row>42</xdr:row>
      <xdr:rowOff>139586</xdr:rowOff>
    </xdr:to>
    <xdr:sp macro="" textlink="">
      <xdr:nvSpPr>
        <xdr:cNvPr id="499" name="楕円 498">
          <a:extLst>
            <a:ext uri="{FF2B5EF4-FFF2-40B4-BE49-F238E27FC236}">
              <a16:creationId xmlns:a16="http://schemas.microsoft.com/office/drawing/2014/main" id="{D00970F6-FC25-4A30-A827-CA5F24254B97}"/>
            </a:ext>
          </a:extLst>
        </xdr:cNvPr>
        <xdr:cNvSpPr/>
      </xdr:nvSpPr>
      <xdr:spPr>
        <a:xfrm>
          <a:off x="18345150" y="69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88734</xdr:rowOff>
    </xdr:from>
    <xdr:to>
      <xdr:col>111</xdr:col>
      <xdr:colOff>177800</xdr:colOff>
      <xdr:row>42</xdr:row>
      <xdr:rowOff>88786</xdr:rowOff>
    </xdr:to>
    <xdr:cxnSp macro="">
      <xdr:nvCxnSpPr>
        <xdr:cNvPr id="500" name="直線コネクタ 499">
          <a:extLst>
            <a:ext uri="{FF2B5EF4-FFF2-40B4-BE49-F238E27FC236}">
              <a16:creationId xmlns:a16="http://schemas.microsoft.com/office/drawing/2014/main" id="{33D9B54C-F8B8-4478-9D5E-5D99622AA092}"/>
            </a:ext>
          </a:extLst>
        </xdr:cNvPr>
        <xdr:cNvCxnSpPr/>
      </xdr:nvCxnSpPr>
      <xdr:spPr>
        <a:xfrm flipV="1">
          <a:off x="18395950" y="7029284"/>
          <a:ext cx="80645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39443</xdr:rowOff>
    </xdr:from>
    <xdr:to>
      <xdr:col>102</xdr:col>
      <xdr:colOff>165100</xdr:colOff>
      <xdr:row>42</xdr:row>
      <xdr:rowOff>141043</xdr:rowOff>
    </xdr:to>
    <xdr:sp macro="" textlink="">
      <xdr:nvSpPr>
        <xdr:cNvPr id="501" name="楕円 500">
          <a:extLst>
            <a:ext uri="{FF2B5EF4-FFF2-40B4-BE49-F238E27FC236}">
              <a16:creationId xmlns:a16="http://schemas.microsoft.com/office/drawing/2014/main" id="{7AEA30A1-5EF5-4BED-9BEF-A34AFECB81B2}"/>
            </a:ext>
          </a:extLst>
        </xdr:cNvPr>
        <xdr:cNvSpPr/>
      </xdr:nvSpPr>
      <xdr:spPr>
        <a:xfrm>
          <a:off x="17551400" y="697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88786</xdr:rowOff>
    </xdr:from>
    <xdr:to>
      <xdr:col>107</xdr:col>
      <xdr:colOff>50800</xdr:colOff>
      <xdr:row>42</xdr:row>
      <xdr:rowOff>90243</xdr:rowOff>
    </xdr:to>
    <xdr:cxnSp macro="">
      <xdr:nvCxnSpPr>
        <xdr:cNvPr id="502" name="直線コネクタ 501">
          <a:extLst>
            <a:ext uri="{FF2B5EF4-FFF2-40B4-BE49-F238E27FC236}">
              <a16:creationId xmlns:a16="http://schemas.microsoft.com/office/drawing/2014/main" id="{0F5B915B-1839-473C-8897-81AEC446382B}"/>
            </a:ext>
          </a:extLst>
        </xdr:cNvPr>
        <xdr:cNvCxnSpPr/>
      </xdr:nvCxnSpPr>
      <xdr:spPr>
        <a:xfrm flipV="1">
          <a:off x="17602200" y="7029336"/>
          <a:ext cx="79375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39457</xdr:rowOff>
    </xdr:from>
    <xdr:to>
      <xdr:col>98</xdr:col>
      <xdr:colOff>38100</xdr:colOff>
      <xdr:row>42</xdr:row>
      <xdr:rowOff>141057</xdr:rowOff>
    </xdr:to>
    <xdr:sp macro="" textlink="">
      <xdr:nvSpPr>
        <xdr:cNvPr id="503" name="楕円 502">
          <a:extLst>
            <a:ext uri="{FF2B5EF4-FFF2-40B4-BE49-F238E27FC236}">
              <a16:creationId xmlns:a16="http://schemas.microsoft.com/office/drawing/2014/main" id="{951443F5-CDBF-45C6-8F35-AC400D5F891E}"/>
            </a:ext>
          </a:extLst>
        </xdr:cNvPr>
        <xdr:cNvSpPr/>
      </xdr:nvSpPr>
      <xdr:spPr>
        <a:xfrm>
          <a:off x="16757650" y="69800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90243</xdr:rowOff>
    </xdr:from>
    <xdr:to>
      <xdr:col>102</xdr:col>
      <xdr:colOff>114300</xdr:colOff>
      <xdr:row>42</xdr:row>
      <xdr:rowOff>90257</xdr:rowOff>
    </xdr:to>
    <xdr:cxnSp macro="">
      <xdr:nvCxnSpPr>
        <xdr:cNvPr id="504" name="直線コネクタ 503">
          <a:extLst>
            <a:ext uri="{FF2B5EF4-FFF2-40B4-BE49-F238E27FC236}">
              <a16:creationId xmlns:a16="http://schemas.microsoft.com/office/drawing/2014/main" id="{BBAB7001-047A-4D26-AB60-5F5CD11FB76A}"/>
            </a:ext>
          </a:extLst>
        </xdr:cNvPr>
        <xdr:cNvCxnSpPr/>
      </xdr:nvCxnSpPr>
      <xdr:spPr>
        <a:xfrm flipV="1">
          <a:off x="16802100" y="7030793"/>
          <a:ext cx="8001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505" name="n_1aveValue【一般廃棄物処理施設】&#10;一人当たり有形固定資産（償却資産）額">
          <a:extLst>
            <a:ext uri="{FF2B5EF4-FFF2-40B4-BE49-F238E27FC236}">
              <a16:creationId xmlns:a16="http://schemas.microsoft.com/office/drawing/2014/main" id="{7A9428F5-2689-4B9B-8D65-6354BE5B8FA3}"/>
            </a:ext>
          </a:extLst>
        </xdr:cNvPr>
        <xdr:cNvSpPr txBox="1"/>
      </xdr:nvSpPr>
      <xdr:spPr>
        <a:xfrm>
          <a:off x="18915595" y="66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506" name="n_2aveValue【一般廃棄物処理施設】&#10;一人当たり有形固定資産（償却資産）額">
          <a:extLst>
            <a:ext uri="{FF2B5EF4-FFF2-40B4-BE49-F238E27FC236}">
              <a16:creationId xmlns:a16="http://schemas.microsoft.com/office/drawing/2014/main" id="{7683B1D9-A22C-4503-A9AC-D4D1DE2182F8}"/>
            </a:ext>
          </a:extLst>
        </xdr:cNvPr>
        <xdr:cNvSpPr txBox="1"/>
      </xdr:nvSpPr>
      <xdr:spPr>
        <a:xfrm>
          <a:off x="18134545" y="660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507" name="n_3aveValue【一般廃棄物処理施設】&#10;一人当たり有形固定資産（償却資産）額">
          <a:extLst>
            <a:ext uri="{FF2B5EF4-FFF2-40B4-BE49-F238E27FC236}">
              <a16:creationId xmlns:a16="http://schemas.microsoft.com/office/drawing/2014/main" id="{E890E31C-48F8-4EFC-ACC0-06D0AA0EEA64}"/>
            </a:ext>
          </a:extLst>
        </xdr:cNvPr>
        <xdr:cNvSpPr txBox="1"/>
      </xdr:nvSpPr>
      <xdr:spPr>
        <a:xfrm>
          <a:off x="17321745" y="661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508" name="n_4aveValue【一般廃棄物処理施設】&#10;一人当たり有形固定資産（償却資産）額">
          <a:extLst>
            <a:ext uri="{FF2B5EF4-FFF2-40B4-BE49-F238E27FC236}">
              <a16:creationId xmlns:a16="http://schemas.microsoft.com/office/drawing/2014/main" id="{A38BCE34-F13A-4CDC-B264-307594C3AEED}"/>
            </a:ext>
          </a:extLst>
        </xdr:cNvPr>
        <xdr:cNvSpPr txBox="1"/>
      </xdr:nvSpPr>
      <xdr:spPr>
        <a:xfrm>
          <a:off x="16527995" y="661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130661</xdr:rowOff>
    </xdr:from>
    <xdr:ext cx="469744" cy="259045"/>
    <xdr:sp macro="" textlink="">
      <xdr:nvSpPr>
        <xdr:cNvPr id="509" name="n_1mainValue【一般廃棄物処理施設】&#10;一人当たり有形固定資産（償却資産）額">
          <a:extLst>
            <a:ext uri="{FF2B5EF4-FFF2-40B4-BE49-F238E27FC236}">
              <a16:creationId xmlns:a16="http://schemas.microsoft.com/office/drawing/2014/main" id="{5901412B-0E38-4A25-91F4-A566648B0C4A}"/>
            </a:ext>
          </a:extLst>
        </xdr:cNvPr>
        <xdr:cNvSpPr txBox="1"/>
      </xdr:nvSpPr>
      <xdr:spPr>
        <a:xfrm>
          <a:off x="18980228" y="707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130713</xdr:rowOff>
    </xdr:from>
    <xdr:ext cx="469744" cy="259045"/>
    <xdr:sp macro="" textlink="">
      <xdr:nvSpPr>
        <xdr:cNvPr id="510" name="n_2mainValue【一般廃棄物処理施設】&#10;一人当たり有形固定資産（償却資産）額">
          <a:extLst>
            <a:ext uri="{FF2B5EF4-FFF2-40B4-BE49-F238E27FC236}">
              <a16:creationId xmlns:a16="http://schemas.microsoft.com/office/drawing/2014/main" id="{71BAD308-2A30-475D-8015-1D8CA73453D7}"/>
            </a:ext>
          </a:extLst>
        </xdr:cNvPr>
        <xdr:cNvSpPr txBox="1"/>
      </xdr:nvSpPr>
      <xdr:spPr>
        <a:xfrm>
          <a:off x="18180128" y="707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132170</xdr:rowOff>
    </xdr:from>
    <xdr:ext cx="469744" cy="259045"/>
    <xdr:sp macro="" textlink="">
      <xdr:nvSpPr>
        <xdr:cNvPr id="511" name="n_3mainValue【一般廃棄物処理施設】&#10;一人当たり有形固定資産（償却資産）額">
          <a:extLst>
            <a:ext uri="{FF2B5EF4-FFF2-40B4-BE49-F238E27FC236}">
              <a16:creationId xmlns:a16="http://schemas.microsoft.com/office/drawing/2014/main" id="{D99FF934-07E0-4261-9720-A4CDA6B15295}"/>
            </a:ext>
          </a:extLst>
        </xdr:cNvPr>
        <xdr:cNvSpPr txBox="1"/>
      </xdr:nvSpPr>
      <xdr:spPr>
        <a:xfrm>
          <a:off x="17386378" y="707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132184</xdr:rowOff>
    </xdr:from>
    <xdr:ext cx="469744" cy="259045"/>
    <xdr:sp macro="" textlink="">
      <xdr:nvSpPr>
        <xdr:cNvPr id="512" name="n_4mainValue【一般廃棄物処理施設】&#10;一人当たり有形固定資産（償却資産）額">
          <a:extLst>
            <a:ext uri="{FF2B5EF4-FFF2-40B4-BE49-F238E27FC236}">
              <a16:creationId xmlns:a16="http://schemas.microsoft.com/office/drawing/2014/main" id="{75297F37-1EFC-4C1B-B291-0650F1268CDF}"/>
            </a:ext>
          </a:extLst>
        </xdr:cNvPr>
        <xdr:cNvSpPr txBox="1"/>
      </xdr:nvSpPr>
      <xdr:spPr>
        <a:xfrm>
          <a:off x="16592628" y="707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A07331D8-6C43-4200-A8D6-7D498AB98FE5}"/>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E612A737-1661-4785-92C5-DBEE2436B74C}"/>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5BE60BEE-6E3D-4CFA-8A43-B4B1922B1B54}"/>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63806809-E4FE-4814-BE5A-DA796B00E2ED}"/>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1E1F2904-3138-4BB8-8612-13BAE6908EE6}"/>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79AA93FB-1957-4A53-BE0B-2C7BE37FFC19}"/>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48CA0B9C-941B-40E8-B41E-E280D102EA1A}"/>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7591B6BE-E442-4FD3-8295-F6CD3F9322C5}"/>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220AC227-013C-4D6D-8D4F-E0D95B8AA049}"/>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35DBBE68-E9F4-465B-B79B-B0764A640CDD}"/>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B7E4BC17-795D-4860-A601-AE52DBBD265F}"/>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a:extLst>
            <a:ext uri="{FF2B5EF4-FFF2-40B4-BE49-F238E27FC236}">
              <a16:creationId xmlns:a16="http://schemas.microsoft.com/office/drawing/2014/main" id="{DDFBFFFC-5687-4A85-8ACB-37ACEDAFEF46}"/>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a:extLst>
            <a:ext uri="{FF2B5EF4-FFF2-40B4-BE49-F238E27FC236}">
              <a16:creationId xmlns:a16="http://schemas.microsoft.com/office/drawing/2014/main" id="{DBD331AA-BCEA-4509-BE67-9191F110F12B}"/>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a:extLst>
            <a:ext uri="{FF2B5EF4-FFF2-40B4-BE49-F238E27FC236}">
              <a16:creationId xmlns:a16="http://schemas.microsoft.com/office/drawing/2014/main" id="{FB58CC0D-CD3B-45EA-85B5-B4F2AC1C91D4}"/>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a:extLst>
            <a:ext uri="{FF2B5EF4-FFF2-40B4-BE49-F238E27FC236}">
              <a16:creationId xmlns:a16="http://schemas.microsoft.com/office/drawing/2014/main" id="{23A271F3-66F8-4C25-A0A0-B460BBD1E8F3}"/>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a:extLst>
            <a:ext uri="{FF2B5EF4-FFF2-40B4-BE49-F238E27FC236}">
              <a16:creationId xmlns:a16="http://schemas.microsoft.com/office/drawing/2014/main" id="{1B49EE32-A2AD-4FE0-81FB-B01DD44366C3}"/>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a:extLst>
            <a:ext uri="{FF2B5EF4-FFF2-40B4-BE49-F238E27FC236}">
              <a16:creationId xmlns:a16="http://schemas.microsoft.com/office/drawing/2014/main" id="{8153505F-920D-4D52-8792-1B0FB555D528}"/>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a:extLst>
            <a:ext uri="{FF2B5EF4-FFF2-40B4-BE49-F238E27FC236}">
              <a16:creationId xmlns:a16="http://schemas.microsoft.com/office/drawing/2014/main" id="{F71DFDF7-180F-4E27-9DFD-2DF166BBD6EB}"/>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a:extLst>
            <a:ext uri="{FF2B5EF4-FFF2-40B4-BE49-F238E27FC236}">
              <a16:creationId xmlns:a16="http://schemas.microsoft.com/office/drawing/2014/main" id="{C8DDF15F-595A-481A-9AFE-FA1DE7529791}"/>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a:extLst>
            <a:ext uri="{FF2B5EF4-FFF2-40B4-BE49-F238E27FC236}">
              <a16:creationId xmlns:a16="http://schemas.microsoft.com/office/drawing/2014/main" id="{716172CB-6C35-4842-927B-FB142124EA52}"/>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a:extLst>
            <a:ext uri="{FF2B5EF4-FFF2-40B4-BE49-F238E27FC236}">
              <a16:creationId xmlns:a16="http://schemas.microsoft.com/office/drawing/2014/main" id="{34A2EEEB-F64C-40AB-B926-21501D94062B}"/>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a:extLst>
            <a:ext uri="{FF2B5EF4-FFF2-40B4-BE49-F238E27FC236}">
              <a16:creationId xmlns:a16="http://schemas.microsoft.com/office/drawing/2014/main" id="{8A93E71F-D520-411D-94B4-85CF278B2750}"/>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a:extLst>
            <a:ext uri="{FF2B5EF4-FFF2-40B4-BE49-F238E27FC236}">
              <a16:creationId xmlns:a16="http://schemas.microsoft.com/office/drawing/2014/main" id="{4689689B-3AEF-4912-861F-8DB2EAEBE55B}"/>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97426151-0FD9-4AF1-9827-319CF1F80478}"/>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a:extLst>
            <a:ext uri="{FF2B5EF4-FFF2-40B4-BE49-F238E27FC236}">
              <a16:creationId xmlns:a16="http://schemas.microsoft.com/office/drawing/2014/main" id="{6ACEA7C8-86B8-46F0-A598-E8DC259BAEC2}"/>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538" name="直線コネクタ 537">
          <a:extLst>
            <a:ext uri="{FF2B5EF4-FFF2-40B4-BE49-F238E27FC236}">
              <a16:creationId xmlns:a16="http://schemas.microsoft.com/office/drawing/2014/main" id="{0A8C93CC-3D86-4EA3-9530-E8E06B34542B}"/>
            </a:ext>
          </a:extLst>
        </xdr:cNvPr>
        <xdr:cNvCxnSpPr/>
      </xdr:nvCxnSpPr>
      <xdr:spPr>
        <a:xfrm flipV="1">
          <a:off x="14699614" y="9284607"/>
          <a:ext cx="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9" name="【保健センター・保健所】&#10;有形固定資産減価償却率最小値テキスト">
          <a:extLst>
            <a:ext uri="{FF2B5EF4-FFF2-40B4-BE49-F238E27FC236}">
              <a16:creationId xmlns:a16="http://schemas.microsoft.com/office/drawing/2014/main" id="{820B57B7-E7A2-4E53-B7F1-3990ECA21860}"/>
            </a:ext>
          </a:extLst>
        </xdr:cNvPr>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0" name="直線コネクタ 539">
          <a:extLst>
            <a:ext uri="{FF2B5EF4-FFF2-40B4-BE49-F238E27FC236}">
              <a16:creationId xmlns:a16="http://schemas.microsoft.com/office/drawing/2014/main" id="{04F59EF3-64FE-4B38-9B4C-73AEC849C37E}"/>
            </a:ext>
          </a:extLst>
        </xdr:cNvPr>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541" name="【保健センター・保健所】&#10;有形固定資産減価償却率最大値テキスト">
          <a:extLst>
            <a:ext uri="{FF2B5EF4-FFF2-40B4-BE49-F238E27FC236}">
              <a16:creationId xmlns:a16="http://schemas.microsoft.com/office/drawing/2014/main" id="{E44AFF18-282F-41E2-8FBD-66306A5E43F1}"/>
            </a:ext>
          </a:extLst>
        </xdr:cNvPr>
        <xdr:cNvSpPr txBox="1"/>
      </xdr:nvSpPr>
      <xdr:spPr>
        <a:xfrm>
          <a:off x="14738350" y="907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542" name="直線コネクタ 541">
          <a:extLst>
            <a:ext uri="{FF2B5EF4-FFF2-40B4-BE49-F238E27FC236}">
              <a16:creationId xmlns:a16="http://schemas.microsoft.com/office/drawing/2014/main" id="{8B5D097F-F951-426A-A1BA-B8F6466A23FD}"/>
            </a:ext>
          </a:extLst>
        </xdr:cNvPr>
        <xdr:cNvCxnSpPr/>
      </xdr:nvCxnSpPr>
      <xdr:spPr>
        <a:xfrm>
          <a:off x="14611350" y="9284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3" name="【保健センター・保健所】&#10;有形固定資産減価償却率平均値テキスト">
          <a:extLst>
            <a:ext uri="{FF2B5EF4-FFF2-40B4-BE49-F238E27FC236}">
              <a16:creationId xmlns:a16="http://schemas.microsoft.com/office/drawing/2014/main" id="{923B87C8-C468-4D77-BA6F-143EEE9FCC29}"/>
            </a:ext>
          </a:extLst>
        </xdr:cNvPr>
        <xdr:cNvSpPr txBox="1"/>
      </xdr:nvSpPr>
      <xdr:spPr>
        <a:xfrm>
          <a:off x="14738350" y="9753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4" name="フローチャート: 判断 543">
          <a:extLst>
            <a:ext uri="{FF2B5EF4-FFF2-40B4-BE49-F238E27FC236}">
              <a16:creationId xmlns:a16="http://schemas.microsoft.com/office/drawing/2014/main" id="{F70878AB-D5C8-458A-BC92-427263B4FD7F}"/>
            </a:ext>
          </a:extLst>
        </xdr:cNvPr>
        <xdr:cNvSpPr/>
      </xdr:nvSpPr>
      <xdr:spPr>
        <a:xfrm>
          <a:off x="14649450" y="99021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45" name="フローチャート: 判断 544">
          <a:extLst>
            <a:ext uri="{FF2B5EF4-FFF2-40B4-BE49-F238E27FC236}">
              <a16:creationId xmlns:a16="http://schemas.microsoft.com/office/drawing/2014/main" id="{4032664D-2A68-42F3-94D1-3EADEC240AC9}"/>
            </a:ext>
          </a:extLst>
        </xdr:cNvPr>
        <xdr:cNvSpPr/>
      </xdr:nvSpPr>
      <xdr:spPr>
        <a:xfrm>
          <a:off x="13887450" y="991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46" name="フローチャート: 判断 545">
          <a:extLst>
            <a:ext uri="{FF2B5EF4-FFF2-40B4-BE49-F238E27FC236}">
              <a16:creationId xmlns:a16="http://schemas.microsoft.com/office/drawing/2014/main" id="{7D79F9D3-3420-465C-9CD0-3C68AFCCD226}"/>
            </a:ext>
          </a:extLst>
        </xdr:cNvPr>
        <xdr:cNvSpPr/>
      </xdr:nvSpPr>
      <xdr:spPr>
        <a:xfrm>
          <a:off x="13093700" y="9895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547" name="フローチャート: 判断 546">
          <a:extLst>
            <a:ext uri="{FF2B5EF4-FFF2-40B4-BE49-F238E27FC236}">
              <a16:creationId xmlns:a16="http://schemas.microsoft.com/office/drawing/2014/main" id="{9D24D2BD-9E60-4D59-B8CB-0BA282127DB1}"/>
            </a:ext>
          </a:extLst>
        </xdr:cNvPr>
        <xdr:cNvSpPr/>
      </xdr:nvSpPr>
      <xdr:spPr>
        <a:xfrm>
          <a:off x="12299950" y="98695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548" name="フローチャート: 判断 547">
          <a:extLst>
            <a:ext uri="{FF2B5EF4-FFF2-40B4-BE49-F238E27FC236}">
              <a16:creationId xmlns:a16="http://schemas.microsoft.com/office/drawing/2014/main" id="{C00E3E0C-5DA7-415D-A76C-91460F12ED80}"/>
            </a:ext>
          </a:extLst>
        </xdr:cNvPr>
        <xdr:cNvSpPr/>
      </xdr:nvSpPr>
      <xdr:spPr>
        <a:xfrm>
          <a:off x="11487150" y="981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7D1E42A-E355-428D-B99F-696ABB876C0C}"/>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5A7CE7A-9FDF-4BE8-B449-3C22C20BDA6A}"/>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521F2801-31AD-4695-9996-D4507855ADEA}"/>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F8349CFC-9036-4F4E-90FF-4D60A495130B}"/>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285181EF-29ED-43A8-9C5B-E426CA5474EE}"/>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25944</xdr:rowOff>
    </xdr:from>
    <xdr:to>
      <xdr:col>85</xdr:col>
      <xdr:colOff>177800</xdr:colOff>
      <xdr:row>61</xdr:row>
      <xdr:rowOff>127544</xdr:rowOff>
    </xdr:to>
    <xdr:sp macro="" textlink="">
      <xdr:nvSpPr>
        <xdr:cNvPr id="554" name="楕円 553">
          <a:extLst>
            <a:ext uri="{FF2B5EF4-FFF2-40B4-BE49-F238E27FC236}">
              <a16:creationId xmlns:a16="http://schemas.microsoft.com/office/drawing/2014/main" id="{C3A47F06-5972-47E9-A859-F77C6E61AACB}"/>
            </a:ext>
          </a:extLst>
        </xdr:cNvPr>
        <xdr:cNvSpPr/>
      </xdr:nvSpPr>
      <xdr:spPr>
        <a:xfrm>
          <a:off x="14649450" y="1010339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4371</xdr:rowOff>
    </xdr:from>
    <xdr:ext cx="405111" cy="259045"/>
    <xdr:sp macro="" textlink="">
      <xdr:nvSpPr>
        <xdr:cNvPr id="555" name="【保健センター・保健所】&#10;有形固定資産減価償却率該当値テキスト">
          <a:extLst>
            <a:ext uri="{FF2B5EF4-FFF2-40B4-BE49-F238E27FC236}">
              <a16:creationId xmlns:a16="http://schemas.microsoft.com/office/drawing/2014/main" id="{6FD862D4-1CCF-44E4-B6B7-0959D818C467}"/>
            </a:ext>
          </a:extLst>
        </xdr:cNvPr>
        <xdr:cNvSpPr txBox="1"/>
      </xdr:nvSpPr>
      <xdr:spPr>
        <a:xfrm>
          <a:off x="14738350" y="1008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556" name="楕円 555">
          <a:extLst>
            <a:ext uri="{FF2B5EF4-FFF2-40B4-BE49-F238E27FC236}">
              <a16:creationId xmlns:a16="http://schemas.microsoft.com/office/drawing/2014/main" id="{08AA16C9-7C4B-42E2-BD9E-3B9816209468}"/>
            </a:ext>
          </a:extLst>
        </xdr:cNvPr>
        <xdr:cNvSpPr/>
      </xdr:nvSpPr>
      <xdr:spPr>
        <a:xfrm>
          <a:off x="13887450" y="10057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76744</xdr:rowOff>
    </xdr:to>
    <xdr:cxnSp macro="">
      <xdr:nvCxnSpPr>
        <xdr:cNvPr id="557" name="直線コネクタ 556">
          <a:extLst>
            <a:ext uri="{FF2B5EF4-FFF2-40B4-BE49-F238E27FC236}">
              <a16:creationId xmlns:a16="http://schemas.microsoft.com/office/drawing/2014/main" id="{ADDA522A-EF74-4137-860F-AAA7D530FC6A}"/>
            </a:ext>
          </a:extLst>
        </xdr:cNvPr>
        <xdr:cNvCxnSpPr/>
      </xdr:nvCxnSpPr>
      <xdr:spPr>
        <a:xfrm>
          <a:off x="13938250" y="10101943"/>
          <a:ext cx="762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58" name="楕円 557">
          <a:extLst>
            <a:ext uri="{FF2B5EF4-FFF2-40B4-BE49-F238E27FC236}">
              <a16:creationId xmlns:a16="http://schemas.microsoft.com/office/drawing/2014/main" id="{AB0AE583-C15D-4754-A854-5476DA56EE7B}"/>
            </a:ext>
          </a:extLst>
        </xdr:cNvPr>
        <xdr:cNvSpPr/>
      </xdr:nvSpPr>
      <xdr:spPr>
        <a:xfrm>
          <a:off x="13093700" y="10024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24493</xdr:rowOff>
    </xdr:to>
    <xdr:cxnSp macro="">
      <xdr:nvCxnSpPr>
        <xdr:cNvPr id="559" name="直線コネクタ 558">
          <a:extLst>
            <a:ext uri="{FF2B5EF4-FFF2-40B4-BE49-F238E27FC236}">
              <a16:creationId xmlns:a16="http://schemas.microsoft.com/office/drawing/2014/main" id="{2C0B9607-EB2D-4C4B-B819-95AA4658311C}"/>
            </a:ext>
          </a:extLst>
        </xdr:cNvPr>
        <xdr:cNvCxnSpPr/>
      </xdr:nvCxnSpPr>
      <xdr:spPr>
        <a:xfrm>
          <a:off x="13144500" y="10075635"/>
          <a:ext cx="79375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560" name="楕円 559">
          <a:extLst>
            <a:ext uri="{FF2B5EF4-FFF2-40B4-BE49-F238E27FC236}">
              <a16:creationId xmlns:a16="http://schemas.microsoft.com/office/drawing/2014/main" id="{84D9BBEC-FB1C-491D-9D25-614B51519430}"/>
            </a:ext>
          </a:extLst>
        </xdr:cNvPr>
        <xdr:cNvSpPr/>
      </xdr:nvSpPr>
      <xdr:spPr>
        <a:xfrm>
          <a:off x="12299950" y="99921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163285</xdr:rowOff>
    </xdr:to>
    <xdr:cxnSp macro="">
      <xdr:nvCxnSpPr>
        <xdr:cNvPr id="561" name="直線コネクタ 560">
          <a:extLst>
            <a:ext uri="{FF2B5EF4-FFF2-40B4-BE49-F238E27FC236}">
              <a16:creationId xmlns:a16="http://schemas.microsoft.com/office/drawing/2014/main" id="{1DBE8B05-6DB5-4732-A2D1-067363414754}"/>
            </a:ext>
          </a:extLst>
        </xdr:cNvPr>
        <xdr:cNvCxnSpPr/>
      </xdr:nvCxnSpPr>
      <xdr:spPr>
        <a:xfrm>
          <a:off x="12344400" y="10042978"/>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562" name="楕円 561">
          <a:extLst>
            <a:ext uri="{FF2B5EF4-FFF2-40B4-BE49-F238E27FC236}">
              <a16:creationId xmlns:a16="http://schemas.microsoft.com/office/drawing/2014/main" id="{BB04EF82-53D2-4A26-B249-8CCD15F24AA1}"/>
            </a:ext>
          </a:extLst>
        </xdr:cNvPr>
        <xdr:cNvSpPr/>
      </xdr:nvSpPr>
      <xdr:spPr>
        <a:xfrm>
          <a:off x="11487150" y="995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130628</xdr:rowOff>
    </xdr:to>
    <xdr:cxnSp macro="">
      <xdr:nvCxnSpPr>
        <xdr:cNvPr id="563" name="直線コネクタ 562">
          <a:extLst>
            <a:ext uri="{FF2B5EF4-FFF2-40B4-BE49-F238E27FC236}">
              <a16:creationId xmlns:a16="http://schemas.microsoft.com/office/drawing/2014/main" id="{E2F28DC6-037D-42DE-A02D-FD7C6CBDD87C}"/>
            </a:ext>
          </a:extLst>
        </xdr:cNvPr>
        <xdr:cNvCxnSpPr/>
      </xdr:nvCxnSpPr>
      <xdr:spPr>
        <a:xfrm>
          <a:off x="11537950" y="10010322"/>
          <a:ext cx="8064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64" name="n_1aveValue【保健センター・保健所】&#10;有形固定資産減価償却率">
          <a:extLst>
            <a:ext uri="{FF2B5EF4-FFF2-40B4-BE49-F238E27FC236}">
              <a16:creationId xmlns:a16="http://schemas.microsoft.com/office/drawing/2014/main" id="{5C7FC29A-97D2-4227-851E-07C700C2ED87}"/>
            </a:ext>
          </a:extLst>
        </xdr:cNvPr>
        <xdr:cNvSpPr txBox="1"/>
      </xdr:nvSpPr>
      <xdr:spPr>
        <a:xfrm>
          <a:off x="13742044" y="970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65" name="n_2aveValue【保健センター・保健所】&#10;有形固定資産減価償却率">
          <a:extLst>
            <a:ext uri="{FF2B5EF4-FFF2-40B4-BE49-F238E27FC236}">
              <a16:creationId xmlns:a16="http://schemas.microsoft.com/office/drawing/2014/main" id="{F1C3943C-71CA-4631-9C1E-A800418F5197}"/>
            </a:ext>
          </a:extLst>
        </xdr:cNvPr>
        <xdr:cNvSpPr txBox="1"/>
      </xdr:nvSpPr>
      <xdr:spPr>
        <a:xfrm>
          <a:off x="12960994" y="967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566" name="n_3aveValue【保健センター・保健所】&#10;有形固定資産減価償却率">
          <a:extLst>
            <a:ext uri="{FF2B5EF4-FFF2-40B4-BE49-F238E27FC236}">
              <a16:creationId xmlns:a16="http://schemas.microsoft.com/office/drawing/2014/main" id="{FE0655BB-BB83-4DF7-8007-24997EEBC510}"/>
            </a:ext>
          </a:extLst>
        </xdr:cNvPr>
        <xdr:cNvSpPr txBox="1"/>
      </xdr:nvSpPr>
      <xdr:spPr>
        <a:xfrm>
          <a:off x="12167244" y="965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567" name="n_4aveValue【保健センター・保健所】&#10;有形固定資産減価償却率">
          <a:extLst>
            <a:ext uri="{FF2B5EF4-FFF2-40B4-BE49-F238E27FC236}">
              <a16:creationId xmlns:a16="http://schemas.microsoft.com/office/drawing/2014/main" id="{05314E73-8D6D-4444-815D-EDBFE2EA99F6}"/>
            </a:ext>
          </a:extLst>
        </xdr:cNvPr>
        <xdr:cNvSpPr txBox="1"/>
      </xdr:nvSpPr>
      <xdr:spPr>
        <a:xfrm>
          <a:off x="11354444" y="959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568" name="n_1mainValue【保健センター・保健所】&#10;有形固定資産減価償却率">
          <a:extLst>
            <a:ext uri="{FF2B5EF4-FFF2-40B4-BE49-F238E27FC236}">
              <a16:creationId xmlns:a16="http://schemas.microsoft.com/office/drawing/2014/main" id="{37E9C353-82DA-4F30-9618-219782F6CD02}"/>
            </a:ext>
          </a:extLst>
        </xdr:cNvPr>
        <xdr:cNvSpPr txBox="1"/>
      </xdr:nvSpPr>
      <xdr:spPr>
        <a:xfrm>
          <a:off x="13742044" y="10143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69" name="n_2mainValue【保健センター・保健所】&#10;有形固定資産減価償却率">
          <a:extLst>
            <a:ext uri="{FF2B5EF4-FFF2-40B4-BE49-F238E27FC236}">
              <a16:creationId xmlns:a16="http://schemas.microsoft.com/office/drawing/2014/main" id="{8D8F93B2-D0BE-4BDD-9BB7-8F5D36D9E6C9}"/>
            </a:ext>
          </a:extLst>
        </xdr:cNvPr>
        <xdr:cNvSpPr txBox="1"/>
      </xdr:nvSpPr>
      <xdr:spPr>
        <a:xfrm>
          <a:off x="12960994" y="1011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570" name="n_3mainValue【保健センター・保健所】&#10;有形固定資産減価償却率">
          <a:extLst>
            <a:ext uri="{FF2B5EF4-FFF2-40B4-BE49-F238E27FC236}">
              <a16:creationId xmlns:a16="http://schemas.microsoft.com/office/drawing/2014/main" id="{7F3CC626-A00A-45AC-972B-53D54B5403C7}"/>
            </a:ext>
          </a:extLst>
        </xdr:cNvPr>
        <xdr:cNvSpPr txBox="1"/>
      </xdr:nvSpPr>
      <xdr:spPr>
        <a:xfrm>
          <a:off x="12167244" y="1007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571" name="n_4mainValue【保健センター・保健所】&#10;有形固定資産減価償却率">
          <a:extLst>
            <a:ext uri="{FF2B5EF4-FFF2-40B4-BE49-F238E27FC236}">
              <a16:creationId xmlns:a16="http://schemas.microsoft.com/office/drawing/2014/main" id="{CDF79F45-8760-4EA2-B140-3C061C567394}"/>
            </a:ext>
          </a:extLst>
        </xdr:cNvPr>
        <xdr:cNvSpPr txBox="1"/>
      </xdr:nvSpPr>
      <xdr:spPr>
        <a:xfrm>
          <a:off x="113544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963DDDF4-FA89-4BE3-9F69-2E910B9FFF53}"/>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51768F59-F696-4798-92AE-9CBD6208E563}"/>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6D2F8F3F-B42A-4748-BA09-EBAD5CF59A71}"/>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E68DAA6F-10E2-4BFA-86F0-5B2EA3677E7C}"/>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CE9542B0-0F5A-42D5-B436-80E31F65DE7C}"/>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55B51D76-FD09-4CB6-A11D-A49226E1743E}"/>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E0C9A41C-7F81-4AA4-B648-F9A248CB4735}"/>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3B5C21C2-744F-44B7-BCC5-FA81B2EBC0D3}"/>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34936DA1-0C7E-40A6-91F6-33360A292AED}"/>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75D09A58-4E3A-46E7-99C1-7B04F5DD569C}"/>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a:extLst>
            <a:ext uri="{FF2B5EF4-FFF2-40B4-BE49-F238E27FC236}">
              <a16:creationId xmlns:a16="http://schemas.microsoft.com/office/drawing/2014/main" id="{8F3A05EC-9D2D-479B-99F9-334ABC455196}"/>
            </a:ext>
          </a:extLst>
        </xdr:cNvPr>
        <xdr:cNvCxnSpPr/>
      </xdr:nvCxnSpPr>
      <xdr:spPr>
        <a:xfrm>
          <a:off x="16459200" y="1046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a:extLst>
            <a:ext uri="{FF2B5EF4-FFF2-40B4-BE49-F238E27FC236}">
              <a16:creationId xmlns:a16="http://schemas.microsoft.com/office/drawing/2014/main" id="{E3DC971B-9A57-4ECB-9605-CD9B65EE6CA0}"/>
            </a:ext>
          </a:extLst>
        </xdr:cNvPr>
        <xdr:cNvSpPr txBox="1"/>
      </xdr:nvSpPr>
      <xdr:spPr>
        <a:xfrm>
          <a:off x="1604917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BD5A3BDF-43C3-4E8C-A25F-07F56742A422}"/>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1B327E3-2C19-4CE2-821C-DCEB05560401}"/>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a:extLst>
            <a:ext uri="{FF2B5EF4-FFF2-40B4-BE49-F238E27FC236}">
              <a16:creationId xmlns:a16="http://schemas.microsoft.com/office/drawing/2014/main" id="{5B30CE03-17F8-45DE-AEF5-63C9401E38BE}"/>
            </a:ext>
          </a:extLst>
        </xdr:cNvPr>
        <xdr:cNvCxnSpPr/>
      </xdr:nvCxnSpPr>
      <xdr:spPr>
        <a:xfrm>
          <a:off x="16459200" y="936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a:extLst>
            <a:ext uri="{FF2B5EF4-FFF2-40B4-BE49-F238E27FC236}">
              <a16:creationId xmlns:a16="http://schemas.microsoft.com/office/drawing/2014/main" id="{AB85B686-9B6C-4CCF-8DD8-2C54868B4EEF}"/>
            </a:ext>
          </a:extLst>
        </xdr:cNvPr>
        <xdr:cNvSpPr txBox="1"/>
      </xdr:nvSpPr>
      <xdr:spPr>
        <a:xfrm>
          <a:off x="1604917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6E4422D9-E807-4AF9-8A18-78B2A18C947B}"/>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C26B22C3-3462-4DA2-BB48-95A26393083F}"/>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72831619-2B18-4652-910B-AE70DC68FA41}"/>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591" name="直線コネクタ 590">
          <a:extLst>
            <a:ext uri="{FF2B5EF4-FFF2-40B4-BE49-F238E27FC236}">
              <a16:creationId xmlns:a16="http://schemas.microsoft.com/office/drawing/2014/main" id="{A0DDE291-BECC-4CF4-A615-0AF5BE382784}"/>
            </a:ext>
          </a:extLst>
        </xdr:cNvPr>
        <xdr:cNvCxnSpPr/>
      </xdr:nvCxnSpPr>
      <xdr:spPr>
        <a:xfrm flipV="1">
          <a:off x="19951064" y="9269667"/>
          <a:ext cx="0" cy="11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607DC262-8BF3-415F-8C2D-50DB46C0FC76}"/>
            </a:ext>
          </a:extLst>
        </xdr:cNvPr>
        <xdr:cNvSpPr txBox="1"/>
      </xdr:nvSpPr>
      <xdr:spPr>
        <a:xfrm>
          <a:off x="19989800" y="1045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593" name="直線コネクタ 592">
          <a:extLst>
            <a:ext uri="{FF2B5EF4-FFF2-40B4-BE49-F238E27FC236}">
              <a16:creationId xmlns:a16="http://schemas.microsoft.com/office/drawing/2014/main" id="{B506077C-75BA-4811-984F-6C8626307A32}"/>
            </a:ext>
          </a:extLst>
        </xdr:cNvPr>
        <xdr:cNvCxnSpPr/>
      </xdr:nvCxnSpPr>
      <xdr:spPr>
        <a:xfrm>
          <a:off x="19881850" y="104545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F9AA8AC0-EFCE-4C81-A6A1-FBA0B4D63065}"/>
            </a:ext>
          </a:extLst>
        </xdr:cNvPr>
        <xdr:cNvSpPr txBox="1"/>
      </xdr:nvSpPr>
      <xdr:spPr>
        <a:xfrm>
          <a:off x="19989800" y="905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595" name="直線コネクタ 594">
          <a:extLst>
            <a:ext uri="{FF2B5EF4-FFF2-40B4-BE49-F238E27FC236}">
              <a16:creationId xmlns:a16="http://schemas.microsoft.com/office/drawing/2014/main" id="{D4EBF80B-7E4D-4ECF-92D3-F172CFA6F319}"/>
            </a:ext>
          </a:extLst>
        </xdr:cNvPr>
        <xdr:cNvCxnSpPr/>
      </xdr:nvCxnSpPr>
      <xdr:spPr>
        <a:xfrm>
          <a:off x="19881850" y="9269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29D18759-60A3-4A61-856E-18F6D31DAAFC}"/>
            </a:ext>
          </a:extLst>
        </xdr:cNvPr>
        <xdr:cNvSpPr txBox="1"/>
      </xdr:nvSpPr>
      <xdr:spPr>
        <a:xfrm>
          <a:off x="19989800" y="10030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97" name="フローチャート: 判断 596">
          <a:extLst>
            <a:ext uri="{FF2B5EF4-FFF2-40B4-BE49-F238E27FC236}">
              <a16:creationId xmlns:a16="http://schemas.microsoft.com/office/drawing/2014/main" id="{2D770387-F555-48BB-8C4E-831EEEB80B04}"/>
            </a:ext>
          </a:extLst>
        </xdr:cNvPr>
        <xdr:cNvSpPr/>
      </xdr:nvSpPr>
      <xdr:spPr>
        <a:xfrm>
          <a:off x="19900900" y="101729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98" name="フローチャート: 判断 597">
          <a:extLst>
            <a:ext uri="{FF2B5EF4-FFF2-40B4-BE49-F238E27FC236}">
              <a16:creationId xmlns:a16="http://schemas.microsoft.com/office/drawing/2014/main" id="{D3F12069-BEAB-4876-963E-66A3FB796607}"/>
            </a:ext>
          </a:extLst>
        </xdr:cNvPr>
        <xdr:cNvSpPr/>
      </xdr:nvSpPr>
      <xdr:spPr>
        <a:xfrm>
          <a:off x="19157950" y="101849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99" name="フローチャート: 判断 598">
          <a:extLst>
            <a:ext uri="{FF2B5EF4-FFF2-40B4-BE49-F238E27FC236}">
              <a16:creationId xmlns:a16="http://schemas.microsoft.com/office/drawing/2014/main" id="{DB20E67D-75DB-4BC2-A658-E3BD2C884691}"/>
            </a:ext>
          </a:extLst>
        </xdr:cNvPr>
        <xdr:cNvSpPr/>
      </xdr:nvSpPr>
      <xdr:spPr>
        <a:xfrm>
          <a:off x="18345150" y="102078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00" name="フローチャート: 判断 599">
          <a:extLst>
            <a:ext uri="{FF2B5EF4-FFF2-40B4-BE49-F238E27FC236}">
              <a16:creationId xmlns:a16="http://schemas.microsoft.com/office/drawing/2014/main" id="{781EC282-5BB1-4C78-90D0-379A04676387}"/>
            </a:ext>
          </a:extLst>
        </xdr:cNvPr>
        <xdr:cNvSpPr/>
      </xdr:nvSpPr>
      <xdr:spPr>
        <a:xfrm>
          <a:off x="17551400" y="101889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601" name="フローチャート: 判断 600">
          <a:extLst>
            <a:ext uri="{FF2B5EF4-FFF2-40B4-BE49-F238E27FC236}">
              <a16:creationId xmlns:a16="http://schemas.microsoft.com/office/drawing/2014/main" id="{2E4FE1CD-A25D-4C69-88CB-BFB5EE023A27}"/>
            </a:ext>
          </a:extLst>
        </xdr:cNvPr>
        <xdr:cNvSpPr/>
      </xdr:nvSpPr>
      <xdr:spPr>
        <a:xfrm>
          <a:off x="16757650" y="101935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4572C3-91EA-4E62-A02A-BDB4163D20FC}"/>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23876F6-E156-476A-A94B-B0A115A09D04}"/>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B28A44D-13A3-4BEF-8859-40CC1C87C56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585FF9D-2D17-4480-A0E1-3D2C70DBBBFB}"/>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BC81DB6-FF36-413B-AA40-67D4969620C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86931</xdr:rowOff>
    </xdr:from>
    <xdr:to>
      <xdr:col>116</xdr:col>
      <xdr:colOff>114300</xdr:colOff>
      <xdr:row>63</xdr:row>
      <xdr:rowOff>17081</xdr:rowOff>
    </xdr:to>
    <xdr:sp macro="" textlink="">
      <xdr:nvSpPr>
        <xdr:cNvPr id="607" name="楕円 606">
          <a:extLst>
            <a:ext uri="{FF2B5EF4-FFF2-40B4-BE49-F238E27FC236}">
              <a16:creationId xmlns:a16="http://schemas.microsoft.com/office/drawing/2014/main" id="{11D7059A-B6F8-4C15-9693-EC5E21B847CA}"/>
            </a:ext>
          </a:extLst>
        </xdr:cNvPr>
        <xdr:cNvSpPr/>
      </xdr:nvSpPr>
      <xdr:spPr>
        <a:xfrm>
          <a:off x="19900900" y="103294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1858</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30A0B1A9-DBA2-498D-83B9-659525787F17}"/>
            </a:ext>
          </a:extLst>
        </xdr:cNvPr>
        <xdr:cNvSpPr txBox="1"/>
      </xdr:nvSpPr>
      <xdr:spPr>
        <a:xfrm>
          <a:off x="19989800" y="1024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88074</xdr:rowOff>
    </xdr:from>
    <xdr:to>
      <xdr:col>112</xdr:col>
      <xdr:colOff>38100</xdr:colOff>
      <xdr:row>63</xdr:row>
      <xdr:rowOff>18224</xdr:rowOff>
    </xdr:to>
    <xdr:sp macro="" textlink="">
      <xdr:nvSpPr>
        <xdr:cNvPr id="609" name="楕円 608">
          <a:extLst>
            <a:ext uri="{FF2B5EF4-FFF2-40B4-BE49-F238E27FC236}">
              <a16:creationId xmlns:a16="http://schemas.microsoft.com/office/drawing/2014/main" id="{3A391BF0-38B8-4A02-B57C-A15EDD087F64}"/>
            </a:ext>
          </a:extLst>
        </xdr:cNvPr>
        <xdr:cNvSpPr/>
      </xdr:nvSpPr>
      <xdr:spPr>
        <a:xfrm>
          <a:off x="19157950" y="103306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137731</xdr:rowOff>
    </xdr:from>
    <xdr:to>
      <xdr:col>116</xdr:col>
      <xdr:colOff>63500</xdr:colOff>
      <xdr:row>62</xdr:row>
      <xdr:rowOff>138874</xdr:rowOff>
    </xdr:to>
    <xdr:cxnSp macro="">
      <xdr:nvCxnSpPr>
        <xdr:cNvPr id="610" name="直線コネクタ 609">
          <a:extLst>
            <a:ext uri="{FF2B5EF4-FFF2-40B4-BE49-F238E27FC236}">
              <a16:creationId xmlns:a16="http://schemas.microsoft.com/office/drawing/2014/main" id="{1F4BF751-DB62-4763-A80E-CF6B4DDA5B85}"/>
            </a:ext>
          </a:extLst>
        </xdr:cNvPr>
        <xdr:cNvCxnSpPr/>
      </xdr:nvCxnSpPr>
      <xdr:spPr>
        <a:xfrm flipV="1">
          <a:off x="19202400" y="10380281"/>
          <a:ext cx="7493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89218</xdr:rowOff>
    </xdr:from>
    <xdr:to>
      <xdr:col>107</xdr:col>
      <xdr:colOff>101600</xdr:colOff>
      <xdr:row>63</xdr:row>
      <xdr:rowOff>19368</xdr:rowOff>
    </xdr:to>
    <xdr:sp macro="" textlink="">
      <xdr:nvSpPr>
        <xdr:cNvPr id="611" name="楕円 610">
          <a:extLst>
            <a:ext uri="{FF2B5EF4-FFF2-40B4-BE49-F238E27FC236}">
              <a16:creationId xmlns:a16="http://schemas.microsoft.com/office/drawing/2014/main" id="{3144B172-7F5E-48B9-8B7F-7399A76E4D0F}"/>
            </a:ext>
          </a:extLst>
        </xdr:cNvPr>
        <xdr:cNvSpPr/>
      </xdr:nvSpPr>
      <xdr:spPr>
        <a:xfrm>
          <a:off x="18345150" y="103317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138874</xdr:rowOff>
    </xdr:from>
    <xdr:to>
      <xdr:col>111</xdr:col>
      <xdr:colOff>177800</xdr:colOff>
      <xdr:row>62</xdr:row>
      <xdr:rowOff>140018</xdr:rowOff>
    </xdr:to>
    <xdr:cxnSp macro="">
      <xdr:nvCxnSpPr>
        <xdr:cNvPr id="612" name="直線コネクタ 611">
          <a:extLst>
            <a:ext uri="{FF2B5EF4-FFF2-40B4-BE49-F238E27FC236}">
              <a16:creationId xmlns:a16="http://schemas.microsoft.com/office/drawing/2014/main" id="{43D56B45-5990-4E0E-9AE0-DF42374B9660}"/>
            </a:ext>
          </a:extLst>
        </xdr:cNvPr>
        <xdr:cNvCxnSpPr/>
      </xdr:nvCxnSpPr>
      <xdr:spPr>
        <a:xfrm flipV="1">
          <a:off x="18395950" y="10381424"/>
          <a:ext cx="80645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90360</xdr:rowOff>
    </xdr:from>
    <xdr:to>
      <xdr:col>102</xdr:col>
      <xdr:colOff>165100</xdr:colOff>
      <xdr:row>63</xdr:row>
      <xdr:rowOff>20510</xdr:rowOff>
    </xdr:to>
    <xdr:sp macro="" textlink="">
      <xdr:nvSpPr>
        <xdr:cNvPr id="613" name="楕円 612">
          <a:extLst>
            <a:ext uri="{FF2B5EF4-FFF2-40B4-BE49-F238E27FC236}">
              <a16:creationId xmlns:a16="http://schemas.microsoft.com/office/drawing/2014/main" id="{F23175F9-E523-48D0-882F-A74D07288877}"/>
            </a:ext>
          </a:extLst>
        </xdr:cNvPr>
        <xdr:cNvSpPr/>
      </xdr:nvSpPr>
      <xdr:spPr>
        <a:xfrm>
          <a:off x="17551400" y="10332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140018</xdr:rowOff>
    </xdr:from>
    <xdr:to>
      <xdr:col>107</xdr:col>
      <xdr:colOff>50800</xdr:colOff>
      <xdr:row>62</xdr:row>
      <xdr:rowOff>141160</xdr:rowOff>
    </xdr:to>
    <xdr:cxnSp macro="">
      <xdr:nvCxnSpPr>
        <xdr:cNvPr id="614" name="直線コネクタ 613">
          <a:extLst>
            <a:ext uri="{FF2B5EF4-FFF2-40B4-BE49-F238E27FC236}">
              <a16:creationId xmlns:a16="http://schemas.microsoft.com/office/drawing/2014/main" id="{4BEFA28A-04C0-4C90-B3BF-AEEF9A3BC097}"/>
            </a:ext>
          </a:extLst>
        </xdr:cNvPr>
        <xdr:cNvCxnSpPr/>
      </xdr:nvCxnSpPr>
      <xdr:spPr>
        <a:xfrm flipV="1">
          <a:off x="17602200" y="10382568"/>
          <a:ext cx="79375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90932</xdr:rowOff>
    </xdr:from>
    <xdr:to>
      <xdr:col>98</xdr:col>
      <xdr:colOff>38100</xdr:colOff>
      <xdr:row>63</xdr:row>
      <xdr:rowOff>21082</xdr:rowOff>
    </xdr:to>
    <xdr:sp macro="" textlink="">
      <xdr:nvSpPr>
        <xdr:cNvPr id="615" name="楕円 614">
          <a:extLst>
            <a:ext uri="{FF2B5EF4-FFF2-40B4-BE49-F238E27FC236}">
              <a16:creationId xmlns:a16="http://schemas.microsoft.com/office/drawing/2014/main" id="{7F311D88-22C6-430C-9064-A010F4BC8AC2}"/>
            </a:ext>
          </a:extLst>
        </xdr:cNvPr>
        <xdr:cNvSpPr/>
      </xdr:nvSpPr>
      <xdr:spPr>
        <a:xfrm>
          <a:off x="16757650" y="103334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141160</xdr:rowOff>
    </xdr:from>
    <xdr:to>
      <xdr:col>102</xdr:col>
      <xdr:colOff>114300</xdr:colOff>
      <xdr:row>62</xdr:row>
      <xdr:rowOff>141732</xdr:rowOff>
    </xdr:to>
    <xdr:cxnSp macro="">
      <xdr:nvCxnSpPr>
        <xdr:cNvPr id="616" name="直線コネクタ 615">
          <a:extLst>
            <a:ext uri="{FF2B5EF4-FFF2-40B4-BE49-F238E27FC236}">
              <a16:creationId xmlns:a16="http://schemas.microsoft.com/office/drawing/2014/main" id="{5CC03FE5-CC29-4CB6-AD60-CC175006F721}"/>
            </a:ext>
          </a:extLst>
        </xdr:cNvPr>
        <xdr:cNvCxnSpPr/>
      </xdr:nvCxnSpPr>
      <xdr:spPr>
        <a:xfrm flipV="1">
          <a:off x="16802100" y="10383710"/>
          <a:ext cx="8001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617" name="n_1aveValue【保健センター・保健所】&#10;一人当たり面積">
          <a:extLst>
            <a:ext uri="{FF2B5EF4-FFF2-40B4-BE49-F238E27FC236}">
              <a16:creationId xmlns:a16="http://schemas.microsoft.com/office/drawing/2014/main" id="{01210E61-8697-410C-8ED7-AD081FD4E440}"/>
            </a:ext>
          </a:extLst>
        </xdr:cNvPr>
        <xdr:cNvSpPr txBox="1"/>
      </xdr:nvSpPr>
      <xdr:spPr>
        <a:xfrm>
          <a:off x="18980227" y="996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618" name="n_2aveValue【保健センター・保健所】&#10;一人当たり面積">
          <a:extLst>
            <a:ext uri="{FF2B5EF4-FFF2-40B4-BE49-F238E27FC236}">
              <a16:creationId xmlns:a16="http://schemas.microsoft.com/office/drawing/2014/main" id="{6723A362-3C04-49C1-B952-2BE3605E3F7C}"/>
            </a:ext>
          </a:extLst>
        </xdr:cNvPr>
        <xdr:cNvSpPr txBox="1"/>
      </xdr:nvSpPr>
      <xdr:spPr>
        <a:xfrm>
          <a:off x="18180127" y="99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19" name="n_3aveValue【保健センター・保健所】&#10;一人当たり面積">
          <a:extLst>
            <a:ext uri="{FF2B5EF4-FFF2-40B4-BE49-F238E27FC236}">
              <a16:creationId xmlns:a16="http://schemas.microsoft.com/office/drawing/2014/main" id="{8EE6C52D-85CF-4BDC-ABF2-E8131AB1B446}"/>
            </a:ext>
          </a:extLst>
        </xdr:cNvPr>
        <xdr:cNvSpPr txBox="1"/>
      </xdr:nvSpPr>
      <xdr:spPr>
        <a:xfrm>
          <a:off x="17386377" y="997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620" name="n_4aveValue【保健センター・保健所】&#10;一人当たり面積">
          <a:extLst>
            <a:ext uri="{FF2B5EF4-FFF2-40B4-BE49-F238E27FC236}">
              <a16:creationId xmlns:a16="http://schemas.microsoft.com/office/drawing/2014/main" id="{8CF81105-EA55-480A-94BF-D026D066A14D}"/>
            </a:ext>
          </a:extLst>
        </xdr:cNvPr>
        <xdr:cNvSpPr txBox="1"/>
      </xdr:nvSpPr>
      <xdr:spPr>
        <a:xfrm>
          <a:off x="16592627" y="997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9351</xdr:rowOff>
    </xdr:from>
    <xdr:ext cx="469744" cy="259045"/>
    <xdr:sp macro="" textlink="">
      <xdr:nvSpPr>
        <xdr:cNvPr id="621" name="n_1mainValue【保健センター・保健所】&#10;一人当たり面積">
          <a:extLst>
            <a:ext uri="{FF2B5EF4-FFF2-40B4-BE49-F238E27FC236}">
              <a16:creationId xmlns:a16="http://schemas.microsoft.com/office/drawing/2014/main" id="{548ED1E7-D188-45C9-A907-3FE10B6286D8}"/>
            </a:ext>
          </a:extLst>
        </xdr:cNvPr>
        <xdr:cNvSpPr txBox="1"/>
      </xdr:nvSpPr>
      <xdr:spPr>
        <a:xfrm>
          <a:off x="18980227" y="104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10495</xdr:rowOff>
    </xdr:from>
    <xdr:ext cx="469744" cy="259045"/>
    <xdr:sp macro="" textlink="">
      <xdr:nvSpPr>
        <xdr:cNvPr id="622" name="n_2mainValue【保健センター・保健所】&#10;一人当たり面積">
          <a:extLst>
            <a:ext uri="{FF2B5EF4-FFF2-40B4-BE49-F238E27FC236}">
              <a16:creationId xmlns:a16="http://schemas.microsoft.com/office/drawing/2014/main" id="{2F2C136A-693F-4C49-9277-063FBC1836A8}"/>
            </a:ext>
          </a:extLst>
        </xdr:cNvPr>
        <xdr:cNvSpPr txBox="1"/>
      </xdr:nvSpPr>
      <xdr:spPr>
        <a:xfrm>
          <a:off x="18180127" y="1041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11637</xdr:rowOff>
    </xdr:from>
    <xdr:ext cx="469744" cy="259045"/>
    <xdr:sp macro="" textlink="">
      <xdr:nvSpPr>
        <xdr:cNvPr id="623" name="n_3mainValue【保健センター・保健所】&#10;一人当たり面積">
          <a:extLst>
            <a:ext uri="{FF2B5EF4-FFF2-40B4-BE49-F238E27FC236}">
              <a16:creationId xmlns:a16="http://schemas.microsoft.com/office/drawing/2014/main" id="{BDF0C297-0B65-48B9-BBDA-E50EC079320C}"/>
            </a:ext>
          </a:extLst>
        </xdr:cNvPr>
        <xdr:cNvSpPr txBox="1"/>
      </xdr:nvSpPr>
      <xdr:spPr>
        <a:xfrm>
          <a:off x="17386377" y="1041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624" name="n_4mainValue【保健センター・保健所】&#10;一人当たり面積">
          <a:extLst>
            <a:ext uri="{FF2B5EF4-FFF2-40B4-BE49-F238E27FC236}">
              <a16:creationId xmlns:a16="http://schemas.microsoft.com/office/drawing/2014/main" id="{194DF88B-8FFD-4213-8236-C145D237E519}"/>
            </a:ext>
          </a:extLst>
        </xdr:cNvPr>
        <xdr:cNvSpPr txBox="1"/>
      </xdr:nvSpPr>
      <xdr:spPr>
        <a:xfrm>
          <a:off x="16592627" y="1041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9FA8411D-6B1F-4882-A295-BC364C2BD3B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BBAD003B-758D-46F9-9668-9FFBDFF99A59}"/>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604FC838-D99A-4F5D-905B-AE4E6237B878}"/>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2AB4FD5F-BCF1-43EB-8BCC-5C1CEBE7879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C0A21A26-CD56-4E25-86B8-53BD6A113C4F}"/>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13D4B6B0-BDB0-448F-AF9A-16876B527E03}"/>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E36F6A5D-1054-4ACD-8A7E-4F1C83694366}"/>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3B6B4DC7-6F8F-4D7D-97BD-8FB687B5CFEF}"/>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689DB30D-1CF3-46EE-B6F6-D57EEC1C6532}"/>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5F807B5C-24F5-468D-BD0D-44C5DB6F12E6}"/>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D5379320-00FA-46B4-ADA4-51F47B4B8F9D}"/>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DB080AE7-60E0-4ECC-A2A1-550F7E091E95}"/>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2C5AE3EF-9F74-4D4D-B3CD-2EBE45AC2C48}"/>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7F48BE13-D8D9-4252-A81A-FF6B242DD3A6}"/>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1EB78B89-4316-48C8-9010-3CC52B0F4616}"/>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2461396B-0F77-46FE-8EF3-88E54E40DB47}"/>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298A051D-60D6-4C2D-8254-DCAD55186177}"/>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6C30B8E7-0711-4885-BDC4-E6C3C6C592E8}"/>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E46709B0-AA59-4BDF-B364-2B8A80E21FEA}"/>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9F2D62FB-3F84-41C2-A871-09F87B99307A}"/>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a:extLst>
            <a:ext uri="{FF2B5EF4-FFF2-40B4-BE49-F238E27FC236}">
              <a16:creationId xmlns:a16="http://schemas.microsoft.com/office/drawing/2014/main" id="{B53382A4-6584-4B79-B901-76E355F3D4A7}"/>
            </a:ext>
          </a:extLst>
        </xdr:cNvPr>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D6DB3EB4-24D2-443B-9A2D-7B6B3283957F}"/>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55BE8C0F-3613-46D1-86CA-EF6A0A7C3E87}"/>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a:extLst>
            <a:ext uri="{FF2B5EF4-FFF2-40B4-BE49-F238E27FC236}">
              <a16:creationId xmlns:a16="http://schemas.microsoft.com/office/drawing/2014/main" id="{456F798B-CF38-4378-87A8-52A7BE98FF97}"/>
            </a:ext>
          </a:extLst>
        </xdr:cNvPr>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a:extLst>
            <a:ext uri="{FF2B5EF4-FFF2-40B4-BE49-F238E27FC236}">
              <a16:creationId xmlns:a16="http://schemas.microsoft.com/office/drawing/2014/main" id="{35D96DBD-049B-4091-A671-EA259BA74F10}"/>
            </a:ext>
          </a:extLst>
        </xdr:cNvPr>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a:extLst>
            <a:ext uri="{FF2B5EF4-FFF2-40B4-BE49-F238E27FC236}">
              <a16:creationId xmlns:a16="http://schemas.microsoft.com/office/drawing/2014/main" id="{7075FB48-2E20-48AC-A16E-4B143BC9320E}"/>
            </a:ext>
          </a:extLst>
        </xdr:cNvPr>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a:extLst>
            <a:ext uri="{FF2B5EF4-FFF2-40B4-BE49-F238E27FC236}">
              <a16:creationId xmlns:a16="http://schemas.microsoft.com/office/drawing/2014/main" id="{E7941ACF-4278-41C0-A379-FC10FFF6536D}"/>
            </a:ext>
          </a:extLst>
        </xdr:cNvPr>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a:extLst>
            <a:ext uri="{FF2B5EF4-FFF2-40B4-BE49-F238E27FC236}">
              <a16:creationId xmlns:a16="http://schemas.microsoft.com/office/drawing/2014/main" id="{0653B257-78D6-425F-B283-84BBE346DFD1}"/>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FF744DE0-F48A-4104-9CC0-728CA2143582}"/>
            </a:ext>
          </a:extLst>
        </xdr:cNvPr>
        <xdr:cNvSpPr txBox="1"/>
      </xdr:nvSpPr>
      <xdr:spPr>
        <a:xfrm>
          <a:off x="14738350" y="13495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654" name="フローチャート: 判断 653">
          <a:extLst>
            <a:ext uri="{FF2B5EF4-FFF2-40B4-BE49-F238E27FC236}">
              <a16:creationId xmlns:a16="http://schemas.microsoft.com/office/drawing/2014/main" id="{59A2B415-6136-4F09-A019-23B2DC4AAEE2}"/>
            </a:ext>
          </a:extLst>
        </xdr:cNvPr>
        <xdr:cNvSpPr/>
      </xdr:nvSpPr>
      <xdr:spPr>
        <a:xfrm>
          <a:off x="14649450" y="135166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55" name="フローチャート: 判断 654">
          <a:extLst>
            <a:ext uri="{FF2B5EF4-FFF2-40B4-BE49-F238E27FC236}">
              <a16:creationId xmlns:a16="http://schemas.microsoft.com/office/drawing/2014/main" id="{AE06F36D-E782-4020-BDB5-F6D29B324E3F}"/>
            </a:ext>
          </a:extLst>
        </xdr:cNvPr>
        <xdr:cNvSpPr/>
      </xdr:nvSpPr>
      <xdr:spPr>
        <a:xfrm>
          <a:off x="138874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656" name="フローチャート: 判断 655">
          <a:extLst>
            <a:ext uri="{FF2B5EF4-FFF2-40B4-BE49-F238E27FC236}">
              <a16:creationId xmlns:a16="http://schemas.microsoft.com/office/drawing/2014/main" id="{93E6103B-F61C-4E39-8C7C-36ECDCB3258B}"/>
            </a:ext>
          </a:extLst>
        </xdr:cNvPr>
        <xdr:cNvSpPr/>
      </xdr:nvSpPr>
      <xdr:spPr>
        <a:xfrm>
          <a:off x="13093700" y="1356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657" name="フローチャート: 判断 656">
          <a:extLst>
            <a:ext uri="{FF2B5EF4-FFF2-40B4-BE49-F238E27FC236}">
              <a16:creationId xmlns:a16="http://schemas.microsoft.com/office/drawing/2014/main" id="{861C0CA1-D487-4B8B-9586-CB50BE71EFEC}"/>
            </a:ext>
          </a:extLst>
        </xdr:cNvPr>
        <xdr:cNvSpPr/>
      </xdr:nvSpPr>
      <xdr:spPr>
        <a:xfrm>
          <a:off x="12299950" y="13552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658" name="フローチャート: 判断 657">
          <a:extLst>
            <a:ext uri="{FF2B5EF4-FFF2-40B4-BE49-F238E27FC236}">
              <a16:creationId xmlns:a16="http://schemas.microsoft.com/office/drawing/2014/main" id="{C7E5F052-5939-45F5-AFAB-93E7E439F9B7}"/>
            </a:ext>
          </a:extLst>
        </xdr:cNvPr>
        <xdr:cNvSpPr/>
      </xdr:nvSpPr>
      <xdr:spPr>
        <a:xfrm>
          <a:off x="11487150" y="13512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60A9CC0-DAB5-40EF-98BF-E49259E803F2}"/>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FF4E568-BACC-46E4-8054-1BB82DFE94C9}"/>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8E097501-2F1D-426A-BDC3-FF578FDD4B27}"/>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F366445-5383-4889-872E-A2DFB5FBF38C}"/>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59B7F49-6FD3-4DCC-B6C1-F93A173BA939}"/>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73661</xdr:rowOff>
    </xdr:from>
    <xdr:to>
      <xdr:col>85</xdr:col>
      <xdr:colOff>177800</xdr:colOff>
      <xdr:row>82</xdr:row>
      <xdr:rowOff>3811</xdr:rowOff>
    </xdr:to>
    <xdr:sp macro="" textlink="">
      <xdr:nvSpPr>
        <xdr:cNvPr id="664" name="楕円 663">
          <a:extLst>
            <a:ext uri="{FF2B5EF4-FFF2-40B4-BE49-F238E27FC236}">
              <a16:creationId xmlns:a16="http://schemas.microsoft.com/office/drawing/2014/main" id="{0F5BB0E1-517D-43C9-83C4-2626F00BAF60}"/>
            </a:ext>
          </a:extLst>
        </xdr:cNvPr>
        <xdr:cNvSpPr/>
      </xdr:nvSpPr>
      <xdr:spPr>
        <a:xfrm>
          <a:off x="14649450" y="134531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96538</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FB729B99-C1E9-4B52-BD81-E38647574FC4}"/>
            </a:ext>
          </a:extLst>
        </xdr:cNvPr>
        <xdr:cNvSpPr txBox="1"/>
      </xdr:nvSpPr>
      <xdr:spPr>
        <a:xfrm>
          <a:off x="14738350"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12700</xdr:rowOff>
    </xdr:from>
    <xdr:to>
      <xdr:col>81</xdr:col>
      <xdr:colOff>101600</xdr:colOff>
      <xdr:row>81</xdr:row>
      <xdr:rowOff>114300</xdr:rowOff>
    </xdr:to>
    <xdr:sp macro="" textlink="">
      <xdr:nvSpPr>
        <xdr:cNvPr id="666" name="楕円 665">
          <a:extLst>
            <a:ext uri="{FF2B5EF4-FFF2-40B4-BE49-F238E27FC236}">
              <a16:creationId xmlns:a16="http://schemas.microsoft.com/office/drawing/2014/main" id="{E9FFF2FB-551B-4129-BE49-CB6F45E0CA74}"/>
            </a:ext>
          </a:extLst>
        </xdr:cNvPr>
        <xdr:cNvSpPr/>
      </xdr:nvSpPr>
      <xdr:spPr>
        <a:xfrm>
          <a:off x="1388745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63500</xdr:rowOff>
    </xdr:from>
    <xdr:to>
      <xdr:col>85</xdr:col>
      <xdr:colOff>127000</xdr:colOff>
      <xdr:row>81</xdr:row>
      <xdr:rowOff>124461</xdr:rowOff>
    </xdr:to>
    <xdr:cxnSp macro="">
      <xdr:nvCxnSpPr>
        <xdr:cNvPr id="667" name="直線コネクタ 666">
          <a:extLst>
            <a:ext uri="{FF2B5EF4-FFF2-40B4-BE49-F238E27FC236}">
              <a16:creationId xmlns:a16="http://schemas.microsoft.com/office/drawing/2014/main" id="{DE203CE8-CF5E-44C4-BE74-6EFFA5CC63B5}"/>
            </a:ext>
          </a:extLst>
        </xdr:cNvPr>
        <xdr:cNvCxnSpPr/>
      </xdr:nvCxnSpPr>
      <xdr:spPr>
        <a:xfrm>
          <a:off x="13938250" y="13442950"/>
          <a:ext cx="762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134620</xdr:rowOff>
    </xdr:from>
    <xdr:to>
      <xdr:col>76</xdr:col>
      <xdr:colOff>165100</xdr:colOff>
      <xdr:row>79</xdr:row>
      <xdr:rowOff>64770</xdr:rowOff>
    </xdr:to>
    <xdr:sp macro="" textlink="">
      <xdr:nvSpPr>
        <xdr:cNvPr id="668" name="楕円 667">
          <a:extLst>
            <a:ext uri="{FF2B5EF4-FFF2-40B4-BE49-F238E27FC236}">
              <a16:creationId xmlns:a16="http://schemas.microsoft.com/office/drawing/2014/main" id="{A5452F4C-C116-40C0-98F4-86EDBE89E1C7}"/>
            </a:ext>
          </a:extLst>
        </xdr:cNvPr>
        <xdr:cNvSpPr/>
      </xdr:nvSpPr>
      <xdr:spPr>
        <a:xfrm>
          <a:off x="13093700" y="13018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13970</xdr:rowOff>
    </xdr:from>
    <xdr:to>
      <xdr:col>81</xdr:col>
      <xdr:colOff>50800</xdr:colOff>
      <xdr:row>81</xdr:row>
      <xdr:rowOff>63500</xdr:rowOff>
    </xdr:to>
    <xdr:cxnSp macro="">
      <xdr:nvCxnSpPr>
        <xdr:cNvPr id="669" name="直線コネクタ 668">
          <a:extLst>
            <a:ext uri="{FF2B5EF4-FFF2-40B4-BE49-F238E27FC236}">
              <a16:creationId xmlns:a16="http://schemas.microsoft.com/office/drawing/2014/main" id="{465F631F-AD08-4BD7-8656-D2AC7FF7FCE7}"/>
            </a:ext>
          </a:extLst>
        </xdr:cNvPr>
        <xdr:cNvCxnSpPr/>
      </xdr:nvCxnSpPr>
      <xdr:spPr>
        <a:xfrm>
          <a:off x="13144500" y="13063220"/>
          <a:ext cx="793750" cy="37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106680</xdr:rowOff>
    </xdr:from>
    <xdr:to>
      <xdr:col>72</xdr:col>
      <xdr:colOff>38100</xdr:colOff>
      <xdr:row>79</xdr:row>
      <xdr:rowOff>36830</xdr:rowOff>
    </xdr:to>
    <xdr:sp macro="" textlink="">
      <xdr:nvSpPr>
        <xdr:cNvPr id="670" name="楕円 669">
          <a:extLst>
            <a:ext uri="{FF2B5EF4-FFF2-40B4-BE49-F238E27FC236}">
              <a16:creationId xmlns:a16="http://schemas.microsoft.com/office/drawing/2014/main" id="{352ABD1C-4113-4904-B05A-2445493D4587}"/>
            </a:ext>
          </a:extLst>
        </xdr:cNvPr>
        <xdr:cNvSpPr/>
      </xdr:nvSpPr>
      <xdr:spPr>
        <a:xfrm>
          <a:off x="12299950" y="12990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157480</xdr:rowOff>
    </xdr:from>
    <xdr:to>
      <xdr:col>76</xdr:col>
      <xdr:colOff>114300</xdr:colOff>
      <xdr:row>79</xdr:row>
      <xdr:rowOff>13970</xdr:rowOff>
    </xdr:to>
    <xdr:cxnSp macro="">
      <xdr:nvCxnSpPr>
        <xdr:cNvPr id="671" name="直線コネクタ 670">
          <a:extLst>
            <a:ext uri="{FF2B5EF4-FFF2-40B4-BE49-F238E27FC236}">
              <a16:creationId xmlns:a16="http://schemas.microsoft.com/office/drawing/2014/main" id="{1C4045E4-D534-43B6-A947-C93A321CCBC4}"/>
            </a:ext>
          </a:extLst>
        </xdr:cNvPr>
        <xdr:cNvCxnSpPr/>
      </xdr:nvCxnSpPr>
      <xdr:spPr>
        <a:xfrm>
          <a:off x="12344400" y="13041630"/>
          <a:ext cx="8001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116839</xdr:rowOff>
    </xdr:from>
    <xdr:to>
      <xdr:col>67</xdr:col>
      <xdr:colOff>101600</xdr:colOff>
      <xdr:row>79</xdr:row>
      <xdr:rowOff>46989</xdr:rowOff>
    </xdr:to>
    <xdr:sp macro="" textlink="">
      <xdr:nvSpPr>
        <xdr:cNvPr id="672" name="楕円 671">
          <a:extLst>
            <a:ext uri="{FF2B5EF4-FFF2-40B4-BE49-F238E27FC236}">
              <a16:creationId xmlns:a16="http://schemas.microsoft.com/office/drawing/2014/main" id="{B1CA342F-388C-40AC-A5B7-EC8AD7179FED}"/>
            </a:ext>
          </a:extLst>
        </xdr:cNvPr>
        <xdr:cNvSpPr/>
      </xdr:nvSpPr>
      <xdr:spPr>
        <a:xfrm>
          <a:off x="11487150" y="130009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157480</xdr:rowOff>
    </xdr:from>
    <xdr:to>
      <xdr:col>71</xdr:col>
      <xdr:colOff>177800</xdr:colOff>
      <xdr:row>78</xdr:row>
      <xdr:rowOff>167639</xdr:rowOff>
    </xdr:to>
    <xdr:cxnSp macro="">
      <xdr:nvCxnSpPr>
        <xdr:cNvPr id="673" name="直線コネクタ 672">
          <a:extLst>
            <a:ext uri="{FF2B5EF4-FFF2-40B4-BE49-F238E27FC236}">
              <a16:creationId xmlns:a16="http://schemas.microsoft.com/office/drawing/2014/main" id="{E404D751-1986-4CCA-B9E7-44054FFBBD04}"/>
            </a:ext>
          </a:extLst>
        </xdr:cNvPr>
        <xdr:cNvCxnSpPr/>
      </xdr:nvCxnSpPr>
      <xdr:spPr>
        <a:xfrm flipV="1">
          <a:off x="11537950" y="13041630"/>
          <a:ext cx="80645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74" name="n_1aveValue【消防施設】&#10;有形固定資産減価償却率">
          <a:extLst>
            <a:ext uri="{FF2B5EF4-FFF2-40B4-BE49-F238E27FC236}">
              <a16:creationId xmlns:a16="http://schemas.microsoft.com/office/drawing/2014/main" id="{A32F639F-F221-47EC-B126-B51C18B057B1}"/>
            </a:ext>
          </a:extLst>
        </xdr:cNvPr>
        <xdr:cNvSpPr txBox="1"/>
      </xdr:nvSpPr>
      <xdr:spPr>
        <a:xfrm>
          <a:off x="137420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675" name="n_2aveValue【消防施設】&#10;有形固定資産減価償却率">
          <a:extLst>
            <a:ext uri="{FF2B5EF4-FFF2-40B4-BE49-F238E27FC236}">
              <a16:creationId xmlns:a16="http://schemas.microsoft.com/office/drawing/2014/main" id="{D31AD605-41E2-4494-B9FB-E2F37F88F6BD}"/>
            </a:ext>
          </a:extLst>
        </xdr:cNvPr>
        <xdr:cNvSpPr txBox="1"/>
      </xdr:nvSpPr>
      <xdr:spPr>
        <a:xfrm>
          <a:off x="12960994" y="1366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676" name="n_3aveValue【消防施設】&#10;有形固定資産減価償却率">
          <a:extLst>
            <a:ext uri="{FF2B5EF4-FFF2-40B4-BE49-F238E27FC236}">
              <a16:creationId xmlns:a16="http://schemas.microsoft.com/office/drawing/2014/main" id="{80C2E245-DBC8-4352-8205-C3516B6B9CC4}"/>
            </a:ext>
          </a:extLst>
        </xdr:cNvPr>
        <xdr:cNvSpPr txBox="1"/>
      </xdr:nvSpPr>
      <xdr:spPr>
        <a:xfrm>
          <a:off x="12167244" y="1364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677" name="n_4aveValue【消防施設】&#10;有形固定資産減価償却率">
          <a:extLst>
            <a:ext uri="{FF2B5EF4-FFF2-40B4-BE49-F238E27FC236}">
              <a16:creationId xmlns:a16="http://schemas.microsoft.com/office/drawing/2014/main" id="{0FA4FD2E-BC8D-4C6B-9944-C79614519B0D}"/>
            </a:ext>
          </a:extLst>
        </xdr:cNvPr>
        <xdr:cNvSpPr txBox="1"/>
      </xdr:nvSpPr>
      <xdr:spPr>
        <a:xfrm>
          <a:off x="11354444" y="1359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130827</xdr:rowOff>
    </xdr:from>
    <xdr:ext cx="405111" cy="259045"/>
    <xdr:sp macro="" textlink="">
      <xdr:nvSpPr>
        <xdr:cNvPr id="678" name="n_1mainValue【消防施設】&#10;有形固定資産減価償却率">
          <a:extLst>
            <a:ext uri="{FF2B5EF4-FFF2-40B4-BE49-F238E27FC236}">
              <a16:creationId xmlns:a16="http://schemas.microsoft.com/office/drawing/2014/main" id="{5054E1D2-704E-4F63-AB7D-42B3699D9C6E}"/>
            </a:ext>
          </a:extLst>
        </xdr:cNvPr>
        <xdr:cNvSpPr txBox="1"/>
      </xdr:nvSpPr>
      <xdr:spPr>
        <a:xfrm>
          <a:off x="13742044" y="1318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81297</xdr:rowOff>
    </xdr:from>
    <xdr:ext cx="405111" cy="259045"/>
    <xdr:sp macro="" textlink="">
      <xdr:nvSpPr>
        <xdr:cNvPr id="679" name="n_2mainValue【消防施設】&#10;有形固定資産減価償却率">
          <a:extLst>
            <a:ext uri="{FF2B5EF4-FFF2-40B4-BE49-F238E27FC236}">
              <a16:creationId xmlns:a16="http://schemas.microsoft.com/office/drawing/2014/main" id="{0528E1F6-F0D9-4D87-B984-F361F2DE0390}"/>
            </a:ext>
          </a:extLst>
        </xdr:cNvPr>
        <xdr:cNvSpPr txBox="1"/>
      </xdr:nvSpPr>
      <xdr:spPr>
        <a:xfrm>
          <a:off x="12960994" y="1280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53357</xdr:rowOff>
    </xdr:from>
    <xdr:ext cx="405111" cy="259045"/>
    <xdr:sp macro="" textlink="">
      <xdr:nvSpPr>
        <xdr:cNvPr id="680" name="n_3mainValue【消防施設】&#10;有形固定資産減価償却率">
          <a:extLst>
            <a:ext uri="{FF2B5EF4-FFF2-40B4-BE49-F238E27FC236}">
              <a16:creationId xmlns:a16="http://schemas.microsoft.com/office/drawing/2014/main" id="{EA743605-C3D0-49D5-9185-2555B7EBEF17}"/>
            </a:ext>
          </a:extLst>
        </xdr:cNvPr>
        <xdr:cNvSpPr txBox="1"/>
      </xdr:nvSpPr>
      <xdr:spPr>
        <a:xfrm>
          <a:off x="12167244" y="1277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63516</xdr:rowOff>
    </xdr:from>
    <xdr:ext cx="405111" cy="259045"/>
    <xdr:sp macro="" textlink="">
      <xdr:nvSpPr>
        <xdr:cNvPr id="681" name="n_4mainValue【消防施設】&#10;有形固定資産減価償却率">
          <a:extLst>
            <a:ext uri="{FF2B5EF4-FFF2-40B4-BE49-F238E27FC236}">
              <a16:creationId xmlns:a16="http://schemas.microsoft.com/office/drawing/2014/main" id="{933B6C8C-534B-44A8-939D-92DEAE8C05E4}"/>
            </a:ext>
          </a:extLst>
        </xdr:cNvPr>
        <xdr:cNvSpPr txBox="1"/>
      </xdr:nvSpPr>
      <xdr:spPr>
        <a:xfrm>
          <a:off x="11354444" y="12782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EB18EBEB-C6E9-494E-85DB-FC3BEA1CDD17}"/>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5286295D-6D53-470C-9684-DBB0FE2D6D15}"/>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1C654D46-820A-4D2F-87ED-9287F469D9F3}"/>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525DBC2-F172-4D46-A5E6-D1A0DC96F6F8}"/>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CC079754-3230-4E5C-BCA9-A359C4764FE9}"/>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B4192C1E-2E85-40E1-AF79-D5A6EE340A61}"/>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4A76F3F3-D3CB-40D3-B4FF-F7DF316DBABA}"/>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2E9FA0D1-143D-454E-89D7-A4123F823188}"/>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B56A62D9-F98B-465A-A39E-E206587D938F}"/>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77CE18DC-647C-4805-8859-66002E7D143C}"/>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F6CD403D-2E54-40D8-993D-DCB31FA57214}"/>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9DEB652-0756-4769-A4E5-1F3E81590DD3}"/>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FA4F434C-A56E-4C60-9B04-27F523FF8DD7}"/>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7AAC35F8-FF46-4B19-8096-C1904900133C}"/>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52785FA8-B62D-4AE3-ACF4-9E6A48516B31}"/>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B33E579C-28A2-40B7-B0EA-16E6865670D5}"/>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2BEB5A8F-B6EF-4AA7-803E-6E799F42B887}"/>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6B1B2602-AB46-4B0E-A60E-3365A7752D74}"/>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A4394279-29E2-44D6-B09E-B386C914827D}"/>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11777975-49C9-4788-8D59-98CE4928ED74}"/>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8FC80351-D734-45DB-9901-8604812699D1}"/>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8378DC62-53CD-48B9-9239-021204F88BE4}"/>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40443B2F-19DA-4063-B41D-C36F4903D69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705" name="直線コネクタ 704">
          <a:extLst>
            <a:ext uri="{FF2B5EF4-FFF2-40B4-BE49-F238E27FC236}">
              <a16:creationId xmlns:a16="http://schemas.microsoft.com/office/drawing/2014/main" id="{2DA7A5D8-0F97-4A58-86DF-85DC056516DF}"/>
            </a:ext>
          </a:extLst>
        </xdr:cNvPr>
        <xdr:cNvCxnSpPr/>
      </xdr:nvCxnSpPr>
      <xdr:spPr>
        <a:xfrm flipV="1">
          <a:off x="19951064" y="13015213"/>
          <a:ext cx="0" cy="1299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06" name="【消防施設】&#10;一人当たり面積最小値テキスト">
          <a:extLst>
            <a:ext uri="{FF2B5EF4-FFF2-40B4-BE49-F238E27FC236}">
              <a16:creationId xmlns:a16="http://schemas.microsoft.com/office/drawing/2014/main" id="{61CE686E-9B89-4D7D-9771-E3AD0AB21D05}"/>
            </a:ext>
          </a:extLst>
        </xdr:cNvPr>
        <xdr:cNvSpPr txBox="1"/>
      </xdr:nvSpPr>
      <xdr:spPr>
        <a:xfrm>
          <a:off x="19989800" y="1431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07" name="直線コネクタ 706">
          <a:extLst>
            <a:ext uri="{FF2B5EF4-FFF2-40B4-BE49-F238E27FC236}">
              <a16:creationId xmlns:a16="http://schemas.microsoft.com/office/drawing/2014/main" id="{1B4301A2-6672-434A-93EC-A3BB8C048B30}"/>
            </a:ext>
          </a:extLst>
        </xdr:cNvPr>
        <xdr:cNvCxnSpPr/>
      </xdr:nvCxnSpPr>
      <xdr:spPr>
        <a:xfrm>
          <a:off x="19881850" y="143146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708" name="【消防施設】&#10;一人当たり面積最大値テキスト">
          <a:extLst>
            <a:ext uri="{FF2B5EF4-FFF2-40B4-BE49-F238E27FC236}">
              <a16:creationId xmlns:a16="http://schemas.microsoft.com/office/drawing/2014/main" id="{7776395B-C46F-431A-9B43-E4C326702491}"/>
            </a:ext>
          </a:extLst>
        </xdr:cNvPr>
        <xdr:cNvSpPr txBox="1"/>
      </xdr:nvSpPr>
      <xdr:spPr>
        <a:xfrm>
          <a:off x="19989800" y="127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709" name="直線コネクタ 708">
          <a:extLst>
            <a:ext uri="{FF2B5EF4-FFF2-40B4-BE49-F238E27FC236}">
              <a16:creationId xmlns:a16="http://schemas.microsoft.com/office/drawing/2014/main" id="{EFD6B730-14D3-4AD5-92D0-131A1DBA000F}"/>
            </a:ext>
          </a:extLst>
        </xdr:cNvPr>
        <xdr:cNvCxnSpPr/>
      </xdr:nvCxnSpPr>
      <xdr:spPr>
        <a:xfrm>
          <a:off x="19881850" y="130152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710" name="【消防施設】&#10;一人当たり面積平均値テキスト">
          <a:extLst>
            <a:ext uri="{FF2B5EF4-FFF2-40B4-BE49-F238E27FC236}">
              <a16:creationId xmlns:a16="http://schemas.microsoft.com/office/drawing/2014/main" id="{1018AFCF-67B9-4CE9-A79E-2F255B0B363F}"/>
            </a:ext>
          </a:extLst>
        </xdr:cNvPr>
        <xdr:cNvSpPr txBox="1"/>
      </xdr:nvSpPr>
      <xdr:spPr>
        <a:xfrm>
          <a:off x="19989800" y="13878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11" name="フローチャート: 判断 710">
          <a:extLst>
            <a:ext uri="{FF2B5EF4-FFF2-40B4-BE49-F238E27FC236}">
              <a16:creationId xmlns:a16="http://schemas.microsoft.com/office/drawing/2014/main" id="{D3E8F2C1-F78D-4A72-B1F1-1F891AA60849}"/>
            </a:ext>
          </a:extLst>
        </xdr:cNvPr>
        <xdr:cNvSpPr/>
      </xdr:nvSpPr>
      <xdr:spPr>
        <a:xfrm>
          <a:off x="19900900" y="140266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712" name="フローチャート: 判断 711">
          <a:extLst>
            <a:ext uri="{FF2B5EF4-FFF2-40B4-BE49-F238E27FC236}">
              <a16:creationId xmlns:a16="http://schemas.microsoft.com/office/drawing/2014/main" id="{772CB2A4-3F9C-49DD-973B-40B5C8BDDA2E}"/>
            </a:ext>
          </a:extLst>
        </xdr:cNvPr>
        <xdr:cNvSpPr/>
      </xdr:nvSpPr>
      <xdr:spPr>
        <a:xfrm>
          <a:off x="19157950" y="140522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713" name="フローチャート: 判断 712">
          <a:extLst>
            <a:ext uri="{FF2B5EF4-FFF2-40B4-BE49-F238E27FC236}">
              <a16:creationId xmlns:a16="http://schemas.microsoft.com/office/drawing/2014/main" id="{C65A57F5-6EEB-497F-9FC1-974E9BB1A3BD}"/>
            </a:ext>
          </a:extLst>
        </xdr:cNvPr>
        <xdr:cNvSpPr/>
      </xdr:nvSpPr>
      <xdr:spPr>
        <a:xfrm>
          <a:off x="18345150" y="14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714" name="フローチャート: 判断 713">
          <a:extLst>
            <a:ext uri="{FF2B5EF4-FFF2-40B4-BE49-F238E27FC236}">
              <a16:creationId xmlns:a16="http://schemas.microsoft.com/office/drawing/2014/main" id="{240F99B1-B1FD-4E3D-99FB-0FFC03C16DC1}"/>
            </a:ext>
          </a:extLst>
        </xdr:cNvPr>
        <xdr:cNvSpPr/>
      </xdr:nvSpPr>
      <xdr:spPr>
        <a:xfrm>
          <a:off x="17551400" y="1404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715" name="フローチャート: 判断 714">
          <a:extLst>
            <a:ext uri="{FF2B5EF4-FFF2-40B4-BE49-F238E27FC236}">
              <a16:creationId xmlns:a16="http://schemas.microsoft.com/office/drawing/2014/main" id="{E7BE3FDF-7A06-4D80-8C77-21DAA45207A5}"/>
            </a:ext>
          </a:extLst>
        </xdr:cNvPr>
        <xdr:cNvSpPr/>
      </xdr:nvSpPr>
      <xdr:spPr>
        <a:xfrm>
          <a:off x="16757650" y="140014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46FBAC2-2512-4C4B-B5BF-87CB61389DBC}"/>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0627E9E-DD13-4CCD-A2C3-A302D407125B}"/>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C168A1A3-3DAD-4E11-8435-D03A859D017F}"/>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D9A45F88-5424-44AE-A85D-B275A065256F}"/>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FD0D68E-8CE0-44FD-9510-B411F4C1E345}"/>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721" name="楕円 720">
          <a:extLst>
            <a:ext uri="{FF2B5EF4-FFF2-40B4-BE49-F238E27FC236}">
              <a16:creationId xmlns:a16="http://schemas.microsoft.com/office/drawing/2014/main" id="{5D3B7EC0-4C3D-4D67-BBA6-726738B82190}"/>
            </a:ext>
          </a:extLst>
        </xdr:cNvPr>
        <xdr:cNvSpPr/>
      </xdr:nvSpPr>
      <xdr:spPr>
        <a:xfrm>
          <a:off x="19900900" y="141254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64025</xdr:rowOff>
    </xdr:from>
    <xdr:ext cx="469744" cy="259045"/>
    <xdr:sp macro="" textlink="">
      <xdr:nvSpPr>
        <xdr:cNvPr id="722" name="【消防施設】&#10;一人当たり面積該当値テキスト">
          <a:extLst>
            <a:ext uri="{FF2B5EF4-FFF2-40B4-BE49-F238E27FC236}">
              <a16:creationId xmlns:a16="http://schemas.microsoft.com/office/drawing/2014/main" id="{8AB5A6B9-48EF-4B69-979C-D5596F16434F}"/>
            </a:ext>
          </a:extLst>
        </xdr:cNvPr>
        <xdr:cNvSpPr txBox="1"/>
      </xdr:nvSpPr>
      <xdr:spPr>
        <a:xfrm>
          <a:off x="19989800" y="1410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93980</xdr:rowOff>
    </xdr:from>
    <xdr:to>
      <xdr:col>112</xdr:col>
      <xdr:colOff>38100</xdr:colOff>
      <xdr:row>86</xdr:row>
      <xdr:rowOff>24130</xdr:rowOff>
    </xdr:to>
    <xdr:sp macro="" textlink="">
      <xdr:nvSpPr>
        <xdr:cNvPr id="723" name="楕円 722">
          <a:extLst>
            <a:ext uri="{FF2B5EF4-FFF2-40B4-BE49-F238E27FC236}">
              <a16:creationId xmlns:a16="http://schemas.microsoft.com/office/drawing/2014/main" id="{38133E18-2123-45C5-B585-F6D72C7798A8}"/>
            </a:ext>
          </a:extLst>
        </xdr:cNvPr>
        <xdr:cNvSpPr/>
      </xdr:nvSpPr>
      <xdr:spPr>
        <a:xfrm>
          <a:off x="19157950" y="14133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144780</xdr:rowOff>
    </xdr:to>
    <xdr:cxnSp macro="">
      <xdr:nvCxnSpPr>
        <xdr:cNvPr id="724" name="直線コネクタ 723">
          <a:extLst>
            <a:ext uri="{FF2B5EF4-FFF2-40B4-BE49-F238E27FC236}">
              <a16:creationId xmlns:a16="http://schemas.microsoft.com/office/drawing/2014/main" id="{04419640-E2B7-46A8-8756-C06820B08B4D}"/>
            </a:ext>
          </a:extLst>
        </xdr:cNvPr>
        <xdr:cNvCxnSpPr/>
      </xdr:nvCxnSpPr>
      <xdr:spPr>
        <a:xfrm flipV="1">
          <a:off x="19202400" y="14176248"/>
          <a:ext cx="7493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147320</xdr:rowOff>
    </xdr:from>
    <xdr:to>
      <xdr:col>107</xdr:col>
      <xdr:colOff>101600</xdr:colOff>
      <xdr:row>86</xdr:row>
      <xdr:rowOff>77470</xdr:rowOff>
    </xdr:to>
    <xdr:sp macro="" textlink="">
      <xdr:nvSpPr>
        <xdr:cNvPr id="725" name="楕円 724">
          <a:extLst>
            <a:ext uri="{FF2B5EF4-FFF2-40B4-BE49-F238E27FC236}">
              <a16:creationId xmlns:a16="http://schemas.microsoft.com/office/drawing/2014/main" id="{7B0C9632-77F6-428F-8BDF-422A65C56CF8}"/>
            </a:ext>
          </a:extLst>
        </xdr:cNvPr>
        <xdr:cNvSpPr/>
      </xdr:nvSpPr>
      <xdr:spPr>
        <a:xfrm>
          <a:off x="18345150" y="14187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144780</xdr:rowOff>
    </xdr:from>
    <xdr:to>
      <xdr:col>111</xdr:col>
      <xdr:colOff>177800</xdr:colOff>
      <xdr:row>86</xdr:row>
      <xdr:rowOff>26670</xdr:rowOff>
    </xdr:to>
    <xdr:cxnSp macro="">
      <xdr:nvCxnSpPr>
        <xdr:cNvPr id="726" name="直線コネクタ 725">
          <a:extLst>
            <a:ext uri="{FF2B5EF4-FFF2-40B4-BE49-F238E27FC236}">
              <a16:creationId xmlns:a16="http://schemas.microsoft.com/office/drawing/2014/main" id="{291156C0-3F85-4C9A-8BDC-D992A2D2588C}"/>
            </a:ext>
          </a:extLst>
        </xdr:cNvPr>
        <xdr:cNvCxnSpPr/>
      </xdr:nvCxnSpPr>
      <xdr:spPr>
        <a:xfrm flipV="1">
          <a:off x="18395950" y="14184630"/>
          <a:ext cx="80645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148844</xdr:rowOff>
    </xdr:from>
    <xdr:to>
      <xdr:col>102</xdr:col>
      <xdr:colOff>165100</xdr:colOff>
      <xdr:row>86</xdr:row>
      <xdr:rowOff>78994</xdr:rowOff>
    </xdr:to>
    <xdr:sp macro="" textlink="">
      <xdr:nvSpPr>
        <xdr:cNvPr id="727" name="楕円 726">
          <a:extLst>
            <a:ext uri="{FF2B5EF4-FFF2-40B4-BE49-F238E27FC236}">
              <a16:creationId xmlns:a16="http://schemas.microsoft.com/office/drawing/2014/main" id="{EE1DA198-2D83-47F9-9AB3-5BE4BE39EDDF}"/>
            </a:ext>
          </a:extLst>
        </xdr:cNvPr>
        <xdr:cNvSpPr/>
      </xdr:nvSpPr>
      <xdr:spPr>
        <a:xfrm>
          <a:off x="17551400" y="141886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26670</xdr:rowOff>
    </xdr:from>
    <xdr:to>
      <xdr:col>107</xdr:col>
      <xdr:colOff>50800</xdr:colOff>
      <xdr:row>86</xdr:row>
      <xdr:rowOff>28194</xdr:rowOff>
    </xdr:to>
    <xdr:cxnSp macro="">
      <xdr:nvCxnSpPr>
        <xdr:cNvPr id="728" name="直線コネクタ 727">
          <a:extLst>
            <a:ext uri="{FF2B5EF4-FFF2-40B4-BE49-F238E27FC236}">
              <a16:creationId xmlns:a16="http://schemas.microsoft.com/office/drawing/2014/main" id="{8BF1FF1E-C5D0-4E70-91F1-B2DE8DB8F2B1}"/>
            </a:ext>
          </a:extLst>
        </xdr:cNvPr>
        <xdr:cNvCxnSpPr/>
      </xdr:nvCxnSpPr>
      <xdr:spPr>
        <a:xfrm flipV="1">
          <a:off x="17602200" y="14231620"/>
          <a:ext cx="7937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148844</xdr:rowOff>
    </xdr:from>
    <xdr:to>
      <xdr:col>98</xdr:col>
      <xdr:colOff>38100</xdr:colOff>
      <xdr:row>86</xdr:row>
      <xdr:rowOff>78994</xdr:rowOff>
    </xdr:to>
    <xdr:sp macro="" textlink="">
      <xdr:nvSpPr>
        <xdr:cNvPr id="729" name="楕円 728">
          <a:extLst>
            <a:ext uri="{FF2B5EF4-FFF2-40B4-BE49-F238E27FC236}">
              <a16:creationId xmlns:a16="http://schemas.microsoft.com/office/drawing/2014/main" id="{E76F3EBB-B415-435B-9684-F55262E878C6}"/>
            </a:ext>
          </a:extLst>
        </xdr:cNvPr>
        <xdr:cNvSpPr/>
      </xdr:nvSpPr>
      <xdr:spPr>
        <a:xfrm>
          <a:off x="16757650" y="141886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28194</xdr:rowOff>
    </xdr:from>
    <xdr:to>
      <xdr:col>102</xdr:col>
      <xdr:colOff>114300</xdr:colOff>
      <xdr:row>86</xdr:row>
      <xdr:rowOff>28194</xdr:rowOff>
    </xdr:to>
    <xdr:cxnSp macro="">
      <xdr:nvCxnSpPr>
        <xdr:cNvPr id="730" name="直線コネクタ 729">
          <a:extLst>
            <a:ext uri="{FF2B5EF4-FFF2-40B4-BE49-F238E27FC236}">
              <a16:creationId xmlns:a16="http://schemas.microsoft.com/office/drawing/2014/main" id="{815E0756-F624-4883-BFB8-97E50E21CA97}"/>
            </a:ext>
          </a:extLst>
        </xdr:cNvPr>
        <xdr:cNvCxnSpPr/>
      </xdr:nvCxnSpPr>
      <xdr:spPr>
        <a:xfrm>
          <a:off x="16802100" y="1423314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731" name="n_1aveValue【消防施設】&#10;一人当たり面積">
          <a:extLst>
            <a:ext uri="{FF2B5EF4-FFF2-40B4-BE49-F238E27FC236}">
              <a16:creationId xmlns:a16="http://schemas.microsoft.com/office/drawing/2014/main" id="{0B000ECE-34B8-42EA-9433-A6B876B82964}"/>
            </a:ext>
          </a:extLst>
        </xdr:cNvPr>
        <xdr:cNvSpPr txBox="1"/>
      </xdr:nvSpPr>
      <xdr:spPr>
        <a:xfrm>
          <a:off x="18980227" y="1384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732" name="n_2aveValue【消防施設】&#10;一人当たり面積">
          <a:extLst>
            <a:ext uri="{FF2B5EF4-FFF2-40B4-BE49-F238E27FC236}">
              <a16:creationId xmlns:a16="http://schemas.microsoft.com/office/drawing/2014/main" id="{9BA7F233-EB91-41F2-ABC0-10C757A75B3F}"/>
            </a:ext>
          </a:extLst>
        </xdr:cNvPr>
        <xdr:cNvSpPr txBox="1"/>
      </xdr:nvSpPr>
      <xdr:spPr>
        <a:xfrm>
          <a:off x="18180127" y="1383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733" name="n_3aveValue【消防施設】&#10;一人当たり面積">
          <a:extLst>
            <a:ext uri="{FF2B5EF4-FFF2-40B4-BE49-F238E27FC236}">
              <a16:creationId xmlns:a16="http://schemas.microsoft.com/office/drawing/2014/main" id="{7B507031-A978-440F-94E5-1B7AF00F5D02}"/>
            </a:ext>
          </a:extLst>
        </xdr:cNvPr>
        <xdr:cNvSpPr txBox="1"/>
      </xdr:nvSpPr>
      <xdr:spPr>
        <a:xfrm>
          <a:off x="17386377" y="1383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734" name="n_4aveValue【消防施設】&#10;一人当たり面積">
          <a:extLst>
            <a:ext uri="{FF2B5EF4-FFF2-40B4-BE49-F238E27FC236}">
              <a16:creationId xmlns:a16="http://schemas.microsoft.com/office/drawing/2014/main" id="{60DF6592-6F2C-4984-9747-23D0F6120B7C}"/>
            </a:ext>
          </a:extLst>
        </xdr:cNvPr>
        <xdr:cNvSpPr txBox="1"/>
      </xdr:nvSpPr>
      <xdr:spPr>
        <a:xfrm>
          <a:off x="16592627" y="137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15257</xdr:rowOff>
    </xdr:from>
    <xdr:ext cx="469744" cy="259045"/>
    <xdr:sp macro="" textlink="">
      <xdr:nvSpPr>
        <xdr:cNvPr id="735" name="n_1mainValue【消防施設】&#10;一人当たり面積">
          <a:extLst>
            <a:ext uri="{FF2B5EF4-FFF2-40B4-BE49-F238E27FC236}">
              <a16:creationId xmlns:a16="http://schemas.microsoft.com/office/drawing/2014/main" id="{E4F97E17-694D-4B0C-ADB4-7B2AAFE189F5}"/>
            </a:ext>
          </a:extLst>
        </xdr:cNvPr>
        <xdr:cNvSpPr txBox="1"/>
      </xdr:nvSpPr>
      <xdr:spPr>
        <a:xfrm>
          <a:off x="18980227" y="1422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68597</xdr:rowOff>
    </xdr:from>
    <xdr:ext cx="469744" cy="259045"/>
    <xdr:sp macro="" textlink="">
      <xdr:nvSpPr>
        <xdr:cNvPr id="736" name="n_2mainValue【消防施設】&#10;一人当たり面積">
          <a:extLst>
            <a:ext uri="{FF2B5EF4-FFF2-40B4-BE49-F238E27FC236}">
              <a16:creationId xmlns:a16="http://schemas.microsoft.com/office/drawing/2014/main" id="{5ABF8568-6397-4DC9-B1ED-1EEC28B8AAB5}"/>
            </a:ext>
          </a:extLst>
        </xdr:cNvPr>
        <xdr:cNvSpPr txBox="1"/>
      </xdr:nvSpPr>
      <xdr:spPr>
        <a:xfrm>
          <a:off x="18180127" y="142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70121</xdr:rowOff>
    </xdr:from>
    <xdr:ext cx="469744" cy="259045"/>
    <xdr:sp macro="" textlink="">
      <xdr:nvSpPr>
        <xdr:cNvPr id="737" name="n_3mainValue【消防施設】&#10;一人当たり面積">
          <a:extLst>
            <a:ext uri="{FF2B5EF4-FFF2-40B4-BE49-F238E27FC236}">
              <a16:creationId xmlns:a16="http://schemas.microsoft.com/office/drawing/2014/main" id="{22C397A1-C0A7-4FDB-ADB2-83231F99AFBA}"/>
            </a:ext>
          </a:extLst>
        </xdr:cNvPr>
        <xdr:cNvSpPr txBox="1"/>
      </xdr:nvSpPr>
      <xdr:spPr>
        <a:xfrm>
          <a:off x="17386377" y="1427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70121</xdr:rowOff>
    </xdr:from>
    <xdr:ext cx="469744" cy="259045"/>
    <xdr:sp macro="" textlink="">
      <xdr:nvSpPr>
        <xdr:cNvPr id="738" name="n_4mainValue【消防施設】&#10;一人当たり面積">
          <a:extLst>
            <a:ext uri="{FF2B5EF4-FFF2-40B4-BE49-F238E27FC236}">
              <a16:creationId xmlns:a16="http://schemas.microsoft.com/office/drawing/2014/main" id="{0FED4FB1-DC8B-4ED4-BA5C-E7075DBFDAF8}"/>
            </a:ext>
          </a:extLst>
        </xdr:cNvPr>
        <xdr:cNvSpPr txBox="1"/>
      </xdr:nvSpPr>
      <xdr:spPr>
        <a:xfrm>
          <a:off x="16592627" y="1427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3CCB3669-150A-4661-9E0F-A189803ACDE8}"/>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72118951-316D-4950-9AF1-556C1A617AD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1944CDBA-3327-4D94-9CBB-C14E8F292EF9}"/>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5A6CB7DE-8736-428E-B52D-5BAB881228C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B82CAAF4-6454-4E2D-A523-835C9AA85B5C}"/>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A172C7D-2EF3-4391-B979-9E3911269AE5}"/>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FB734BA1-CAB2-434B-81D2-3EADE73A8CB3}"/>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4E7AF92A-0761-4C12-8670-681E35FEDB9C}"/>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3FB17C1E-4B4F-4F08-A2F2-B0AE8964F578}"/>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C44A7F7C-36DD-419A-92B2-99429F279445}"/>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3B0D205C-EE32-4B49-8738-39B58C8D5FA4}"/>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859B2ACF-E390-4F97-8DBD-074C8675A7D7}"/>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21BB67C0-3146-4790-AEDF-FADC4019A70B}"/>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817F4455-31D4-4573-B2F1-9845F7D83FCE}"/>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2EE88AF6-7D45-49FE-BFA2-0A45192101F5}"/>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C2C1BF3A-40F9-4243-962E-9D2F7C4B275A}"/>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6261B898-B20B-40A7-B1A5-E00B45FC9F98}"/>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B625FA2D-D632-465D-BCC7-C126DB26264F}"/>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DF428B90-F482-455D-A8FC-25FB8ECA00C6}"/>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6C79DE34-4120-451C-BFE3-00E8F425959B}"/>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BDCEB10F-6E31-4FBD-A490-634A7DC5011B}"/>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544D13C1-84D4-41B8-8063-EF017DD5D82E}"/>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9FFD821D-7FAB-4019-8AED-07A61581746D}"/>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E37A6E97-B277-411B-80E6-0760C6F03234}"/>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795F854B-7B1C-41B7-ABB7-D73C4028D256}"/>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2705AD63-EDD4-4C50-8AB6-BCC80C55B09C}"/>
            </a:ext>
          </a:extLst>
        </xdr:cNvPr>
        <xdr:cNvCxnSpPr/>
      </xdr:nvCxnSpPr>
      <xdr:spPr>
        <a:xfrm flipV="1">
          <a:off x="14699614" y="165517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a:extLst>
            <a:ext uri="{FF2B5EF4-FFF2-40B4-BE49-F238E27FC236}">
              <a16:creationId xmlns:a16="http://schemas.microsoft.com/office/drawing/2014/main" id="{246647B0-C985-41BF-AB7F-E7A509249E58}"/>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38A5E8AD-7A55-4A01-9EE0-BA25CC6CDCEF}"/>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7" name="【庁舎】&#10;有形固定資産減価償却率最大値テキスト">
          <a:extLst>
            <a:ext uri="{FF2B5EF4-FFF2-40B4-BE49-F238E27FC236}">
              <a16:creationId xmlns:a16="http://schemas.microsoft.com/office/drawing/2014/main" id="{769CD542-57E2-4619-A3B7-77B6616CA049}"/>
            </a:ext>
          </a:extLst>
        </xdr:cNvPr>
        <xdr:cNvSpPr txBox="1"/>
      </xdr:nvSpPr>
      <xdr:spPr>
        <a:xfrm>
          <a:off x="14738350" y="16326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8" name="直線コネクタ 767">
          <a:extLst>
            <a:ext uri="{FF2B5EF4-FFF2-40B4-BE49-F238E27FC236}">
              <a16:creationId xmlns:a16="http://schemas.microsoft.com/office/drawing/2014/main" id="{4E82372B-3248-4A2B-A4AE-BD76F3FC13D8}"/>
            </a:ext>
          </a:extLst>
        </xdr:cNvPr>
        <xdr:cNvCxnSpPr/>
      </xdr:nvCxnSpPr>
      <xdr:spPr>
        <a:xfrm>
          <a:off x="146113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69" name="【庁舎】&#10;有形固定資産減価償却率平均値テキスト">
          <a:extLst>
            <a:ext uri="{FF2B5EF4-FFF2-40B4-BE49-F238E27FC236}">
              <a16:creationId xmlns:a16="http://schemas.microsoft.com/office/drawing/2014/main" id="{0772C971-1F88-4701-8084-4D2D6905DC5D}"/>
            </a:ext>
          </a:extLst>
        </xdr:cNvPr>
        <xdr:cNvSpPr txBox="1"/>
      </xdr:nvSpPr>
      <xdr:spPr>
        <a:xfrm>
          <a:off x="14738350" y="172292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70" name="フローチャート: 判断 769">
          <a:extLst>
            <a:ext uri="{FF2B5EF4-FFF2-40B4-BE49-F238E27FC236}">
              <a16:creationId xmlns:a16="http://schemas.microsoft.com/office/drawing/2014/main" id="{44F7C2DE-E2B1-4747-9DD0-A9DEA0F0F973}"/>
            </a:ext>
          </a:extLst>
        </xdr:cNvPr>
        <xdr:cNvSpPr/>
      </xdr:nvSpPr>
      <xdr:spPr>
        <a:xfrm>
          <a:off x="14649450" y="1737777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71" name="フローチャート: 判断 770">
          <a:extLst>
            <a:ext uri="{FF2B5EF4-FFF2-40B4-BE49-F238E27FC236}">
              <a16:creationId xmlns:a16="http://schemas.microsoft.com/office/drawing/2014/main" id="{D2F61C58-4142-4C6B-A38A-1D9169E82091}"/>
            </a:ext>
          </a:extLst>
        </xdr:cNvPr>
        <xdr:cNvSpPr/>
      </xdr:nvSpPr>
      <xdr:spPr>
        <a:xfrm>
          <a:off x="13887450" y="174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72" name="フローチャート: 判断 771">
          <a:extLst>
            <a:ext uri="{FF2B5EF4-FFF2-40B4-BE49-F238E27FC236}">
              <a16:creationId xmlns:a16="http://schemas.microsoft.com/office/drawing/2014/main" id="{56FB9540-6B09-4135-93D2-79084D643DA6}"/>
            </a:ext>
          </a:extLst>
        </xdr:cNvPr>
        <xdr:cNvSpPr/>
      </xdr:nvSpPr>
      <xdr:spPr>
        <a:xfrm>
          <a:off x="13093700" y="1744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3" name="フローチャート: 判断 772">
          <a:extLst>
            <a:ext uri="{FF2B5EF4-FFF2-40B4-BE49-F238E27FC236}">
              <a16:creationId xmlns:a16="http://schemas.microsoft.com/office/drawing/2014/main" id="{79081F61-6B68-4683-90EE-8F9E309106CF}"/>
            </a:ext>
          </a:extLst>
        </xdr:cNvPr>
        <xdr:cNvSpPr/>
      </xdr:nvSpPr>
      <xdr:spPr>
        <a:xfrm>
          <a:off x="12299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74" name="フローチャート: 判断 773">
          <a:extLst>
            <a:ext uri="{FF2B5EF4-FFF2-40B4-BE49-F238E27FC236}">
              <a16:creationId xmlns:a16="http://schemas.microsoft.com/office/drawing/2014/main" id="{68BC8E61-47A7-4E4E-B417-D2A8DB92533C}"/>
            </a:ext>
          </a:extLst>
        </xdr:cNvPr>
        <xdr:cNvSpPr/>
      </xdr:nvSpPr>
      <xdr:spPr>
        <a:xfrm>
          <a:off x="11487150" y="1746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E893AA1-6BF1-4E9E-A644-E35B5566132A}"/>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47C0D50-DBA4-4044-A101-D813C116DE45}"/>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D2072C9A-97D0-46F2-A703-77B5D4524656}"/>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F14F5D0F-E1BA-4538-901F-9A4765773938}"/>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C028EFD2-793F-4C5C-9804-C6C61430CAA4}"/>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80" name="楕円 779">
          <a:extLst>
            <a:ext uri="{FF2B5EF4-FFF2-40B4-BE49-F238E27FC236}">
              <a16:creationId xmlns:a16="http://schemas.microsoft.com/office/drawing/2014/main" id="{6C2DA962-E438-4255-ACB6-0E8DA01DB52E}"/>
            </a:ext>
          </a:extLst>
        </xdr:cNvPr>
        <xdr:cNvSpPr/>
      </xdr:nvSpPr>
      <xdr:spPr>
        <a:xfrm>
          <a:off x="14649450" y="1810112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81" name="【庁舎】&#10;有形固定資産減価償却率該当値テキスト">
          <a:extLst>
            <a:ext uri="{FF2B5EF4-FFF2-40B4-BE49-F238E27FC236}">
              <a16:creationId xmlns:a16="http://schemas.microsoft.com/office/drawing/2014/main" id="{613170B2-0333-40B0-BA31-8AEFF5BE1ED4}"/>
            </a:ext>
          </a:extLst>
        </xdr:cNvPr>
        <xdr:cNvSpPr txBox="1"/>
      </xdr:nvSpPr>
      <xdr:spPr>
        <a:xfrm>
          <a:off x="14738350" y="1801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154395</xdr:rowOff>
    </xdr:from>
    <xdr:to>
      <xdr:col>81</xdr:col>
      <xdr:colOff>101600</xdr:colOff>
      <xdr:row>109</xdr:row>
      <xdr:rowOff>84545</xdr:rowOff>
    </xdr:to>
    <xdr:sp macro="" textlink="">
      <xdr:nvSpPr>
        <xdr:cNvPr id="782" name="楕円 781">
          <a:extLst>
            <a:ext uri="{FF2B5EF4-FFF2-40B4-BE49-F238E27FC236}">
              <a16:creationId xmlns:a16="http://schemas.microsoft.com/office/drawing/2014/main" id="{8391FD1E-D5AC-4AB9-B020-FF70D022C3FA}"/>
            </a:ext>
          </a:extLst>
        </xdr:cNvPr>
        <xdr:cNvSpPr/>
      </xdr:nvSpPr>
      <xdr:spPr>
        <a:xfrm>
          <a:off x="1388745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33745</xdr:rowOff>
    </xdr:from>
    <xdr:to>
      <xdr:col>85</xdr:col>
      <xdr:colOff>127000</xdr:colOff>
      <xdr:row>109</xdr:row>
      <xdr:rowOff>35379</xdr:rowOff>
    </xdr:to>
    <xdr:cxnSp macro="">
      <xdr:nvCxnSpPr>
        <xdr:cNvPr id="783" name="直線コネクタ 782">
          <a:extLst>
            <a:ext uri="{FF2B5EF4-FFF2-40B4-BE49-F238E27FC236}">
              <a16:creationId xmlns:a16="http://schemas.microsoft.com/office/drawing/2014/main" id="{5D1CDACB-E12E-44BB-87B4-FFDCB68AE3D3}"/>
            </a:ext>
          </a:extLst>
        </xdr:cNvPr>
        <xdr:cNvCxnSpPr/>
      </xdr:nvCxnSpPr>
      <xdr:spPr>
        <a:xfrm>
          <a:off x="13938250" y="18150295"/>
          <a:ext cx="762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134801</xdr:rowOff>
    </xdr:from>
    <xdr:to>
      <xdr:col>76</xdr:col>
      <xdr:colOff>165100</xdr:colOff>
      <xdr:row>109</xdr:row>
      <xdr:rowOff>64951</xdr:rowOff>
    </xdr:to>
    <xdr:sp macro="" textlink="">
      <xdr:nvSpPr>
        <xdr:cNvPr id="784" name="楕円 783">
          <a:extLst>
            <a:ext uri="{FF2B5EF4-FFF2-40B4-BE49-F238E27FC236}">
              <a16:creationId xmlns:a16="http://schemas.microsoft.com/office/drawing/2014/main" id="{8D56D0D0-BE69-47EF-925E-9D829E6F9F47}"/>
            </a:ext>
          </a:extLst>
        </xdr:cNvPr>
        <xdr:cNvSpPr/>
      </xdr:nvSpPr>
      <xdr:spPr>
        <a:xfrm>
          <a:off x="130937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14151</xdr:rowOff>
    </xdr:from>
    <xdr:to>
      <xdr:col>81</xdr:col>
      <xdr:colOff>50800</xdr:colOff>
      <xdr:row>109</xdr:row>
      <xdr:rowOff>33745</xdr:rowOff>
    </xdr:to>
    <xdr:cxnSp macro="">
      <xdr:nvCxnSpPr>
        <xdr:cNvPr id="785" name="直線コネクタ 784">
          <a:extLst>
            <a:ext uri="{FF2B5EF4-FFF2-40B4-BE49-F238E27FC236}">
              <a16:creationId xmlns:a16="http://schemas.microsoft.com/office/drawing/2014/main" id="{36CFB7D2-8314-4530-A9DA-391395C188B7}"/>
            </a:ext>
          </a:extLst>
        </xdr:cNvPr>
        <xdr:cNvCxnSpPr/>
      </xdr:nvCxnSpPr>
      <xdr:spPr>
        <a:xfrm>
          <a:off x="13144500" y="18130701"/>
          <a:ext cx="7937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138068</xdr:rowOff>
    </xdr:from>
    <xdr:to>
      <xdr:col>72</xdr:col>
      <xdr:colOff>38100</xdr:colOff>
      <xdr:row>109</xdr:row>
      <xdr:rowOff>68218</xdr:rowOff>
    </xdr:to>
    <xdr:sp macro="" textlink="">
      <xdr:nvSpPr>
        <xdr:cNvPr id="786" name="楕円 785">
          <a:extLst>
            <a:ext uri="{FF2B5EF4-FFF2-40B4-BE49-F238E27FC236}">
              <a16:creationId xmlns:a16="http://schemas.microsoft.com/office/drawing/2014/main" id="{F7965F29-9DBB-4CAD-8152-079C4E1D0309}"/>
            </a:ext>
          </a:extLst>
        </xdr:cNvPr>
        <xdr:cNvSpPr/>
      </xdr:nvSpPr>
      <xdr:spPr>
        <a:xfrm>
          <a:off x="12299950" y="18083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14151</xdr:rowOff>
    </xdr:from>
    <xdr:to>
      <xdr:col>76</xdr:col>
      <xdr:colOff>114300</xdr:colOff>
      <xdr:row>109</xdr:row>
      <xdr:rowOff>17418</xdr:rowOff>
    </xdr:to>
    <xdr:cxnSp macro="">
      <xdr:nvCxnSpPr>
        <xdr:cNvPr id="787" name="直線コネクタ 786">
          <a:extLst>
            <a:ext uri="{FF2B5EF4-FFF2-40B4-BE49-F238E27FC236}">
              <a16:creationId xmlns:a16="http://schemas.microsoft.com/office/drawing/2014/main" id="{AE3986E9-96B6-4A45-92B0-793ED8219322}"/>
            </a:ext>
          </a:extLst>
        </xdr:cNvPr>
        <xdr:cNvCxnSpPr/>
      </xdr:nvCxnSpPr>
      <xdr:spPr>
        <a:xfrm flipV="1">
          <a:off x="12344400" y="18130701"/>
          <a:ext cx="8001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102144</xdr:rowOff>
    </xdr:from>
    <xdr:to>
      <xdr:col>67</xdr:col>
      <xdr:colOff>101600</xdr:colOff>
      <xdr:row>109</xdr:row>
      <xdr:rowOff>32294</xdr:rowOff>
    </xdr:to>
    <xdr:sp macro="" textlink="">
      <xdr:nvSpPr>
        <xdr:cNvPr id="788" name="楕円 787">
          <a:extLst>
            <a:ext uri="{FF2B5EF4-FFF2-40B4-BE49-F238E27FC236}">
              <a16:creationId xmlns:a16="http://schemas.microsoft.com/office/drawing/2014/main" id="{39D9E7A8-F787-4C0D-939F-AB5DA5D54B0A}"/>
            </a:ext>
          </a:extLst>
        </xdr:cNvPr>
        <xdr:cNvSpPr/>
      </xdr:nvSpPr>
      <xdr:spPr>
        <a:xfrm>
          <a:off x="1148715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152944</xdr:rowOff>
    </xdr:from>
    <xdr:to>
      <xdr:col>71</xdr:col>
      <xdr:colOff>177800</xdr:colOff>
      <xdr:row>109</xdr:row>
      <xdr:rowOff>17418</xdr:rowOff>
    </xdr:to>
    <xdr:cxnSp macro="">
      <xdr:nvCxnSpPr>
        <xdr:cNvPr id="789" name="直線コネクタ 788">
          <a:extLst>
            <a:ext uri="{FF2B5EF4-FFF2-40B4-BE49-F238E27FC236}">
              <a16:creationId xmlns:a16="http://schemas.microsoft.com/office/drawing/2014/main" id="{ADDADA6D-525E-4D60-94CA-A504038D1244}"/>
            </a:ext>
          </a:extLst>
        </xdr:cNvPr>
        <xdr:cNvCxnSpPr/>
      </xdr:nvCxnSpPr>
      <xdr:spPr>
        <a:xfrm>
          <a:off x="11537950" y="18098044"/>
          <a:ext cx="8064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790" name="n_1aveValue【庁舎】&#10;有形固定資産減価償却率">
          <a:extLst>
            <a:ext uri="{FF2B5EF4-FFF2-40B4-BE49-F238E27FC236}">
              <a16:creationId xmlns:a16="http://schemas.microsoft.com/office/drawing/2014/main" id="{FFCB7F47-B547-46C7-906D-EB01096FA9B8}"/>
            </a:ext>
          </a:extLst>
        </xdr:cNvPr>
        <xdr:cNvSpPr txBox="1"/>
      </xdr:nvSpPr>
      <xdr:spPr>
        <a:xfrm>
          <a:off x="1374204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91" name="n_2aveValue【庁舎】&#10;有形固定資産減価償却率">
          <a:extLst>
            <a:ext uri="{FF2B5EF4-FFF2-40B4-BE49-F238E27FC236}">
              <a16:creationId xmlns:a16="http://schemas.microsoft.com/office/drawing/2014/main" id="{05A212C6-3664-469F-BBC8-4C1DBAEB91DF}"/>
            </a:ext>
          </a:extLst>
        </xdr:cNvPr>
        <xdr:cNvSpPr txBox="1"/>
      </xdr:nvSpPr>
      <xdr:spPr>
        <a:xfrm>
          <a:off x="1296099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92" name="n_3aveValue【庁舎】&#10;有形固定資産減価償却率">
          <a:extLst>
            <a:ext uri="{FF2B5EF4-FFF2-40B4-BE49-F238E27FC236}">
              <a16:creationId xmlns:a16="http://schemas.microsoft.com/office/drawing/2014/main" id="{122602B6-27A3-4A52-A318-14887CEA2D32}"/>
            </a:ext>
          </a:extLst>
        </xdr:cNvPr>
        <xdr:cNvSpPr txBox="1"/>
      </xdr:nvSpPr>
      <xdr:spPr>
        <a:xfrm>
          <a:off x="121672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793" name="n_4aveValue【庁舎】&#10;有形固定資産減価償却率">
          <a:extLst>
            <a:ext uri="{FF2B5EF4-FFF2-40B4-BE49-F238E27FC236}">
              <a16:creationId xmlns:a16="http://schemas.microsoft.com/office/drawing/2014/main" id="{DE15ABB6-FB46-4135-9C67-9DB2AECE00F3}"/>
            </a:ext>
          </a:extLst>
        </xdr:cNvPr>
        <xdr:cNvSpPr txBox="1"/>
      </xdr:nvSpPr>
      <xdr:spPr>
        <a:xfrm>
          <a:off x="113544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75672</xdr:rowOff>
    </xdr:from>
    <xdr:ext cx="405111" cy="259045"/>
    <xdr:sp macro="" textlink="">
      <xdr:nvSpPr>
        <xdr:cNvPr id="794" name="n_1mainValue【庁舎】&#10;有形固定資産減価償却率">
          <a:extLst>
            <a:ext uri="{FF2B5EF4-FFF2-40B4-BE49-F238E27FC236}">
              <a16:creationId xmlns:a16="http://schemas.microsoft.com/office/drawing/2014/main" id="{69080B0A-2353-4698-A531-8CB2AEFBF832}"/>
            </a:ext>
          </a:extLst>
        </xdr:cNvPr>
        <xdr:cNvSpPr txBox="1"/>
      </xdr:nvSpPr>
      <xdr:spPr>
        <a:xfrm>
          <a:off x="137420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56078</xdr:rowOff>
    </xdr:from>
    <xdr:ext cx="405111" cy="259045"/>
    <xdr:sp macro="" textlink="">
      <xdr:nvSpPr>
        <xdr:cNvPr id="795" name="n_2mainValue【庁舎】&#10;有形固定資産減価償却率">
          <a:extLst>
            <a:ext uri="{FF2B5EF4-FFF2-40B4-BE49-F238E27FC236}">
              <a16:creationId xmlns:a16="http://schemas.microsoft.com/office/drawing/2014/main" id="{A4C5FC61-F372-41B8-8573-CBF60ED9CCD7}"/>
            </a:ext>
          </a:extLst>
        </xdr:cNvPr>
        <xdr:cNvSpPr txBox="1"/>
      </xdr:nvSpPr>
      <xdr:spPr>
        <a:xfrm>
          <a:off x="1296099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59345</xdr:rowOff>
    </xdr:from>
    <xdr:ext cx="405111" cy="259045"/>
    <xdr:sp macro="" textlink="">
      <xdr:nvSpPr>
        <xdr:cNvPr id="796" name="n_3mainValue【庁舎】&#10;有形固定資産減価償却率">
          <a:extLst>
            <a:ext uri="{FF2B5EF4-FFF2-40B4-BE49-F238E27FC236}">
              <a16:creationId xmlns:a16="http://schemas.microsoft.com/office/drawing/2014/main" id="{281DD09B-19E1-41F1-B745-0821083039D6}"/>
            </a:ext>
          </a:extLst>
        </xdr:cNvPr>
        <xdr:cNvSpPr txBox="1"/>
      </xdr:nvSpPr>
      <xdr:spPr>
        <a:xfrm>
          <a:off x="121672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23421</xdr:rowOff>
    </xdr:from>
    <xdr:ext cx="405111" cy="259045"/>
    <xdr:sp macro="" textlink="">
      <xdr:nvSpPr>
        <xdr:cNvPr id="797" name="n_4mainValue【庁舎】&#10;有形固定資産減価償却率">
          <a:extLst>
            <a:ext uri="{FF2B5EF4-FFF2-40B4-BE49-F238E27FC236}">
              <a16:creationId xmlns:a16="http://schemas.microsoft.com/office/drawing/2014/main" id="{84BFBA9E-1789-49EB-8223-274EC60035E7}"/>
            </a:ext>
          </a:extLst>
        </xdr:cNvPr>
        <xdr:cNvSpPr txBox="1"/>
      </xdr:nvSpPr>
      <xdr:spPr>
        <a:xfrm>
          <a:off x="113544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40766A0C-86EB-45A8-BE0A-0404C13C3FE9}"/>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F5820126-356B-4048-9ECF-A36A16D561D7}"/>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89B9B74C-BC14-4712-9AC4-9D36FE0B5862}"/>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F24B7F99-D04E-4C91-B5DE-BE5E727DB22C}"/>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15E7A6BB-CED3-4908-B330-D2C1E197607E}"/>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6DA1373C-D47D-4EE2-AB96-8663FC35F32B}"/>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8946A732-34A1-4E7E-A269-1B13309BA444}"/>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E9E78439-6EF8-486F-ACC8-00B160F3D253}"/>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AC40E40A-8C2B-4227-AF1E-21B6975A49F3}"/>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1DE82121-E12A-4767-8A5F-33DC80A05D8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A8369B29-AC72-4397-A6B4-F8A43DAC26AD}"/>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843B2A86-DE4E-4438-9C7C-FF1DEF149F91}"/>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A6126675-0F9E-4F28-A1B5-213B051B11F5}"/>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FDA1943-7013-40C2-8128-C3B2ED16E10D}"/>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8F59E9C7-5008-4FC0-9512-9F29EBE38831}"/>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D0F16F79-4948-4629-B298-E19640F011BE}"/>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64F8F692-BE01-450B-A32C-1A6DAE664371}"/>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43AFDB29-ED19-4A5E-88C3-D8F8A83FF0F8}"/>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E3CB4844-E30B-4730-B735-1DECCC331DA0}"/>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F489440B-8313-4FEB-88CC-B293E8DF04F1}"/>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2648E4A6-EBB4-42FA-AA94-3C925B3FC2AE}"/>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307E0454-6468-4E8B-91A4-7C48E05EC134}"/>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C9DC8EDA-9FB6-4564-A454-44BF87DFD0FD}"/>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821" name="直線コネクタ 820">
          <a:extLst>
            <a:ext uri="{FF2B5EF4-FFF2-40B4-BE49-F238E27FC236}">
              <a16:creationId xmlns:a16="http://schemas.microsoft.com/office/drawing/2014/main" id="{2DD1CAF5-C004-4EDF-85FF-2FE73C161770}"/>
            </a:ext>
          </a:extLst>
        </xdr:cNvPr>
        <xdr:cNvCxnSpPr/>
      </xdr:nvCxnSpPr>
      <xdr:spPr>
        <a:xfrm flipV="1">
          <a:off x="19951064" y="166805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822" name="【庁舎】&#10;一人当たり面積最小値テキスト">
          <a:extLst>
            <a:ext uri="{FF2B5EF4-FFF2-40B4-BE49-F238E27FC236}">
              <a16:creationId xmlns:a16="http://schemas.microsoft.com/office/drawing/2014/main" id="{6E8E38A5-B69E-4965-86FA-E5927EDC4680}"/>
            </a:ext>
          </a:extLst>
        </xdr:cNvPr>
        <xdr:cNvSpPr txBox="1"/>
      </xdr:nvSpPr>
      <xdr:spPr>
        <a:xfrm>
          <a:off x="19989800" y="1802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823" name="直線コネクタ 822">
          <a:extLst>
            <a:ext uri="{FF2B5EF4-FFF2-40B4-BE49-F238E27FC236}">
              <a16:creationId xmlns:a16="http://schemas.microsoft.com/office/drawing/2014/main" id="{57325583-6E9B-4A54-B043-2F01AE852DDF}"/>
            </a:ext>
          </a:extLst>
        </xdr:cNvPr>
        <xdr:cNvCxnSpPr/>
      </xdr:nvCxnSpPr>
      <xdr:spPr>
        <a:xfrm>
          <a:off x="19881850" y="18024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824" name="【庁舎】&#10;一人当たり面積最大値テキスト">
          <a:extLst>
            <a:ext uri="{FF2B5EF4-FFF2-40B4-BE49-F238E27FC236}">
              <a16:creationId xmlns:a16="http://schemas.microsoft.com/office/drawing/2014/main" id="{269D1022-B7B9-48D1-9CA8-6284439A61B0}"/>
            </a:ext>
          </a:extLst>
        </xdr:cNvPr>
        <xdr:cNvSpPr txBox="1"/>
      </xdr:nvSpPr>
      <xdr:spPr>
        <a:xfrm>
          <a:off x="19989800" y="164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825" name="直線コネクタ 824">
          <a:extLst>
            <a:ext uri="{FF2B5EF4-FFF2-40B4-BE49-F238E27FC236}">
              <a16:creationId xmlns:a16="http://schemas.microsoft.com/office/drawing/2014/main" id="{E4C9D130-E571-4462-8B1D-20E349EE91BC}"/>
            </a:ext>
          </a:extLst>
        </xdr:cNvPr>
        <xdr:cNvCxnSpPr/>
      </xdr:nvCxnSpPr>
      <xdr:spPr>
        <a:xfrm>
          <a:off x="19881850" y="166805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826" name="【庁舎】&#10;一人当たり面積平均値テキスト">
          <a:extLst>
            <a:ext uri="{FF2B5EF4-FFF2-40B4-BE49-F238E27FC236}">
              <a16:creationId xmlns:a16="http://schemas.microsoft.com/office/drawing/2014/main" id="{9C71B2C6-5A58-4B62-98D9-1FFEE803CE6B}"/>
            </a:ext>
          </a:extLst>
        </xdr:cNvPr>
        <xdr:cNvSpPr txBox="1"/>
      </xdr:nvSpPr>
      <xdr:spPr>
        <a:xfrm>
          <a:off x="19989800" y="17530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827" name="フローチャート: 判断 826">
          <a:extLst>
            <a:ext uri="{FF2B5EF4-FFF2-40B4-BE49-F238E27FC236}">
              <a16:creationId xmlns:a16="http://schemas.microsoft.com/office/drawing/2014/main" id="{047DEBBF-C665-4729-B57C-80FACA288EE8}"/>
            </a:ext>
          </a:extLst>
        </xdr:cNvPr>
        <xdr:cNvSpPr/>
      </xdr:nvSpPr>
      <xdr:spPr>
        <a:xfrm>
          <a:off x="19900900" y="176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828" name="フローチャート: 判断 827">
          <a:extLst>
            <a:ext uri="{FF2B5EF4-FFF2-40B4-BE49-F238E27FC236}">
              <a16:creationId xmlns:a16="http://schemas.microsoft.com/office/drawing/2014/main" id="{DAD2955D-D5B8-491A-9408-7B8F27ED646F}"/>
            </a:ext>
          </a:extLst>
        </xdr:cNvPr>
        <xdr:cNvSpPr/>
      </xdr:nvSpPr>
      <xdr:spPr>
        <a:xfrm>
          <a:off x="19157950" y="176946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829" name="フローチャート: 判断 828">
          <a:extLst>
            <a:ext uri="{FF2B5EF4-FFF2-40B4-BE49-F238E27FC236}">
              <a16:creationId xmlns:a16="http://schemas.microsoft.com/office/drawing/2014/main" id="{38B66FDE-E826-4FD4-BD5C-A6B356C1D5D1}"/>
            </a:ext>
          </a:extLst>
        </xdr:cNvPr>
        <xdr:cNvSpPr/>
      </xdr:nvSpPr>
      <xdr:spPr>
        <a:xfrm>
          <a:off x="1834515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830" name="フローチャート: 判断 829">
          <a:extLst>
            <a:ext uri="{FF2B5EF4-FFF2-40B4-BE49-F238E27FC236}">
              <a16:creationId xmlns:a16="http://schemas.microsoft.com/office/drawing/2014/main" id="{258B4470-3B62-41FE-9514-9C82BEDBBB6B}"/>
            </a:ext>
          </a:extLst>
        </xdr:cNvPr>
        <xdr:cNvSpPr/>
      </xdr:nvSpPr>
      <xdr:spPr>
        <a:xfrm>
          <a:off x="17551400" y="1771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831" name="フローチャート: 判断 830">
          <a:extLst>
            <a:ext uri="{FF2B5EF4-FFF2-40B4-BE49-F238E27FC236}">
              <a16:creationId xmlns:a16="http://schemas.microsoft.com/office/drawing/2014/main" id="{07869969-5096-4129-ACE2-F3787B932D85}"/>
            </a:ext>
          </a:extLst>
        </xdr:cNvPr>
        <xdr:cNvSpPr/>
      </xdr:nvSpPr>
      <xdr:spPr>
        <a:xfrm>
          <a:off x="16757650" y="17715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FD0538A9-F28C-401D-9AF9-A580E68B4183}"/>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72724E1E-F759-4D7A-9532-C79A5EAEB249}"/>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B1178688-B2F2-493E-B7B5-7C6BE93F6C4B}"/>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382ED1D8-08C1-4CC0-9C49-BAD7A33941A4}"/>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BBBD2C8F-F259-405F-8B6F-E76A80B2ECCC}"/>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3302</xdr:rowOff>
    </xdr:from>
    <xdr:to>
      <xdr:col>116</xdr:col>
      <xdr:colOff>114300</xdr:colOff>
      <xdr:row>107</xdr:row>
      <xdr:rowOff>104902</xdr:rowOff>
    </xdr:to>
    <xdr:sp macro="" textlink="">
      <xdr:nvSpPr>
        <xdr:cNvPr id="837" name="楕円 836">
          <a:extLst>
            <a:ext uri="{FF2B5EF4-FFF2-40B4-BE49-F238E27FC236}">
              <a16:creationId xmlns:a16="http://schemas.microsoft.com/office/drawing/2014/main" id="{A808C915-B49D-47F9-B988-4BCFC04D7C93}"/>
            </a:ext>
          </a:extLst>
        </xdr:cNvPr>
        <xdr:cNvSpPr/>
      </xdr:nvSpPr>
      <xdr:spPr>
        <a:xfrm>
          <a:off x="19900900" y="1777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153179</xdr:rowOff>
    </xdr:from>
    <xdr:ext cx="469744" cy="259045"/>
    <xdr:sp macro="" textlink="">
      <xdr:nvSpPr>
        <xdr:cNvPr id="838" name="【庁舎】&#10;一人当たり面積該当値テキスト">
          <a:extLst>
            <a:ext uri="{FF2B5EF4-FFF2-40B4-BE49-F238E27FC236}">
              <a16:creationId xmlns:a16="http://schemas.microsoft.com/office/drawing/2014/main" id="{068A2380-6221-4B21-B6AD-16F35947CDEF}"/>
            </a:ext>
          </a:extLst>
        </xdr:cNvPr>
        <xdr:cNvSpPr txBox="1"/>
      </xdr:nvSpPr>
      <xdr:spPr>
        <a:xfrm>
          <a:off x="19989800" y="1775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xdr:rowOff>
    </xdr:from>
    <xdr:to>
      <xdr:col>112</xdr:col>
      <xdr:colOff>38100</xdr:colOff>
      <xdr:row>107</xdr:row>
      <xdr:rowOff>107950</xdr:rowOff>
    </xdr:to>
    <xdr:sp macro="" textlink="">
      <xdr:nvSpPr>
        <xdr:cNvPr id="839" name="楕円 838">
          <a:extLst>
            <a:ext uri="{FF2B5EF4-FFF2-40B4-BE49-F238E27FC236}">
              <a16:creationId xmlns:a16="http://schemas.microsoft.com/office/drawing/2014/main" id="{F9C139DE-65C6-4FE7-A07D-CFC34DE22F11}"/>
            </a:ext>
          </a:extLst>
        </xdr:cNvPr>
        <xdr:cNvSpPr/>
      </xdr:nvSpPr>
      <xdr:spPr>
        <a:xfrm>
          <a:off x="19157950" y="17780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54102</xdr:rowOff>
    </xdr:from>
    <xdr:to>
      <xdr:col>116</xdr:col>
      <xdr:colOff>63500</xdr:colOff>
      <xdr:row>107</xdr:row>
      <xdr:rowOff>57150</xdr:rowOff>
    </xdr:to>
    <xdr:cxnSp macro="">
      <xdr:nvCxnSpPr>
        <xdr:cNvPr id="840" name="直線コネクタ 839">
          <a:extLst>
            <a:ext uri="{FF2B5EF4-FFF2-40B4-BE49-F238E27FC236}">
              <a16:creationId xmlns:a16="http://schemas.microsoft.com/office/drawing/2014/main" id="{052DB217-3386-414D-B7B9-644B4883E24E}"/>
            </a:ext>
          </a:extLst>
        </xdr:cNvPr>
        <xdr:cNvCxnSpPr/>
      </xdr:nvCxnSpPr>
      <xdr:spPr>
        <a:xfrm flipV="1">
          <a:off x="19202400" y="17827752"/>
          <a:ext cx="7493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10161</xdr:rowOff>
    </xdr:from>
    <xdr:to>
      <xdr:col>107</xdr:col>
      <xdr:colOff>101600</xdr:colOff>
      <xdr:row>107</xdr:row>
      <xdr:rowOff>111761</xdr:rowOff>
    </xdr:to>
    <xdr:sp macro="" textlink="">
      <xdr:nvSpPr>
        <xdr:cNvPr id="841" name="楕円 840">
          <a:extLst>
            <a:ext uri="{FF2B5EF4-FFF2-40B4-BE49-F238E27FC236}">
              <a16:creationId xmlns:a16="http://schemas.microsoft.com/office/drawing/2014/main" id="{2778A195-F125-420E-BDCC-D89B6BDB6215}"/>
            </a:ext>
          </a:extLst>
        </xdr:cNvPr>
        <xdr:cNvSpPr/>
      </xdr:nvSpPr>
      <xdr:spPr>
        <a:xfrm>
          <a:off x="1834515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107</xdr:row>
      <xdr:rowOff>60961</xdr:rowOff>
    </xdr:to>
    <xdr:cxnSp macro="">
      <xdr:nvCxnSpPr>
        <xdr:cNvPr id="842" name="直線コネクタ 841">
          <a:extLst>
            <a:ext uri="{FF2B5EF4-FFF2-40B4-BE49-F238E27FC236}">
              <a16:creationId xmlns:a16="http://schemas.microsoft.com/office/drawing/2014/main" id="{8AC41909-537E-489E-8A39-7231EE3430EE}"/>
            </a:ext>
          </a:extLst>
        </xdr:cNvPr>
        <xdr:cNvCxnSpPr/>
      </xdr:nvCxnSpPr>
      <xdr:spPr>
        <a:xfrm flipV="1">
          <a:off x="18395950" y="17830800"/>
          <a:ext cx="8064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13208</xdr:rowOff>
    </xdr:from>
    <xdr:to>
      <xdr:col>102</xdr:col>
      <xdr:colOff>165100</xdr:colOff>
      <xdr:row>107</xdr:row>
      <xdr:rowOff>114808</xdr:rowOff>
    </xdr:to>
    <xdr:sp macro="" textlink="">
      <xdr:nvSpPr>
        <xdr:cNvPr id="843" name="楕円 842">
          <a:extLst>
            <a:ext uri="{FF2B5EF4-FFF2-40B4-BE49-F238E27FC236}">
              <a16:creationId xmlns:a16="http://schemas.microsoft.com/office/drawing/2014/main" id="{C6364FBB-B2E1-4A4D-BDEB-2F1D93DD52BC}"/>
            </a:ext>
          </a:extLst>
        </xdr:cNvPr>
        <xdr:cNvSpPr/>
      </xdr:nvSpPr>
      <xdr:spPr>
        <a:xfrm>
          <a:off x="17551400" y="1778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60961</xdr:rowOff>
    </xdr:from>
    <xdr:to>
      <xdr:col>107</xdr:col>
      <xdr:colOff>50800</xdr:colOff>
      <xdr:row>107</xdr:row>
      <xdr:rowOff>64008</xdr:rowOff>
    </xdr:to>
    <xdr:cxnSp macro="">
      <xdr:nvCxnSpPr>
        <xdr:cNvPr id="844" name="直線コネクタ 843">
          <a:extLst>
            <a:ext uri="{FF2B5EF4-FFF2-40B4-BE49-F238E27FC236}">
              <a16:creationId xmlns:a16="http://schemas.microsoft.com/office/drawing/2014/main" id="{AE776CCE-A152-4A1F-8FBA-08924F870ACB}"/>
            </a:ext>
          </a:extLst>
        </xdr:cNvPr>
        <xdr:cNvCxnSpPr/>
      </xdr:nvCxnSpPr>
      <xdr:spPr>
        <a:xfrm flipV="1">
          <a:off x="17602200" y="17834611"/>
          <a:ext cx="79375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14732</xdr:rowOff>
    </xdr:from>
    <xdr:to>
      <xdr:col>98</xdr:col>
      <xdr:colOff>38100</xdr:colOff>
      <xdr:row>107</xdr:row>
      <xdr:rowOff>116332</xdr:rowOff>
    </xdr:to>
    <xdr:sp macro="" textlink="">
      <xdr:nvSpPr>
        <xdr:cNvPr id="845" name="楕円 844">
          <a:extLst>
            <a:ext uri="{FF2B5EF4-FFF2-40B4-BE49-F238E27FC236}">
              <a16:creationId xmlns:a16="http://schemas.microsoft.com/office/drawing/2014/main" id="{01A2E1C6-3E85-4715-98FD-7EA0ADD8A415}"/>
            </a:ext>
          </a:extLst>
        </xdr:cNvPr>
        <xdr:cNvSpPr/>
      </xdr:nvSpPr>
      <xdr:spPr>
        <a:xfrm>
          <a:off x="16757650" y="177883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64008</xdr:rowOff>
    </xdr:from>
    <xdr:to>
      <xdr:col>102</xdr:col>
      <xdr:colOff>114300</xdr:colOff>
      <xdr:row>107</xdr:row>
      <xdr:rowOff>65532</xdr:rowOff>
    </xdr:to>
    <xdr:cxnSp macro="">
      <xdr:nvCxnSpPr>
        <xdr:cNvPr id="846" name="直線コネクタ 845">
          <a:extLst>
            <a:ext uri="{FF2B5EF4-FFF2-40B4-BE49-F238E27FC236}">
              <a16:creationId xmlns:a16="http://schemas.microsoft.com/office/drawing/2014/main" id="{9E4B0515-45B1-48BB-921F-66F6A43A2F7A}"/>
            </a:ext>
          </a:extLst>
        </xdr:cNvPr>
        <xdr:cNvCxnSpPr/>
      </xdr:nvCxnSpPr>
      <xdr:spPr>
        <a:xfrm flipV="1">
          <a:off x="16802100" y="17837658"/>
          <a:ext cx="8001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847" name="n_1aveValue【庁舎】&#10;一人当たり面積">
          <a:extLst>
            <a:ext uri="{FF2B5EF4-FFF2-40B4-BE49-F238E27FC236}">
              <a16:creationId xmlns:a16="http://schemas.microsoft.com/office/drawing/2014/main" id="{59F2745B-B232-4904-A7EB-0AE7737B30A8}"/>
            </a:ext>
          </a:extLst>
        </xdr:cNvPr>
        <xdr:cNvSpPr txBox="1"/>
      </xdr:nvSpPr>
      <xdr:spPr>
        <a:xfrm>
          <a:off x="18980227" y="1746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848" name="n_2aveValue【庁舎】&#10;一人当たり面積">
          <a:extLst>
            <a:ext uri="{FF2B5EF4-FFF2-40B4-BE49-F238E27FC236}">
              <a16:creationId xmlns:a16="http://schemas.microsoft.com/office/drawing/2014/main" id="{CE7555F1-C2F9-44B7-85AC-83EF33F393C8}"/>
            </a:ext>
          </a:extLst>
        </xdr:cNvPr>
        <xdr:cNvSpPr txBox="1"/>
      </xdr:nvSpPr>
      <xdr:spPr>
        <a:xfrm>
          <a:off x="181801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849" name="n_3aveValue【庁舎】&#10;一人当たり面積">
          <a:extLst>
            <a:ext uri="{FF2B5EF4-FFF2-40B4-BE49-F238E27FC236}">
              <a16:creationId xmlns:a16="http://schemas.microsoft.com/office/drawing/2014/main" id="{BE92F77A-BCCA-4AAA-A919-F274BE54C532}"/>
            </a:ext>
          </a:extLst>
        </xdr:cNvPr>
        <xdr:cNvSpPr txBox="1"/>
      </xdr:nvSpPr>
      <xdr:spPr>
        <a:xfrm>
          <a:off x="17386377" y="1748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850" name="n_4aveValue【庁舎】&#10;一人当たり面積">
          <a:extLst>
            <a:ext uri="{FF2B5EF4-FFF2-40B4-BE49-F238E27FC236}">
              <a16:creationId xmlns:a16="http://schemas.microsoft.com/office/drawing/2014/main" id="{E28BBB32-1ED1-4099-8572-25C3D0B9A750}"/>
            </a:ext>
          </a:extLst>
        </xdr:cNvPr>
        <xdr:cNvSpPr txBox="1"/>
      </xdr:nvSpPr>
      <xdr:spPr>
        <a:xfrm>
          <a:off x="165926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99077</xdr:rowOff>
    </xdr:from>
    <xdr:ext cx="469744" cy="259045"/>
    <xdr:sp macro="" textlink="">
      <xdr:nvSpPr>
        <xdr:cNvPr id="851" name="n_1mainValue【庁舎】&#10;一人当たり面積">
          <a:extLst>
            <a:ext uri="{FF2B5EF4-FFF2-40B4-BE49-F238E27FC236}">
              <a16:creationId xmlns:a16="http://schemas.microsoft.com/office/drawing/2014/main" id="{F03F50E2-44E9-44B3-9D00-F6F2D65194B5}"/>
            </a:ext>
          </a:extLst>
        </xdr:cNvPr>
        <xdr:cNvSpPr txBox="1"/>
      </xdr:nvSpPr>
      <xdr:spPr>
        <a:xfrm>
          <a:off x="189802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852" name="n_2mainValue【庁舎】&#10;一人当たり面積">
          <a:extLst>
            <a:ext uri="{FF2B5EF4-FFF2-40B4-BE49-F238E27FC236}">
              <a16:creationId xmlns:a16="http://schemas.microsoft.com/office/drawing/2014/main" id="{410CA621-5CF6-4E92-844A-89CF489FB635}"/>
            </a:ext>
          </a:extLst>
        </xdr:cNvPr>
        <xdr:cNvSpPr txBox="1"/>
      </xdr:nvSpPr>
      <xdr:spPr>
        <a:xfrm>
          <a:off x="18180127"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105935</xdr:rowOff>
    </xdr:from>
    <xdr:ext cx="469744" cy="259045"/>
    <xdr:sp macro="" textlink="">
      <xdr:nvSpPr>
        <xdr:cNvPr id="853" name="n_3mainValue【庁舎】&#10;一人当たり面積">
          <a:extLst>
            <a:ext uri="{FF2B5EF4-FFF2-40B4-BE49-F238E27FC236}">
              <a16:creationId xmlns:a16="http://schemas.microsoft.com/office/drawing/2014/main" id="{17F087F4-0EBB-4B25-94CD-07DC8AACCF70}"/>
            </a:ext>
          </a:extLst>
        </xdr:cNvPr>
        <xdr:cNvSpPr txBox="1"/>
      </xdr:nvSpPr>
      <xdr:spPr>
        <a:xfrm>
          <a:off x="17386377" y="1787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107459</xdr:rowOff>
    </xdr:from>
    <xdr:ext cx="469744" cy="259045"/>
    <xdr:sp macro="" textlink="">
      <xdr:nvSpPr>
        <xdr:cNvPr id="854" name="n_4mainValue【庁舎】&#10;一人当たり面積">
          <a:extLst>
            <a:ext uri="{FF2B5EF4-FFF2-40B4-BE49-F238E27FC236}">
              <a16:creationId xmlns:a16="http://schemas.microsoft.com/office/drawing/2014/main" id="{3C672479-23DA-4E85-8AB4-3EB1A572C0FD}"/>
            </a:ext>
          </a:extLst>
        </xdr:cNvPr>
        <xdr:cNvSpPr txBox="1"/>
      </xdr:nvSpPr>
      <xdr:spPr>
        <a:xfrm>
          <a:off x="16592627" y="178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6A37C55F-B5F9-451A-A836-18BCD87074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95CA4A9E-77FF-433E-A915-E572AD373C5A}"/>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A4E60D4F-3BFB-4A8A-BE1B-0E94795DE277}"/>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類似団体と比較して有形固定資産減価償却率が高くなっている施設は庁舎と体育館であり、類似団体に比べ償却率が低くなっている施設は消防施設である。庁舎については令和３年度、償却率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％となったが、新庁舎の開庁を令和５年度に控えている。多くの施設において今後老朽化が進んでいくが、人口規模等に合わせ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複合化や処分も含め検討し、施設の適正化に取り組んでいく。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chemeClr val="accent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3,163
85.25
4,136,143
3,718,805
270,247
1,987,590
2,626,683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村内に中心となる産業がないことや若者の流失等により村税の確保が困難な状況であるが、徴収業務の強化を図り滞納額の圧縮に努めている。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近年は、企業誘致や若者定住対策等の取り組みを行っており、これらの施策を熟成させ財政基盤の強化を図っていきたい。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43543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26505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104520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普通交付税の占める割合が大きいため、金額の増減が率に大きな影響を与えている。</a:t>
          </a:r>
        </a:p>
        <a:p>
          <a:pPr eaLnBrk="1" fontAlgn="auto" latinLnBrk="0" hangingPunct="1"/>
          <a:r>
            <a:rPr kumimoji="1" lang="en-US" altLang="ja-JP" sz="1100" b="0" i="0" baseline="0">
              <a:solidFill>
                <a:schemeClr val="dk1"/>
              </a:solidFill>
              <a:effectLst/>
              <a:latin typeface="+mn-lt"/>
              <a:ea typeface="+mn-ea"/>
              <a:cs typeface="+mn-cs"/>
            </a:rPr>
            <a:t>R3</a:t>
          </a:r>
          <a:r>
            <a:rPr kumimoji="1" lang="ja-JP" altLang="en-US" sz="1100" b="0" i="0" baseline="0">
              <a:solidFill>
                <a:schemeClr val="dk1"/>
              </a:solidFill>
              <a:effectLst/>
              <a:latin typeface="+mn-lt"/>
              <a:ea typeface="+mn-ea"/>
              <a:cs typeface="+mn-cs"/>
            </a:rPr>
            <a:t>の地方交付税は微増したものの、今後人口の減少等により減少していくと予測されるため、地方税の確保に今まで以上に取り組んでいく。</a:t>
          </a:r>
        </a:p>
        <a:p>
          <a:pPr eaLnBrk="1" fontAlgn="auto" latinLnBrk="0" hangingPunct="1"/>
          <a:r>
            <a:rPr kumimoji="1" lang="ja-JP" altLang="en-US" sz="1100" b="0" i="0" baseline="0">
              <a:solidFill>
                <a:schemeClr val="dk1"/>
              </a:solidFill>
              <a:effectLst/>
              <a:latin typeface="+mn-lt"/>
              <a:ea typeface="+mn-ea"/>
              <a:cs typeface="+mn-cs"/>
            </a:rPr>
            <a:t>　公債費の増加が不可避であるため、物件費の減少を図り、経常経費の抑制に努めていきたい。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62</xdr:row>
      <xdr:rowOff>56515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69787"/>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63</xdr:row>
      <xdr:rowOff>98213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86415"/>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63</xdr:row>
      <xdr:rowOff>162560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995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161079</xdr:rowOff>
    </xdr:from>
    <xdr:to>
      <xdr:col>11</xdr:col>
      <xdr:colOff>31750</xdr:colOff>
      <xdr:row>63</xdr:row>
      <xdr:rowOff>162560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90979"/>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117492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110279</xdr:rowOff>
    </xdr:from>
    <xdr:to>
      <xdr:col>7</xdr:col>
      <xdr:colOff>31750</xdr:colOff>
      <xdr:row>63</xdr:row>
      <xdr:rowOff>40429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50606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[393,468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人件費に大きな増減はないが、今後、会計年度任用職員制度により増加する見通しである。物件費については、冬季の除雪をはじめ、各種委託料が増加したことにより増加傾向にある。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また、施設に指定管理制度を導入し、抑制に努めているものの大きな変化は現れていない状況である。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委託事業の精査を行い、物件費の抑制を強化していきたい。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53663</xdr:rowOff>
    </xdr:from>
    <xdr:to>
      <xdr:col>23</xdr:col>
      <xdr:colOff>133350</xdr:colOff>
      <xdr:row>80</xdr:row>
      <xdr:rowOff>134613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769663"/>
          <a:ext cx="838200" cy="8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38553</xdr:rowOff>
    </xdr:from>
    <xdr:to>
      <xdr:col>19</xdr:col>
      <xdr:colOff>133350</xdr:colOff>
      <xdr:row>80</xdr:row>
      <xdr:rowOff>53663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54553"/>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26891</xdr:rowOff>
    </xdr:from>
    <xdr:to>
      <xdr:col>15</xdr:col>
      <xdr:colOff>82550</xdr:colOff>
      <xdr:row>80</xdr:row>
      <xdr:rowOff>38553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42891"/>
          <a:ext cx="889000" cy="1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22211</xdr:rowOff>
    </xdr:from>
    <xdr:to>
      <xdr:col>11</xdr:col>
      <xdr:colOff>31750</xdr:colOff>
      <xdr:row>80</xdr:row>
      <xdr:rowOff>26891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38211"/>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83813</xdr:rowOff>
    </xdr:from>
    <xdr:to>
      <xdr:col>23</xdr:col>
      <xdr:colOff>184150</xdr:colOff>
      <xdr:row>81</xdr:row>
      <xdr:rowOff>13963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100340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4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2863</xdr:rowOff>
    </xdr:from>
    <xdr:to>
      <xdr:col>19</xdr:col>
      <xdr:colOff>184150</xdr:colOff>
      <xdr:row>80</xdr:row>
      <xdr:rowOff>104463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114640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48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159203</xdr:rowOff>
    </xdr:from>
    <xdr:to>
      <xdr:col>15</xdr:col>
      <xdr:colOff>133350</xdr:colOff>
      <xdr:row>80</xdr:row>
      <xdr:rowOff>89353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0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99530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47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147541</xdr:rowOff>
    </xdr:from>
    <xdr:to>
      <xdr:col>11</xdr:col>
      <xdr:colOff>82550</xdr:colOff>
      <xdr:row>80</xdr:row>
      <xdr:rowOff>77691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6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87868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6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142861</xdr:rowOff>
    </xdr:from>
    <xdr:to>
      <xdr:col>7</xdr:col>
      <xdr:colOff>31750</xdr:colOff>
      <xdr:row>80</xdr:row>
      <xdr:rowOff>73011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68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83188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5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高年齢層の給与水準の高い職員が多いため、数値が増加傾向にある。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退職者数に対して新規職員を採用しているため、今後、数値は微減していくと思われる。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今後も数値に注意し適正な運営に努める。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74930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9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74930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9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86995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9910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62864</xdr:rowOff>
    </xdr:from>
    <xdr:to>
      <xdr:col>68</xdr:col>
      <xdr:colOff>152400</xdr:colOff>
      <xdr:row>87</xdr:row>
      <xdr:rowOff>86995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97901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36195</xdr:rowOff>
    </xdr:from>
    <xdr:to>
      <xdr:col>68</xdr:col>
      <xdr:colOff>203200</xdr:colOff>
      <xdr:row>87</xdr:row>
      <xdr:rowOff>137795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122572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12064</xdr:rowOff>
    </xdr:from>
    <xdr:to>
      <xdr:col>64</xdr:col>
      <xdr:colOff>152400</xdr:colOff>
      <xdr:row>87</xdr:row>
      <xdr:rowOff>113664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98441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平成の大合併において自主自立を選択し、経費の節減を実施するため職員数を抑制してきた。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しかし、近年は業務の多様化等により事務量が増加してきていることから、一定の職員数を維持している現状である。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今後においても現状維持していく予定である。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29663</xdr:rowOff>
    </xdr:from>
    <xdr:to>
      <xdr:col>81</xdr:col>
      <xdr:colOff>44450</xdr:colOff>
      <xdr:row>59</xdr:row>
      <xdr:rowOff>36558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45213"/>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22080</xdr:rowOff>
    </xdr:from>
    <xdr:to>
      <xdr:col>77</xdr:col>
      <xdr:colOff>44450</xdr:colOff>
      <xdr:row>59</xdr:row>
      <xdr:rowOff>29663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37630"/>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22080</xdr:rowOff>
    </xdr:from>
    <xdr:to>
      <xdr:col>72</xdr:col>
      <xdr:colOff>203200</xdr:colOff>
      <xdr:row>59</xdr:row>
      <xdr:rowOff>36558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1376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23114</xdr:rowOff>
    </xdr:from>
    <xdr:to>
      <xdr:col>68</xdr:col>
      <xdr:colOff>152400</xdr:colOff>
      <xdr:row>59</xdr:row>
      <xdr:rowOff>36558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38664"/>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157208</xdr:rowOff>
    </xdr:from>
    <xdr:to>
      <xdr:col>81</xdr:col>
      <xdr:colOff>95250</xdr:colOff>
      <xdr:row>59</xdr:row>
      <xdr:rowOff>87358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2285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4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150313</xdr:rowOff>
    </xdr:from>
    <xdr:to>
      <xdr:col>77</xdr:col>
      <xdr:colOff>95250</xdr:colOff>
      <xdr:row>59</xdr:row>
      <xdr:rowOff>80463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90640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63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142730</xdr:rowOff>
    </xdr:from>
    <xdr:to>
      <xdr:col>73</xdr:col>
      <xdr:colOff>44450</xdr:colOff>
      <xdr:row>59</xdr:row>
      <xdr:rowOff>72880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83057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157208</xdr:rowOff>
    </xdr:from>
    <xdr:to>
      <xdr:col>68</xdr:col>
      <xdr:colOff>203200</xdr:colOff>
      <xdr:row>59</xdr:row>
      <xdr:rowOff>87358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97535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143764</xdr:rowOff>
    </xdr:from>
    <xdr:to>
      <xdr:col>64</xdr:col>
      <xdr:colOff>152400</xdr:colOff>
      <xdr:row>59</xdr:row>
      <xdr:rowOff>73914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84091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道路改良事業等村の政策により投資的事業が継続的に進められており、それにより地方債の発行が続いている。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年度から役場庁舎等建設事業が実施されていることから更なる数値の悪化が懸念される。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急激な悪化を避けるため、事業縮小等を検討し、財政規模に見合った計画を立てていく。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121920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5847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121920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129963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32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129963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665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公営企業債等繰入見込額及び退職手当負担見込額の減少により一時的に数値は減少したが、村の政策により投資的事業が継続的に進められており、それにより基金の取り崩しが進んでいる。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また、地方債の残高も増加している状況である。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令和</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年度から役場庁舎等建設事業が実施されていることから更なる数値の悪化が懸念される。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数値の改善に向けて、事業スケジュールの見直しや特定財源の確保に努め、基金の適正な繰り入れを実施していく。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162832</xdr:rowOff>
    </xdr:from>
    <xdr:to>
      <xdr:col>81</xdr:col>
      <xdr:colOff>44450</xdr:colOff>
      <xdr:row>16</xdr:row>
      <xdr:rowOff>100874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179800" y="2563132"/>
          <a:ext cx="838200" cy="28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162832</xdr:rowOff>
    </xdr:from>
    <xdr:to>
      <xdr:col>77</xdr:col>
      <xdr:colOff>44450</xdr:colOff>
      <xdr:row>15</xdr:row>
      <xdr:rowOff>163739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563132"/>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163739</xdr:rowOff>
    </xdr:from>
    <xdr:to>
      <xdr:col>72</xdr:col>
      <xdr:colOff>203200</xdr:colOff>
      <xdr:row>19</xdr:row>
      <xdr:rowOff>82913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735489"/>
          <a:ext cx="889000" cy="60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35379</xdr:rowOff>
    </xdr:from>
    <xdr:to>
      <xdr:col>68</xdr:col>
      <xdr:colOff>152400</xdr:colOff>
      <xdr:row>19</xdr:row>
      <xdr:rowOff>82913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2778579"/>
          <a:ext cx="889000" cy="56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50074</xdr:rowOff>
    </xdr:from>
    <xdr:to>
      <xdr:col>81</xdr:col>
      <xdr:colOff>95250</xdr:colOff>
      <xdr:row>16</xdr:row>
      <xdr:rowOff>151674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22151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112032</xdr:rowOff>
    </xdr:from>
    <xdr:to>
      <xdr:col>77</xdr:col>
      <xdr:colOff>95250</xdr:colOff>
      <xdr:row>15</xdr:row>
      <xdr:rowOff>42182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5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26959</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598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112939</xdr:rowOff>
    </xdr:from>
    <xdr:to>
      <xdr:col>73</xdr:col>
      <xdr:colOff>44450</xdr:colOff>
      <xdr:row>16</xdr:row>
      <xdr:rowOff>43089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6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27866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77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32113</xdr:rowOff>
    </xdr:from>
    <xdr:to>
      <xdr:col>68</xdr:col>
      <xdr:colOff>203200</xdr:colOff>
      <xdr:row>19</xdr:row>
      <xdr:rowOff>133713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2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118490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37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156029</xdr:rowOff>
    </xdr:from>
    <xdr:to>
      <xdr:col>64</xdr:col>
      <xdr:colOff>152400</xdr:colOff>
      <xdr:row>16</xdr:row>
      <xdr:rowOff>86179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70956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81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134473</xdr:colOff>
      <xdr:row>26</xdr:row>
      <xdr:rowOff>52295</xdr:rowOff>
    </xdr:from>
    <xdr:ext cx="9099176" cy="425758"/>
    <xdr:sp macro="" textlink="">
      <xdr:nvSpPr>
        <xdr:cNvPr id="475" name="テキスト ボックス 474">
          <a:extLst>
            <a:ext uri="{FF2B5EF4-FFF2-40B4-BE49-F238E27FC236}">
              <a16:creationId xmlns:a16="http://schemas.microsoft.com/office/drawing/2014/main" id="{6B112793-BF8E-4BBA-93BB-99296B14CE3C}"/>
            </a:ext>
          </a:extLst>
        </xdr:cNvPr>
        <xdr:cNvSpPr txBox="1"/>
      </xdr:nvSpPr>
      <xdr:spPr>
        <a:xfrm>
          <a:off x="717179" y="432547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3,163
85.25
4,136,143
3,718,805
270,247
1,987,590
2,626,683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高年齢層の給与水準の高い職員の退職及び各種選挙人件費の減少により一時的に数値が減少したが、今後、会計年度任用職員制度により増加していくと思われる。</a:t>
          </a:r>
        </a:p>
        <a:p>
          <a:r>
            <a:rPr kumimoji="1" lang="ja-JP" altLang="en-US" sz="1100">
              <a:latin typeface="+mn-ea"/>
              <a:ea typeface="+mn-ea"/>
            </a:rPr>
            <a:t>　職員数は現状維持していく予定である。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220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86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51054</xdr:rowOff>
    </xdr:from>
    <xdr:to>
      <xdr:col>11</xdr:col>
      <xdr:colOff>60325</xdr:colOff>
      <xdr:row>37</xdr:row>
      <xdr:rowOff>152654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物件費については、冬季の除雪をはじめ、各種委託料が増加傾向にあり類似団体と比較しても数値は高い。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経常経費の中でも比較的大きな比率を占めていることから、抑制に向けて事業の精査、業務の縮小等も検討していかなければならない。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156718</xdr:rowOff>
    </xdr:from>
    <xdr:to>
      <xdr:col>82</xdr:col>
      <xdr:colOff>107950</xdr:colOff>
      <xdr:row>17</xdr:row>
      <xdr:rowOff>165862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713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156718</xdr:rowOff>
    </xdr:from>
    <xdr:to>
      <xdr:col>78</xdr:col>
      <xdr:colOff>69850</xdr:colOff>
      <xdr:row>18</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713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163576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213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163576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399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115062</xdr:rowOff>
    </xdr:from>
    <xdr:to>
      <xdr:col>82</xdr:col>
      <xdr:colOff>158750</xdr:colOff>
      <xdr:row>18</xdr:row>
      <xdr:rowOff>45212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87139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105918</xdr:rowOff>
    </xdr:from>
    <xdr:to>
      <xdr:col>78</xdr:col>
      <xdr:colOff>120650</xdr:colOff>
      <xdr:row>18</xdr:row>
      <xdr:rowOff>36068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20845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0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112776</xdr:rowOff>
    </xdr:from>
    <xdr:to>
      <xdr:col>69</xdr:col>
      <xdr:colOff>142875</xdr:colOff>
      <xdr:row>19</xdr:row>
      <xdr:rowOff>42926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27703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子育て世帯への臨時特別給付金</a:t>
          </a:r>
          <a:r>
            <a:rPr kumimoji="1" lang="ja-JP" altLang="ja-JP" sz="1100" b="0" i="0" baseline="0">
              <a:solidFill>
                <a:schemeClr val="dk1"/>
              </a:solidFill>
              <a:effectLst/>
              <a:latin typeface="+mn-lt"/>
              <a:ea typeface="+mn-ea"/>
              <a:cs typeface="+mn-cs"/>
            </a:rPr>
            <a:t>及び</a:t>
          </a:r>
          <a:r>
            <a:rPr kumimoji="1" lang="ja-JP" altLang="en-US" sz="1100" b="0" i="0" baseline="0">
              <a:solidFill>
                <a:schemeClr val="dk1"/>
              </a:solidFill>
              <a:effectLst/>
              <a:latin typeface="+mn-lt"/>
              <a:ea typeface="+mn-ea"/>
              <a:cs typeface="+mn-cs"/>
            </a:rPr>
            <a:t>低所得の子育て世帯に対する子育て世帯生活支援特別給付金</a:t>
          </a:r>
          <a:r>
            <a:rPr kumimoji="1" lang="ja-JP" altLang="ja-JP" sz="1100" b="0" i="0" baseline="0">
              <a:solidFill>
                <a:schemeClr val="dk1"/>
              </a:solidFill>
              <a:effectLst/>
              <a:latin typeface="+mn-lt"/>
              <a:ea typeface="+mn-ea"/>
              <a:cs typeface="+mn-cs"/>
            </a:rPr>
            <a:t>等が増加している。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子どもの人数は減少傾向にあるが、高齢者の人数は増加していくと予測されるため、今後は大きな変化はないと思われる。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302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37193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121755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国民健康保険事業特別会計繰出金</a:t>
          </a:r>
          <a:r>
            <a:rPr kumimoji="1" lang="ja-JP" altLang="ja-JP" sz="1100" b="0" i="0" baseline="0">
              <a:solidFill>
                <a:schemeClr val="dk1"/>
              </a:solidFill>
              <a:effectLst/>
              <a:latin typeface="+mn-lt"/>
              <a:ea typeface="+mn-ea"/>
              <a:cs typeface="+mn-cs"/>
            </a:rPr>
            <a:t>及び後期高齢者医療特別会計繰出金が増加した</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特別会計の各種料金の見直しを図り繰出金の抑制に努めるとともに適正な事業運営を図っていく。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165862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681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147574</xdr:rowOff>
    </xdr:from>
    <xdr:to>
      <xdr:col>78</xdr:col>
      <xdr:colOff>69850</xdr:colOff>
      <xdr:row>55</xdr:row>
      <xdr:rowOff>165862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77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101854</xdr:rowOff>
    </xdr:from>
    <xdr:to>
      <xdr:col>73</xdr:col>
      <xdr:colOff>180975</xdr:colOff>
      <xdr:row>55</xdr:row>
      <xdr:rowOff>147574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316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74422</xdr:rowOff>
    </xdr:from>
    <xdr:to>
      <xdr:col>69</xdr:col>
      <xdr:colOff>92075</xdr:colOff>
      <xdr:row>55</xdr:row>
      <xdr:rowOff>101854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04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96774</xdr:rowOff>
    </xdr:from>
    <xdr:to>
      <xdr:col>74</xdr:col>
      <xdr:colOff>31750</xdr:colOff>
      <xdr:row>56</xdr:row>
      <xdr:rowOff>26924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37101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51054</xdr:rowOff>
    </xdr:from>
    <xdr:to>
      <xdr:col>69</xdr:col>
      <xdr:colOff>142875</xdr:colOff>
      <xdr:row>55</xdr:row>
      <xdr:rowOff>152654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162831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23622</xdr:rowOff>
    </xdr:from>
    <xdr:to>
      <xdr:col>65</xdr:col>
      <xdr:colOff>53975</xdr:colOff>
      <xdr:row>55</xdr:row>
      <xdr:rowOff>125222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135399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継続的な事業がほとんどであるが、村の基幹産業である農林業や観光業に対しての変動がある。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近年、林業を村の重要施策の１つとして位置づけており、補助費等の増加が見込まれる。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他の分野と均衡を図りながら事業の実施に努めていく。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44704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89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108712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169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37</xdr:row>
      <xdr:rowOff>1270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809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道路改良事業等村の政策により投資的事業が継続的に進められており、それにより地方債の発行が続いている。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年度から役場庁舎等建設事業が実施されていることから地方債の発行がさらに続いていく。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基金や一般財源の状況を注視し、急激な悪化を避けるため、事業スケジュールの長期化等検討し、財政規模に見合った計画を立てていく。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75</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47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75</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4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88900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35560</xdr:rowOff>
    </xdr:from>
    <xdr:to>
      <xdr:col>11</xdr:col>
      <xdr:colOff>9525</xdr:colOff>
      <xdr:row>75</xdr:row>
      <xdr:rowOff>77470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894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38100</xdr:rowOff>
    </xdr:from>
    <xdr:to>
      <xdr:col>24</xdr:col>
      <xdr:colOff>76200</xdr:colOff>
      <xdr:row>75</xdr:row>
      <xdr:rowOff>139700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54627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149877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156210</xdr:rowOff>
    </xdr:from>
    <xdr:to>
      <xdr:col>6</xdr:col>
      <xdr:colOff>171450</xdr:colOff>
      <xdr:row>75</xdr:row>
      <xdr:rowOff>86360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96537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地方交付税が微増したため、数値が減少となった。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地方交付税の増減が財政状況に大きな影響を与えるため、国の動向等に注視していく。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8889</xdr:rowOff>
    </xdr:from>
    <xdr:to>
      <xdr:col>82</xdr:col>
      <xdr:colOff>107950</xdr:colOff>
      <xdr:row>78</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8198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100330</xdr:rowOff>
    </xdr:from>
    <xdr:to>
      <xdr:col>78</xdr:col>
      <xdr:colOff>69850</xdr:colOff>
      <xdr:row>79</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7343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149861</xdr:rowOff>
    </xdr:from>
    <xdr:to>
      <xdr:col>73</xdr:col>
      <xdr:colOff>180975</xdr:colOff>
      <xdr:row>80</xdr:row>
      <xdr:rowOff>50800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944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100330</xdr:rowOff>
    </xdr:from>
    <xdr:to>
      <xdr:col>69</xdr:col>
      <xdr:colOff>92075</xdr:colOff>
      <xdr:row>80</xdr:row>
      <xdr:rowOff>50800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644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129539</xdr:rowOff>
    </xdr:from>
    <xdr:to>
      <xdr:col>82</xdr:col>
      <xdr:colOff>158750</xdr:colOff>
      <xdr:row>78</xdr:row>
      <xdr:rowOff>59689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101616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49530</xdr:rowOff>
    </xdr:from>
    <xdr:to>
      <xdr:col>78</xdr:col>
      <xdr:colOff>120650</xdr:colOff>
      <xdr:row>78</xdr:row>
      <xdr:rowOff>151130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161307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91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99061</xdr:rowOff>
    </xdr:from>
    <xdr:to>
      <xdr:col>74</xdr:col>
      <xdr:colOff>31750</xdr:colOff>
      <xdr:row>80</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0</xdr:rowOff>
    </xdr:from>
    <xdr:to>
      <xdr:col>69</xdr:col>
      <xdr:colOff>142875</xdr:colOff>
      <xdr:row>80</xdr:row>
      <xdr:rowOff>101600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86377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49530</xdr:rowOff>
    </xdr:from>
    <xdr:to>
      <xdr:col>65</xdr:col>
      <xdr:colOff>53975</xdr:colOff>
      <xdr:row>79</xdr:row>
      <xdr:rowOff>151130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135907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75514</xdr:rowOff>
    </xdr:from>
    <xdr:to>
      <xdr:col>29</xdr:col>
      <xdr:colOff>127000</xdr:colOff>
      <xdr:row>18</xdr:row>
      <xdr:rowOff>101452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09239"/>
          <a:ext cx="647700" cy="25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101452</xdr:rowOff>
    </xdr:from>
    <xdr:to>
      <xdr:col>26</xdr:col>
      <xdr:colOff>50800</xdr:colOff>
      <xdr:row>18</xdr:row>
      <xdr:rowOff>103025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35177"/>
          <a:ext cx="698500" cy="1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103025</xdr:rowOff>
    </xdr:from>
    <xdr:to>
      <xdr:col>22</xdr:col>
      <xdr:colOff>114300</xdr:colOff>
      <xdr:row>18</xdr:row>
      <xdr:rowOff>106514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36750"/>
          <a:ext cx="698500" cy="3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105456</xdr:rowOff>
    </xdr:from>
    <xdr:to>
      <xdr:col>18</xdr:col>
      <xdr:colOff>177800</xdr:colOff>
      <xdr:row>18</xdr:row>
      <xdr:rowOff>106514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239181"/>
          <a:ext cx="698500" cy="1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24714</xdr:rowOff>
    </xdr:from>
    <xdr:to>
      <xdr:col>29</xdr:col>
      <xdr:colOff>177800</xdr:colOff>
      <xdr:row>18</xdr:row>
      <xdr:rowOff>126314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5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104741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50652</xdr:rowOff>
    </xdr:from>
    <xdr:to>
      <xdr:col>26</xdr:col>
      <xdr:colOff>101600</xdr:colOff>
      <xdr:row>18</xdr:row>
      <xdr:rowOff>152252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84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137029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7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52225</xdr:rowOff>
    </xdr:from>
    <xdr:to>
      <xdr:col>22</xdr:col>
      <xdr:colOff>165100</xdr:colOff>
      <xdr:row>18</xdr:row>
      <xdr:rowOff>153825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138602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55714</xdr:rowOff>
    </xdr:from>
    <xdr:to>
      <xdr:col>19</xdr:col>
      <xdr:colOff>38100</xdr:colOff>
      <xdr:row>18</xdr:row>
      <xdr:rowOff>157314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8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142091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54656</xdr:rowOff>
    </xdr:from>
    <xdr:to>
      <xdr:col>15</xdr:col>
      <xdr:colOff>101600</xdr:colOff>
      <xdr:row>18</xdr:row>
      <xdr:rowOff>156256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141033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211468</xdr:rowOff>
    </xdr:from>
    <xdr:to>
      <xdr:col>29</xdr:col>
      <xdr:colOff>127000</xdr:colOff>
      <xdr:row>35</xdr:row>
      <xdr:rowOff>215093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21818"/>
          <a:ext cx="647700" cy="3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215093</xdr:rowOff>
    </xdr:from>
    <xdr:to>
      <xdr:col>26</xdr:col>
      <xdr:colOff>50800</xdr:colOff>
      <xdr:row>35</xdr:row>
      <xdr:rowOff>228137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25443"/>
          <a:ext cx="698500" cy="13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197166</xdr:rowOff>
    </xdr:from>
    <xdr:to>
      <xdr:col>22</xdr:col>
      <xdr:colOff>114300</xdr:colOff>
      <xdr:row>35</xdr:row>
      <xdr:rowOff>228137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07516"/>
          <a:ext cx="698500" cy="30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197166</xdr:rowOff>
    </xdr:from>
    <xdr:to>
      <xdr:col>18</xdr:col>
      <xdr:colOff>177800</xdr:colOff>
      <xdr:row>35</xdr:row>
      <xdr:rowOff>232759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07516"/>
          <a:ext cx="698500" cy="3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160668</xdr:rowOff>
    </xdr:from>
    <xdr:to>
      <xdr:col>29</xdr:col>
      <xdr:colOff>177800</xdr:colOff>
      <xdr:row>35</xdr:row>
      <xdr:rowOff>262268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7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132745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4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164293</xdr:rowOff>
    </xdr:from>
    <xdr:to>
      <xdr:col>26</xdr:col>
      <xdr:colOff>101600</xdr:colOff>
      <xdr:row>35</xdr:row>
      <xdr:rowOff>265893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74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250670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6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177337</xdr:rowOff>
    </xdr:from>
    <xdr:to>
      <xdr:col>22</xdr:col>
      <xdr:colOff>165100</xdr:colOff>
      <xdr:row>35</xdr:row>
      <xdr:rowOff>278937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87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263714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7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146366</xdr:rowOff>
    </xdr:from>
    <xdr:to>
      <xdr:col>19</xdr:col>
      <xdr:colOff>38100</xdr:colOff>
      <xdr:row>35</xdr:row>
      <xdr:rowOff>247966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56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258143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2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181959</xdr:rowOff>
    </xdr:from>
    <xdr:to>
      <xdr:col>15</xdr:col>
      <xdr:colOff>101600</xdr:colOff>
      <xdr:row>35</xdr:row>
      <xdr:rowOff>283559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9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268336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7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3,163
85.25
4,136,143
3,718,805
270,247
1,987,590
2,626,683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92123</xdr:rowOff>
    </xdr:from>
    <xdr:to>
      <xdr:col>24</xdr:col>
      <xdr:colOff>63500</xdr:colOff>
      <xdr:row>37</xdr:row>
      <xdr:rowOff>121016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35773"/>
          <a:ext cx="838200" cy="2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121016</xdr:rowOff>
    </xdr:from>
    <xdr:to>
      <xdr:col>19</xdr:col>
      <xdr:colOff>177800</xdr:colOff>
      <xdr:row>37</xdr:row>
      <xdr:rowOff>123951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4666"/>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123951</xdr:rowOff>
    </xdr:from>
    <xdr:to>
      <xdr:col>15</xdr:col>
      <xdr:colOff>50800</xdr:colOff>
      <xdr:row>37</xdr:row>
      <xdr:rowOff>126944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67601"/>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126944</xdr:rowOff>
    </xdr:from>
    <xdr:to>
      <xdr:col>10</xdr:col>
      <xdr:colOff>114300</xdr:colOff>
      <xdr:row>37</xdr:row>
      <xdr:rowOff>127649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0594"/>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41323</xdr:rowOff>
    </xdr:from>
    <xdr:to>
      <xdr:col>24</xdr:col>
      <xdr:colOff>114300</xdr:colOff>
      <xdr:row>37</xdr:row>
      <xdr:rowOff>142923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8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127700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70216</xdr:rowOff>
    </xdr:from>
    <xdr:to>
      <xdr:col>20</xdr:col>
      <xdr:colOff>38100</xdr:colOff>
      <xdr:row>38</xdr:row>
      <xdr:rowOff>366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162943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0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73151</xdr:rowOff>
    </xdr:from>
    <xdr:to>
      <xdr:col>15</xdr:col>
      <xdr:colOff>101600</xdr:colOff>
      <xdr:row>38</xdr:row>
      <xdr:rowOff>3301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165878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0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76144</xdr:rowOff>
    </xdr:from>
    <xdr:to>
      <xdr:col>10</xdr:col>
      <xdr:colOff>165100</xdr:colOff>
      <xdr:row>38</xdr:row>
      <xdr:rowOff>6294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168871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76849</xdr:rowOff>
    </xdr:from>
    <xdr:to>
      <xdr:col>6</xdr:col>
      <xdr:colOff>38100</xdr:colOff>
      <xdr:row>38</xdr:row>
      <xdr:rowOff>6999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169576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1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52021</xdr:rowOff>
    </xdr:from>
    <xdr:to>
      <xdr:col>24</xdr:col>
      <xdr:colOff>63500</xdr:colOff>
      <xdr:row>57</xdr:row>
      <xdr:rowOff>147071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4671"/>
          <a:ext cx="838200" cy="9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147071</xdr:rowOff>
    </xdr:from>
    <xdr:to>
      <xdr:col>19</xdr:col>
      <xdr:colOff>177800</xdr:colOff>
      <xdr:row>57</xdr:row>
      <xdr:rowOff>162024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9721"/>
          <a:ext cx="889000" cy="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162024</xdr:rowOff>
    </xdr:from>
    <xdr:to>
      <xdr:col>15</xdr:col>
      <xdr:colOff>50800</xdr:colOff>
      <xdr:row>57</xdr:row>
      <xdr:rowOff>171238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34674"/>
          <a:ext cx="889000" cy="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171238</xdr:rowOff>
    </xdr:from>
    <xdr:to>
      <xdr:col>10</xdr:col>
      <xdr:colOff>114300</xdr:colOff>
      <xdr:row>58</xdr:row>
      <xdr:rowOff>7264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43888"/>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1221</xdr:rowOff>
    </xdr:from>
    <xdr:to>
      <xdr:col>24</xdr:col>
      <xdr:colOff>114300</xdr:colOff>
      <xdr:row>57</xdr:row>
      <xdr:rowOff>102821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24098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96271</xdr:rowOff>
    </xdr:from>
    <xdr:to>
      <xdr:col>20</xdr:col>
      <xdr:colOff>38100</xdr:colOff>
      <xdr:row>58</xdr:row>
      <xdr:rowOff>26421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17548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6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111224</xdr:rowOff>
    </xdr:from>
    <xdr:to>
      <xdr:col>15</xdr:col>
      <xdr:colOff>101600</xdr:colOff>
      <xdr:row>58</xdr:row>
      <xdr:rowOff>41374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32501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7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120438</xdr:rowOff>
    </xdr:from>
    <xdr:to>
      <xdr:col>10</xdr:col>
      <xdr:colOff>165100</xdr:colOff>
      <xdr:row>58</xdr:row>
      <xdr:rowOff>50588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41715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127914</xdr:rowOff>
    </xdr:from>
    <xdr:to>
      <xdr:col>6</xdr:col>
      <xdr:colOff>38100</xdr:colOff>
      <xdr:row>58</xdr:row>
      <xdr:rowOff>58064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49191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9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92078</xdr:rowOff>
    </xdr:from>
    <xdr:to>
      <xdr:col>24</xdr:col>
      <xdr:colOff>63500</xdr:colOff>
      <xdr:row>78</xdr:row>
      <xdr:rowOff>99631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5178"/>
          <a:ext cx="8382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92444</xdr:rowOff>
    </xdr:from>
    <xdr:to>
      <xdr:col>19</xdr:col>
      <xdr:colOff>177800</xdr:colOff>
      <xdr:row>78</xdr:row>
      <xdr:rowOff>99631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5544"/>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92444</xdr:rowOff>
    </xdr:from>
    <xdr:to>
      <xdr:col>15</xdr:col>
      <xdr:colOff>50800</xdr:colOff>
      <xdr:row>78</xdr:row>
      <xdr:rowOff>102667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5544"/>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97926</xdr:rowOff>
    </xdr:from>
    <xdr:to>
      <xdr:col>10</xdr:col>
      <xdr:colOff>114300</xdr:colOff>
      <xdr:row>78</xdr:row>
      <xdr:rowOff>102667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71026"/>
          <a:ext cx="8890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41278</xdr:rowOff>
    </xdr:from>
    <xdr:to>
      <xdr:col>24</xdr:col>
      <xdr:colOff>114300</xdr:colOff>
      <xdr:row>78</xdr:row>
      <xdr:rowOff>142878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127655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48831</xdr:rowOff>
    </xdr:from>
    <xdr:to>
      <xdr:col>20</xdr:col>
      <xdr:colOff>38100</xdr:colOff>
      <xdr:row>78</xdr:row>
      <xdr:rowOff>150431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141558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41644</xdr:rowOff>
    </xdr:from>
    <xdr:to>
      <xdr:col>15</xdr:col>
      <xdr:colOff>101600</xdr:colOff>
      <xdr:row>78</xdr:row>
      <xdr:rowOff>143244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134371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51867</xdr:rowOff>
    </xdr:from>
    <xdr:to>
      <xdr:col>10</xdr:col>
      <xdr:colOff>165100</xdr:colOff>
      <xdr:row>78</xdr:row>
      <xdr:rowOff>153467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144594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47126</xdr:rowOff>
    </xdr:from>
    <xdr:to>
      <xdr:col>6</xdr:col>
      <xdr:colOff>38100</xdr:colOff>
      <xdr:row>78</xdr:row>
      <xdr:rowOff>148726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139853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116018</xdr:rowOff>
    </xdr:from>
    <xdr:to>
      <xdr:col>24</xdr:col>
      <xdr:colOff>63500</xdr:colOff>
      <xdr:row>95</xdr:row>
      <xdr:rowOff>87373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32318"/>
          <a:ext cx="838200" cy="1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87373</xdr:rowOff>
    </xdr:from>
    <xdr:to>
      <xdr:col>19</xdr:col>
      <xdr:colOff>177800</xdr:colOff>
      <xdr:row>95</xdr:row>
      <xdr:rowOff>119819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75123"/>
          <a:ext cx="889000" cy="3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119819</xdr:rowOff>
    </xdr:from>
    <xdr:to>
      <xdr:col>15</xdr:col>
      <xdr:colOff>50800</xdr:colOff>
      <xdr:row>95</xdr:row>
      <xdr:rowOff>120924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07569"/>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105181</xdr:rowOff>
    </xdr:from>
    <xdr:to>
      <xdr:col>10</xdr:col>
      <xdr:colOff>114300</xdr:colOff>
      <xdr:row>95</xdr:row>
      <xdr:rowOff>120924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392931"/>
          <a:ext cx="889000" cy="1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65218</xdr:rowOff>
    </xdr:from>
    <xdr:to>
      <xdr:col>24</xdr:col>
      <xdr:colOff>114300</xdr:colOff>
      <xdr:row>94</xdr:row>
      <xdr:rowOff>166818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8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88095</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3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36573</xdr:rowOff>
    </xdr:from>
    <xdr:to>
      <xdr:col>20</xdr:col>
      <xdr:colOff>38100</xdr:colOff>
      <xdr:row>95</xdr:row>
      <xdr:rowOff>138173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2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154700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69019</xdr:rowOff>
    </xdr:from>
    <xdr:to>
      <xdr:col>15</xdr:col>
      <xdr:colOff>101600</xdr:colOff>
      <xdr:row>95</xdr:row>
      <xdr:rowOff>170619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3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70124</xdr:rowOff>
    </xdr:from>
    <xdr:to>
      <xdr:col>10</xdr:col>
      <xdr:colOff>165100</xdr:colOff>
      <xdr:row>96</xdr:row>
      <xdr:rowOff>274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16801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54381</xdr:rowOff>
    </xdr:from>
    <xdr:to>
      <xdr:col>6</xdr:col>
      <xdr:colOff>38100</xdr:colOff>
      <xdr:row>95</xdr:row>
      <xdr:rowOff>155981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1058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125081</xdr:rowOff>
    </xdr:from>
    <xdr:to>
      <xdr:col>55</xdr:col>
      <xdr:colOff>0</xdr:colOff>
      <xdr:row>38</xdr:row>
      <xdr:rowOff>23186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97281"/>
          <a:ext cx="838200" cy="2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125081</xdr:rowOff>
    </xdr:from>
    <xdr:to>
      <xdr:col>50</xdr:col>
      <xdr:colOff>114300</xdr:colOff>
      <xdr:row>38</xdr:row>
      <xdr:rowOff>13488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97281"/>
          <a:ext cx="889000" cy="23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13488</xdr:rowOff>
    </xdr:from>
    <xdr:to>
      <xdr:col>45</xdr:col>
      <xdr:colOff>177800</xdr:colOff>
      <xdr:row>38</xdr:row>
      <xdr:rowOff>27861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28588"/>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12305</xdr:rowOff>
    </xdr:from>
    <xdr:to>
      <xdr:col>41</xdr:col>
      <xdr:colOff>50800</xdr:colOff>
      <xdr:row>38</xdr:row>
      <xdr:rowOff>27861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27405"/>
          <a:ext cx="889000" cy="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143837</xdr:rowOff>
    </xdr:from>
    <xdr:to>
      <xdr:col>55</xdr:col>
      <xdr:colOff>50800</xdr:colOff>
      <xdr:row>38</xdr:row>
      <xdr:rowOff>73986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874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58764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40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74281</xdr:rowOff>
    </xdr:from>
    <xdr:to>
      <xdr:col>50</xdr:col>
      <xdr:colOff>165100</xdr:colOff>
      <xdr:row>37</xdr:row>
      <xdr:rowOff>4431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167008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3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134138</xdr:rowOff>
    </xdr:from>
    <xdr:to>
      <xdr:col>46</xdr:col>
      <xdr:colOff>38100</xdr:colOff>
      <xdr:row>38</xdr:row>
      <xdr:rowOff>64288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55415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57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148511</xdr:rowOff>
    </xdr:from>
    <xdr:to>
      <xdr:col>41</xdr:col>
      <xdr:colOff>101600</xdr:colOff>
      <xdr:row>38</xdr:row>
      <xdr:rowOff>78661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9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69788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8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132955</xdr:rowOff>
    </xdr:from>
    <xdr:to>
      <xdr:col>36</xdr:col>
      <xdr:colOff>165100</xdr:colOff>
      <xdr:row>38</xdr:row>
      <xdr:rowOff>63105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54232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6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58917</xdr:rowOff>
    </xdr:from>
    <xdr:to>
      <xdr:col>55</xdr:col>
      <xdr:colOff>0</xdr:colOff>
      <xdr:row>58</xdr:row>
      <xdr:rowOff>96151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03017"/>
          <a:ext cx="838200" cy="3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84175</xdr:rowOff>
    </xdr:from>
    <xdr:to>
      <xdr:col>50</xdr:col>
      <xdr:colOff>114300</xdr:colOff>
      <xdr:row>58</xdr:row>
      <xdr:rowOff>96151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28275"/>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84175</xdr:rowOff>
    </xdr:from>
    <xdr:to>
      <xdr:col>45</xdr:col>
      <xdr:colOff>177800</xdr:colOff>
      <xdr:row>58</xdr:row>
      <xdr:rowOff>109446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28275"/>
          <a:ext cx="889000" cy="2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101126</xdr:rowOff>
    </xdr:from>
    <xdr:to>
      <xdr:col>41</xdr:col>
      <xdr:colOff>50800</xdr:colOff>
      <xdr:row>58</xdr:row>
      <xdr:rowOff>109446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45226"/>
          <a:ext cx="889000" cy="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8117</xdr:rowOff>
    </xdr:from>
    <xdr:to>
      <xdr:col>55</xdr:col>
      <xdr:colOff>50800</xdr:colOff>
      <xdr:row>58</xdr:row>
      <xdr:rowOff>109717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138944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4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45351</xdr:rowOff>
    </xdr:from>
    <xdr:to>
      <xdr:col>50</xdr:col>
      <xdr:colOff>165100</xdr:colOff>
      <xdr:row>58</xdr:row>
      <xdr:rowOff>146951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138078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8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33375</xdr:rowOff>
    </xdr:from>
    <xdr:to>
      <xdr:col>46</xdr:col>
      <xdr:colOff>38100</xdr:colOff>
      <xdr:row>58</xdr:row>
      <xdr:rowOff>134975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126102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7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58646</xdr:rowOff>
    </xdr:from>
    <xdr:to>
      <xdr:col>41</xdr:col>
      <xdr:colOff>101600</xdr:colOff>
      <xdr:row>58</xdr:row>
      <xdr:rowOff>160246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151373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50326</xdr:rowOff>
    </xdr:from>
    <xdr:to>
      <xdr:col>36</xdr:col>
      <xdr:colOff>165100</xdr:colOff>
      <xdr:row>58</xdr:row>
      <xdr:rowOff>151926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143053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8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111899</xdr:rowOff>
    </xdr:from>
    <xdr:to>
      <xdr:col>55</xdr:col>
      <xdr:colOff>0</xdr:colOff>
      <xdr:row>78</xdr:row>
      <xdr:rowOff>137229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84999"/>
          <a:ext cx="838200" cy="2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124014</xdr:rowOff>
    </xdr:from>
    <xdr:to>
      <xdr:col>50</xdr:col>
      <xdr:colOff>114300</xdr:colOff>
      <xdr:row>78</xdr:row>
      <xdr:rowOff>137229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97114"/>
          <a:ext cx="889000" cy="1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124014</xdr:rowOff>
    </xdr:from>
    <xdr:to>
      <xdr:col>45</xdr:col>
      <xdr:colOff>177800</xdr:colOff>
      <xdr:row>78</xdr:row>
      <xdr:rowOff>132519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97114"/>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122834</xdr:rowOff>
    </xdr:from>
    <xdr:to>
      <xdr:col>41</xdr:col>
      <xdr:colOff>50800</xdr:colOff>
      <xdr:row>78</xdr:row>
      <xdr:rowOff>132519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95934"/>
          <a:ext cx="889000" cy="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61099</xdr:rowOff>
    </xdr:from>
    <xdr:to>
      <xdr:col>55</xdr:col>
      <xdr:colOff>50800</xdr:colOff>
      <xdr:row>78</xdr:row>
      <xdr:rowOff>162699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20476</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86429</xdr:rowOff>
    </xdr:from>
    <xdr:to>
      <xdr:col>50</xdr:col>
      <xdr:colOff>165100</xdr:colOff>
      <xdr:row>79</xdr:row>
      <xdr:rowOff>16579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7706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5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73214</xdr:rowOff>
    </xdr:from>
    <xdr:to>
      <xdr:col>46</xdr:col>
      <xdr:colOff>38100</xdr:colOff>
      <xdr:row>79</xdr:row>
      <xdr:rowOff>3364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165941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3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81719</xdr:rowOff>
    </xdr:from>
    <xdr:to>
      <xdr:col>41</xdr:col>
      <xdr:colOff>101600</xdr:colOff>
      <xdr:row>79</xdr:row>
      <xdr:rowOff>11869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2996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72034</xdr:rowOff>
    </xdr:from>
    <xdr:to>
      <xdr:col>36</xdr:col>
      <xdr:colOff>165100</xdr:colOff>
      <xdr:row>79</xdr:row>
      <xdr:rowOff>2184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164761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3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60154</xdr:rowOff>
    </xdr:from>
    <xdr:to>
      <xdr:col>55</xdr:col>
      <xdr:colOff>0</xdr:colOff>
      <xdr:row>97</xdr:row>
      <xdr:rowOff>66534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90804"/>
          <a:ext cx="8382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60154</xdr:rowOff>
    </xdr:from>
    <xdr:to>
      <xdr:col>50</xdr:col>
      <xdr:colOff>114300</xdr:colOff>
      <xdr:row>97</xdr:row>
      <xdr:rowOff>84108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90804"/>
          <a:ext cx="889000" cy="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84108</xdr:rowOff>
    </xdr:from>
    <xdr:to>
      <xdr:col>45</xdr:col>
      <xdr:colOff>177800</xdr:colOff>
      <xdr:row>98</xdr:row>
      <xdr:rowOff>49436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14758"/>
          <a:ext cx="889000" cy="13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49436</xdr:rowOff>
    </xdr:from>
    <xdr:to>
      <xdr:col>41</xdr:col>
      <xdr:colOff>50800</xdr:colOff>
      <xdr:row>98</xdr:row>
      <xdr:rowOff>100845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51536"/>
          <a:ext cx="889000" cy="5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15734</xdr:rowOff>
    </xdr:from>
    <xdr:to>
      <xdr:col>55</xdr:col>
      <xdr:colOff>50800</xdr:colOff>
      <xdr:row>97</xdr:row>
      <xdr:rowOff>117334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38611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9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9354</xdr:rowOff>
    </xdr:from>
    <xdr:to>
      <xdr:col>50</xdr:col>
      <xdr:colOff>165100</xdr:colOff>
      <xdr:row>97</xdr:row>
      <xdr:rowOff>110954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102081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73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33308</xdr:rowOff>
    </xdr:from>
    <xdr:to>
      <xdr:col>46</xdr:col>
      <xdr:colOff>38100</xdr:colOff>
      <xdr:row>97</xdr:row>
      <xdr:rowOff>134908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151435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3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170086</xdr:rowOff>
    </xdr:from>
    <xdr:to>
      <xdr:col>41</xdr:col>
      <xdr:colOff>101600</xdr:colOff>
      <xdr:row>98</xdr:row>
      <xdr:rowOff>100236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91363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50045</xdr:rowOff>
    </xdr:from>
    <xdr:to>
      <xdr:col>36</xdr:col>
      <xdr:colOff>165100</xdr:colOff>
      <xdr:row>98</xdr:row>
      <xdr:rowOff>151645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142772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76327</xdr:rowOff>
    </xdr:from>
    <xdr:to>
      <xdr:col>85</xdr:col>
      <xdr:colOff>127000</xdr:colOff>
      <xdr:row>78</xdr:row>
      <xdr:rowOff>86423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49427"/>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86423</xdr:rowOff>
    </xdr:from>
    <xdr:to>
      <xdr:col>81</xdr:col>
      <xdr:colOff>50800</xdr:colOff>
      <xdr:row>78</xdr:row>
      <xdr:rowOff>98703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59523"/>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98703</xdr:rowOff>
    </xdr:from>
    <xdr:to>
      <xdr:col>76</xdr:col>
      <xdr:colOff>114300</xdr:colOff>
      <xdr:row>78</xdr:row>
      <xdr:rowOff>105532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71803"/>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105532</xdr:rowOff>
    </xdr:from>
    <xdr:to>
      <xdr:col>71</xdr:col>
      <xdr:colOff>177800</xdr:colOff>
      <xdr:row>78</xdr:row>
      <xdr:rowOff>115145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78632"/>
          <a:ext cx="8890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25527</xdr:rowOff>
    </xdr:from>
    <xdr:to>
      <xdr:col>85</xdr:col>
      <xdr:colOff>177800</xdr:colOff>
      <xdr:row>78</xdr:row>
      <xdr:rowOff>127127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111904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1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35623</xdr:rowOff>
    </xdr:from>
    <xdr:to>
      <xdr:col>81</xdr:col>
      <xdr:colOff>101600</xdr:colOff>
      <xdr:row>78</xdr:row>
      <xdr:rowOff>137223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0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128350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0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47903</xdr:rowOff>
    </xdr:from>
    <xdr:to>
      <xdr:col>76</xdr:col>
      <xdr:colOff>165100</xdr:colOff>
      <xdr:row>78</xdr:row>
      <xdr:rowOff>149503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140630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1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54732</xdr:rowOff>
    </xdr:from>
    <xdr:to>
      <xdr:col>72</xdr:col>
      <xdr:colOff>38100</xdr:colOff>
      <xdr:row>78</xdr:row>
      <xdr:rowOff>156332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147459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2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64345</xdr:rowOff>
    </xdr:from>
    <xdr:to>
      <xdr:col>67</xdr:col>
      <xdr:colOff>101600</xdr:colOff>
      <xdr:row>78</xdr:row>
      <xdr:rowOff>165945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157072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126642</xdr:rowOff>
    </xdr:from>
    <xdr:to>
      <xdr:col>85</xdr:col>
      <xdr:colOff>127000</xdr:colOff>
      <xdr:row>98</xdr:row>
      <xdr:rowOff>128460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28742"/>
          <a:ext cx="8382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126642</xdr:rowOff>
    </xdr:from>
    <xdr:to>
      <xdr:col>81</xdr:col>
      <xdr:colOff>50800</xdr:colOff>
      <xdr:row>98</xdr:row>
      <xdr:rowOff>130597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28742"/>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126921</xdr:rowOff>
    </xdr:from>
    <xdr:to>
      <xdr:col>76</xdr:col>
      <xdr:colOff>114300</xdr:colOff>
      <xdr:row>98</xdr:row>
      <xdr:rowOff>130597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29021"/>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126921</xdr:rowOff>
    </xdr:from>
    <xdr:to>
      <xdr:col>71</xdr:col>
      <xdr:colOff>177800</xdr:colOff>
      <xdr:row>98</xdr:row>
      <xdr:rowOff>128615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29021"/>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77660</xdr:rowOff>
    </xdr:from>
    <xdr:to>
      <xdr:col>85</xdr:col>
      <xdr:colOff>177800</xdr:colOff>
      <xdr:row>99</xdr:row>
      <xdr:rowOff>7810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75842</xdr:rowOff>
    </xdr:from>
    <xdr:to>
      <xdr:col>81</xdr:col>
      <xdr:colOff>101600</xdr:colOff>
      <xdr:row>99</xdr:row>
      <xdr:rowOff>5992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168569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7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79797</xdr:rowOff>
    </xdr:from>
    <xdr:to>
      <xdr:col>76</xdr:col>
      <xdr:colOff>165100</xdr:colOff>
      <xdr:row>99</xdr:row>
      <xdr:rowOff>9947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7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76121</xdr:rowOff>
    </xdr:from>
    <xdr:to>
      <xdr:col>72</xdr:col>
      <xdr:colOff>38100</xdr:colOff>
      <xdr:row>99</xdr:row>
      <xdr:rowOff>6271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168848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77815</xdr:rowOff>
    </xdr:from>
    <xdr:to>
      <xdr:col>67</xdr:col>
      <xdr:colOff>101600</xdr:colOff>
      <xdr:row>99</xdr:row>
      <xdr:rowOff>7965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170542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153530</xdr:rowOff>
    </xdr:from>
    <xdr:to>
      <xdr:col>116</xdr:col>
      <xdr:colOff>63500</xdr:colOff>
      <xdr:row>76</xdr:row>
      <xdr:rowOff>27677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12280"/>
          <a:ext cx="838200" cy="4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22008</xdr:rowOff>
    </xdr:from>
    <xdr:to>
      <xdr:col>111</xdr:col>
      <xdr:colOff>177800</xdr:colOff>
      <xdr:row>76</xdr:row>
      <xdr:rowOff>27677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052208"/>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22008</xdr:rowOff>
    </xdr:from>
    <xdr:to>
      <xdr:col>107</xdr:col>
      <xdr:colOff>50800</xdr:colOff>
      <xdr:row>76</xdr:row>
      <xdr:rowOff>59119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52208"/>
          <a:ext cx="889000" cy="3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59119</xdr:rowOff>
    </xdr:from>
    <xdr:to>
      <xdr:col>102</xdr:col>
      <xdr:colOff>114300</xdr:colOff>
      <xdr:row>76</xdr:row>
      <xdr:rowOff>78398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89319"/>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102730</xdr:rowOff>
    </xdr:from>
    <xdr:to>
      <xdr:col>116</xdr:col>
      <xdr:colOff>114300</xdr:colOff>
      <xdr:row>76</xdr:row>
      <xdr:rowOff>32880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81157</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3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148327</xdr:rowOff>
    </xdr:from>
    <xdr:to>
      <xdr:col>112</xdr:col>
      <xdr:colOff>38100</xdr:colOff>
      <xdr:row>76</xdr:row>
      <xdr:rowOff>78477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69604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142658</xdr:rowOff>
    </xdr:from>
    <xdr:to>
      <xdr:col>107</xdr:col>
      <xdr:colOff>101600</xdr:colOff>
      <xdr:row>76</xdr:row>
      <xdr:rowOff>72808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63935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309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8319</xdr:rowOff>
    </xdr:from>
    <xdr:to>
      <xdr:col>102</xdr:col>
      <xdr:colOff>165100</xdr:colOff>
      <xdr:row>76</xdr:row>
      <xdr:rowOff>109919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101046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27598</xdr:rowOff>
    </xdr:from>
    <xdr:to>
      <xdr:col>98</xdr:col>
      <xdr:colOff>38100</xdr:colOff>
      <xdr:row>76</xdr:row>
      <xdr:rowOff>129198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120325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各比率の推移を類似団体と比較しても大きな差はない。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村の政策により普通建設事業が継続的に行われている状況である。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また、各種施設の維持修繕等もこれから大きな負担になると予測される。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村の財政規模に見合った事業を実施していくことで、健全な財政運営になるよう努めていく。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3,163
85.25
4,136,143
3,718,805
270,247
1,987,590
2,626,683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114992</xdr:rowOff>
    </xdr:from>
    <xdr:to>
      <xdr:col>24</xdr:col>
      <xdr:colOff>63500</xdr:colOff>
      <xdr:row>37</xdr:row>
      <xdr:rowOff>116040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58642"/>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103734</xdr:rowOff>
    </xdr:from>
    <xdr:to>
      <xdr:col>19</xdr:col>
      <xdr:colOff>177800</xdr:colOff>
      <xdr:row>37</xdr:row>
      <xdr:rowOff>116040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47384"/>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103734</xdr:rowOff>
    </xdr:from>
    <xdr:to>
      <xdr:col>15</xdr:col>
      <xdr:colOff>50800</xdr:colOff>
      <xdr:row>37</xdr:row>
      <xdr:rowOff>109182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47384"/>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109182</xdr:rowOff>
    </xdr:from>
    <xdr:to>
      <xdr:col>10</xdr:col>
      <xdr:colOff>114300</xdr:colOff>
      <xdr:row>37</xdr:row>
      <xdr:rowOff>111449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52832"/>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64192</xdr:rowOff>
    </xdr:from>
    <xdr:to>
      <xdr:col>24</xdr:col>
      <xdr:colOff>114300</xdr:colOff>
      <xdr:row>37</xdr:row>
      <xdr:rowOff>165792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157167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65240</xdr:rowOff>
    </xdr:from>
    <xdr:to>
      <xdr:col>20</xdr:col>
      <xdr:colOff>38100</xdr:colOff>
      <xdr:row>37</xdr:row>
      <xdr:rowOff>166839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88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157967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52934</xdr:rowOff>
    </xdr:from>
    <xdr:to>
      <xdr:col>15</xdr:col>
      <xdr:colOff>101600</xdr:colOff>
      <xdr:row>37</xdr:row>
      <xdr:rowOff>154534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145661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58382</xdr:rowOff>
    </xdr:from>
    <xdr:to>
      <xdr:col>10</xdr:col>
      <xdr:colOff>165100</xdr:colOff>
      <xdr:row>37</xdr:row>
      <xdr:rowOff>159982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151109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60649</xdr:rowOff>
    </xdr:from>
    <xdr:to>
      <xdr:col>6</xdr:col>
      <xdr:colOff>38100</xdr:colOff>
      <xdr:row>37</xdr:row>
      <xdr:rowOff>162249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153376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49044</xdr:rowOff>
    </xdr:from>
    <xdr:to>
      <xdr:col>24</xdr:col>
      <xdr:colOff>63500</xdr:colOff>
      <xdr:row>58</xdr:row>
      <xdr:rowOff>64306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93144"/>
          <a:ext cx="8382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64306</xdr:rowOff>
    </xdr:from>
    <xdr:to>
      <xdr:col>19</xdr:col>
      <xdr:colOff>177800</xdr:colOff>
      <xdr:row>58</xdr:row>
      <xdr:rowOff>101884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8406"/>
          <a:ext cx="889000" cy="3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101884</xdr:rowOff>
    </xdr:from>
    <xdr:to>
      <xdr:col>15</xdr:col>
      <xdr:colOff>50800</xdr:colOff>
      <xdr:row>58</xdr:row>
      <xdr:rowOff>102491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45984"/>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102491</xdr:rowOff>
    </xdr:from>
    <xdr:to>
      <xdr:col>10</xdr:col>
      <xdr:colOff>114300</xdr:colOff>
      <xdr:row>58</xdr:row>
      <xdr:rowOff>105158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4659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169694</xdr:rowOff>
    </xdr:from>
    <xdr:to>
      <xdr:col>24</xdr:col>
      <xdr:colOff>114300</xdr:colOff>
      <xdr:row>58</xdr:row>
      <xdr:rowOff>99844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129071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3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13506</xdr:rowOff>
    </xdr:from>
    <xdr:to>
      <xdr:col>20</xdr:col>
      <xdr:colOff>38100</xdr:colOff>
      <xdr:row>58</xdr:row>
      <xdr:rowOff>115106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106233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51084</xdr:rowOff>
    </xdr:from>
    <xdr:to>
      <xdr:col>15</xdr:col>
      <xdr:colOff>101600</xdr:colOff>
      <xdr:row>58</xdr:row>
      <xdr:rowOff>152684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9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143811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8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51691</xdr:rowOff>
    </xdr:from>
    <xdr:to>
      <xdr:col>10</xdr:col>
      <xdr:colOff>165100</xdr:colOff>
      <xdr:row>58</xdr:row>
      <xdr:rowOff>153291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144418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54358</xdr:rowOff>
    </xdr:from>
    <xdr:to>
      <xdr:col>6</xdr:col>
      <xdr:colOff>38100</xdr:colOff>
      <xdr:row>58</xdr:row>
      <xdr:rowOff>155958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147085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9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57358</xdr:rowOff>
    </xdr:from>
    <xdr:to>
      <xdr:col>24</xdr:col>
      <xdr:colOff>63500</xdr:colOff>
      <xdr:row>79</xdr:row>
      <xdr:rowOff>96655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601908"/>
          <a:ext cx="8382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96655</xdr:rowOff>
    </xdr:from>
    <xdr:to>
      <xdr:col>19</xdr:col>
      <xdr:colOff>177800</xdr:colOff>
      <xdr:row>79</xdr:row>
      <xdr:rowOff>111058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641205"/>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79842</xdr:rowOff>
    </xdr:from>
    <xdr:to>
      <xdr:col>15</xdr:col>
      <xdr:colOff>50800</xdr:colOff>
      <xdr:row>79</xdr:row>
      <xdr:rowOff>111058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624392"/>
          <a:ext cx="8890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79842</xdr:rowOff>
    </xdr:from>
    <xdr:to>
      <xdr:col>10</xdr:col>
      <xdr:colOff>114300</xdr:colOff>
      <xdr:row>79</xdr:row>
      <xdr:rowOff>128563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624392"/>
          <a:ext cx="889000" cy="4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6558</xdr:rowOff>
    </xdr:from>
    <xdr:to>
      <xdr:col>24</xdr:col>
      <xdr:colOff>114300</xdr:colOff>
      <xdr:row>79</xdr:row>
      <xdr:rowOff>108158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55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92935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6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45855</xdr:rowOff>
    </xdr:from>
    <xdr:to>
      <xdr:col>20</xdr:col>
      <xdr:colOff>38100</xdr:colOff>
      <xdr:row>79</xdr:row>
      <xdr:rowOff>147455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138582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8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60258</xdr:rowOff>
    </xdr:from>
    <xdr:to>
      <xdr:col>15</xdr:col>
      <xdr:colOff>101600</xdr:colOff>
      <xdr:row>79</xdr:row>
      <xdr:rowOff>161858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6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152985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9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29042</xdr:rowOff>
    </xdr:from>
    <xdr:to>
      <xdr:col>10</xdr:col>
      <xdr:colOff>165100</xdr:colOff>
      <xdr:row>79</xdr:row>
      <xdr:rowOff>130642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7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121769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6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77763</xdr:rowOff>
    </xdr:from>
    <xdr:to>
      <xdr:col>6</xdr:col>
      <xdr:colOff>38100</xdr:colOff>
      <xdr:row>80</xdr:row>
      <xdr:rowOff>7913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6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170490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71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99493</xdr:rowOff>
    </xdr:from>
    <xdr:to>
      <xdr:col>24</xdr:col>
      <xdr:colOff>63500</xdr:colOff>
      <xdr:row>98</xdr:row>
      <xdr:rowOff>163506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901593"/>
          <a:ext cx="838200" cy="6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65039</xdr:rowOff>
    </xdr:from>
    <xdr:to>
      <xdr:col>19</xdr:col>
      <xdr:colOff>177800</xdr:colOff>
      <xdr:row>98</xdr:row>
      <xdr:rowOff>163506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67139"/>
          <a:ext cx="889000" cy="9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65039</xdr:rowOff>
    </xdr:from>
    <xdr:to>
      <xdr:col>15</xdr:col>
      <xdr:colOff>50800</xdr:colOff>
      <xdr:row>99</xdr:row>
      <xdr:rowOff>3118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67139"/>
          <a:ext cx="889000" cy="10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168118</xdr:rowOff>
    </xdr:from>
    <xdr:to>
      <xdr:col>10</xdr:col>
      <xdr:colOff>114300</xdr:colOff>
      <xdr:row>99</xdr:row>
      <xdr:rowOff>3118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970218"/>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48693</xdr:rowOff>
    </xdr:from>
    <xdr:to>
      <xdr:col>24</xdr:col>
      <xdr:colOff>114300</xdr:colOff>
      <xdr:row>98</xdr:row>
      <xdr:rowOff>150293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135070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6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112706</xdr:rowOff>
    </xdr:from>
    <xdr:to>
      <xdr:col>20</xdr:col>
      <xdr:colOff>38100</xdr:colOff>
      <xdr:row>99</xdr:row>
      <xdr:rowOff>42856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9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33983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700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14239</xdr:rowOff>
    </xdr:from>
    <xdr:to>
      <xdr:col>15</xdr:col>
      <xdr:colOff>101600</xdr:colOff>
      <xdr:row>98</xdr:row>
      <xdr:rowOff>115839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106966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0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123768</xdr:rowOff>
    </xdr:from>
    <xdr:to>
      <xdr:col>10</xdr:col>
      <xdr:colOff>165100</xdr:colOff>
      <xdr:row>99</xdr:row>
      <xdr:rowOff>53918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45045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01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117318</xdr:rowOff>
    </xdr:from>
    <xdr:to>
      <xdr:col>6</xdr:col>
      <xdr:colOff>38100</xdr:colOff>
      <xdr:row>99</xdr:row>
      <xdr:rowOff>47468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9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38595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70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42545</xdr:rowOff>
    </xdr:from>
    <xdr:to>
      <xdr:col>55</xdr:col>
      <xdr:colOff>0</xdr:colOff>
      <xdr:row>39</xdr:row>
      <xdr:rowOff>42672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29095"/>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42545</xdr:rowOff>
    </xdr:from>
    <xdr:to>
      <xdr:col>50</xdr:col>
      <xdr:colOff>114300</xdr:colOff>
      <xdr:row>39</xdr:row>
      <xdr:rowOff>42545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9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42545</xdr:rowOff>
    </xdr:from>
    <xdr:to>
      <xdr:col>45</xdr:col>
      <xdr:colOff>177800</xdr:colOff>
      <xdr:row>39</xdr:row>
      <xdr:rowOff>42545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29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42418</xdr:rowOff>
    </xdr:from>
    <xdr:to>
      <xdr:col>41</xdr:col>
      <xdr:colOff>50800</xdr:colOff>
      <xdr:row>39</xdr:row>
      <xdr:rowOff>42545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896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163322</xdr:rowOff>
    </xdr:from>
    <xdr:to>
      <xdr:col>55</xdr:col>
      <xdr:colOff>50800</xdr:colOff>
      <xdr:row>39</xdr:row>
      <xdr:rowOff>93472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78249</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33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163195</xdr:rowOff>
    </xdr:from>
    <xdr:to>
      <xdr:col>50</xdr:col>
      <xdr:colOff>165100</xdr:colOff>
      <xdr:row>39</xdr:row>
      <xdr:rowOff>93345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84472</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163195</xdr:rowOff>
    </xdr:from>
    <xdr:to>
      <xdr:col>46</xdr:col>
      <xdr:colOff>38100</xdr:colOff>
      <xdr:row>39</xdr:row>
      <xdr:rowOff>93345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84472</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163195</xdr:rowOff>
    </xdr:from>
    <xdr:to>
      <xdr:col>41</xdr:col>
      <xdr:colOff>101600</xdr:colOff>
      <xdr:row>39</xdr:row>
      <xdr:rowOff>93345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84472</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163068</xdr:rowOff>
    </xdr:from>
    <xdr:to>
      <xdr:col>36</xdr:col>
      <xdr:colOff>165100</xdr:colOff>
      <xdr:row>39</xdr:row>
      <xdr:rowOff>93218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84345</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70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110842</xdr:rowOff>
    </xdr:from>
    <xdr:to>
      <xdr:col>55</xdr:col>
      <xdr:colOff>0</xdr:colOff>
      <xdr:row>58</xdr:row>
      <xdr:rowOff>113388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54942"/>
          <a:ext cx="8382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112189</xdr:rowOff>
    </xdr:from>
    <xdr:to>
      <xdr:col>50</xdr:col>
      <xdr:colOff>114300</xdr:colOff>
      <xdr:row>58</xdr:row>
      <xdr:rowOff>113388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56289"/>
          <a:ext cx="889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112189</xdr:rowOff>
    </xdr:from>
    <xdr:to>
      <xdr:col>45</xdr:col>
      <xdr:colOff>177800</xdr:colOff>
      <xdr:row>58</xdr:row>
      <xdr:rowOff>135950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56289"/>
          <a:ext cx="889000" cy="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97500</xdr:rowOff>
    </xdr:from>
    <xdr:to>
      <xdr:col>41</xdr:col>
      <xdr:colOff>50800</xdr:colOff>
      <xdr:row>58</xdr:row>
      <xdr:rowOff>135950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41600"/>
          <a:ext cx="8890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60042</xdr:rowOff>
    </xdr:from>
    <xdr:to>
      <xdr:col>55</xdr:col>
      <xdr:colOff>50800</xdr:colOff>
      <xdr:row>58</xdr:row>
      <xdr:rowOff>161642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146419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62588</xdr:rowOff>
    </xdr:from>
    <xdr:to>
      <xdr:col>50</xdr:col>
      <xdr:colOff>165100</xdr:colOff>
      <xdr:row>58</xdr:row>
      <xdr:rowOff>164188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155315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61389</xdr:rowOff>
    </xdr:from>
    <xdr:to>
      <xdr:col>46</xdr:col>
      <xdr:colOff>38100</xdr:colOff>
      <xdr:row>58</xdr:row>
      <xdr:rowOff>162989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154116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9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85150</xdr:rowOff>
    </xdr:from>
    <xdr:to>
      <xdr:col>41</xdr:col>
      <xdr:colOff>101600</xdr:colOff>
      <xdr:row>59</xdr:row>
      <xdr:rowOff>15300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6427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2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46700</xdr:rowOff>
    </xdr:from>
    <xdr:to>
      <xdr:col>36</xdr:col>
      <xdr:colOff>165100</xdr:colOff>
      <xdr:row>58</xdr:row>
      <xdr:rowOff>148300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139427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8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16542</xdr:rowOff>
    </xdr:from>
    <xdr:to>
      <xdr:col>55</xdr:col>
      <xdr:colOff>0</xdr:colOff>
      <xdr:row>78</xdr:row>
      <xdr:rowOff>31372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89642"/>
          <a:ext cx="8382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16542</xdr:rowOff>
    </xdr:from>
    <xdr:to>
      <xdr:col>50</xdr:col>
      <xdr:colOff>114300</xdr:colOff>
      <xdr:row>78</xdr:row>
      <xdr:rowOff>54057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89642"/>
          <a:ext cx="889000" cy="3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54057</xdr:rowOff>
    </xdr:from>
    <xdr:to>
      <xdr:col>45</xdr:col>
      <xdr:colOff>177800</xdr:colOff>
      <xdr:row>78</xdr:row>
      <xdr:rowOff>60176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27157"/>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78411</xdr:rowOff>
    </xdr:from>
    <xdr:to>
      <xdr:col>41</xdr:col>
      <xdr:colOff>50800</xdr:colOff>
      <xdr:row>78</xdr:row>
      <xdr:rowOff>60176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80061"/>
          <a:ext cx="889000" cy="15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152022</xdr:rowOff>
    </xdr:from>
    <xdr:to>
      <xdr:col>55</xdr:col>
      <xdr:colOff>50800</xdr:colOff>
      <xdr:row>78</xdr:row>
      <xdr:rowOff>82172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137192</xdr:rowOff>
    </xdr:from>
    <xdr:to>
      <xdr:col>50</xdr:col>
      <xdr:colOff>165100</xdr:colOff>
      <xdr:row>78</xdr:row>
      <xdr:rowOff>67342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58469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3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3257</xdr:rowOff>
    </xdr:from>
    <xdr:to>
      <xdr:col>46</xdr:col>
      <xdr:colOff>38100</xdr:colOff>
      <xdr:row>78</xdr:row>
      <xdr:rowOff>104857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95984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6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9376</xdr:rowOff>
    </xdr:from>
    <xdr:to>
      <xdr:col>41</xdr:col>
      <xdr:colOff>101600</xdr:colOff>
      <xdr:row>78</xdr:row>
      <xdr:rowOff>110976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102103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27611</xdr:rowOff>
    </xdr:from>
    <xdr:to>
      <xdr:col>36</xdr:col>
      <xdr:colOff>165100</xdr:colOff>
      <xdr:row>77</xdr:row>
      <xdr:rowOff>129211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145738</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672795" y="1300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37481</xdr:rowOff>
    </xdr:from>
    <xdr:to>
      <xdr:col>55</xdr:col>
      <xdr:colOff>0</xdr:colOff>
      <xdr:row>96</xdr:row>
      <xdr:rowOff>109758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496681"/>
          <a:ext cx="838200" cy="7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138333</xdr:rowOff>
    </xdr:from>
    <xdr:to>
      <xdr:col>50</xdr:col>
      <xdr:colOff>114300</xdr:colOff>
      <xdr:row>96</xdr:row>
      <xdr:rowOff>109758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42608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138333</xdr:rowOff>
    </xdr:from>
    <xdr:to>
      <xdr:col>45</xdr:col>
      <xdr:colOff>177800</xdr:colOff>
      <xdr:row>97</xdr:row>
      <xdr:rowOff>2620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426083"/>
          <a:ext cx="889000" cy="20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2620</xdr:rowOff>
    </xdr:from>
    <xdr:to>
      <xdr:col>41</xdr:col>
      <xdr:colOff>50800</xdr:colOff>
      <xdr:row>97</xdr:row>
      <xdr:rowOff>62483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33270"/>
          <a:ext cx="889000" cy="5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158131</xdr:rowOff>
    </xdr:from>
    <xdr:to>
      <xdr:col>55</xdr:col>
      <xdr:colOff>50800</xdr:colOff>
      <xdr:row>96</xdr:row>
      <xdr:rowOff>88281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44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9558</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29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58958</xdr:rowOff>
    </xdr:from>
    <xdr:to>
      <xdr:col>50</xdr:col>
      <xdr:colOff>165100</xdr:colOff>
      <xdr:row>96</xdr:row>
      <xdr:rowOff>160558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1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5635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29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87533</xdr:rowOff>
    </xdr:from>
    <xdr:to>
      <xdr:col>46</xdr:col>
      <xdr:colOff>38100</xdr:colOff>
      <xdr:row>96</xdr:row>
      <xdr:rowOff>17683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3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34210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15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123270</xdr:rowOff>
    </xdr:from>
    <xdr:to>
      <xdr:col>41</xdr:col>
      <xdr:colOff>101600</xdr:colOff>
      <xdr:row>97</xdr:row>
      <xdr:rowOff>53420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44547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67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11683</xdr:rowOff>
    </xdr:from>
    <xdr:to>
      <xdr:col>36</xdr:col>
      <xdr:colOff>165100</xdr:colOff>
      <xdr:row>97</xdr:row>
      <xdr:rowOff>113283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104410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73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100366</xdr:rowOff>
    </xdr:from>
    <xdr:to>
      <xdr:col>85</xdr:col>
      <xdr:colOff>127000</xdr:colOff>
      <xdr:row>37</xdr:row>
      <xdr:rowOff>151488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44016"/>
          <a:ext cx="838200" cy="5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149835</xdr:rowOff>
    </xdr:from>
    <xdr:to>
      <xdr:col>81</xdr:col>
      <xdr:colOff>50800</xdr:colOff>
      <xdr:row>37</xdr:row>
      <xdr:rowOff>151488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493485"/>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123042</xdr:rowOff>
    </xdr:from>
    <xdr:to>
      <xdr:col>76</xdr:col>
      <xdr:colOff>114300</xdr:colOff>
      <xdr:row>37</xdr:row>
      <xdr:rowOff>149835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466692"/>
          <a:ext cx="889000" cy="2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123042</xdr:rowOff>
    </xdr:from>
    <xdr:to>
      <xdr:col>71</xdr:col>
      <xdr:colOff>177800</xdr:colOff>
      <xdr:row>37</xdr:row>
      <xdr:rowOff>141407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66692"/>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49566</xdr:rowOff>
    </xdr:from>
    <xdr:to>
      <xdr:col>85</xdr:col>
      <xdr:colOff>177800</xdr:colOff>
      <xdr:row>37</xdr:row>
      <xdr:rowOff>151166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9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27993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7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100688</xdr:rowOff>
    </xdr:from>
    <xdr:to>
      <xdr:col>81</xdr:col>
      <xdr:colOff>101600</xdr:colOff>
      <xdr:row>38</xdr:row>
      <xdr:rowOff>30838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4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21965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3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99035</xdr:rowOff>
    </xdr:from>
    <xdr:to>
      <xdr:col>76</xdr:col>
      <xdr:colOff>165100</xdr:colOff>
      <xdr:row>38</xdr:row>
      <xdr:rowOff>29184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426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20311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3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72242</xdr:rowOff>
    </xdr:from>
    <xdr:to>
      <xdr:col>72</xdr:col>
      <xdr:colOff>38100</xdr:colOff>
      <xdr:row>38</xdr:row>
      <xdr:rowOff>2392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1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164970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0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90607</xdr:rowOff>
    </xdr:from>
    <xdr:to>
      <xdr:col>67</xdr:col>
      <xdr:colOff>101600</xdr:colOff>
      <xdr:row>38</xdr:row>
      <xdr:rowOff>20757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60357</xdr:rowOff>
    </xdr:from>
    <xdr:to>
      <xdr:col>85</xdr:col>
      <xdr:colOff>127000</xdr:colOff>
      <xdr:row>58</xdr:row>
      <xdr:rowOff>69407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10004457"/>
          <a:ext cx="838200" cy="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52605</xdr:rowOff>
    </xdr:from>
    <xdr:to>
      <xdr:col>81</xdr:col>
      <xdr:colOff>50800</xdr:colOff>
      <xdr:row>58</xdr:row>
      <xdr:rowOff>60357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96705"/>
          <a:ext cx="889000" cy="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51022</xdr:rowOff>
    </xdr:from>
    <xdr:to>
      <xdr:col>76</xdr:col>
      <xdr:colOff>114300</xdr:colOff>
      <xdr:row>58</xdr:row>
      <xdr:rowOff>52605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95122"/>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48216</xdr:rowOff>
    </xdr:from>
    <xdr:to>
      <xdr:col>71</xdr:col>
      <xdr:colOff>177800</xdr:colOff>
      <xdr:row>58</xdr:row>
      <xdr:rowOff>51022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92316"/>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18607</xdr:rowOff>
    </xdr:from>
    <xdr:to>
      <xdr:col>85</xdr:col>
      <xdr:colOff>177800</xdr:colOff>
      <xdr:row>58</xdr:row>
      <xdr:rowOff>120207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104984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9557</xdr:rowOff>
    </xdr:from>
    <xdr:to>
      <xdr:col>81</xdr:col>
      <xdr:colOff>101600</xdr:colOff>
      <xdr:row>58</xdr:row>
      <xdr:rowOff>111157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102284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4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1805</xdr:rowOff>
    </xdr:from>
    <xdr:to>
      <xdr:col>76</xdr:col>
      <xdr:colOff>165100</xdr:colOff>
      <xdr:row>58</xdr:row>
      <xdr:rowOff>103405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94532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3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222</xdr:rowOff>
    </xdr:from>
    <xdr:to>
      <xdr:col>72</xdr:col>
      <xdr:colOff>38100</xdr:colOff>
      <xdr:row>58</xdr:row>
      <xdr:rowOff>101822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92949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168866</xdr:rowOff>
    </xdr:from>
    <xdr:to>
      <xdr:col>67</xdr:col>
      <xdr:colOff>101600</xdr:colOff>
      <xdr:row>58</xdr:row>
      <xdr:rowOff>99016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90143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76327</xdr:rowOff>
    </xdr:from>
    <xdr:to>
      <xdr:col>85</xdr:col>
      <xdr:colOff>127000</xdr:colOff>
      <xdr:row>98</xdr:row>
      <xdr:rowOff>86423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78427"/>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86423</xdr:rowOff>
    </xdr:from>
    <xdr:to>
      <xdr:col>81</xdr:col>
      <xdr:colOff>50800</xdr:colOff>
      <xdr:row>98</xdr:row>
      <xdr:rowOff>98703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88523"/>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98703</xdr:rowOff>
    </xdr:from>
    <xdr:to>
      <xdr:col>76</xdr:col>
      <xdr:colOff>114300</xdr:colOff>
      <xdr:row>98</xdr:row>
      <xdr:rowOff>105532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900803"/>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105532</xdr:rowOff>
    </xdr:from>
    <xdr:to>
      <xdr:col>71</xdr:col>
      <xdr:colOff>177800</xdr:colOff>
      <xdr:row>98</xdr:row>
      <xdr:rowOff>115145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907632"/>
          <a:ext cx="8890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25527</xdr:rowOff>
    </xdr:from>
    <xdr:to>
      <xdr:col>85</xdr:col>
      <xdr:colOff>177800</xdr:colOff>
      <xdr:row>98</xdr:row>
      <xdr:rowOff>127127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111904</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4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35623</xdr:rowOff>
    </xdr:from>
    <xdr:to>
      <xdr:col>81</xdr:col>
      <xdr:colOff>101600</xdr:colOff>
      <xdr:row>98</xdr:row>
      <xdr:rowOff>137223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3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128350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3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47903</xdr:rowOff>
    </xdr:from>
    <xdr:to>
      <xdr:col>76</xdr:col>
      <xdr:colOff>165100</xdr:colOff>
      <xdr:row>98</xdr:row>
      <xdr:rowOff>149503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140630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4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54732</xdr:rowOff>
    </xdr:from>
    <xdr:to>
      <xdr:col>72</xdr:col>
      <xdr:colOff>38100</xdr:colOff>
      <xdr:row>98</xdr:row>
      <xdr:rowOff>156332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147459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4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64345</xdr:rowOff>
    </xdr:from>
    <xdr:to>
      <xdr:col>67</xdr:col>
      <xdr:colOff>101600</xdr:colOff>
      <xdr:row>98</xdr:row>
      <xdr:rowOff>165945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157072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総務費については、役場庁舎等建設事業の</a:t>
          </a:r>
          <a:r>
            <a:rPr kumimoji="1" lang="ja-JP" altLang="en-US" sz="1100" b="0" i="0" baseline="0">
              <a:solidFill>
                <a:schemeClr val="dk1"/>
              </a:solidFill>
              <a:effectLst/>
              <a:latin typeface="+mn-lt"/>
              <a:ea typeface="+mn-ea"/>
              <a:cs typeface="+mn-cs"/>
            </a:rPr>
            <a:t>実施に</a:t>
          </a:r>
          <a:r>
            <a:rPr kumimoji="1" lang="ja-JP" altLang="ja-JP" sz="1100" b="0" i="0" baseline="0">
              <a:solidFill>
                <a:schemeClr val="dk1"/>
              </a:solidFill>
              <a:effectLst/>
              <a:latin typeface="+mn-lt"/>
              <a:ea typeface="+mn-ea"/>
              <a:cs typeface="+mn-cs"/>
            </a:rPr>
            <a:t>より</a:t>
          </a:r>
          <a:r>
            <a:rPr kumimoji="1" lang="ja-JP" altLang="en-US" sz="1100" b="0" i="0" baseline="0">
              <a:solidFill>
                <a:schemeClr val="dk1"/>
              </a:solidFill>
              <a:effectLst/>
              <a:latin typeface="+mn-lt"/>
              <a:ea typeface="+mn-ea"/>
              <a:cs typeface="+mn-cs"/>
            </a:rPr>
            <a:t>今後</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が見込まれる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民生費は子育て世帯への臨時特別給付金等により増加している。</a:t>
          </a:r>
          <a:r>
            <a:rPr kumimoji="1" lang="ja-JP" altLang="ja-JP" sz="1100" b="0" i="0" baseline="0">
              <a:solidFill>
                <a:schemeClr val="dk1"/>
              </a:solidFill>
              <a:effectLst/>
              <a:latin typeface="+mn-lt"/>
              <a:ea typeface="+mn-ea"/>
              <a:cs typeface="+mn-cs"/>
            </a:rPr>
            <a:t>衛生費は、</a:t>
          </a:r>
          <a:r>
            <a:rPr kumimoji="1" lang="ja-JP" altLang="en-US" sz="1100" b="0" i="0" baseline="0">
              <a:solidFill>
                <a:schemeClr val="dk1"/>
              </a:solidFill>
              <a:effectLst/>
              <a:latin typeface="+mn-lt"/>
              <a:ea typeface="+mn-ea"/>
              <a:cs typeface="+mn-cs"/>
            </a:rPr>
            <a:t>新型コロナウイルス感染症ワクチン接種業務等により増加している。</a:t>
          </a:r>
          <a:r>
            <a:rPr kumimoji="1" lang="ja-JP" altLang="ja-JP" sz="1100" b="0" i="0" baseline="0">
              <a:solidFill>
                <a:schemeClr val="dk1"/>
              </a:solidFill>
              <a:effectLst/>
              <a:latin typeface="+mn-lt"/>
              <a:ea typeface="+mn-ea"/>
              <a:cs typeface="+mn-cs"/>
            </a:rPr>
            <a:t>土木費は、</a:t>
          </a:r>
          <a:r>
            <a:rPr kumimoji="1" lang="ja-JP" altLang="en-US" sz="1100" b="0" i="0" baseline="0">
              <a:solidFill>
                <a:schemeClr val="dk1"/>
              </a:solidFill>
              <a:effectLst/>
              <a:latin typeface="+mn-lt"/>
              <a:ea typeface="+mn-ea"/>
              <a:cs typeface="+mn-cs"/>
            </a:rPr>
            <a:t>除雪関係経費が増えたことにより増加している</a:t>
          </a:r>
          <a:r>
            <a:rPr kumimoji="1" lang="ja-JP" altLang="ja-JP" sz="1100" b="0" i="0" baseline="0">
              <a:solidFill>
                <a:schemeClr val="dk1"/>
              </a:solidFill>
              <a:effectLst/>
              <a:latin typeface="+mn-lt"/>
              <a:ea typeface="+mn-ea"/>
              <a:cs typeface="+mn-cs"/>
            </a:rPr>
            <a:t>。なお、土木費は、村道谷地生品線改良事業の完成により今後においては減少傾向になると予測される。また、公債費については、役場庁舎等建設事業の財源として地方債を充当していくため、今後は増加していくと予測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人口減少が進む中で、住民一人あたりのコストが増加していくと思われるが、財政規模に見合った事業を実施するよう努める。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年度は財政調整基金の増加により単年度収支は一時的にプラスとなっている。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今後、役場庁舎等建設事業を実施していくため基金の繰入れを予定しており、基金の減少も含め単年度収支はマイナスの状態が続くと思われる。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一般会計をはじめ、全ての事業会計において赤字となっているものはない。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今後、役場庁舎等建設事業の財源として地方債を充当していくため、地方債の現在高は増加していくと思われる。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また、事業を実施していく上で、基金の繰入れもしていくことから各種基金の残高も減少すると見込まれる。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今後においては、物件費の抑制及び各種事業の縮小等検討し標準財政規模に見合った財政運営に努めていかなければならない。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4136143</v>
      </c>
      <c r="BO4" s="488"/>
      <c r="BP4" s="488"/>
      <c r="BQ4" s="488"/>
      <c r="BR4" s="488"/>
      <c r="BS4" s="488"/>
      <c r="BT4" s="488"/>
      <c r="BU4" s="489"/>
      <c r="BV4" s="487">
        <v>3642767</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13.6</v>
      </c>
      <c r="CU4" s="628"/>
      <c r="CV4" s="628"/>
      <c r="CW4" s="628"/>
      <c r="CX4" s="628"/>
      <c r="CY4" s="628"/>
      <c r="CZ4" s="628"/>
      <c r="DA4" s="629"/>
      <c r="DB4" s="627">
        <v>14</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3718805</v>
      </c>
      <c r="BO5" s="459"/>
      <c r="BP5" s="459"/>
      <c r="BQ5" s="459"/>
      <c r="BR5" s="459"/>
      <c r="BS5" s="459"/>
      <c r="BT5" s="459"/>
      <c r="BU5" s="460"/>
      <c r="BV5" s="458">
        <v>3307940</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74.400000000000006</v>
      </c>
      <c r="CU5" s="456"/>
      <c r="CV5" s="456"/>
      <c r="CW5" s="456"/>
      <c r="CX5" s="456"/>
      <c r="CY5" s="456"/>
      <c r="CZ5" s="456"/>
      <c r="DA5" s="457"/>
      <c r="DB5" s="455">
        <v>77.3</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417338</v>
      </c>
      <c r="BO6" s="459"/>
      <c r="BP6" s="459"/>
      <c r="BQ6" s="459"/>
      <c r="BR6" s="459"/>
      <c r="BS6" s="459"/>
      <c r="BT6" s="459"/>
      <c r="BU6" s="460"/>
      <c r="BV6" s="458">
        <v>334827</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77.099999999999994</v>
      </c>
      <c r="CU6" s="602"/>
      <c r="CV6" s="602"/>
      <c r="CW6" s="602"/>
      <c r="CX6" s="602"/>
      <c r="CY6" s="602"/>
      <c r="CZ6" s="602"/>
      <c r="DA6" s="603"/>
      <c r="DB6" s="601">
        <v>79.7</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147091</v>
      </c>
      <c r="BO7" s="459"/>
      <c r="BP7" s="459"/>
      <c r="BQ7" s="459"/>
      <c r="BR7" s="459"/>
      <c r="BS7" s="459"/>
      <c r="BT7" s="459"/>
      <c r="BU7" s="460"/>
      <c r="BV7" s="458">
        <v>82700</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1987590</v>
      </c>
      <c r="CU7" s="459"/>
      <c r="CV7" s="459"/>
      <c r="CW7" s="459"/>
      <c r="CX7" s="459"/>
      <c r="CY7" s="459"/>
      <c r="CZ7" s="459"/>
      <c r="DA7" s="460"/>
      <c r="DB7" s="458">
        <v>1803738</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270247</v>
      </c>
      <c r="BO8" s="459"/>
      <c r="BP8" s="459"/>
      <c r="BQ8" s="459"/>
      <c r="BR8" s="459"/>
      <c r="BS8" s="459"/>
      <c r="BT8" s="459"/>
      <c r="BU8" s="460"/>
      <c r="BV8" s="458">
        <v>252127</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0.24</v>
      </c>
      <c r="CU8" s="562"/>
      <c r="CV8" s="562"/>
      <c r="CW8" s="562"/>
      <c r="CX8" s="562"/>
      <c r="CY8" s="562"/>
      <c r="CZ8" s="562"/>
      <c r="DA8" s="563"/>
      <c r="DB8" s="561">
        <v>0.25</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3480</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18120</v>
      </c>
      <c r="BO9" s="459"/>
      <c r="BP9" s="459"/>
      <c r="BQ9" s="459"/>
      <c r="BR9" s="459"/>
      <c r="BS9" s="459"/>
      <c r="BT9" s="459"/>
      <c r="BU9" s="460"/>
      <c r="BV9" s="458">
        <v>12272</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9.5</v>
      </c>
      <c r="CU9" s="456"/>
      <c r="CV9" s="456"/>
      <c r="CW9" s="456"/>
      <c r="CX9" s="456"/>
      <c r="CY9" s="456"/>
      <c r="CZ9" s="456"/>
      <c r="DA9" s="457"/>
      <c r="DB9" s="455">
        <v>9.4</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117</v>
      </c>
      <c r="M10" s="415"/>
      <c r="N10" s="415"/>
      <c r="O10" s="415"/>
      <c r="P10" s="415"/>
      <c r="Q10" s="416"/>
      <c r="R10" s="411">
        <v>3647</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94</v>
      </c>
      <c r="AV10" s="517"/>
      <c r="AW10" s="517"/>
      <c r="AX10" s="517"/>
      <c r="AY10" s="472" t="s">
        <v>119</v>
      </c>
      <c r="AZ10" s="473"/>
      <c r="BA10" s="473"/>
      <c r="BB10" s="473"/>
      <c r="BC10" s="473"/>
      <c r="BD10" s="473"/>
      <c r="BE10" s="473"/>
      <c r="BF10" s="473"/>
      <c r="BG10" s="473"/>
      <c r="BH10" s="473"/>
      <c r="BI10" s="473"/>
      <c r="BJ10" s="473"/>
      <c r="BK10" s="473"/>
      <c r="BL10" s="473"/>
      <c r="BM10" s="474"/>
      <c r="BN10" s="458">
        <v>20</v>
      </c>
      <c r="BO10" s="459"/>
      <c r="BP10" s="459"/>
      <c r="BQ10" s="459"/>
      <c r="BR10" s="459"/>
      <c r="BS10" s="459"/>
      <c r="BT10" s="459"/>
      <c r="BU10" s="460"/>
      <c r="BV10" s="458">
        <v>35074</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2">
      <c r="A12" s="178"/>
      <c r="B12" s="564" t="s">
        <v>129</v>
      </c>
      <c r="C12" s="565"/>
      <c r="D12" s="565"/>
      <c r="E12" s="565"/>
      <c r="F12" s="565"/>
      <c r="G12" s="565"/>
      <c r="H12" s="565"/>
      <c r="I12" s="565"/>
      <c r="J12" s="565"/>
      <c r="K12" s="566"/>
      <c r="L12" s="573" t="s">
        <v>130</v>
      </c>
      <c r="M12" s="574"/>
      <c r="N12" s="574"/>
      <c r="O12" s="574"/>
      <c r="P12" s="574"/>
      <c r="Q12" s="575"/>
      <c r="R12" s="576">
        <v>3181</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138</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139</v>
      </c>
      <c r="N13" s="543"/>
      <c r="O13" s="543"/>
      <c r="P13" s="543"/>
      <c r="Q13" s="544"/>
      <c r="R13" s="545">
        <v>3163</v>
      </c>
      <c r="S13" s="546"/>
      <c r="T13" s="546"/>
      <c r="U13" s="546"/>
      <c r="V13" s="547"/>
      <c r="W13" s="548" t="s">
        <v>140</v>
      </c>
      <c r="X13" s="444"/>
      <c r="Y13" s="444"/>
      <c r="Z13" s="444"/>
      <c r="AA13" s="444"/>
      <c r="AB13" s="445"/>
      <c r="AC13" s="411">
        <v>427</v>
      </c>
      <c r="AD13" s="412"/>
      <c r="AE13" s="412"/>
      <c r="AF13" s="412"/>
      <c r="AG13" s="413"/>
      <c r="AH13" s="411">
        <v>438</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18140</v>
      </c>
      <c r="BO13" s="459"/>
      <c r="BP13" s="459"/>
      <c r="BQ13" s="459"/>
      <c r="BR13" s="459"/>
      <c r="BS13" s="459"/>
      <c r="BT13" s="459"/>
      <c r="BU13" s="460"/>
      <c r="BV13" s="458">
        <v>47346</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8.4</v>
      </c>
      <c r="CU13" s="456"/>
      <c r="CV13" s="456"/>
      <c r="CW13" s="456"/>
      <c r="CX13" s="456"/>
      <c r="CY13" s="456"/>
      <c r="CZ13" s="456"/>
      <c r="DA13" s="457"/>
      <c r="DB13" s="455">
        <v>9.1999999999999993</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145</v>
      </c>
      <c r="M14" s="585"/>
      <c r="N14" s="585"/>
      <c r="O14" s="585"/>
      <c r="P14" s="585"/>
      <c r="Q14" s="586"/>
      <c r="R14" s="545">
        <v>3219</v>
      </c>
      <c r="S14" s="546"/>
      <c r="T14" s="546"/>
      <c r="U14" s="546"/>
      <c r="V14" s="547"/>
      <c r="W14" s="549"/>
      <c r="X14" s="447"/>
      <c r="Y14" s="447"/>
      <c r="Z14" s="447"/>
      <c r="AA14" s="447"/>
      <c r="AB14" s="448"/>
      <c r="AC14" s="538">
        <v>26.2</v>
      </c>
      <c r="AD14" s="539"/>
      <c r="AE14" s="539"/>
      <c r="AF14" s="539"/>
      <c r="AG14" s="540"/>
      <c r="AH14" s="538">
        <v>26.2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v>30.8</v>
      </c>
      <c r="CU14" s="556"/>
      <c r="CV14" s="556"/>
      <c r="CW14" s="556"/>
      <c r="CX14" s="556"/>
      <c r="CY14" s="556"/>
      <c r="CZ14" s="556"/>
      <c r="DA14" s="557"/>
      <c r="DB14" s="555">
        <v>14.5</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139</v>
      </c>
      <c r="N15" s="543"/>
      <c r="O15" s="543"/>
      <c r="P15" s="543"/>
      <c r="Q15" s="544"/>
      <c r="R15" s="545">
        <v>3205</v>
      </c>
      <c r="S15" s="546"/>
      <c r="T15" s="546"/>
      <c r="U15" s="546"/>
      <c r="V15" s="547"/>
      <c r="W15" s="548" t="s">
        <v>147</v>
      </c>
      <c r="X15" s="444"/>
      <c r="Y15" s="444"/>
      <c r="Z15" s="444"/>
      <c r="AA15" s="444"/>
      <c r="AB15" s="445"/>
      <c r="AC15" s="411">
        <v>328</v>
      </c>
      <c r="AD15" s="412"/>
      <c r="AE15" s="412"/>
      <c r="AF15" s="412"/>
      <c r="AG15" s="413"/>
      <c r="AH15" s="411">
        <v>356</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416660</v>
      </c>
      <c r="BO15" s="488"/>
      <c r="BP15" s="488"/>
      <c r="BQ15" s="488"/>
      <c r="BR15" s="488"/>
      <c r="BS15" s="488"/>
      <c r="BT15" s="488"/>
      <c r="BU15" s="489"/>
      <c r="BV15" s="487">
        <v>420254</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20.2</v>
      </c>
      <c r="AD16" s="539"/>
      <c r="AE16" s="539"/>
      <c r="AF16" s="539"/>
      <c r="AG16" s="540"/>
      <c r="AH16" s="538">
        <v>21.3</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1823066</v>
      </c>
      <c r="BO16" s="459"/>
      <c r="BP16" s="459"/>
      <c r="BQ16" s="459"/>
      <c r="BR16" s="459"/>
      <c r="BS16" s="459"/>
      <c r="BT16" s="459"/>
      <c r="BU16" s="460"/>
      <c r="BV16" s="458">
        <v>1652508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872</v>
      </c>
      <c r="AD17" s="412"/>
      <c r="AE17" s="412"/>
      <c r="AF17" s="412"/>
      <c r="AG17" s="413"/>
      <c r="AH17" s="411">
        <v>876</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510940</v>
      </c>
      <c r="BO17" s="459"/>
      <c r="BP17" s="459"/>
      <c r="BQ17" s="459"/>
      <c r="BR17" s="459"/>
      <c r="BS17" s="459"/>
      <c r="BT17" s="459"/>
      <c r="BU17" s="460"/>
      <c r="BV17" s="458">
        <v>518184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157</v>
      </c>
      <c r="C18" s="509"/>
      <c r="D18" s="509"/>
      <c r="E18" s="510"/>
      <c r="F18" s="510"/>
      <c r="G18" s="510"/>
      <c r="H18" s="510"/>
      <c r="I18" s="510"/>
      <c r="J18" s="510"/>
      <c r="K18" s="510"/>
      <c r="L18" s="511">
        <v>85.25</v>
      </c>
      <c r="M18" s="511"/>
      <c r="N18" s="511"/>
      <c r="O18" s="511"/>
      <c r="P18" s="511"/>
      <c r="Q18" s="511"/>
      <c r="R18" s="512"/>
      <c r="S18" s="512"/>
      <c r="T18" s="512"/>
      <c r="U18" s="512"/>
      <c r="V18" s="513"/>
      <c r="W18" s="529"/>
      <c r="X18" s="530"/>
      <c r="Y18" s="530"/>
      <c r="Z18" s="530"/>
      <c r="AA18" s="530"/>
      <c r="AB18" s="554"/>
      <c r="AC18" s="428">
        <v>53.6</v>
      </c>
      <c r="AD18" s="429"/>
      <c r="AE18" s="429"/>
      <c r="AF18" s="429"/>
      <c r="AG18" s="514"/>
      <c r="AH18" s="428">
        <v>52.5</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1501506</v>
      </c>
      <c r="BO18" s="459"/>
      <c r="BP18" s="459"/>
      <c r="BQ18" s="459"/>
      <c r="BR18" s="459"/>
      <c r="BS18" s="459"/>
      <c r="BT18" s="459"/>
      <c r="BU18" s="460"/>
      <c r="BV18" s="458">
        <v>1404994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159</v>
      </c>
      <c r="C19" s="509"/>
      <c r="D19" s="509"/>
      <c r="E19" s="510"/>
      <c r="F19" s="510"/>
      <c r="G19" s="510"/>
      <c r="H19" s="510"/>
      <c r="I19" s="510"/>
      <c r="J19" s="510"/>
      <c r="K19" s="510"/>
      <c r="L19" s="518">
        <v>41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2463947</v>
      </c>
      <c r="BO19" s="459"/>
      <c r="BP19" s="459"/>
      <c r="BQ19" s="459"/>
      <c r="BR19" s="459"/>
      <c r="BS19" s="459"/>
      <c r="BT19" s="459"/>
      <c r="BU19" s="460"/>
      <c r="BV19" s="458">
        <v>2335449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161</v>
      </c>
      <c r="C20" s="509"/>
      <c r="D20" s="509"/>
      <c r="E20" s="510"/>
      <c r="F20" s="510"/>
      <c r="G20" s="510"/>
      <c r="H20" s="510"/>
      <c r="I20" s="510"/>
      <c r="J20" s="510"/>
      <c r="K20" s="510"/>
      <c r="L20" s="518">
        <v>997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2626683</v>
      </c>
      <c r="BO22" s="488"/>
      <c r="BP22" s="488"/>
      <c r="BQ22" s="488"/>
      <c r="BR22" s="488"/>
      <c r="BS22" s="488"/>
      <c r="BT22" s="488"/>
      <c r="BU22" s="489"/>
      <c r="BV22" s="487">
        <v>2146673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1807814</v>
      </c>
      <c r="BO23" s="459"/>
      <c r="BP23" s="459"/>
      <c r="BQ23" s="459"/>
      <c r="BR23" s="459"/>
      <c r="BS23" s="459"/>
      <c r="BT23" s="459"/>
      <c r="BU23" s="460"/>
      <c r="BV23" s="458">
        <v>1740661</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171</v>
      </c>
      <c r="F24" s="415"/>
      <c r="G24" s="415"/>
      <c r="H24" s="415"/>
      <c r="I24" s="415"/>
      <c r="J24" s="415"/>
      <c r="K24" s="416"/>
      <c r="L24" s="411">
        <v>1</v>
      </c>
      <c r="M24" s="412"/>
      <c r="N24" s="412"/>
      <c r="O24" s="412"/>
      <c r="P24" s="413"/>
      <c r="Q24" s="411">
        <v>6200</v>
      </c>
      <c r="R24" s="412"/>
      <c r="S24" s="412"/>
      <c r="T24" s="412"/>
      <c r="U24" s="412"/>
      <c r="V24" s="413"/>
      <c r="W24" s="501"/>
      <c r="X24" s="438"/>
      <c r="Y24" s="439"/>
      <c r="Z24" s="414" t="s">
        <v>172</v>
      </c>
      <c r="AA24" s="415"/>
      <c r="AB24" s="415"/>
      <c r="AC24" s="415"/>
      <c r="AD24" s="415"/>
      <c r="AE24" s="415"/>
      <c r="AF24" s="415"/>
      <c r="AG24" s="416"/>
      <c r="AH24" s="411">
        <v>52</v>
      </c>
      <c r="AI24" s="412"/>
      <c r="AJ24" s="412"/>
      <c r="AK24" s="412"/>
      <c r="AL24" s="413"/>
      <c r="AM24" s="411">
        <v>148408</v>
      </c>
      <c r="AN24" s="412"/>
      <c r="AO24" s="412"/>
      <c r="AP24" s="412"/>
      <c r="AQ24" s="412"/>
      <c r="AR24" s="413"/>
      <c r="AS24" s="411">
        <v>2854</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1649551</v>
      </c>
      <c r="BO24" s="459"/>
      <c r="BP24" s="459"/>
      <c r="BQ24" s="459"/>
      <c r="BR24" s="459"/>
      <c r="BS24" s="459"/>
      <c r="BT24" s="459"/>
      <c r="BU24" s="460"/>
      <c r="BV24" s="458">
        <v>1130648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174</v>
      </c>
      <c r="F25" s="415"/>
      <c r="G25" s="415"/>
      <c r="H25" s="415"/>
      <c r="I25" s="415"/>
      <c r="J25" s="415"/>
      <c r="K25" s="416"/>
      <c r="L25" s="411">
        <v>1</v>
      </c>
      <c r="M25" s="412"/>
      <c r="N25" s="412"/>
      <c r="O25" s="412"/>
      <c r="P25" s="413"/>
      <c r="Q25" s="411">
        <v>5200</v>
      </c>
      <c r="R25" s="412"/>
      <c r="S25" s="412"/>
      <c r="T25" s="412"/>
      <c r="U25" s="412"/>
      <c r="V25" s="413"/>
      <c r="W25" s="501"/>
      <c r="X25" s="438"/>
      <c r="Y25" s="439"/>
      <c r="Z25" s="414" t="s">
        <v>175</v>
      </c>
      <c r="AA25" s="415"/>
      <c r="AB25" s="415"/>
      <c r="AC25" s="415"/>
      <c r="AD25" s="415"/>
      <c r="AE25" s="415"/>
      <c r="AF25" s="415"/>
      <c r="AG25" s="416"/>
      <c r="AH25" s="411" t="s">
        <v>176</v>
      </c>
      <c r="AI25" s="412"/>
      <c r="AJ25" s="412"/>
      <c r="AK25" s="412"/>
      <c r="AL25" s="413"/>
      <c r="AM25" s="411" t="s">
        <v>176</v>
      </c>
      <c r="AN25" s="412"/>
      <c r="AO25" s="412"/>
      <c r="AP25" s="412"/>
      <c r="AQ25" s="412"/>
      <c r="AR25" s="413"/>
      <c r="AS25" s="411" t="s">
        <v>128</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t="s">
        <v>176</v>
      </c>
      <c r="BO25" s="488"/>
      <c r="BP25" s="488"/>
      <c r="BQ25" s="488"/>
      <c r="BR25" s="488"/>
      <c r="BS25" s="488"/>
      <c r="BT25" s="488"/>
      <c r="BU25" s="489"/>
      <c r="BV25" s="487" t="s">
        <v>176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178</v>
      </c>
      <c r="F26" s="415"/>
      <c r="G26" s="415"/>
      <c r="H26" s="415"/>
      <c r="I26" s="415"/>
      <c r="J26" s="415"/>
      <c r="K26" s="416"/>
      <c r="L26" s="411">
        <v>1</v>
      </c>
      <c r="M26" s="412"/>
      <c r="N26" s="412"/>
      <c r="O26" s="412"/>
      <c r="P26" s="413"/>
      <c r="Q26" s="411">
        <v>5200</v>
      </c>
      <c r="R26" s="412"/>
      <c r="S26" s="412"/>
      <c r="T26" s="412"/>
      <c r="U26" s="412"/>
      <c r="V26" s="413"/>
      <c r="W26" s="501"/>
      <c r="X26" s="438"/>
      <c r="Y26" s="439"/>
      <c r="Z26" s="414" t="s">
        <v>179</v>
      </c>
      <c r="AA26" s="469"/>
      <c r="AB26" s="469"/>
      <c r="AC26" s="469"/>
      <c r="AD26" s="469"/>
      <c r="AE26" s="469"/>
      <c r="AF26" s="469"/>
      <c r="AG26" s="470"/>
      <c r="AH26" s="411">
        <v>1</v>
      </c>
      <c r="AI26" s="412"/>
      <c r="AJ26" s="412"/>
      <c r="AK26" s="412"/>
      <c r="AL26" s="413"/>
      <c r="AM26" s="411" t="s">
        <v>180</v>
      </c>
      <c r="AN26" s="412"/>
      <c r="AO26" s="412"/>
      <c r="AP26" s="412"/>
      <c r="AQ26" s="412"/>
      <c r="AR26" s="413"/>
      <c r="AS26" s="411" t="s">
        <v>181</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t="s">
        <v>128</v>
      </c>
      <c r="BO26" s="459"/>
      <c r="BP26" s="459"/>
      <c r="BQ26" s="459"/>
      <c r="BR26" s="459"/>
      <c r="BS26" s="459"/>
      <c r="BT26" s="459"/>
      <c r="BU26" s="460"/>
      <c r="BV26" s="458" t="s">
        <v>176</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183</v>
      </c>
      <c r="F27" s="415"/>
      <c r="G27" s="415"/>
      <c r="H27" s="415"/>
      <c r="I27" s="415"/>
      <c r="J27" s="415"/>
      <c r="K27" s="416"/>
      <c r="L27" s="411">
        <v>1</v>
      </c>
      <c r="M27" s="412"/>
      <c r="N27" s="412"/>
      <c r="O27" s="412"/>
      <c r="P27" s="413"/>
      <c r="Q27" s="411">
        <v>2300</v>
      </c>
      <c r="R27" s="412"/>
      <c r="S27" s="412"/>
      <c r="T27" s="412"/>
      <c r="U27" s="412"/>
      <c r="V27" s="413"/>
      <c r="W27" s="501"/>
      <c r="X27" s="438"/>
      <c r="Y27" s="439"/>
      <c r="Z27" s="414" t="s">
        <v>184</v>
      </c>
      <c r="AA27" s="415"/>
      <c r="AB27" s="415"/>
      <c r="AC27" s="415"/>
      <c r="AD27" s="415"/>
      <c r="AE27" s="415"/>
      <c r="AF27" s="415"/>
      <c r="AG27" s="416"/>
      <c r="AH27" s="411" t="s">
        <v>185</v>
      </c>
      <c r="AI27" s="412"/>
      <c r="AJ27" s="412"/>
      <c r="AK27" s="412"/>
      <c r="AL27" s="413"/>
      <c r="AM27" s="411" t="s">
        <v>128</v>
      </c>
      <c r="AN27" s="412"/>
      <c r="AO27" s="412"/>
      <c r="AP27" s="412"/>
      <c r="AQ27" s="412"/>
      <c r="AR27" s="413"/>
      <c r="AS27" s="411" t="s">
        <v>176</v>
      </c>
      <c r="AT27" s="412"/>
      <c r="AU27" s="412"/>
      <c r="AV27" s="412"/>
      <c r="AW27" s="412"/>
      <c r="AX27" s="471"/>
      <c r="AY27" s="495" t="s">
        <v>186</v>
      </c>
      <c r="AZ27" s="496"/>
      <c r="BA27" s="496"/>
      <c r="BB27" s="496"/>
      <c r="BC27" s="496"/>
      <c r="BD27" s="496"/>
      <c r="BE27" s="496"/>
      <c r="BF27" s="496"/>
      <c r="BG27" s="496"/>
      <c r="BH27" s="496"/>
      <c r="BI27" s="496"/>
      <c r="BJ27" s="496"/>
      <c r="BK27" s="496"/>
      <c r="BL27" s="496"/>
      <c r="BM27" s="497"/>
      <c r="BN27" s="492">
        <v>73219</v>
      </c>
      <c r="BO27" s="493"/>
      <c r="BP27" s="493"/>
      <c r="BQ27" s="493"/>
      <c r="BR27" s="493"/>
      <c r="BS27" s="493"/>
      <c r="BT27" s="493"/>
      <c r="BU27" s="494"/>
      <c r="BV27" s="492">
        <v>73219</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187</v>
      </c>
      <c r="F28" s="415"/>
      <c r="G28" s="415"/>
      <c r="H28" s="415"/>
      <c r="I28" s="415"/>
      <c r="J28" s="415"/>
      <c r="K28" s="416"/>
      <c r="L28" s="411">
        <v>1</v>
      </c>
      <c r="M28" s="412"/>
      <c r="N28" s="412"/>
      <c r="O28" s="412"/>
      <c r="P28" s="413"/>
      <c r="Q28" s="411">
        <v>1700</v>
      </c>
      <c r="R28" s="412"/>
      <c r="S28" s="412"/>
      <c r="T28" s="412"/>
      <c r="U28" s="412"/>
      <c r="V28" s="413"/>
      <c r="W28" s="501"/>
      <c r="X28" s="438"/>
      <c r="Y28" s="439"/>
      <c r="Z28" s="414" t="s">
        <v>188</v>
      </c>
      <c r="AA28" s="415"/>
      <c r="AB28" s="415"/>
      <c r="AC28" s="415"/>
      <c r="AD28" s="415"/>
      <c r="AE28" s="415"/>
      <c r="AF28" s="415"/>
      <c r="AG28" s="416"/>
      <c r="AH28" s="411" t="s">
        <v>185</v>
      </c>
      <c r="AI28" s="412"/>
      <c r="AJ28" s="412"/>
      <c r="AK28" s="412"/>
      <c r="AL28" s="413"/>
      <c r="AM28" s="411" t="s">
        <v>185</v>
      </c>
      <c r="AN28" s="412"/>
      <c r="AO28" s="412"/>
      <c r="AP28" s="412"/>
      <c r="AQ28" s="412"/>
      <c r="AR28" s="413"/>
      <c r="AS28" s="411" t="s">
        <v>185</v>
      </c>
      <c r="AT28" s="412"/>
      <c r="AU28" s="412"/>
      <c r="AV28" s="412"/>
      <c r="AW28" s="412"/>
      <c r="AX28" s="471"/>
      <c r="AY28" s="475" t="s">
        <v>189</v>
      </c>
      <c r="AZ28" s="476"/>
      <c r="BA28" s="476"/>
      <c r="BB28" s="477"/>
      <c r="BC28" s="484" t="s">
        <v>48</v>
      </c>
      <c r="BD28" s="485"/>
      <c r="BE28" s="485"/>
      <c r="BF28" s="485"/>
      <c r="BG28" s="485"/>
      <c r="BH28" s="485"/>
      <c r="BI28" s="485"/>
      <c r="BJ28" s="485"/>
      <c r="BK28" s="485"/>
      <c r="BL28" s="485"/>
      <c r="BM28" s="486"/>
      <c r="BN28" s="487">
        <v>765094</v>
      </c>
      <c r="BO28" s="488"/>
      <c r="BP28" s="488"/>
      <c r="BQ28" s="488"/>
      <c r="BR28" s="488"/>
      <c r="BS28" s="488"/>
      <c r="BT28" s="488"/>
      <c r="BU28" s="489"/>
      <c r="BV28" s="487">
        <v>638074</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190</v>
      </c>
      <c r="F29" s="415"/>
      <c r="G29" s="415"/>
      <c r="H29" s="415"/>
      <c r="I29" s="415"/>
      <c r="J29" s="415"/>
      <c r="K29" s="416"/>
      <c r="L29" s="411">
        <v>8</v>
      </c>
      <c r="M29" s="412"/>
      <c r="N29" s="412"/>
      <c r="O29" s="412"/>
      <c r="P29" s="413"/>
      <c r="Q29" s="411">
        <v>1523</v>
      </c>
      <c r="R29" s="412"/>
      <c r="S29" s="412"/>
      <c r="T29" s="412"/>
      <c r="U29" s="412"/>
      <c r="V29" s="413"/>
      <c r="W29" s="502"/>
      <c r="X29" s="503"/>
      <c r="Y29" s="504"/>
      <c r="Z29" s="414" t="s">
        <v>191</v>
      </c>
      <c r="AA29" s="415"/>
      <c r="AB29" s="415"/>
      <c r="AC29" s="415"/>
      <c r="AD29" s="415"/>
      <c r="AE29" s="415"/>
      <c r="AF29" s="415"/>
      <c r="AG29" s="416"/>
      <c r="AH29" s="411">
        <v>52</v>
      </c>
      <c r="AI29" s="412"/>
      <c r="AJ29" s="412"/>
      <c r="AK29" s="412"/>
      <c r="AL29" s="413"/>
      <c r="AM29" s="411">
        <v>148408</v>
      </c>
      <c r="AN29" s="412"/>
      <c r="AO29" s="412"/>
      <c r="AP29" s="412"/>
      <c r="AQ29" s="412"/>
      <c r="AR29" s="413"/>
      <c r="AS29" s="411">
        <v>2854</v>
      </c>
      <c r="AT29" s="412"/>
      <c r="AU29" s="412"/>
      <c r="AV29" s="412"/>
      <c r="AW29" s="412"/>
      <c r="AX29" s="471"/>
      <c r="AY29" s="478"/>
      <c r="AZ29" s="479"/>
      <c r="BA29" s="479"/>
      <c r="BB29" s="480"/>
      <c r="BC29" s="472" t="s">
        <v>192</v>
      </c>
      <c r="BD29" s="473"/>
      <c r="BE29" s="473"/>
      <c r="BF29" s="473"/>
      <c r="BG29" s="473"/>
      <c r="BH29" s="473"/>
      <c r="BI29" s="473"/>
      <c r="BJ29" s="473"/>
      <c r="BK29" s="473"/>
      <c r="BL29" s="473"/>
      <c r="BM29" s="474"/>
      <c r="BN29" s="458">
        <v>12370</v>
      </c>
      <c r="BO29" s="459"/>
      <c r="BP29" s="459"/>
      <c r="BQ29" s="459"/>
      <c r="BR29" s="459"/>
      <c r="BS29" s="459"/>
      <c r="BT29" s="459"/>
      <c r="BU29" s="460"/>
      <c r="BV29" s="458">
        <v>11370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193</v>
      </c>
      <c r="X30" s="426"/>
      <c r="Y30" s="426"/>
      <c r="Z30" s="426"/>
      <c r="AA30" s="426"/>
      <c r="AB30" s="426"/>
      <c r="AC30" s="426"/>
      <c r="AD30" s="426"/>
      <c r="AE30" s="426"/>
      <c r="AF30" s="426"/>
      <c r="AG30" s="427"/>
      <c r="AH30" s="428">
        <v>96.4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616148</v>
      </c>
      <c r="BO30" s="493"/>
      <c r="BP30" s="493"/>
      <c r="BQ30" s="493"/>
      <c r="BR30" s="493"/>
      <c r="BS30" s="493"/>
      <c r="BT30" s="493"/>
      <c r="BU30" s="494"/>
      <c r="BV30" s="492">
        <v>673367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194</v>
      </c>
      <c r="D32" s="417"/>
      <c r="E32" s="417"/>
      <c r="F32" s="417"/>
      <c r="G32" s="417"/>
      <c r="H32" s="417"/>
      <c r="I32" s="417"/>
      <c r="J32" s="417"/>
      <c r="K32" s="417"/>
      <c r="L32" s="417"/>
      <c r="M32" s="417"/>
      <c r="N32" s="417"/>
      <c r="O32" s="417"/>
      <c r="P32" s="417"/>
      <c r="Q32" s="417"/>
      <c r="R32" s="417"/>
      <c r="S32" s="417"/>
      <c r="U32" s="418" t="s">
        <v>195</v>
      </c>
      <c r="V32" s="418"/>
      <c r="W32" s="418"/>
      <c r="X32" s="418"/>
      <c r="Y32" s="418"/>
      <c r="Z32" s="418"/>
      <c r="AA32" s="418"/>
      <c r="AB32" s="418"/>
      <c r="AC32" s="418"/>
      <c r="AD32" s="418"/>
      <c r="AE32" s="418"/>
      <c r="AF32" s="418"/>
      <c r="AG32" s="418"/>
      <c r="AH32" s="418"/>
      <c r="AI32" s="418"/>
      <c r="AJ32" s="418"/>
      <c r="AK32" s="418"/>
      <c r="AM32" s="418" t="s">
        <v>196</v>
      </c>
      <c r="AN32" s="418"/>
      <c r="AO32" s="418"/>
      <c r="AP32" s="418"/>
      <c r="AQ32" s="418"/>
      <c r="AR32" s="418"/>
      <c r="AS32" s="418"/>
      <c r="AT32" s="418"/>
      <c r="AU32" s="418"/>
      <c r="AV32" s="418"/>
      <c r="AW32" s="418"/>
      <c r="AX32" s="418"/>
      <c r="AY32" s="418"/>
      <c r="AZ32" s="418"/>
      <c r="BA32" s="418"/>
      <c r="BB32" s="418"/>
      <c r="BC32" s="418"/>
      <c r="BE32" s="418" t="s">
        <v>197</v>
      </c>
      <c r="BF32" s="418"/>
      <c r="BG32" s="418"/>
      <c r="BH32" s="418"/>
      <c r="BI32" s="418"/>
      <c r="BJ32" s="418"/>
      <c r="BK32" s="418"/>
      <c r="BL32" s="418"/>
      <c r="BM32" s="418"/>
      <c r="BN32" s="418"/>
      <c r="BO32" s="418"/>
      <c r="BP32" s="418"/>
      <c r="BQ32" s="418"/>
      <c r="BR32" s="418"/>
      <c r="BS32" s="418"/>
      <c r="BT32" s="418"/>
      <c r="BU32" s="418"/>
      <c r="BW32" s="418" t="s">
        <v>198</v>
      </c>
      <c r="BX32" s="418"/>
      <c r="BY32" s="418"/>
      <c r="BZ32" s="418"/>
      <c r="CA32" s="418"/>
      <c r="CB32" s="418"/>
      <c r="CC32" s="418"/>
      <c r="CD32" s="418"/>
      <c r="CE32" s="418"/>
      <c r="CF32" s="418"/>
      <c r="CG32" s="418"/>
      <c r="CH32" s="418"/>
      <c r="CI32" s="418"/>
      <c r="CJ32" s="418"/>
      <c r="CK32" s="418"/>
      <c r="CL32" s="418"/>
      <c r="CM32" s="418"/>
      <c r="CO32" s="418" t="s">
        <v>199</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200</v>
      </c>
      <c r="D33" s="410"/>
      <c r="E33" s="409" t="s">
        <v>201</v>
      </c>
      <c r="F33" s="409"/>
      <c r="G33" s="409"/>
      <c r="H33" s="409"/>
      <c r="I33" s="409"/>
      <c r="J33" s="409"/>
      <c r="K33" s="409"/>
      <c r="L33" s="409"/>
      <c r="M33" s="409"/>
      <c r="N33" s="409"/>
      <c r="O33" s="409"/>
      <c r="P33" s="409"/>
      <c r="Q33" s="409"/>
      <c r="R33" s="409"/>
      <c r="S33" s="409"/>
      <c r="T33" s="203"/>
      <c r="U33" s="410" t="s">
        <v>202</v>
      </c>
      <c r="V33" s="410"/>
      <c r="W33" s="409" t="s">
        <v>203</v>
      </c>
      <c r="X33" s="409"/>
      <c r="Y33" s="409"/>
      <c r="Z33" s="409"/>
      <c r="AA33" s="409"/>
      <c r="AB33" s="409"/>
      <c r="AC33" s="409"/>
      <c r="AD33" s="409"/>
      <c r="AE33" s="409"/>
      <c r="AF33" s="409"/>
      <c r="AG33" s="409"/>
      <c r="AH33" s="409"/>
      <c r="AI33" s="409"/>
      <c r="AJ33" s="409"/>
      <c r="AK33" s="409"/>
      <c r="AL33" s="203"/>
      <c r="AM33" s="410" t="s">
        <v>200</v>
      </c>
      <c r="AN33" s="410"/>
      <c r="AO33" s="409" t="s">
        <v>204</v>
      </c>
      <c r="AP33" s="409"/>
      <c r="AQ33" s="409"/>
      <c r="AR33" s="409"/>
      <c r="AS33" s="409"/>
      <c r="AT33" s="409"/>
      <c r="AU33" s="409"/>
      <c r="AV33" s="409"/>
      <c r="AW33" s="409"/>
      <c r="AX33" s="409"/>
      <c r="AY33" s="409"/>
      <c r="AZ33" s="409"/>
      <c r="BA33" s="409"/>
      <c r="BB33" s="409"/>
      <c r="BC33" s="409"/>
      <c r="BD33" s="204"/>
      <c r="BE33" s="409" t="s">
        <v>205</v>
      </c>
      <c r="BF33" s="409"/>
      <c r="BG33" s="409" t="s">
        <v>206</v>
      </c>
      <c r="BH33" s="409"/>
      <c r="BI33" s="409"/>
      <c r="BJ33" s="409"/>
      <c r="BK33" s="409"/>
      <c r="BL33" s="409"/>
      <c r="BM33" s="409"/>
      <c r="BN33" s="409"/>
      <c r="BO33" s="409"/>
      <c r="BP33" s="409"/>
      <c r="BQ33" s="409"/>
      <c r="BR33" s="409"/>
      <c r="BS33" s="409"/>
      <c r="BT33" s="409"/>
      <c r="BU33" s="409"/>
      <c r="BV33" s="204"/>
      <c r="BW33" s="410" t="s">
        <v>205</v>
      </c>
      <c r="BX33" s="410"/>
      <c r="BY33" s="409" t="s">
        <v>207</v>
      </c>
      <c r="BZ33" s="409"/>
      <c r="CA33" s="409"/>
      <c r="CB33" s="409"/>
      <c r="CC33" s="409"/>
      <c r="CD33" s="409"/>
      <c r="CE33" s="409"/>
      <c r="CF33" s="409"/>
      <c r="CG33" s="409"/>
      <c r="CH33" s="409"/>
      <c r="CI33" s="409"/>
      <c r="CJ33" s="409"/>
      <c r="CK33" s="409"/>
      <c r="CL33" s="409"/>
      <c r="CM33" s="409"/>
      <c r="CN33" s="203"/>
      <c r="CO33" s="410" t="s">
        <v>200</v>
      </c>
      <c r="CP33" s="410"/>
      <c r="CQ33" s="409" t="s">
        <v>208</v>
      </c>
      <c r="CR33" s="409"/>
      <c r="CS33" s="409"/>
      <c r="CT33" s="409"/>
      <c r="CU33" s="409"/>
      <c r="CV33" s="409"/>
      <c r="CW33" s="409"/>
      <c r="CX33" s="409"/>
      <c r="CY33" s="409"/>
      <c r="CZ33" s="409"/>
      <c r="DA33" s="409"/>
      <c r="DB33" s="409"/>
      <c r="DC33" s="409"/>
      <c r="DD33" s="409"/>
      <c r="DE33" s="409"/>
      <c r="DF33" s="203"/>
      <c r="DG33" s="408" t="s">
        <v>209</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5</v>
      </c>
      <c r="BF34" s="406"/>
      <c r="BG34" s="407" t="str">
        <f>IF('各会計、関係団体の財政状況及び健全化判断比率'!B31="","",'各会計、関係団体の財政状況及び健全化判断比率'!B31)</f>
        <v>水道事業特別会計</v>
      </c>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沼田市外二箇村清掃施設組合</v>
      </c>
      <c r="BZ34" s="407"/>
      <c r="CA34" s="407"/>
      <c r="CB34" s="407"/>
      <c r="CC34" s="407"/>
      <c r="CD34" s="407"/>
      <c r="CE34" s="407"/>
      <c r="CF34" s="407"/>
      <c r="CG34" s="407"/>
      <c r="CH34" s="407"/>
      <c r="CI34" s="407"/>
      <c r="CJ34" s="407"/>
      <c r="CK34" s="407"/>
      <c r="CL34" s="407"/>
      <c r="CM34" s="407"/>
      <c r="CN34" s="178"/>
      <c r="CO34" s="406">
        <f>IF(CQ34="","",MAX(C34:D43,U34:V43,AM34:AN43,BE34:BF43,BW34:BX43)+1)</f>
        <v>14</v>
      </c>
      <c r="CP34" s="406"/>
      <c r="CQ34" s="407" t="str">
        <f>IF('各会計、関係団体の財政状況及び健全化判断比率'!BS7="","",'各会計、関係団体の財政状況及び健全化判断比率'!BS7)</f>
        <v>田園プラザ川場</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介護保険事業</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6</v>
      </c>
      <c r="BF35" s="406"/>
      <c r="BG35" s="407" t="str">
        <f>IF('各会計、関係団体の財政状況及び健全化判断比率'!B32="","",'各会計、関係団体の財政状況及び健全化判断比率'!B32)</f>
        <v>下水道事業特別会計</v>
      </c>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利根沼田広域市町村圏振興整備組合</v>
      </c>
      <c r="BZ35" s="407"/>
      <c r="CA35" s="407"/>
      <c r="CB35" s="407"/>
      <c r="CC35" s="407"/>
      <c r="CD35" s="407"/>
      <c r="CE35" s="407"/>
      <c r="CF35" s="407"/>
      <c r="CG35" s="407"/>
      <c r="CH35" s="407"/>
      <c r="CI35" s="407"/>
      <c r="CJ35" s="407"/>
      <c r="CK35" s="407"/>
      <c r="CL35" s="407"/>
      <c r="CM35" s="407"/>
      <c r="CN35" s="178"/>
      <c r="CO35" s="406">
        <f t="shared" ref="CO35:CO43" si="3">IF(CQ35="","",CO34+1)</f>
        <v>15</v>
      </c>
      <c r="CP35" s="406"/>
      <c r="CQ35" s="407" t="str">
        <f>IF('各会計、関係団体の財政状況及び健全化判断比率'!BS8="","",'各会計、関係団体の財政状況及び健全化判断比率'!BS8)</f>
        <v>川場村土地開発公社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後期高齢者医療事業</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利根沼田学校組合</v>
      </c>
      <c r="BZ36" s="407"/>
      <c r="CA36" s="407"/>
      <c r="CB36" s="407"/>
      <c r="CC36" s="407"/>
      <c r="CD36" s="407"/>
      <c r="CE36" s="407"/>
      <c r="CF36" s="407"/>
      <c r="CG36" s="407"/>
      <c r="CH36" s="407"/>
      <c r="CI36" s="407"/>
      <c r="CJ36" s="407"/>
      <c r="CK36" s="407"/>
      <c r="CL36" s="407"/>
      <c r="CM36" s="407"/>
      <c r="CN36" s="178"/>
      <c r="CO36" s="406">
        <f t="shared" si="3"/>
        <v>16</v>
      </c>
      <c r="CP36" s="406"/>
      <c r="CQ36" s="407" t="str">
        <f>IF('各会計、関係団体の財政状況及び健全化判断比率'!BS9="","",'各会計、関係団体の財政状況及び健全化判断比率'!BS9)</f>
        <v>ウッドビレジ川場</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群馬県市町村会館管理組合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群馬県市町村総合事務組合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群馬県後期高齢者医療広域連合（一般会計）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13</v>
      </c>
      <c r="BX40" s="406"/>
      <c r="BY40" s="407" t="str">
        <f>IF('各会計、関係団体の財政状況及び健全化判断比率'!B74="","",'各会計、関係団体の財政状況及び健全化判断比率'!B74)</f>
        <v>群馬県後期高齢者医療広域連合（事業会計）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210</v>
      </c>
      <c r="E46" s="403" t="s">
        <v>211</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212</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213</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214</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215</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216</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217</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608</v>
      </c>
    </row>
    <row r="54" spans="5:113" x14ac:dyDescent="0.2"/>
    <row r="55" spans="5:113" x14ac:dyDescent="0.2"/>
    <row r="56" spans="5:113" x14ac:dyDescent="0.2"/>
  </sheetData>
  <sheetProtection algorithmName="SHA-512" hashValue="8jpTaV2ZyQRpS1Hsd5CkfTa6u10i7ScjdBcVX3Z7d1YQt+5v+pIF1KX6+IMPhZvWf269GpB2FB6yJCqPmXd8mA==" saltValue="X2Yee5kTq41JEJVIg9ZGF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215" t="s">
        <v>577</v>
      </c>
      <c r="D34" s="1215"/>
      <c r="E34" s="1216"/>
      <c r="F34" s="32">
        <v>11.77</v>
      </c>
      <c r="G34" s="33">
        <v>12.18</v>
      </c>
      <c r="H34" s="33">
        <v>13.99</v>
      </c>
      <c r="I34" s="33">
        <v>13.97</v>
      </c>
      <c r="J34" s="34">
        <v>13.59</v>
      </c>
      <c r="K34" s="22"/>
      <c r="L34" s="22"/>
      <c r="M34" s="22"/>
      <c r="N34" s="22"/>
      <c r="O34" s="22"/>
      <c r="P34" s="22"/>
    </row>
    <row r="35" spans="1:16" ht="39" customHeight="1" x14ac:dyDescent="0.2">
      <c r="A35" s="22"/>
      <c r="B35" s="35"/>
      <c r="C35" s="1209" t="s">
        <v>578</v>
      </c>
      <c r="D35" s="1210"/>
      <c r="E35" s="1211"/>
      <c r="F35" s="36">
        <v>3.07</v>
      </c>
      <c r="G35" s="37">
        <v>0.7</v>
      </c>
      <c r="H35" s="37">
        <v>0.76</v>
      </c>
      <c r="I35" s="37">
        <v>1.59</v>
      </c>
      <c r="J35" s="38">
        <v>1.56</v>
      </c>
      <c r="K35" s="22"/>
      <c r="L35" s="22"/>
      <c r="M35" s="22"/>
      <c r="N35" s="22"/>
      <c r="O35" s="22"/>
      <c r="P35" s="22"/>
    </row>
    <row r="36" spans="1:16" ht="39" customHeight="1" x14ac:dyDescent="0.2">
      <c r="A36" s="22"/>
      <c r="B36" s="35"/>
      <c r="C36" s="1209" t="s">
        <v>579</v>
      </c>
      <c r="D36" s="1210"/>
      <c r="E36" s="1211"/>
      <c r="F36" s="36">
        <v>1.18</v>
      </c>
      <c r="G36" s="37">
        <v>0.64</v>
      </c>
      <c r="H36" s="37">
        <v>0.62</v>
      </c>
      <c r="I36" s="37">
        <v>0.7</v>
      </c>
      <c r="J36" s="38">
        <v>1.38</v>
      </c>
      <c r="K36" s="22"/>
      <c r="L36" s="22"/>
      <c r="M36" s="22"/>
      <c r="N36" s="22"/>
      <c r="O36" s="22"/>
      <c r="P36" s="22"/>
    </row>
    <row r="37" spans="1:16" ht="39" customHeight="1" x14ac:dyDescent="0.2">
      <c r="A37" s="22"/>
      <c r="B37" s="35"/>
      <c r="C37" s="1209" t="s">
        <v>580</v>
      </c>
      <c r="D37" s="1210"/>
      <c r="E37" s="1211"/>
      <c r="F37" s="36">
        <v>0.24</v>
      </c>
      <c r="G37" s="37">
        <v>0.48</v>
      </c>
      <c r="H37" s="37">
        <v>0.64</v>
      </c>
      <c r="I37" s="37">
        <v>0.1</v>
      </c>
      <c r="J37" s="38">
        <v>0.35</v>
      </c>
      <c r="K37" s="22"/>
      <c r="L37" s="22"/>
      <c r="M37" s="22"/>
      <c r="N37" s="22"/>
      <c r="O37" s="22"/>
      <c r="P37" s="22"/>
    </row>
    <row r="38" spans="1:16" ht="39" customHeight="1" x14ac:dyDescent="0.2">
      <c r="A38" s="22"/>
      <c r="B38" s="35"/>
      <c r="C38" s="1209" t="s">
        <v>581</v>
      </c>
      <c r="D38" s="1210"/>
      <c r="E38" s="1211"/>
      <c r="F38" s="36">
        <v>0.32</v>
      </c>
      <c r="G38" s="37">
        <v>0.3</v>
      </c>
      <c r="H38" s="37">
        <v>0.19</v>
      </c>
      <c r="I38" s="37">
        <v>7.0000000000000007E-2</v>
      </c>
      <c r="J38" s="38">
        <v>0.2</v>
      </c>
      <c r="K38" s="22"/>
      <c r="L38" s="22"/>
      <c r="M38" s="22"/>
      <c r="N38" s="22"/>
      <c r="O38" s="22"/>
      <c r="P38" s="22"/>
    </row>
    <row r="39" spans="1:16" ht="39" customHeight="1" x14ac:dyDescent="0.2">
      <c r="A39" s="22"/>
      <c r="B39" s="35"/>
      <c r="C39" s="1209" t="s">
        <v>582</v>
      </c>
      <c r="D39" s="1210"/>
      <c r="E39" s="1211"/>
      <c r="F39" s="36">
        <v>0.02</v>
      </c>
      <c r="G39" s="37">
        <v>0.06</v>
      </c>
      <c r="H39" s="37">
        <v>0.12</v>
      </c>
      <c r="I39" s="37">
        <v>0.17</v>
      </c>
      <c r="J39" s="38">
        <v>0.19</v>
      </c>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583</v>
      </c>
      <c r="D42" s="1210"/>
      <c r="E42" s="1211"/>
      <c r="F42" s="36" t="s">
        <v>527</v>
      </c>
      <c r="G42" s="37" t="s">
        <v>527</v>
      </c>
      <c r="H42" s="37" t="s">
        <v>527</v>
      </c>
      <c r="I42" s="37" t="s">
        <v>527</v>
      </c>
      <c r="J42" s="38" t="s">
        <v>527</v>
      </c>
      <c r="K42" s="22"/>
      <c r="L42" s="22"/>
      <c r="M42" s="22"/>
      <c r="N42" s="22"/>
      <c r="O42" s="22"/>
      <c r="P42" s="22"/>
    </row>
    <row r="43" spans="1:16" ht="39" customHeight="1" thickBot="1" x14ac:dyDescent="0.25">
      <c r="A43" s="22"/>
      <c r="B43" s="40"/>
      <c r="C43" s="1212" t="s">
        <v>584</v>
      </c>
      <c r="D43" s="1213"/>
      <c r="E43" s="1214"/>
      <c r="F43" s="41" t="s">
        <v>527</v>
      </c>
      <c r="G43" s="42" t="s">
        <v>527</v>
      </c>
      <c r="H43" s="42" t="s">
        <v>527</v>
      </c>
      <c r="I43" s="42" t="s">
        <v>527</v>
      </c>
      <c r="J43" s="43" t="s">
        <v>527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wDha6/PtS0oQdiCIRsW6eUK9oMgF9EtvJjd+nj7RoWyJfZXJfmykmHGYO/dJajQW/tt7m0JrBvxA/q6LvbLwaA==" saltValue="8A7wIaG+LU2MhrSKDD8g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176</v>
      </c>
      <c r="L45" s="60">
        <v>191</v>
      </c>
      <c r="M45" s="60">
        <v>201</v>
      </c>
      <c r="N45" s="60">
        <v>219</v>
      </c>
      <c r="O45" s="61">
        <v>233</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527</v>
      </c>
      <c r="L46" s="64" t="s">
        <v>527</v>
      </c>
      <c r="M46" s="64" t="s">
        <v>527</v>
      </c>
      <c r="N46" s="64" t="s">
        <v>527</v>
      </c>
      <c r="O46" s="65" t="s">
        <v>527</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527</v>
      </c>
      <c r="L47" s="64" t="s">
        <v>527</v>
      </c>
      <c r="M47" s="64" t="s">
        <v>527</v>
      </c>
      <c r="N47" s="64" t="s">
        <v>527</v>
      </c>
      <c r="O47" s="65" t="s">
        <v>527</v>
      </c>
      <c r="P47" s="48"/>
      <c r="Q47" s="48"/>
      <c r="R47" s="48"/>
      <c r="S47" s="48"/>
      <c r="T47" s="48"/>
      <c r="U47" s="48"/>
    </row>
    <row r="48" spans="1:21" ht="30.75" customHeight="1" x14ac:dyDescent="0.2">
      <c r="A48" s="48"/>
      <c r="B48" s="1237"/>
      <c r="C48" s="1238"/>
      <c r="D48" s="62"/>
      <c r="E48" s="1219" t="s">
        <v>15</v>
      </c>
      <c r="F48" s="1219"/>
      <c r="G48" s="1219"/>
      <c r="H48" s="1219"/>
      <c r="I48" s="1219"/>
      <c r="J48" s="1220"/>
      <c r="K48" s="63">
        <v>108</v>
      </c>
      <c r="L48" s="64">
        <v>121</v>
      </c>
      <c r="M48" s="64">
        <v>121</v>
      </c>
      <c r="N48" s="64">
        <v>112</v>
      </c>
      <c r="O48" s="65">
        <v>103</v>
      </c>
      <c r="P48" s="48"/>
      <c r="Q48" s="48"/>
      <c r="R48" s="48"/>
      <c r="S48" s="48"/>
      <c r="T48" s="48"/>
      <c r="U48" s="48"/>
    </row>
    <row r="49" spans="1:21" ht="30.75" customHeight="1" x14ac:dyDescent="0.2">
      <c r="A49" s="48"/>
      <c r="B49" s="1237"/>
      <c r="C49" s="1238"/>
      <c r="D49" s="62"/>
      <c r="E49" s="1219" t="s">
        <v>16</v>
      </c>
      <c r="F49" s="1219"/>
      <c r="G49" s="1219"/>
      <c r="H49" s="1219"/>
      <c r="I49" s="1219"/>
      <c r="J49" s="1220"/>
      <c r="K49" s="63">
        <v>4</v>
      </c>
      <c r="L49" s="64">
        <v>4</v>
      </c>
      <c r="M49" s="64">
        <v>7</v>
      </c>
      <c r="N49" s="64">
        <v>8</v>
      </c>
      <c r="O49" s="65">
        <v>9</v>
      </c>
      <c r="P49" s="48"/>
      <c r="Q49" s="48"/>
      <c r="R49" s="48"/>
      <c r="S49" s="48"/>
      <c r="T49" s="48"/>
      <c r="U49" s="48"/>
    </row>
    <row r="50" spans="1:21" ht="30.75" customHeight="1" x14ac:dyDescent="0.2">
      <c r="A50" s="48"/>
      <c r="B50" s="1237"/>
      <c r="C50" s="1238"/>
      <c r="D50" s="62"/>
      <c r="E50" s="1219" t="s">
        <v>17</v>
      </c>
      <c r="F50" s="1219"/>
      <c r="G50" s="1219"/>
      <c r="H50" s="1219"/>
      <c r="I50" s="1219"/>
      <c r="J50" s="1220"/>
      <c r="K50" s="63">
        <v>44</v>
      </c>
      <c r="L50" s="64">
        <v>44</v>
      </c>
      <c r="M50" s="64" t="s">
        <v>527</v>
      </c>
      <c r="N50" s="64" t="s">
        <v>527</v>
      </c>
      <c r="O50" s="65" t="s">
        <v>527</v>
      </c>
      <c r="P50" s="48"/>
      <c r="Q50" s="48"/>
      <c r="R50" s="48"/>
      <c r="S50" s="48"/>
      <c r="T50" s="48"/>
      <c r="U50" s="48"/>
    </row>
    <row r="51" spans="1:21" ht="30.75" customHeight="1" x14ac:dyDescent="0.2">
      <c r="A51" s="48"/>
      <c r="B51" s="1239"/>
      <c r="C51" s="1240"/>
      <c r="D51" s="66"/>
      <c r="E51" s="1219" t="s">
        <v>18</v>
      </c>
      <c r="F51" s="1219"/>
      <c r="G51" s="1219"/>
      <c r="H51" s="1219"/>
      <c r="I51" s="1219"/>
      <c r="J51" s="1220"/>
      <c r="K51" s="63" t="s">
        <v>527</v>
      </c>
      <c r="L51" s="64" t="s">
        <v>527</v>
      </c>
      <c r="M51" s="64" t="s">
        <v>527</v>
      </c>
      <c r="N51" s="64" t="s">
        <v>527</v>
      </c>
      <c r="O51" s="65" t="s">
        <v>527</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200</v>
      </c>
      <c r="L52" s="64">
        <v>203</v>
      </c>
      <c r="M52" s="64">
        <v>197</v>
      </c>
      <c r="N52" s="64">
        <v>199</v>
      </c>
      <c r="O52" s="65">
        <v>204</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132</v>
      </c>
      <c r="L53" s="69">
        <v>157</v>
      </c>
      <c r="M53" s="69">
        <v>132</v>
      </c>
      <c r="N53" s="69">
        <v>140</v>
      </c>
      <c r="O53" s="70">
        <v>141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3">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XQG1Zpb1xrerMPG5R+erejAZvJ30tPFW5zhuZp2oD4/p/rk3ZuHETeoteTOI5rm1B6kM4pmawSmcQTuHnd+3Q==" saltValue="GaTVVG6uQa2/z1VMLPif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569</v>
      </c>
      <c r="J40" s="100" t="s">
        <v>570</v>
      </c>
      <c r="K40" s="100" t="s">
        <v>571</v>
      </c>
      <c r="L40" s="100" t="s">
        <v>572</v>
      </c>
      <c r="M40" s="101" t="s">
        <v>573</v>
      </c>
    </row>
    <row r="41" spans="2:13" ht="27.75" customHeight="1" x14ac:dyDescent="0.2">
      <c r="B41" s="1255" t="s">
        <v>30</v>
      </c>
      <c r="C41" s="1256"/>
      <c r="D41" s="102"/>
      <c r="E41" s="1257" t="s">
        <v>31</v>
      </c>
      <c r="F41" s="1257"/>
      <c r="G41" s="1257"/>
      <c r="H41" s="1258"/>
      <c r="I41" s="351">
        <v>2072</v>
      </c>
      <c r="J41" s="352">
        <v>2096</v>
      </c>
      <c r="K41" s="352">
        <v>2158</v>
      </c>
      <c r="L41" s="352">
        <v>2147</v>
      </c>
      <c r="M41" s="353">
        <v>2627</v>
      </c>
    </row>
    <row r="42" spans="2:13" ht="27.75" customHeight="1" x14ac:dyDescent="0.2">
      <c r="B42" s="1245"/>
      <c r="C42" s="1246"/>
      <c r="D42" s="103"/>
      <c r="E42" s="1249" t="s">
        <v>32</v>
      </c>
      <c r="F42" s="1249"/>
      <c r="G42" s="1249"/>
      <c r="H42" s="1250"/>
      <c r="I42" s="354">
        <v>44</v>
      </c>
      <c r="J42" s="355">
        <v>586</v>
      </c>
      <c r="K42" s="355" t="s">
        <v>527</v>
      </c>
      <c r="L42" s="355" t="s">
        <v>527</v>
      </c>
      <c r="M42" s="356">
        <v>172</v>
      </c>
    </row>
    <row r="43" spans="2:13" ht="27.75" customHeight="1" x14ac:dyDescent="0.2">
      <c r="B43" s="1245"/>
      <c r="C43" s="1246"/>
      <c r="D43" s="103"/>
      <c r="E43" s="1249" t="s">
        <v>33</v>
      </c>
      <c r="F43" s="1249"/>
      <c r="G43" s="1249"/>
      <c r="H43" s="1250"/>
      <c r="I43" s="354">
        <v>1232</v>
      </c>
      <c r="J43" s="355">
        <v>1157</v>
      </c>
      <c r="K43" s="355">
        <v>1083</v>
      </c>
      <c r="L43" s="355">
        <v>1007</v>
      </c>
      <c r="M43" s="356">
        <v>869</v>
      </c>
    </row>
    <row r="44" spans="2:13" ht="27.75" customHeight="1" x14ac:dyDescent="0.2">
      <c r="B44" s="1245"/>
      <c r="C44" s="1246"/>
      <c r="D44" s="103"/>
      <c r="E44" s="1249" t="s">
        <v>34</v>
      </c>
      <c r="F44" s="1249"/>
      <c r="G44" s="1249"/>
      <c r="H44" s="1250"/>
      <c r="I44" s="354">
        <v>82</v>
      </c>
      <c r="J44" s="355">
        <v>81</v>
      </c>
      <c r="K44" s="355">
        <v>76</v>
      </c>
      <c r="L44" s="355">
        <v>68</v>
      </c>
      <c r="M44" s="356">
        <v>66</v>
      </c>
    </row>
    <row r="45" spans="2:13" ht="27.75" customHeight="1" x14ac:dyDescent="0.2">
      <c r="B45" s="1245"/>
      <c r="C45" s="1246"/>
      <c r="D45" s="103"/>
      <c r="E45" s="1249" t="s">
        <v>35</v>
      </c>
      <c r="F45" s="1249"/>
      <c r="G45" s="1249"/>
      <c r="H45" s="1250"/>
      <c r="I45" s="354">
        <v>488</v>
      </c>
      <c r="J45" s="355">
        <v>480</v>
      </c>
      <c r="K45" s="355">
        <v>507</v>
      </c>
      <c r="L45" s="355">
        <v>419</v>
      </c>
      <c r="M45" s="356">
        <v>429</v>
      </c>
    </row>
    <row r="46" spans="2:13" ht="27.75" customHeight="1" x14ac:dyDescent="0.2">
      <c r="B46" s="1245"/>
      <c r="C46" s="1246"/>
      <c r="D46" s="104"/>
      <c r="E46" s="1249" t="s">
        <v>36</v>
      </c>
      <c r="F46" s="1249"/>
      <c r="G46" s="1249"/>
      <c r="H46" s="1250"/>
      <c r="I46" s="354">
        <v>65</v>
      </c>
      <c r="J46" s="355">
        <v>22</v>
      </c>
      <c r="K46" s="355">
        <v>3</v>
      </c>
      <c r="L46" s="355">
        <v>33</v>
      </c>
      <c r="M46" s="356" t="s">
        <v>527</v>
      </c>
    </row>
    <row r="47" spans="2:13" ht="27.75" customHeight="1" x14ac:dyDescent="0.2">
      <c r="B47" s="1245"/>
      <c r="C47" s="1246"/>
      <c r="D47" s="105"/>
      <c r="E47" s="1259" t="s">
        <v>37</v>
      </c>
      <c r="F47" s="1260"/>
      <c r="G47" s="1260"/>
      <c r="H47" s="1261"/>
      <c r="I47" s="354" t="s">
        <v>527</v>
      </c>
      <c r="J47" s="355" t="s">
        <v>527</v>
      </c>
      <c r="K47" s="355" t="s">
        <v>527</v>
      </c>
      <c r="L47" s="355" t="s">
        <v>527</v>
      </c>
      <c r="M47" s="356" t="s">
        <v>527</v>
      </c>
    </row>
    <row r="48" spans="2:13" ht="27.75" customHeight="1" x14ac:dyDescent="0.2">
      <c r="B48" s="1245"/>
      <c r="C48" s="1246"/>
      <c r="D48" s="103"/>
      <c r="E48" s="1249" t="s">
        <v>38</v>
      </c>
      <c r="F48" s="1249"/>
      <c r="G48" s="1249"/>
      <c r="H48" s="1250"/>
      <c r="I48" s="354" t="s">
        <v>527</v>
      </c>
      <c r="J48" s="355" t="s">
        <v>527</v>
      </c>
      <c r="K48" s="355" t="s">
        <v>527</v>
      </c>
      <c r="L48" s="355" t="s">
        <v>527</v>
      </c>
      <c r="M48" s="356" t="s">
        <v>527</v>
      </c>
    </row>
    <row r="49" spans="2:13" ht="27.75" customHeight="1" x14ac:dyDescent="0.2">
      <c r="B49" s="1247"/>
      <c r="C49" s="1248"/>
      <c r="D49" s="103"/>
      <c r="E49" s="1249" t="s">
        <v>39</v>
      </c>
      <c r="F49" s="1249"/>
      <c r="G49" s="1249"/>
      <c r="H49" s="1250"/>
      <c r="I49" s="354" t="s">
        <v>527</v>
      </c>
      <c r="J49" s="355" t="s">
        <v>527</v>
      </c>
      <c r="K49" s="355" t="s">
        <v>527</v>
      </c>
      <c r="L49" s="355" t="s">
        <v>527</v>
      </c>
      <c r="M49" s="356" t="s">
        <v>527</v>
      </c>
    </row>
    <row r="50" spans="2:13" ht="27.75" customHeight="1" x14ac:dyDescent="0.2">
      <c r="B50" s="1243" t="s">
        <v>40</v>
      </c>
      <c r="C50" s="1244"/>
      <c r="D50" s="106"/>
      <c r="E50" s="1249" t="s">
        <v>41</v>
      </c>
      <c r="F50" s="1249"/>
      <c r="G50" s="1249"/>
      <c r="H50" s="1250"/>
      <c r="I50" s="354">
        <v>1323</v>
      </c>
      <c r="J50" s="355">
        <v>1340</v>
      </c>
      <c r="K50" s="355">
        <v>1342</v>
      </c>
      <c r="L50" s="355">
        <v>1403</v>
      </c>
      <c r="M50" s="356">
        <v>1503</v>
      </c>
    </row>
    <row r="51" spans="2:13" ht="27.75" customHeight="1" x14ac:dyDescent="0.2">
      <c r="B51" s="1245"/>
      <c r="C51" s="1246"/>
      <c r="D51" s="103"/>
      <c r="E51" s="1249" t="s">
        <v>42</v>
      </c>
      <c r="F51" s="1249"/>
      <c r="G51" s="1249"/>
      <c r="H51" s="1250"/>
      <c r="I51" s="354" t="s">
        <v>527</v>
      </c>
      <c r="J51" s="355" t="s">
        <v>527</v>
      </c>
      <c r="K51" s="355" t="s">
        <v>527</v>
      </c>
      <c r="L51" s="355" t="s">
        <v>527</v>
      </c>
      <c r="M51" s="356" t="s">
        <v>527</v>
      </c>
    </row>
    <row r="52" spans="2:13" ht="27.75" customHeight="1" x14ac:dyDescent="0.2">
      <c r="B52" s="1247"/>
      <c r="C52" s="1248"/>
      <c r="D52" s="103"/>
      <c r="E52" s="1249" t="s">
        <v>43</v>
      </c>
      <c r="F52" s="1249"/>
      <c r="G52" s="1249"/>
      <c r="H52" s="1250"/>
      <c r="I52" s="354">
        <v>2250</v>
      </c>
      <c r="J52" s="355">
        <v>2183</v>
      </c>
      <c r="K52" s="355">
        <v>2113</v>
      </c>
      <c r="L52" s="355">
        <v>2037</v>
      </c>
      <c r="M52" s="356">
        <v>2108</v>
      </c>
    </row>
    <row r="53" spans="2:13" ht="27.75" customHeight="1" thickBot="1" x14ac:dyDescent="0.25">
      <c r="B53" s="1251" t="s">
        <v>44</v>
      </c>
      <c r="C53" s="1252"/>
      <c r="D53" s="107"/>
      <c r="E53" s="1253" t="s">
        <v>45</v>
      </c>
      <c r="F53" s="1253"/>
      <c r="G53" s="1253"/>
      <c r="H53" s="1254"/>
      <c r="I53" s="357">
        <v>410</v>
      </c>
      <c r="J53" s="358">
        <v>899</v>
      </c>
      <c r="K53" s="358">
        <v>373</v>
      </c>
      <c r="L53" s="358">
        <v>233</v>
      </c>
      <c r="M53" s="359">
        <v>551</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jqzVuZmFWi1r4I8I4pA3Jtpy0d6XGfhVBoXhMsGinYbjisxO6Z6fO7tTJKaiiwKEfhWTdypsSjJch3PA2l3CIw==" saltValue="6gRMPnm8ZkiZaxVc47a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571</v>
      </c>
      <c r="G54" s="116" t="s">
        <v>572</v>
      </c>
      <c r="H54" s="117" t="s">
        <v>573</v>
      </c>
    </row>
    <row r="55" spans="2:8" ht="52.5" customHeight="1" x14ac:dyDescent="0.2">
      <c r="B55" s="118"/>
      <c r="C55" s="1270" t="s">
        <v>48</v>
      </c>
      <c r="D55" s="1270"/>
      <c r="E55" s="1271"/>
      <c r="F55" s="119">
        <v>483</v>
      </c>
      <c r="G55" s="119">
        <v>638</v>
      </c>
      <c r="H55" s="120">
        <v>765</v>
      </c>
    </row>
    <row r="56" spans="2:8" ht="52.5" customHeight="1" x14ac:dyDescent="0.2">
      <c r="B56" s="121"/>
      <c r="C56" s="1272" t="s">
        <v>49</v>
      </c>
      <c r="D56" s="1272"/>
      <c r="E56" s="1273"/>
      <c r="F56" s="122">
        <v>27</v>
      </c>
      <c r="G56" s="122">
        <v>11</v>
      </c>
      <c r="H56" s="123">
        <v>12</v>
      </c>
    </row>
    <row r="57" spans="2:8" ht="53.25" customHeight="1" x14ac:dyDescent="0.2">
      <c r="B57" s="121"/>
      <c r="C57" s="1274" t="s">
        <v>50</v>
      </c>
      <c r="D57" s="1274"/>
      <c r="E57" s="1275"/>
      <c r="F57" s="124">
        <v>734</v>
      </c>
      <c r="G57" s="124">
        <v>673</v>
      </c>
      <c r="H57" s="125">
        <v>616</v>
      </c>
    </row>
    <row r="58" spans="2:8" ht="45.75" customHeight="1" x14ac:dyDescent="0.2">
      <c r="B58" s="126"/>
      <c r="C58" s="1262" t="s">
        <v>603</v>
      </c>
      <c r="D58" s="1263"/>
      <c r="E58" s="1264"/>
      <c r="F58" s="127">
        <v>456</v>
      </c>
      <c r="G58" s="127">
        <v>386</v>
      </c>
      <c r="H58" s="128">
        <v>268</v>
      </c>
    </row>
    <row r="59" spans="2:8" ht="45.75" customHeight="1" x14ac:dyDescent="0.2">
      <c r="B59" s="126"/>
      <c r="C59" s="1262" t="s">
        <v>604</v>
      </c>
      <c r="D59" s="1263"/>
      <c r="E59" s="1264"/>
      <c r="F59" s="127">
        <v>112</v>
      </c>
      <c r="G59" s="127">
        <v>132</v>
      </c>
      <c r="H59" s="128">
        <v>181</v>
      </c>
    </row>
    <row r="60" spans="2:8" ht="45.75" customHeight="1" x14ac:dyDescent="0.2">
      <c r="B60" s="126"/>
      <c r="C60" s="1262" t="s">
        <v>605</v>
      </c>
      <c r="D60" s="1263"/>
      <c r="E60" s="1264"/>
      <c r="F60" s="127">
        <v>46</v>
      </c>
      <c r="G60" s="127">
        <v>47</v>
      </c>
      <c r="H60" s="128">
        <v>48</v>
      </c>
    </row>
    <row r="61" spans="2:8" ht="45.75" customHeight="1" x14ac:dyDescent="0.2">
      <c r="B61" s="126"/>
      <c r="C61" s="1262" t="s">
        <v>606</v>
      </c>
      <c r="D61" s="1263"/>
      <c r="E61" s="1264"/>
      <c r="F61" s="127">
        <v>35</v>
      </c>
      <c r="G61" s="127">
        <v>35</v>
      </c>
      <c r="H61" s="128">
        <v>35</v>
      </c>
    </row>
    <row r="62" spans="2:8" ht="45.75" customHeight="1" thickBot="1" x14ac:dyDescent="0.25">
      <c r="B62" s="129"/>
      <c r="C62" s="1265" t="s">
        <v>607</v>
      </c>
      <c r="D62" s="1266"/>
      <c r="E62" s="1267"/>
      <c r="F62" s="130">
        <v>17</v>
      </c>
      <c r="G62" s="130">
        <v>17</v>
      </c>
      <c r="H62" s="131">
        <v>17</v>
      </c>
    </row>
    <row r="63" spans="2:8" ht="52.5" customHeight="1" thickBot="1" x14ac:dyDescent="0.25">
      <c r="B63" s="132"/>
      <c r="C63" s="1268" t="s">
        <v>51</v>
      </c>
      <c r="D63" s="1268"/>
      <c r="E63" s="1269"/>
      <c r="F63" s="133">
        <v>1244</v>
      </c>
      <c r="G63" s="133">
        <v>1323</v>
      </c>
      <c r="H63" s="134">
        <v>1394</v>
      </c>
    </row>
    <row r="64" spans="2:8" ht="13" x14ac:dyDescent="0.2"/>
  </sheetData>
  <sheetProtection algorithmName="SHA-512" hashValue="V20gHhbqhl1PkFHEAu2N8YssHZkY6uw0yzMcCy2aGZKbU/yCqODqfn3U9w66fgHicGTUPz3/2bCOWiwW2HSh/w==" saltValue="AHqxZILsDgfZJPohTyb1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1F1A1-6A24-4B28-90E3-E753DF71D979}">
  <sheetPr>
    <pageSetUpPr fitToPage="1"/>
  </sheetPr>
  <dimension ref="A1:DE85"/>
  <sheetViews>
    <sheetView showGridLines="0" zoomScale="90" zoomScaleNormal="90" zoomScaleSheetLayoutView="55" workbookViewId="0"/>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609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610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611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612</v>
      </c>
    </row>
    <row r="50" spans="1:109" ht="13"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569</v>
      </c>
      <c r="BQ50" s="1281"/>
      <c r="BR50" s="1281"/>
      <c r="BS50" s="1281"/>
      <c r="BT50" s="1281"/>
      <c r="BU50" s="1281"/>
      <c r="BV50" s="1281"/>
      <c r="BW50" s="1281"/>
      <c r="BX50" s="1281" t="s">
        <v>570</v>
      </c>
      <c r="BY50" s="1281"/>
      <c r="BZ50" s="1281"/>
      <c r="CA50" s="1281"/>
      <c r="CB50" s="1281"/>
      <c r="CC50" s="1281"/>
      <c r="CD50" s="1281"/>
      <c r="CE50" s="1281"/>
      <c r="CF50" s="1281" t="s">
        <v>571</v>
      </c>
      <c r="CG50" s="1281"/>
      <c r="CH50" s="1281"/>
      <c r="CI50" s="1281"/>
      <c r="CJ50" s="1281"/>
      <c r="CK50" s="1281"/>
      <c r="CL50" s="1281"/>
      <c r="CM50" s="1281"/>
      <c r="CN50" s="1281" t="s">
        <v>572</v>
      </c>
      <c r="CO50" s="1281"/>
      <c r="CP50" s="1281"/>
      <c r="CQ50" s="1281"/>
      <c r="CR50" s="1281"/>
      <c r="CS50" s="1281"/>
      <c r="CT50" s="1281"/>
      <c r="CU50" s="1281"/>
      <c r="CV50" s="1281" t="s">
        <v>573</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613</v>
      </c>
      <c r="AO51" s="1279"/>
      <c r="AP51" s="1279"/>
      <c r="AQ51" s="1279"/>
      <c r="AR51" s="1279"/>
      <c r="AS51" s="1279"/>
      <c r="AT51" s="1279"/>
      <c r="AU51" s="1279"/>
      <c r="AV51" s="1279"/>
      <c r="AW51" s="1279"/>
      <c r="AX51" s="1279"/>
      <c r="AY51" s="1279"/>
      <c r="AZ51" s="1279"/>
      <c r="BA51" s="1279"/>
      <c r="BB51" s="1279" t="s">
        <v>614</v>
      </c>
      <c r="BC51" s="1279"/>
      <c r="BD51" s="1279"/>
      <c r="BE51" s="1279"/>
      <c r="BF51" s="1279"/>
      <c r="BG51" s="1279"/>
      <c r="BH51" s="1279"/>
      <c r="BI51" s="1279"/>
      <c r="BJ51" s="1279"/>
      <c r="BK51" s="1279"/>
      <c r="BL51" s="1279"/>
      <c r="BM51" s="1279"/>
      <c r="BN51" s="1279"/>
      <c r="BO51" s="1279"/>
      <c r="BP51" s="1276">
        <v>27</v>
      </c>
      <c r="BQ51" s="1276"/>
      <c r="BR51" s="1276"/>
      <c r="BS51" s="1276"/>
      <c r="BT51" s="1276"/>
      <c r="BU51" s="1276"/>
      <c r="BV51" s="1276"/>
      <c r="BW51" s="1276"/>
      <c r="BX51" s="1276">
        <v>59.6</v>
      </c>
      <c r="BY51" s="1276"/>
      <c r="BZ51" s="1276"/>
      <c r="CA51" s="1276"/>
      <c r="CB51" s="1276"/>
      <c r="CC51" s="1276"/>
      <c r="CD51" s="1276"/>
      <c r="CE51" s="1276"/>
      <c r="CF51" s="1276">
        <v>24.5</v>
      </c>
      <c r="CG51" s="1276"/>
      <c r="CH51" s="1276"/>
      <c r="CI51" s="1276"/>
      <c r="CJ51" s="1276"/>
      <c r="CK51" s="1276"/>
      <c r="CL51" s="1276"/>
      <c r="CM51" s="1276"/>
      <c r="CN51" s="1276">
        <v>14.5</v>
      </c>
      <c r="CO51" s="1276"/>
      <c r="CP51" s="1276"/>
      <c r="CQ51" s="1276"/>
      <c r="CR51" s="1276"/>
      <c r="CS51" s="1276"/>
      <c r="CT51" s="1276"/>
      <c r="CU51" s="1276"/>
      <c r="CV51" s="1276">
        <v>30.8</v>
      </c>
      <c r="CW51" s="1276"/>
      <c r="CX51" s="1276"/>
      <c r="CY51" s="1276"/>
      <c r="CZ51" s="1276"/>
      <c r="DA51" s="1276"/>
      <c r="DB51" s="1276"/>
      <c r="DC51" s="1276"/>
    </row>
    <row r="52" spans="1:109" ht="13"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615</v>
      </c>
      <c r="BC53" s="1279"/>
      <c r="BD53" s="1279"/>
      <c r="BE53" s="1279"/>
      <c r="BF53" s="1279"/>
      <c r="BG53" s="1279"/>
      <c r="BH53" s="1279"/>
      <c r="BI53" s="1279"/>
      <c r="BJ53" s="1279"/>
      <c r="BK53" s="1279"/>
      <c r="BL53" s="1279"/>
      <c r="BM53" s="1279"/>
      <c r="BN53" s="1279"/>
      <c r="BO53" s="1279"/>
      <c r="BP53" s="1276">
        <v>52.9</v>
      </c>
      <c r="BQ53" s="1276"/>
      <c r="BR53" s="1276"/>
      <c r="BS53" s="1276"/>
      <c r="BT53" s="1276"/>
      <c r="BU53" s="1276"/>
      <c r="BV53" s="1276"/>
      <c r="BW53" s="1276"/>
      <c r="BX53" s="1276">
        <v>54.8</v>
      </c>
      <c r="BY53" s="1276"/>
      <c r="BZ53" s="1276"/>
      <c r="CA53" s="1276"/>
      <c r="CB53" s="1276"/>
      <c r="CC53" s="1276"/>
      <c r="CD53" s="1276"/>
      <c r="CE53" s="1276"/>
      <c r="CF53" s="1276">
        <v>55.9</v>
      </c>
      <c r="CG53" s="1276"/>
      <c r="CH53" s="1276"/>
      <c r="CI53" s="1276"/>
      <c r="CJ53" s="1276"/>
      <c r="CK53" s="1276"/>
      <c r="CL53" s="1276"/>
      <c r="CM53" s="1276"/>
      <c r="CN53" s="1276">
        <v>56.8</v>
      </c>
      <c r="CO53" s="1276"/>
      <c r="CP53" s="1276"/>
      <c r="CQ53" s="1276"/>
      <c r="CR53" s="1276"/>
      <c r="CS53" s="1276"/>
      <c r="CT53" s="1276"/>
      <c r="CU53" s="1276"/>
      <c r="CV53" s="1276">
        <v>58.5</v>
      </c>
      <c r="CW53" s="1276"/>
      <c r="CX53" s="1276"/>
      <c r="CY53" s="1276"/>
      <c r="CZ53" s="1276"/>
      <c r="DA53" s="1276"/>
      <c r="DB53" s="1276"/>
      <c r="DC53" s="1276"/>
    </row>
    <row r="54" spans="1:109" ht="13"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 x14ac:dyDescent="0.2">
      <c r="A55" s="383"/>
      <c r="B55" s="375"/>
      <c r="G55" s="1282"/>
      <c r="H55" s="1282"/>
      <c r="I55" s="1282"/>
      <c r="J55" s="1282"/>
      <c r="K55" s="1283"/>
      <c r="L55" s="1283"/>
      <c r="M55" s="1283"/>
      <c r="N55" s="1283"/>
      <c r="AN55" s="1281" t="s">
        <v>616</v>
      </c>
      <c r="AO55" s="1281"/>
      <c r="AP55" s="1281"/>
      <c r="AQ55" s="1281"/>
      <c r="AR55" s="1281"/>
      <c r="AS55" s="1281"/>
      <c r="AT55" s="1281"/>
      <c r="AU55" s="1281"/>
      <c r="AV55" s="1281"/>
      <c r="AW55" s="1281"/>
      <c r="AX55" s="1281"/>
      <c r="AY55" s="1281"/>
      <c r="AZ55" s="1281"/>
      <c r="BA55" s="1281"/>
      <c r="BB55" s="1279" t="s">
        <v>614</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ht="13"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615</v>
      </c>
      <c r="BC57" s="1279"/>
      <c r="BD57" s="1279"/>
      <c r="BE57" s="1279"/>
      <c r="BF57" s="1279"/>
      <c r="BG57" s="1279"/>
      <c r="BH57" s="1279"/>
      <c r="BI57" s="1279"/>
      <c r="BJ57" s="1279"/>
      <c r="BK57" s="1279"/>
      <c r="BL57" s="1279"/>
      <c r="BM57" s="1279"/>
      <c r="BN57" s="1279"/>
      <c r="BO57" s="1279"/>
      <c r="BP57" s="1276">
        <v>57.7</v>
      </c>
      <c r="BQ57" s="1276"/>
      <c r="BR57" s="1276"/>
      <c r="BS57" s="1276"/>
      <c r="BT57" s="1276"/>
      <c r="BU57" s="1276"/>
      <c r="BV57" s="1276"/>
      <c r="BW57" s="1276"/>
      <c r="BX57" s="1276">
        <v>59.3</v>
      </c>
      <c r="BY57" s="1276"/>
      <c r="BZ57" s="1276"/>
      <c r="CA57" s="1276"/>
      <c r="CB57" s="1276"/>
      <c r="CC57" s="1276"/>
      <c r="CD57" s="1276"/>
      <c r="CE57" s="1276"/>
      <c r="CF57" s="1276">
        <v>60.4</v>
      </c>
      <c r="CG57" s="1276"/>
      <c r="CH57" s="1276"/>
      <c r="CI57" s="1276"/>
      <c r="CJ57" s="1276"/>
      <c r="CK57" s="1276"/>
      <c r="CL57" s="1276"/>
      <c r="CM57" s="1276"/>
      <c r="CN57" s="1276">
        <v>61.1</v>
      </c>
      <c r="CO57" s="1276"/>
      <c r="CP57" s="1276"/>
      <c r="CQ57" s="1276"/>
      <c r="CR57" s="1276"/>
      <c r="CS57" s="1276"/>
      <c r="CT57" s="1276"/>
      <c r="CU57" s="1276"/>
      <c r="CV57" s="1276">
        <v>62.3</v>
      </c>
      <c r="CW57" s="1276"/>
      <c r="CX57" s="1276"/>
      <c r="CY57" s="1276"/>
      <c r="CZ57" s="1276"/>
      <c r="DA57" s="1276"/>
      <c r="DB57" s="1276"/>
      <c r="DC57" s="1276"/>
      <c r="DD57" s="388"/>
      <c r="DE57" s="387"/>
    </row>
    <row r="58" spans="1:109" s="383" customFormat="1" ht="13"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617</v>
      </c>
    </row>
    <row r="64" spans="1:109" ht="13" x14ac:dyDescent="0.2">
      <c r="B64" s="375"/>
      <c r="G64" s="382"/>
      <c r="I64" s="395"/>
      <c r="J64" s="395"/>
      <c r="K64" s="395"/>
      <c r="L64" s="395"/>
      <c r="M64" s="395"/>
      <c r="N64" s="396"/>
      <c r="AM64" s="382"/>
      <c r="AN64" s="382" t="s">
        <v>610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88" t="s">
        <v>618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612</v>
      </c>
    </row>
    <row r="72" spans="2:107" ht="13"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569</v>
      </c>
      <c r="BQ72" s="1281"/>
      <c r="BR72" s="1281"/>
      <c r="BS72" s="1281"/>
      <c r="BT72" s="1281"/>
      <c r="BU72" s="1281"/>
      <c r="BV72" s="1281"/>
      <c r="BW72" s="1281"/>
      <c r="BX72" s="1281" t="s">
        <v>570</v>
      </c>
      <c r="BY72" s="1281"/>
      <c r="BZ72" s="1281"/>
      <c r="CA72" s="1281"/>
      <c r="CB72" s="1281"/>
      <c r="CC72" s="1281"/>
      <c r="CD72" s="1281"/>
      <c r="CE72" s="1281"/>
      <c r="CF72" s="1281" t="s">
        <v>571</v>
      </c>
      <c r="CG72" s="1281"/>
      <c r="CH72" s="1281"/>
      <c r="CI72" s="1281"/>
      <c r="CJ72" s="1281"/>
      <c r="CK72" s="1281"/>
      <c r="CL72" s="1281"/>
      <c r="CM72" s="1281"/>
      <c r="CN72" s="1281" t="s">
        <v>572</v>
      </c>
      <c r="CO72" s="1281"/>
      <c r="CP72" s="1281"/>
      <c r="CQ72" s="1281"/>
      <c r="CR72" s="1281"/>
      <c r="CS72" s="1281"/>
      <c r="CT72" s="1281"/>
      <c r="CU72" s="1281"/>
      <c r="CV72" s="1281" t="s">
        <v>573</v>
      </c>
      <c r="CW72" s="1281"/>
      <c r="CX72" s="1281"/>
      <c r="CY72" s="1281"/>
      <c r="CZ72" s="1281"/>
      <c r="DA72" s="1281"/>
      <c r="DB72" s="1281"/>
      <c r="DC72" s="1281"/>
    </row>
    <row r="73" spans="2:107" ht="13" x14ac:dyDescent="0.2">
      <c r="B73" s="375"/>
      <c r="G73" s="1284"/>
      <c r="H73" s="1284"/>
      <c r="I73" s="1284"/>
      <c r="J73" s="1284"/>
      <c r="K73" s="1280"/>
      <c r="L73" s="1280"/>
      <c r="M73" s="1280"/>
      <c r="N73" s="1280"/>
      <c r="AM73" s="384"/>
      <c r="AN73" s="1279" t="s">
        <v>613</v>
      </c>
      <c r="AO73" s="1279"/>
      <c r="AP73" s="1279"/>
      <c r="AQ73" s="1279"/>
      <c r="AR73" s="1279"/>
      <c r="AS73" s="1279"/>
      <c r="AT73" s="1279"/>
      <c r="AU73" s="1279"/>
      <c r="AV73" s="1279"/>
      <c r="AW73" s="1279"/>
      <c r="AX73" s="1279"/>
      <c r="AY73" s="1279"/>
      <c r="AZ73" s="1279"/>
      <c r="BA73" s="1279"/>
      <c r="BB73" s="1279" t="s">
        <v>614</v>
      </c>
      <c r="BC73" s="1279"/>
      <c r="BD73" s="1279"/>
      <c r="BE73" s="1279"/>
      <c r="BF73" s="1279"/>
      <c r="BG73" s="1279"/>
      <c r="BH73" s="1279"/>
      <c r="BI73" s="1279"/>
      <c r="BJ73" s="1279"/>
      <c r="BK73" s="1279"/>
      <c r="BL73" s="1279"/>
      <c r="BM73" s="1279"/>
      <c r="BN73" s="1279"/>
      <c r="BO73" s="1279"/>
      <c r="BP73" s="1276">
        <v>27</v>
      </c>
      <c r="BQ73" s="1276"/>
      <c r="BR73" s="1276"/>
      <c r="BS73" s="1276"/>
      <c r="BT73" s="1276"/>
      <c r="BU73" s="1276"/>
      <c r="BV73" s="1276"/>
      <c r="BW73" s="1276"/>
      <c r="BX73" s="1276">
        <v>59.6</v>
      </c>
      <c r="BY73" s="1276"/>
      <c r="BZ73" s="1276"/>
      <c r="CA73" s="1276"/>
      <c r="CB73" s="1276"/>
      <c r="CC73" s="1276"/>
      <c r="CD73" s="1276"/>
      <c r="CE73" s="1276"/>
      <c r="CF73" s="1276">
        <v>24.5</v>
      </c>
      <c r="CG73" s="1276"/>
      <c r="CH73" s="1276"/>
      <c r="CI73" s="1276"/>
      <c r="CJ73" s="1276"/>
      <c r="CK73" s="1276"/>
      <c r="CL73" s="1276"/>
      <c r="CM73" s="1276"/>
      <c r="CN73" s="1276">
        <v>14.5</v>
      </c>
      <c r="CO73" s="1276"/>
      <c r="CP73" s="1276"/>
      <c r="CQ73" s="1276"/>
      <c r="CR73" s="1276"/>
      <c r="CS73" s="1276"/>
      <c r="CT73" s="1276"/>
      <c r="CU73" s="1276"/>
      <c r="CV73" s="1276">
        <v>30.8</v>
      </c>
      <c r="CW73" s="1276"/>
      <c r="CX73" s="1276"/>
      <c r="CY73" s="1276"/>
      <c r="CZ73" s="1276"/>
      <c r="DA73" s="1276"/>
      <c r="DB73" s="1276"/>
      <c r="DC73" s="1276"/>
    </row>
    <row r="74" spans="2:107" ht="13"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619</v>
      </c>
      <c r="BC75" s="1279"/>
      <c r="BD75" s="1279"/>
      <c r="BE75" s="1279"/>
      <c r="BF75" s="1279"/>
      <c r="BG75" s="1279"/>
      <c r="BH75" s="1279"/>
      <c r="BI75" s="1279"/>
      <c r="BJ75" s="1279"/>
      <c r="BK75" s="1279"/>
      <c r="BL75" s="1279"/>
      <c r="BM75" s="1279"/>
      <c r="BN75" s="1279"/>
      <c r="BO75" s="1279"/>
      <c r="BP75" s="1276">
        <v>8.5</v>
      </c>
      <c r="BQ75" s="1276"/>
      <c r="BR75" s="1276"/>
      <c r="BS75" s="1276"/>
      <c r="BT75" s="1276"/>
      <c r="BU75" s="1276"/>
      <c r="BV75" s="1276"/>
      <c r="BW75" s="1276"/>
      <c r="BX75" s="1276">
        <v>9.3000000000000007</v>
      </c>
      <c r="BY75" s="1276"/>
      <c r="BZ75" s="1276"/>
      <c r="CA75" s="1276"/>
      <c r="CB75" s="1276"/>
      <c r="CC75" s="1276"/>
      <c r="CD75" s="1276"/>
      <c r="CE75" s="1276"/>
      <c r="CF75" s="1276">
        <v>9.1999999999999993</v>
      </c>
      <c r="CG75" s="1276"/>
      <c r="CH75" s="1276"/>
      <c r="CI75" s="1276"/>
      <c r="CJ75" s="1276"/>
      <c r="CK75" s="1276"/>
      <c r="CL75" s="1276"/>
      <c r="CM75" s="1276"/>
      <c r="CN75" s="1276">
        <v>9.1999999999999993</v>
      </c>
      <c r="CO75" s="1276"/>
      <c r="CP75" s="1276"/>
      <c r="CQ75" s="1276"/>
      <c r="CR75" s="1276"/>
      <c r="CS75" s="1276"/>
      <c r="CT75" s="1276"/>
      <c r="CU75" s="1276"/>
      <c r="CV75" s="1276">
        <v>8.4</v>
      </c>
      <c r="CW75" s="1276"/>
      <c r="CX75" s="1276"/>
      <c r="CY75" s="1276"/>
      <c r="CZ75" s="1276"/>
      <c r="DA75" s="1276"/>
      <c r="DB75" s="1276"/>
      <c r="DC75" s="1276"/>
    </row>
    <row r="76" spans="2:107" ht="13"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 x14ac:dyDescent="0.2">
      <c r="B77" s="375"/>
      <c r="G77" s="1282"/>
      <c r="H77" s="1282"/>
      <c r="I77" s="1282"/>
      <c r="J77" s="1282"/>
      <c r="K77" s="1280"/>
      <c r="L77" s="1280"/>
      <c r="M77" s="1280"/>
      <c r="N77" s="1280"/>
      <c r="AN77" s="1281" t="s">
        <v>616</v>
      </c>
      <c r="AO77" s="1281"/>
      <c r="AP77" s="1281"/>
      <c r="AQ77" s="1281"/>
      <c r="AR77" s="1281"/>
      <c r="AS77" s="1281"/>
      <c r="AT77" s="1281"/>
      <c r="AU77" s="1281"/>
      <c r="AV77" s="1281"/>
      <c r="AW77" s="1281"/>
      <c r="AX77" s="1281"/>
      <c r="AY77" s="1281"/>
      <c r="AZ77" s="1281"/>
      <c r="BA77" s="1281"/>
      <c r="BB77" s="1279" t="s">
        <v>614</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619</v>
      </c>
      <c r="BC79" s="1279"/>
      <c r="BD79" s="1279"/>
      <c r="BE79" s="1279"/>
      <c r="BF79" s="1279"/>
      <c r="BG79" s="1279"/>
      <c r="BH79" s="1279"/>
      <c r="BI79" s="1279"/>
      <c r="BJ79" s="1279"/>
      <c r="BK79" s="1279"/>
      <c r="BL79" s="1279"/>
      <c r="BM79" s="1279"/>
      <c r="BN79" s="1279"/>
      <c r="BO79" s="1279"/>
      <c r="BP79" s="1276">
        <v>7.1</v>
      </c>
      <c r="BQ79" s="1276"/>
      <c r="BR79" s="1276"/>
      <c r="BS79" s="1276"/>
      <c r="BT79" s="1276"/>
      <c r="BU79" s="1276"/>
      <c r="BV79" s="1276"/>
      <c r="BW79" s="1276"/>
      <c r="BX79" s="1276">
        <v>7.1</v>
      </c>
      <c r="BY79" s="1276"/>
      <c r="BZ79" s="1276"/>
      <c r="CA79" s="1276"/>
      <c r="CB79" s="1276"/>
      <c r="CC79" s="1276"/>
      <c r="CD79" s="1276"/>
      <c r="CE79" s="1276"/>
      <c r="CF79" s="1276">
        <v>7.3</v>
      </c>
      <c r="CG79" s="1276"/>
      <c r="CH79" s="1276"/>
      <c r="CI79" s="1276"/>
      <c r="CJ79" s="1276"/>
      <c r="CK79" s="1276"/>
      <c r="CL79" s="1276"/>
      <c r="CM79" s="1276"/>
      <c r="CN79" s="1276">
        <v>7.4</v>
      </c>
      <c r="CO79" s="1276"/>
      <c r="CP79" s="1276"/>
      <c r="CQ79" s="1276"/>
      <c r="CR79" s="1276"/>
      <c r="CS79" s="1276"/>
      <c r="CT79" s="1276"/>
      <c r="CU79" s="1276"/>
      <c r="CV79" s="1276">
        <v>7.5</v>
      </c>
      <c r="CW79" s="1276"/>
      <c r="CX79" s="1276"/>
      <c r="CY79" s="1276"/>
      <c r="CZ79" s="1276"/>
      <c r="DA79" s="1276"/>
      <c r="DB79" s="1276"/>
      <c r="DC79" s="1276"/>
    </row>
    <row r="80" spans="2:107" ht="13"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sveB+UlOOv3pppEwOsUai38dgei5d9204P/aRmBFvzhRoimSPL6YcbTziZ0Fe7NGRKVOot1ifccuQkELJtQBdg==" saltValue="hQdC24maAPb3JAc9d0PN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3A8C8-B5CF-49C5-95C4-67065FBC3417}">
  <sheetPr>
    <pageSetUpPr fitToPage="1"/>
  </sheetPr>
  <dimension ref="A1:DR125"/>
  <sheetViews>
    <sheetView showGridLines="0" zoomScaleNormal="100" zoomScaleSheetLayoutView="70" workbookViewId="0">
      <selection activeCell="BF62" sqref="BF62"/>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516</v>
      </c>
    </row>
  </sheetData>
  <sheetProtection algorithmName="SHA-512" hashValue="so7/0CAKL+0IONHHbcINEvSJBAkn84FqY9XLchUoOayo51s9nHb+6WA+fR7UtrM3e/QWhJWl9K3KgdsdMzDRkw==" saltValue="3DDBGq2LF/J9BR2HR36H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9046A-2088-4D65-B5D9-6A1E8BA1FC5E}">
  <sheetPr>
    <pageSetUpPr fitToPage="1"/>
  </sheetPr>
  <dimension ref="A1:DR125"/>
  <sheetViews>
    <sheetView showGridLines="0" zoomScaleNormal="100" zoomScaleSheetLayoutView="55" workbookViewId="0">
      <selection activeCell="BF62" sqref="BF62"/>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516</v>
      </c>
    </row>
  </sheetData>
  <sheetProtection algorithmName="SHA-512" hashValue="cNRncHjZCjpoAFUJcdDzRgvYbc22vAubbA/VlIPL/Cq0oP363eGwdru/SVoYZt6QFhfAxYZX7HoYqOwJGm0NtA==" saltValue="RhWSchyAXjDicwIIhPUh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566</v>
      </c>
      <c r="G2" s="148"/>
      <c r="H2" s="149"/>
    </row>
    <row r="3" spans="1:8" x14ac:dyDescent="0.2">
      <c r="A3" s="145" t="s">
        <v>559</v>
      </c>
      <c r="B3" s="150"/>
      <c r="C3" s="151"/>
      <c r="D3" s="152">
        <v>168738</v>
      </c>
      <c r="E3" s="153"/>
      <c r="F3" s="154">
        <v>291173</v>
      </c>
      <c r="G3" s="155"/>
      <c r="H3" s="156"/>
    </row>
    <row r="4" spans="1:8" x14ac:dyDescent="0.2">
      <c r="A4" s="157"/>
      <c r="B4" s="158"/>
      <c r="C4" s="159"/>
      <c r="D4" s="160">
        <v>76144</v>
      </c>
      <c r="E4" s="161"/>
      <c r="F4" s="162">
        <v>119071</v>
      </c>
      <c r="G4" s="163"/>
      <c r="H4" s="164"/>
    </row>
    <row r="5" spans="1:8" x14ac:dyDescent="0.2">
      <c r="A5" s="145" t="s">
        <v>561</v>
      </c>
      <c r="B5" s="150"/>
      <c r="C5" s="151"/>
      <c r="D5" s="152">
        <v>132346</v>
      </c>
      <c r="E5" s="153"/>
      <c r="F5" s="154">
        <v>271581</v>
      </c>
      <c r="G5" s="155"/>
      <c r="H5" s="156"/>
    </row>
    <row r="6" spans="1:8" x14ac:dyDescent="0.2">
      <c r="A6" s="157"/>
      <c r="B6" s="158"/>
      <c r="C6" s="159"/>
      <c r="D6" s="160">
        <v>52921</v>
      </c>
      <c r="E6" s="161"/>
      <c r="F6" s="162">
        <v>117844</v>
      </c>
      <c r="G6" s="163"/>
      <c r="H6" s="164"/>
    </row>
    <row r="7" spans="1:8" x14ac:dyDescent="0.2">
      <c r="A7" s="145" t="s">
        <v>562</v>
      </c>
      <c r="B7" s="150"/>
      <c r="C7" s="151"/>
      <c r="D7" s="152">
        <v>242893</v>
      </c>
      <c r="E7" s="153"/>
      <c r="F7" s="154">
        <v>268375</v>
      </c>
      <c r="G7" s="155"/>
      <c r="H7" s="156"/>
    </row>
    <row r="8" spans="1:8" x14ac:dyDescent="0.2">
      <c r="A8" s="157"/>
      <c r="B8" s="158"/>
      <c r="C8" s="159"/>
      <c r="D8" s="160">
        <v>70953</v>
      </c>
      <c r="E8" s="161"/>
      <c r="F8" s="162">
        <v>119602</v>
      </c>
      <c r="G8" s="163"/>
      <c r="H8" s="164"/>
    </row>
    <row r="9" spans="1:8" x14ac:dyDescent="0.2">
      <c r="A9" s="145" t="s">
        <v>563</v>
      </c>
      <c r="B9" s="150"/>
      <c r="C9" s="151"/>
      <c r="D9" s="152">
        <v>190502</v>
      </c>
      <c r="E9" s="153"/>
      <c r="F9" s="154">
        <v>301035</v>
      </c>
      <c r="G9" s="155"/>
      <c r="H9" s="156"/>
    </row>
    <row r="10" spans="1:8" x14ac:dyDescent="0.2">
      <c r="A10" s="157"/>
      <c r="B10" s="158"/>
      <c r="C10" s="159"/>
      <c r="D10" s="160">
        <v>83136</v>
      </c>
      <c r="E10" s="161"/>
      <c r="F10" s="162">
        <v>154376</v>
      </c>
      <c r="G10" s="163"/>
      <c r="H10" s="164"/>
    </row>
    <row r="11" spans="1:8" x14ac:dyDescent="0.2">
      <c r="A11" s="145" t="s">
        <v>564</v>
      </c>
      <c r="B11" s="150"/>
      <c r="C11" s="151"/>
      <c r="D11" s="152">
        <v>353384</v>
      </c>
      <c r="E11" s="153"/>
      <c r="F11" s="154">
        <v>277467</v>
      </c>
      <c r="G11" s="155"/>
      <c r="H11" s="156"/>
    </row>
    <row r="12" spans="1:8" x14ac:dyDescent="0.2">
      <c r="A12" s="157"/>
      <c r="B12" s="158"/>
      <c r="C12" s="165"/>
      <c r="D12" s="160">
        <v>221863</v>
      </c>
      <c r="E12" s="161"/>
      <c r="F12" s="162">
        <v>128378</v>
      </c>
      <c r="G12" s="163"/>
      <c r="H12" s="164"/>
    </row>
    <row r="13" spans="1:8" x14ac:dyDescent="0.2">
      <c r="A13" s="145"/>
      <c r="B13" s="150"/>
      <c r="C13" s="166"/>
      <c r="D13" s="167">
        <v>217573</v>
      </c>
      <c r="E13" s="168"/>
      <c r="F13" s="169">
        <v>281926</v>
      </c>
      <c r="G13" s="170"/>
      <c r="H13" s="156"/>
    </row>
    <row r="14" spans="1:8" x14ac:dyDescent="0.2">
      <c r="A14" s="157"/>
      <c r="B14" s="158"/>
      <c r="C14" s="159"/>
      <c r="D14" s="160">
        <v>101003</v>
      </c>
      <c r="E14" s="161"/>
      <c r="F14" s="162">
        <v>127854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11.78</v>
      </c>
      <c r="C19" s="171">
        <f>ROUND(VALUE(SUBSTITUTE(実質収支比率等に係る経年分析!G$48,"▲","-")),2)</f>
        <v>12.18</v>
      </c>
      <c r="D19" s="171">
        <f>ROUND(VALUE(SUBSTITUTE(実質収支比率等に係る経年分析!H$48,"▲","-")),2)</f>
        <v>13.99</v>
      </c>
      <c r="E19" s="171">
        <f>ROUND(VALUE(SUBSTITUTE(実質収支比率等に係る経年分析!I$48,"▲","-")),2)</f>
        <v>13.98</v>
      </c>
      <c r="F19" s="171">
        <f>ROUND(VALUE(SUBSTITUTE(実質収支比率等に係る経年分析!J$48,"▲","-")),2)</f>
        <v>13.6</v>
      </c>
    </row>
    <row r="20" spans="1:11" x14ac:dyDescent="0.2">
      <c r="A20" s="171" t="s">
        <v>55</v>
      </c>
      <c r="B20" s="171">
        <f>ROUND(VALUE(SUBSTITUTE(実質収支比率等に係る経年分析!F$47,"▲","-")),2)</f>
        <v>32.22</v>
      </c>
      <c r="C20" s="171">
        <f>ROUND(VALUE(SUBSTITUTE(実質収支比率等に係る経年分析!G$47,"▲","-")),2)</f>
        <v>30.45</v>
      </c>
      <c r="D20" s="171">
        <f>ROUND(VALUE(SUBSTITUTE(実質収支比率等に係る経年分析!H$47,"▲","-")),2)</f>
        <v>28.17</v>
      </c>
      <c r="E20" s="171">
        <f>ROUND(VALUE(SUBSTITUTE(実質収支比率等に係る経年分析!I$47,"▲","-")),2)</f>
        <v>35.380000000000003</v>
      </c>
      <c r="F20" s="171">
        <f>ROUND(VALUE(SUBSTITUTE(実質収支比率等に係る経年分析!J$47,"▲","-")),2)</f>
        <v>38.49</v>
      </c>
    </row>
    <row r="21" spans="1:11" x14ac:dyDescent="0.2">
      <c r="A21" s="171" t="s">
        <v>56</v>
      </c>
      <c r="B21" s="171">
        <f>IF(ISNUMBER(VALUE(SUBSTITUTE(実質収支比率等に係る経年分析!F$49,"▲","-"))),ROUND(VALUE(SUBSTITUTE(実質収支比率等に係る経年分析!F$49,"▲","-")),2),NA())</f>
        <v>-1.48</v>
      </c>
      <c r="C21" s="171">
        <f>IF(ISNUMBER(VALUE(SUBSTITUTE(実質収支比率等に係る経年分析!G$49,"▲","-"))),ROUND(VALUE(SUBSTITUTE(実質収支比率等に係る経年分析!G$49,"▲","-")),2),NA())</f>
        <v>-7.54</v>
      </c>
      <c r="D21" s="171">
        <f>IF(ISNUMBER(VALUE(SUBSTITUTE(実質収支比率等に係る経年分析!H$49,"▲","-"))),ROUND(VALUE(SUBSTITUTE(実質収支比率等に係る経年分析!H$49,"▲","-")),2),NA())</f>
        <v>-6.5</v>
      </c>
      <c r="E21" s="171">
        <f>IF(ISNUMBER(VALUE(SUBSTITUTE(実質収支比率等に係る経年分析!I$49,"▲","-"))),ROUND(VALUE(SUBSTITUTE(実質収支比率等に係る経年分析!I$49,"▲","-")),2),NA())</f>
        <v>2.62</v>
      </c>
      <c r="F21" s="171">
        <f>IF(ISNUMBER(VALUE(SUBSTITUTE(実質収支比率等に係る経年分析!J$49,"▲","-"))),ROUND(VALUE(SUBSTITUTE(実質収支比率等に係る経年分析!J$49,"▲","-")),2),NA())</f>
        <v>0.91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0.19</v>
      </c>
    </row>
    <row r="32" spans="1:11" x14ac:dyDescent="0.2">
      <c r="A32" s="172" t="str">
        <f>IF(連結実質赤字比率に係る赤字・黒字の構成分析!C$38="",NA(),連結実質赤字比率に係る赤字・黒字の構成分析!C$38)</f>
        <v>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v>
      </c>
    </row>
    <row r="33" spans="1:16" x14ac:dyDescent="0.2">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0.35</v>
      </c>
    </row>
    <row r="34" spans="1:16" x14ac:dyDescent="0.2">
      <c r="A34" s="172" t="str">
        <f>IF(連結実質赤字比率に係る赤字・黒字の構成分析!C$36="",NA(),連結実質赤字比率に係る赤字・黒字の構成分析!C$36)</f>
        <v>介護保険事業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1.38</v>
      </c>
    </row>
    <row r="35" spans="1:16" x14ac:dyDescent="0.2">
      <c r="A35" s="172" t="str">
        <f>IF(連結実質赤字比率に係る赤字・黒字の構成分析!C$35="",NA(),連結実質赤字比率に係る赤字・黒字の構成分析!C$35)</f>
        <v>国民健康保険事業</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3.07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11.77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13.59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200</v>
      </c>
      <c r="E42" s="173"/>
      <c r="F42" s="173"/>
      <c r="G42" s="173">
        <f>'実質公債費比率（分子）の構造'!L$52</f>
        <v>203</v>
      </c>
      <c r="H42" s="173"/>
      <c r="I42" s="173"/>
      <c r="J42" s="173">
        <f>'実質公債費比率（分子）の構造'!M$52</f>
        <v>197</v>
      </c>
      <c r="K42" s="173"/>
      <c r="L42" s="173"/>
      <c r="M42" s="173">
        <f>'実質公債費比率（分子）の構造'!N$52</f>
        <v>199</v>
      </c>
      <c r="N42" s="173"/>
      <c r="O42" s="173"/>
      <c r="P42" s="173">
        <f>'実質公債費比率（分子）の構造'!O$52</f>
        <v>204</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44</v>
      </c>
      <c r="C44" s="173"/>
      <c r="D44" s="173"/>
      <c r="E44" s="173">
        <f>'実質公債費比率（分子）の構造'!L$50</f>
        <v>44</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4</v>
      </c>
      <c r="C45" s="173"/>
      <c r="D45" s="173"/>
      <c r="E45" s="173">
        <f>'実質公債費比率（分子）の構造'!L$49</f>
        <v>4</v>
      </c>
      <c r="F45" s="173"/>
      <c r="G45" s="173"/>
      <c r="H45" s="173">
        <f>'実質公債費比率（分子）の構造'!M$49</f>
        <v>7</v>
      </c>
      <c r="I45" s="173"/>
      <c r="J45" s="173"/>
      <c r="K45" s="173">
        <f>'実質公債費比率（分子）の構造'!N$49</f>
        <v>8</v>
      </c>
      <c r="L45" s="173"/>
      <c r="M45" s="173"/>
      <c r="N45" s="173">
        <f>'実質公債費比率（分子）の構造'!O$49</f>
        <v>9</v>
      </c>
      <c r="O45" s="173"/>
      <c r="P45" s="173"/>
    </row>
    <row r="46" spans="1:16" x14ac:dyDescent="0.2">
      <c r="A46" s="173" t="s">
        <v>67</v>
      </c>
      <c r="B46" s="173">
        <f>'実質公債費比率（分子）の構造'!K$48</f>
        <v>108</v>
      </c>
      <c r="C46" s="173"/>
      <c r="D46" s="173"/>
      <c r="E46" s="173">
        <f>'実質公債費比率（分子）の構造'!L$48</f>
        <v>121</v>
      </c>
      <c r="F46" s="173"/>
      <c r="G46" s="173"/>
      <c r="H46" s="173">
        <f>'実質公債費比率（分子）の構造'!M$48</f>
        <v>121</v>
      </c>
      <c r="I46" s="173"/>
      <c r="J46" s="173"/>
      <c r="K46" s="173">
        <f>'実質公債費比率（分子）の構造'!N$48</f>
        <v>112</v>
      </c>
      <c r="L46" s="173"/>
      <c r="M46" s="173"/>
      <c r="N46" s="173">
        <f>'実質公債費比率（分子）の構造'!O$48</f>
        <v>103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176</v>
      </c>
      <c r="C49" s="173"/>
      <c r="D49" s="173"/>
      <c r="E49" s="173">
        <f>'実質公債費比率（分子）の構造'!L$45</f>
        <v>191</v>
      </c>
      <c r="F49" s="173"/>
      <c r="G49" s="173"/>
      <c r="H49" s="173">
        <f>'実質公債費比率（分子）の構造'!M$45</f>
        <v>201</v>
      </c>
      <c r="I49" s="173"/>
      <c r="J49" s="173"/>
      <c r="K49" s="173">
        <f>'実質公債費比率（分子）の構造'!N$45</f>
        <v>219</v>
      </c>
      <c r="L49" s="173"/>
      <c r="M49" s="173"/>
      <c r="N49" s="173">
        <f>'実質公債費比率（分子）の構造'!O$45</f>
        <v>233</v>
      </c>
      <c r="O49" s="173"/>
      <c r="P49" s="173"/>
    </row>
    <row r="50" spans="1:16" x14ac:dyDescent="0.2">
      <c r="A50" s="173" t="s">
        <v>71</v>
      </c>
      <c r="B50" s="173" t="e">
        <f>NA()</f>
        <v>#N/A</v>
      </c>
      <c r="C50" s="173">
        <f>IF(ISNUMBER('実質公債費比率（分子）の構造'!K$53),'実質公債費比率（分子）の構造'!K$53,NA())</f>
        <v>132</v>
      </c>
      <c r="D50" s="173" t="e">
        <f>NA()</f>
        <v>#N/A</v>
      </c>
      <c r="E50" s="173" t="e">
        <f>NA()</f>
        <v>#N/A</v>
      </c>
      <c r="F50" s="173">
        <f>IF(ISNUMBER('実質公債費比率（分子）の構造'!L$53),'実質公債費比率（分子）の構造'!L$53,NA())</f>
        <v>157</v>
      </c>
      <c r="G50" s="173" t="e">
        <f>NA()</f>
        <v>#N/A</v>
      </c>
      <c r="H50" s="173" t="e">
        <f>NA()</f>
        <v>#N/A</v>
      </c>
      <c r="I50" s="173">
        <f>IF(ISNUMBER('実質公債費比率（分子）の構造'!M$53),'実質公債費比率（分子）の構造'!M$53,NA())</f>
        <v>132</v>
      </c>
      <c r="J50" s="173" t="e">
        <f>NA()</f>
        <v>#N/A</v>
      </c>
      <c r="K50" s="173" t="e">
        <f>NA()</f>
        <v>#N/A</v>
      </c>
      <c r="L50" s="173">
        <f>IF(ISNUMBER('実質公債費比率（分子）の構造'!N$53),'実質公債費比率（分子）の構造'!N$53,NA())</f>
        <v>140</v>
      </c>
      <c r="M50" s="173" t="e">
        <f>NA()</f>
        <v>#N/A</v>
      </c>
      <c r="N50" s="173" t="e">
        <f>NA()</f>
        <v>#N/A</v>
      </c>
      <c r="O50" s="173">
        <f>IF(ISNUMBER('実質公債費比率（分子）の構造'!O$53),'実質公債費比率（分子）の構造'!O$53,NA())</f>
        <v>141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2250</v>
      </c>
      <c r="E56" s="172"/>
      <c r="F56" s="172"/>
      <c r="G56" s="172">
        <f>'将来負担比率（分子）の構造'!J$52</f>
        <v>2183</v>
      </c>
      <c r="H56" s="172"/>
      <c r="I56" s="172"/>
      <c r="J56" s="172">
        <f>'将来負担比率（分子）の構造'!K$52</f>
        <v>2113</v>
      </c>
      <c r="K56" s="172"/>
      <c r="L56" s="172"/>
      <c r="M56" s="172">
        <f>'将来負担比率（分子）の構造'!L$52</f>
        <v>2037</v>
      </c>
      <c r="N56" s="172"/>
      <c r="O56" s="172"/>
      <c r="P56" s="172">
        <f>'将来負担比率（分子）の構造'!M$52</f>
        <v>2108</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1323</v>
      </c>
      <c r="E58" s="172"/>
      <c r="F58" s="172"/>
      <c r="G58" s="172">
        <f>'将来負担比率（分子）の構造'!J$50</f>
        <v>1340</v>
      </c>
      <c r="H58" s="172"/>
      <c r="I58" s="172"/>
      <c r="J58" s="172">
        <f>'将来負担比率（分子）の構造'!K$50</f>
        <v>1342</v>
      </c>
      <c r="K58" s="172"/>
      <c r="L58" s="172"/>
      <c r="M58" s="172">
        <f>'将来負担比率（分子）の構造'!L$50</f>
        <v>1403</v>
      </c>
      <c r="N58" s="172"/>
      <c r="O58" s="172"/>
      <c r="P58" s="172">
        <f>'将来負担比率（分子）の構造'!M$50</f>
        <v>1503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65</v>
      </c>
      <c r="C61" s="172"/>
      <c r="D61" s="172"/>
      <c r="E61" s="172">
        <f>'将来負担比率（分子）の構造'!J$46</f>
        <v>22</v>
      </c>
      <c r="F61" s="172"/>
      <c r="G61" s="172"/>
      <c r="H61" s="172">
        <f>'将来負担比率（分子）の構造'!K$46</f>
        <v>3</v>
      </c>
      <c r="I61" s="172"/>
      <c r="J61" s="172"/>
      <c r="K61" s="172">
        <f>'将来負担比率（分子）の構造'!L$46</f>
        <v>33</v>
      </c>
      <c r="L61" s="172"/>
      <c r="M61" s="172"/>
      <c r="N61" s="172" t="str">
        <f>'将来負担比率（分子）の構造'!M$46</f>
        <v>-</v>
      </c>
      <c r="O61" s="172"/>
      <c r="P61" s="172"/>
    </row>
    <row r="62" spans="1:16" x14ac:dyDescent="0.2">
      <c r="A62" s="172" t="s">
        <v>35</v>
      </c>
      <c r="B62" s="172">
        <f>'将来負担比率（分子）の構造'!I$45</f>
        <v>488</v>
      </c>
      <c r="C62" s="172"/>
      <c r="D62" s="172"/>
      <c r="E62" s="172">
        <f>'将来負担比率（分子）の構造'!J$45</f>
        <v>480</v>
      </c>
      <c r="F62" s="172"/>
      <c r="G62" s="172"/>
      <c r="H62" s="172">
        <f>'将来負担比率（分子）の構造'!K$45</f>
        <v>507</v>
      </c>
      <c r="I62" s="172"/>
      <c r="J62" s="172"/>
      <c r="K62" s="172">
        <f>'将来負担比率（分子）の構造'!L$45</f>
        <v>419</v>
      </c>
      <c r="L62" s="172"/>
      <c r="M62" s="172"/>
      <c r="N62" s="172">
        <f>'将来負担比率（分子）の構造'!M$45</f>
        <v>429</v>
      </c>
      <c r="O62" s="172"/>
      <c r="P62" s="172"/>
    </row>
    <row r="63" spans="1:16" x14ac:dyDescent="0.2">
      <c r="A63" s="172" t="s">
        <v>34</v>
      </c>
      <c r="B63" s="172">
        <f>'将来負担比率（分子）の構造'!I$44</f>
        <v>82</v>
      </c>
      <c r="C63" s="172"/>
      <c r="D63" s="172"/>
      <c r="E63" s="172">
        <f>'将来負担比率（分子）の構造'!J$44</f>
        <v>81</v>
      </c>
      <c r="F63" s="172"/>
      <c r="G63" s="172"/>
      <c r="H63" s="172">
        <f>'将来負担比率（分子）の構造'!K$44</f>
        <v>76</v>
      </c>
      <c r="I63" s="172"/>
      <c r="J63" s="172"/>
      <c r="K63" s="172">
        <f>'将来負担比率（分子）の構造'!L$44</f>
        <v>68</v>
      </c>
      <c r="L63" s="172"/>
      <c r="M63" s="172"/>
      <c r="N63" s="172">
        <f>'将来負担比率（分子）の構造'!M$44</f>
        <v>66</v>
      </c>
      <c r="O63" s="172"/>
      <c r="P63" s="172"/>
    </row>
    <row r="64" spans="1:16" x14ac:dyDescent="0.2">
      <c r="A64" s="172" t="s">
        <v>33</v>
      </c>
      <c r="B64" s="172">
        <f>'将来負担比率（分子）の構造'!I$43</f>
        <v>1232</v>
      </c>
      <c r="C64" s="172"/>
      <c r="D64" s="172"/>
      <c r="E64" s="172">
        <f>'将来負担比率（分子）の構造'!J$43</f>
        <v>1157</v>
      </c>
      <c r="F64" s="172"/>
      <c r="G64" s="172"/>
      <c r="H64" s="172">
        <f>'将来負担比率（分子）の構造'!K$43</f>
        <v>1083</v>
      </c>
      <c r="I64" s="172"/>
      <c r="J64" s="172"/>
      <c r="K64" s="172">
        <f>'将来負担比率（分子）の構造'!L$43</f>
        <v>1007</v>
      </c>
      <c r="L64" s="172"/>
      <c r="M64" s="172"/>
      <c r="N64" s="172">
        <f>'将来負担比率（分子）の構造'!M$43</f>
        <v>869</v>
      </c>
      <c r="O64" s="172"/>
      <c r="P64" s="172"/>
    </row>
    <row r="65" spans="1:16" x14ac:dyDescent="0.2">
      <c r="A65" s="172" t="s">
        <v>32</v>
      </c>
      <c r="B65" s="172">
        <f>'将来負担比率（分子）の構造'!I$42</f>
        <v>44</v>
      </c>
      <c r="C65" s="172"/>
      <c r="D65" s="172"/>
      <c r="E65" s="172">
        <f>'将来負担比率（分子）の構造'!J$42</f>
        <v>586</v>
      </c>
      <c r="F65" s="172"/>
      <c r="G65" s="172"/>
      <c r="H65" s="172" t="str">
        <f>'将来負担比率（分子）の構造'!K$42</f>
        <v>-</v>
      </c>
      <c r="I65" s="172"/>
      <c r="J65" s="172"/>
      <c r="K65" s="172" t="str">
        <f>'将来負担比率（分子）の構造'!L$42</f>
        <v>-</v>
      </c>
      <c r="L65" s="172"/>
      <c r="M65" s="172"/>
      <c r="N65" s="172">
        <f>'将来負担比率（分子）の構造'!M$42</f>
        <v>172</v>
      </c>
      <c r="O65" s="172"/>
      <c r="P65" s="172"/>
    </row>
    <row r="66" spans="1:16" x14ac:dyDescent="0.2">
      <c r="A66" s="172" t="s">
        <v>31</v>
      </c>
      <c r="B66" s="172">
        <f>'将来負担比率（分子）の構造'!I$41</f>
        <v>2072</v>
      </c>
      <c r="C66" s="172"/>
      <c r="D66" s="172"/>
      <c r="E66" s="172">
        <f>'将来負担比率（分子）の構造'!J$41</f>
        <v>2096</v>
      </c>
      <c r="F66" s="172"/>
      <c r="G66" s="172"/>
      <c r="H66" s="172">
        <f>'将来負担比率（分子）の構造'!K$41</f>
        <v>2158</v>
      </c>
      <c r="I66" s="172"/>
      <c r="J66" s="172"/>
      <c r="K66" s="172">
        <f>'将来負担比率（分子）の構造'!L$41</f>
        <v>2147</v>
      </c>
      <c r="L66" s="172"/>
      <c r="M66" s="172"/>
      <c r="N66" s="172">
        <f>'将来負担比率（分子）の構造'!M$41</f>
        <v>2627</v>
      </c>
      <c r="O66" s="172"/>
      <c r="P66" s="172"/>
    </row>
    <row r="67" spans="1:16" x14ac:dyDescent="0.2">
      <c r="A67" s="172" t="s">
        <v>75</v>
      </c>
      <c r="B67" s="172" t="e">
        <f>NA()</f>
        <v>#N/A</v>
      </c>
      <c r="C67" s="172">
        <f>IF(ISNUMBER('将来負担比率（分子）の構造'!I$53), IF('将来負担比率（分子）の構造'!I$53 &lt; 0, 0, '将来負担比率（分子）の構造'!I$53), NA())</f>
        <v>410</v>
      </c>
      <c r="D67" s="172" t="e">
        <f>NA()</f>
        <v>#N/A</v>
      </c>
      <c r="E67" s="172" t="e">
        <f>NA()</f>
        <v>#N/A</v>
      </c>
      <c r="F67" s="172">
        <f>IF(ISNUMBER('将来負担比率（分子）の構造'!J$53), IF('将来負担比率（分子）の構造'!J$53 &lt; 0, 0, '将来負担比率（分子）の構造'!J$53), NA())</f>
        <v>899</v>
      </c>
      <c r="G67" s="172" t="e">
        <f>NA()</f>
        <v>#N/A</v>
      </c>
      <c r="H67" s="172" t="e">
        <f>NA()</f>
        <v>#N/A</v>
      </c>
      <c r="I67" s="172">
        <f>IF(ISNUMBER('将来負担比率（分子）の構造'!K$53), IF('将来負担比率（分子）の構造'!K$53 &lt; 0, 0, '将来負担比率（分子）の構造'!K$53), NA())</f>
        <v>373</v>
      </c>
      <c r="J67" s="172" t="e">
        <f>NA()</f>
        <v>#N/A</v>
      </c>
      <c r="K67" s="172" t="e">
        <f>NA()</f>
        <v>#N/A</v>
      </c>
      <c r="L67" s="172">
        <f>IF(ISNUMBER('将来負担比率（分子）の構造'!L$53), IF('将来負担比率（分子）の構造'!L$53 &lt; 0, 0, '将来負担比率（分子）の構造'!L$53), NA())</f>
        <v>233</v>
      </c>
      <c r="M67" s="172" t="e">
        <f>NA()</f>
        <v>#N/A</v>
      </c>
      <c r="N67" s="172" t="e">
        <f>NA()</f>
        <v>#N/A</v>
      </c>
      <c r="O67" s="172">
        <f>IF(ISNUMBER('将来負担比率（分子）の構造'!M$53), IF('将来負担比率（分子）の構造'!M$53 &lt; 0, 0, '将来負担比率（分子）の構造'!M$53), NA())</f>
        <v>551</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483</v>
      </c>
      <c r="C72" s="176">
        <f>基金残高に係る経年分析!G55</f>
        <v>638</v>
      </c>
      <c r="D72" s="176">
        <f>基金残高に係る経年分析!H55</f>
        <v>765</v>
      </c>
    </row>
    <row r="73" spans="1:16" x14ac:dyDescent="0.2">
      <c r="A73" s="175" t="s">
        <v>78</v>
      </c>
      <c r="B73" s="176">
        <f>基金残高に係る経年分析!F56</f>
        <v>27</v>
      </c>
      <c r="C73" s="176">
        <f>基金残高に係る経年分析!G56</f>
        <v>11</v>
      </c>
      <c r="D73" s="176">
        <f>基金残高に係る経年分析!H56</f>
        <v>12</v>
      </c>
    </row>
    <row r="74" spans="1:16" x14ac:dyDescent="0.2">
      <c r="A74" s="175" t="s">
        <v>79</v>
      </c>
      <c r="B74" s="176">
        <f>基金残高に係る経年分析!F57</f>
        <v>734</v>
      </c>
      <c r="C74" s="176">
        <f>基金残高に係る経年分析!G57</f>
        <v>673</v>
      </c>
      <c r="D74" s="176">
        <f>基金残高に係る経年分析!H57</f>
        <v>616</v>
      </c>
    </row>
  </sheetData>
  <sheetProtection algorithmName="SHA-512" hashValue="g2JQ+z1Em0uLlq9eg6f6uhxwKW6LcF4N+6wP1tS6zG7OZUVMFZsVenjAVi+aisVrOq8uSCy+pHrKrvpBh7/zBA==" saltValue="IWYMEKTmu7Ju3KZICZ0m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69975-FF82-481A-9D72-E540293D683D}">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218</v>
      </c>
      <c r="DI1" s="782"/>
      <c r="DJ1" s="782"/>
      <c r="DK1" s="782"/>
      <c r="DL1" s="782"/>
      <c r="DM1" s="782"/>
      <c r="DN1" s="783"/>
      <c r="DO1" s="212"/>
      <c r="DP1" s="781" t="s">
        <v>219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221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222</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223</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224</v>
      </c>
      <c r="S4" s="724"/>
      <c r="T4" s="724"/>
      <c r="U4" s="724"/>
      <c r="V4" s="724"/>
      <c r="W4" s="724"/>
      <c r="X4" s="724"/>
      <c r="Y4" s="725"/>
      <c r="Z4" s="723" t="s">
        <v>225</v>
      </c>
      <c r="AA4" s="724"/>
      <c r="AB4" s="724"/>
      <c r="AC4" s="725"/>
      <c r="AD4" s="723" t="s">
        <v>226</v>
      </c>
      <c r="AE4" s="724"/>
      <c r="AF4" s="724"/>
      <c r="AG4" s="724"/>
      <c r="AH4" s="724"/>
      <c r="AI4" s="724"/>
      <c r="AJ4" s="724"/>
      <c r="AK4" s="725"/>
      <c r="AL4" s="723" t="s">
        <v>225</v>
      </c>
      <c r="AM4" s="724"/>
      <c r="AN4" s="724"/>
      <c r="AO4" s="725"/>
      <c r="AP4" s="784" t="s">
        <v>227</v>
      </c>
      <c r="AQ4" s="784"/>
      <c r="AR4" s="784"/>
      <c r="AS4" s="784"/>
      <c r="AT4" s="784"/>
      <c r="AU4" s="784"/>
      <c r="AV4" s="784"/>
      <c r="AW4" s="784"/>
      <c r="AX4" s="784"/>
      <c r="AY4" s="784"/>
      <c r="AZ4" s="784"/>
      <c r="BA4" s="784"/>
      <c r="BB4" s="784"/>
      <c r="BC4" s="784"/>
      <c r="BD4" s="784"/>
      <c r="BE4" s="784"/>
      <c r="BF4" s="784"/>
      <c r="BG4" s="784" t="s">
        <v>228</v>
      </c>
      <c r="BH4" s="784"/>
      <c r="BI4" s="784"/>
      <c r="BJ4" s="784"/>
      <c r="BK4" s="784"/>
      <c r="BL4" s="784"/>
      <c r="BM4" s="784"/>
      <c r="BN4" s="784"/>
      <c r="BO4" s="784" t="s">
        <v>225</v>
      </c>
      <c r="BP4" s="784"/>
      <c r="BQ4" s="784"/>
      <c r="BR4" s="784"/>
      <c r="BS4" s="784" t="s">
        <v>229</v>
      </c>
      <c r="BT4" s="784"/>
      <c r="BU4" s="784"/>
      <c r="BV4" s="784"/>
      <c r="BW4" s="784"/>
      <c r="BX4" s="784"/>
      <c r="BY4" s="784"/>
      <c r="BZ4" s="784"/>
      <c r="CA4" s="784"/>
      <c r="CB4" s="784"/>
      <c r="CD4" s="766" t="s">
        <v>230</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2">
      <c r="B5" s="732" t="s">
        <v>231</v>
      </c>
      <c r="C5" s="733"/>
      <c r="D5" s="733"/>
      <c r="E5" s="733"/>
      <c r="F5" s="733"/>
      <c r="G5" s="733"/>
      <c r="H5" s="733"/>
      <c r="I5" s="733"/>
      <c r="J5" s="733"/>
      <c r="K5" s="733"/>
      <c r="L5" s="733"/>
      <c r="M5" s="733"/>
      <c r="N5" s="733"/>
      <c r="O5" s="733"/>
      <c r="P5" s="733"/>
      <c r="Q5" s="734"/>
      <c r="R5" s="717">
        <v>372986</v>
      </c>
      <c r="S5" s="718"/>
      <c r="T5" s="718"/>
      <c r="U5" s="718"/>
      <c r="V5" s="718"/>
      <c r="W5" s="718"/>
      <c r="X5" s="718"/>
      <c r="Y5" s="761"/>
      <c r="Z5" s="779">
        <v>9</v>
      </c>
      <c r="AA5" s="779"/>
      <c r="AB5" s="779"/>
      <c r="AC5" s="779"/>
      <c r="AD5" s="780">
        <v>372986</v>
      </c>
      <c r="AE5" s="780"/>
      <c r="AF5" s="780"/>
      <c r="AG5" s="780"/>
      <c r="AH5" s="780"/>
      <c r="AI5" s="780"/>
      <c r="AJ5" s="780"/>
      <c r="AK5" s="780"/>
      <c r="AL5" s="762">
        <v>19.100000000000001</v>
      </c>
      <c r="AM5" s="737"/>
      <c r="AN5" s="737"/>
      <c r="AO5" s="763"/>
      <c r="AP5" s="732" t="s">
        <v>232</v>
      </c>
      <c r="AQ5" s="733"/>
      <c r="AR5" s="733"/>
      <c r="AS5" s="733"/>
      <c r="AT5" s="733"/>
      <c r="AU5" s="733"/>
      <c r="AV5" s="733"/>
      <c r="AW5" s="733"/>
      <c r="AX5" s="733"/>
      <c r="AY5" s="733"/>
      <c r="AZ5" s="733"/>
      <c r="BA5" s="733"/>
      <c r="BB5" s="733"/>
      <c r="BC5" s="733"/>
      <c r="BD5" s="733"/>
      <c r="BE5" s="733"/>
      <c r="BF5" s="734"/>
      <c r="BG5" s="664">
        <v>366228</v>
      </c>
      <c r="BH5" s="665"/>
      <c r="BI5" s="665"/>
      <c r="BJ5" s="665"/>
      <c r="BK5" s="665"/>
      <c r="BL5" s="665"/>
      <c r="BM5" s="665"/>
      <c r="BN5" s="666"/>
      <c r="BO5" s="691">
        <v>98.2</v>
      </c>
      <c r="BP5" s="691"/>
      <c r="BQ5" s="691"/>
      <c r="BR5" s="691"/>
      <c r="BS5" s="692" t="s">
        <v>127</v>
      </c>
      <c r="BT5" s="692"/>
      <c r="BU5" s="692"/>
      <c r="BV5" s="692"/>
      <c r="BW5" s="692"/>
      <c r="BX5" s="692"/>
      <c r="BY5" s="692"/>
      <c r="BZ5" s="692"/>
      <c r="CA5" s="692"/>
      <c r="CB5" s="750"/>
      <c r="CD5" s="766" t="s">
        <v>227</v>
      </c>
      <c r="CE5" s="767"/>
      <c r="CF5" s="767"/>
      <c r="CG5" s="767"/>
      <c r="CH5" s="767"/>
      <c r="CI5" s="767"/>
      <c r="CJ5" s="767"/>
      <c r="CK5" s="767"/>
      <c r="CL5" s="767"/>
      <c r="CM5" s="767"/>
      <c r="CN5" s="767"/>
      <c r="CO5" s="767"/>
      <c r="CP5" s="767"/>
      <c r="CQ5" s="768"/>
      <c r="CR5" s="766" t="s">
        <v>233</v>
      </c>
      <c r="CS5" s="767"/>
      <c r="CT5" s="767"/>
      <c r="CU5" s="767"/>
      <c r="CV5" s="767"/>
      <c r="CW5" s="767"/>
      <c r="CX5" s="767"/>
      <c r="CY5" s="768"/>
      <c r="CZ5" s="766" t="s">
        <v>225</v>
      </c>
      <c r="DA5" s="767"/>
      <c r="DB5" s="767"/>
      <c r="DC5" s="768"/>
      <c r="DD5" s="766" t="s">
        <v>234</v>
      </c>
      <c r="DE5" s="767"/>
      <c r="DF5" s="767"/>
      <c r="DG5" s="767"/>
      <c r="DH5" s="767"/>
      <c r="DI5" s="767"/>
      <c r="DJ5" s="767"/>
      <c r="DK5" s="767"/>
      <c r="DL5" s="767"/>
      <c r="DM5" s="767"/>
      <c r="DN5" s="767"/>
      <c r="DO5" s="767"/>
      <c r="DP5" s="768"/>
      <c r="DQ5" s="766" t="s">
        <v>235</v>
      </c>
      <c r="DR5" s="767"/>
      <c r="DS5" s="767"/>
      <c r="DT5" s="767"/>
      <c r="DU5" s="767"/>
      <c r="DV5" s="767"/>
      <c r="DW5" s="767"/>
      <c r="DX5" s="767"/>
      <c r="DY5" s="767"/>
      <c r="DZ5" s="767"/>
      <c r="EA5" s="767"/>
      <c r="EB5" s="767"/>
      <c r="EC5" s="768"/>
    </row>
    <row r="6" spans="2:143" ht="11.25" customHeight="1" x14ac:dyDescent="0.2">
      <c r="B6" s="661" t="s">
        <v>236</v>
      </c>
      <c r="C6" s="662"/>
      <c r="D6" s="662"/>
      <c r="E6" s="662"/>
      <c r="F6" s="662"/>
      <c r="G6" s="662"/>
      <c r="H6" s="662"/>
      <c r="I6" s="662"/>
      <c r="J6" s="662"/>
      <c r="K6" s="662"/>
      <c r="L6" s="662"/>
      <c r="M6" s="662"/>
      <c r="N6" s="662"/>
      <c r="O6" s="662"/>
      <c r="P6" s="662"/>
      <c r="Q6" s="663"/>
      <c r="R6" s="664">
        <v>50733</v>
      </c>
      <c r="S6" s="665"/>
      <c r="T6" s="665"/>
      <c r="U6" s="665"/>
      <c r="V6" s="665"/>
      <c r="W6" s="665"/>
      <c r="X6" s="665"/>
      <c r="Y6" s="666"/>
      <c r="Z6" s="691">
        <v>1.2</v>
      </c>
      <c r="AA6" s="691"/>
      <c r="AB6" s="691"/>
      <c r="AC6" s="691"/>
      <c r="AD6" s="692">
        <v>50733</v>
      </c>
      <c r="AE6" s="692"/>
      <c r="AF6" s="692"/>
      <c r="AG6" s="692"/>
      <c r="AH6" s="692"/>
      <c r="AI6" s="692"/>
      <c r="AJ6" s="692"/>
      <c r="AK6" s="692"/>
      <c r="AL6" s="667">
        <v>2.6</v>
      </c>
      <c r="AM6" s="668"/>
      <c r="AN6" s="668"/>
      <c r="AO6" s="693"/>
      <c r="AP6" s="661" t="s">
        <v>237</v>
      </c>
      <c r="AQ6" s="662"/>
      <c r="AR6" s="662"/>
      <c r="AS6" s="662"/>
      <c r="AT6" s="662"/>
      <c r="AU6" s="662"/>
      <c r="AV6" s="662"/>
      <c r="AW6" s="662"/>
      <c r="AX6" s="662"/>
      <c r="AY6" s="662"/>
      <c r="AZ6" s="662"/>
      <c r="BA6" s="662"/>
      <c r="BB6" s="662"/>
      <c r="BC6" s="662"/>
      <c r="BD6" s="662"/>
      <c r="BE6" s="662"/>
      <c r="BF6" s="663"/>
      <c r="BG6" s="664">
        <v>366228</v>
      </c>
      <c r="BH6" s="665"/>
      <c r="BI6" s="665"/>
      <c r="BJ6" s="665"/>
      <c r="BK6" s="665"/>
      <c r="BL6" s="665"/>
      <c r="BM6" s="665"/>
      <c r="BN6" s="666"/>
      <c r="BO6" s="691">
        <v>98.2</v>
      </c>
      <c r="BP6" s="691"/>
      <c r="BQ6" s="691"/>
      <c r="BR6" s="691"/>
      <c r="BS6" s="692" t="s">
        <v>127</v>
      </c>
      <c r="BT6" s="692"/>
      <c r="BU6" s="692"/>
      <c r="BV6" s="692"/>
      <c r="BW6" s="692"/>
      <c r="BX6" s="692"/>
      <c r="BY6" s="692"/>
      <c r="BZ6" s="692"/>
      <c r="CA6" s="692"/>
      <c r="CB6" s="750"/>
      <c r="CD6" s="720" t="s">
        <v>238</v>
      </c>
      <c r="CE6" s="721"/>
      <c r="CF6" s="721"/>
      <c r="CG6" s="721"/>
      <c r="CH6" s="721"/>
      <c r="CI6" s="721"/>
      <c r="CJ6" s="721"/>
      <c r="CK6" s="721"/>
      <c r="CL6" s="721"/>
      <c r="CM6" s="721"/>
      <c r="CN6" s="721"/>
      <c r="CO6" s="721"/>
      <c r="CP6" s="721"/>
      <c r="CQ6" s="722"/>
      <c r="CR6" s="664">
        <v>45480</v>
      </c>
      <c r="CS6" s="665"/>
      <c r="CT6" s="665"/>
      <c r="CU6" s="665"/>
      <c r="CV6" s="665"/>
      <c r="CW6" s="665"/>
      <c r="CX6" s="665"/>
      <c r="CY6" s="666"/>
      <c r="CZ6" s="762">
        <v>1.2</v>
      </c>
      <c r="DA6" s="737"/>
      <c r="DB6" s="737"/>
      <c r="DC6" s="765"/>
      <c r="DD6" s="670" t="s">
        <v>127</v>
      </c>
      <c r="DE6" s="665"/>
      <c r="DF6" s="665"/>
      <c r="DG6" s="665"/>
      <c r="DH6" s="665"/>
      <c r="DI6" s="665"/>
      <c r="DJ6" s="665"/>
      <c r="DK6" s="665"/>
      <c r="DL6" s="665"/>
      <c r="DM6" s="665"/>
      <c r="DN6" s="665"/>
      <c r="DO6" s="665"/>
      <c r="DP6" s="666"/>
      <c r="DQ6" s="670">
        <v>45480</v>
      </c>
      <c r="DR6" s="665"/>
      <c r="DS6" s="665"/>
      <c r="DT6" s="665"/>
      <c r="DU6" s="665"/>
      <c r="DV6" s="665"/>
      <c r="DW6" s="665"/>
      <c r="DX6" s="665"/>
      <c r="DY6" s="665"/>
      <c r="DZ6" s="665"/>
      <c r="EA6" s="665"/>
      <c r="EB6" s="665"/>
      <c r="EC6" s="708"/>
    </row>
    <row r="7" spans="2:143" ht="11.25" customHeight="1" x14ac:dyDescent="0.2">
      <c r="B7" s="661" t="s">
        <v>239</v>
      </c>
      <c r="C7" s="662"/>
      <c r="D7" s="662"/>
      <c r="E7" s="662"/>
      <c r="F7" s="662"/>
      <c r="G7" s="662"/>
      <c r="H7" s="662"/>
      <c r="I7" s="662"/>
      <c r="J7" s="662"/>
      <c r="K7" s="662"/>
      <c r="L7" s="662"/>
      <c r="M7" s="662"/>
      <c r="N7" s="662"/>
      <c r="O7" s="662"/>
      <c r="P7" s="662"/>
      <c r="Q7" s="663"/>
      <c r="R7" s="664">
        <v>224</v>
      </c>
      <c r="S7" s="665"/>
      <c r="T7" s="665"/>
      <c r="U7" s="665"/>
      <c r="V7" s="665"/>
      <c r="W7" s="665"/>
      <c r="X7" s="665"/>
      <c r="Y7" s="666"/>
      <c r="Z7" s="691">
        <v>0</v>
      </c>
      <c r="AA7" s="691"/>
      <c r="AB7" s="691"/>
      <c r="AC7" s="691"/>
      <c r="AD7" s="692">
        <v>224</v>
      </c>
      <c r="AE7" s="692"/>
      <c r="AF7" s="692"/>
      <c r="AG7" s="692"/>
      <c r="AH7" s="692"/>
      <c r="AI7" s="692"/>
      <c r="AJ7" s="692"/>
      <c r="AK7" s="692"/>
      <c r="AL7" s="667">
        <v>0</v>
      </c>
      <c r="AM7" s="668"/>
      <c r="AN7" s="668"/>
      <c r="AO7" s="693"/>
      <c r="AP7" s="661" t="s">
        <v>240</v>
      </c>
      <c r="AQ7" s="662"/>
      <c r="AR7" s="662"/>
      <c r="AS7" s="662"/>
      <c r="AT7" s="662"/>
      <c r="AU7" s="662"/>
      <c r="AV7" s="662"/>
      <c r="AW7" s="662"/>
      <c r="AX7" s="662"/>
      <c r="AY7" s="662"/>
      <c r="AZ7" s="662"/>
      <c r="BA7" s="662"/>
      <c r="BB7" s="662"/>
      <c r="BC7" s="662"/>
      <c r="BD7" s="662"/>
      <c r="BE7" s="662"/>
      <c r="BF7" s="663"/>
      <c r="BG7" s="664">
        <v>130740</v>
      </c>
      <c r="BH7" s="665"/>
      <c r="BI7" s="665"/>
      <c r="BJ7" s="665"/>
      <c r="BK7" s="665"/>
      <c r="BL7" s="665"/>
      <c r="BM7" s="665"/>
      <c r="BN7" s="666"/>
      <c r="BO7" s="691">
        <v>35.1</v>
      </c>
      <c r="BP7" s="691"/>
      <c r="BQ7" s="691"/>
      <c r="BR7" s="691"/>
      <c r="BS7" s="692" t="s">
        <v>127</v>
      </c>
      <c r="BT7" s="692"/>
      <c r="BU7" s="692"/>
      <c r="BV7" s="692"/>
      <c r="BW7" s="692"/>
      <c r="BX7" s="692"/>
      <c r="BY7" s="692"/>
      <c r="BZ7" s="692"/>
      <c r="CA7" s="692"/>
      <c r="CB7" s="750"/>
      <c r="CD7" s="698" t="s">
        <v>241</v>
      </c>
      <c r="CE7" s="699"/>
      <c r="CF7" s="699"/>
      <c r="CG7" s="699"/>
      <c r="CH7" s="699"/>
      <c r="CI7" s="699"/>
      <c r="CJ7" s="699"/>
      <c r="CK7" s="699"/>
      <c r="CL7" s="699"/>
      <c r="CM7" s="699"/>
      <c r="CN7" s="699"/>
      <c r="CO7" s="699"/>
      <c r="CP7" s="699"/>
      <c r="CQ7" s="700"/>
      <c r="CR7" s="664">
        <v>1261482</v>
      </c>
      <c r="CS7" s="665"/>
      <c r="CT7" s="665"/>
      <c r="CU7" s="665"/>
      <c r="CV7" s="665"/>
      <c r="CW7" s="665"/>
      <c r="CX7" s="665"/>
      <c r="CY7" s="666"/>
      <c r="CZ7" s="691">
        <v>33.9</v>
      </c>
      <c r="DA7" s="691"/>
      <c r="DB7" s="691"/>
      <c r="DC7" s="691"/>
      <c r="DD7" s="670">
        <v>581046</v>
      </c>
      <c r="DE7" s="665"/>
      <c r="DF7" s="665"/>
      <c r="DG7" s="665"/>
      <c r="DH7" s="665"/>
      <c r="DI7" s="665"/>
      <c r="DJ7" s="665"/>
      <c r="DK7" s="665"/>
      <c r="DL7" s="665"/>
      <c r="DM7" s="665"/>
      <c r="DN7" s="665"/>
      <c r="DO7" s="665"/>
      <c r="DP7" s="666"/>
      <c r="DQ7" s="670">
        <v>530555</v>
      </c>
      <c r="DR7" s="665"/>
      <c r="DS7" s="665"/>
      <c r="DT7" s="665"/>
      <c r="DU7" s="665"/>
      <c r="DV7" s="665"/>
      <c r="DW7" s="665"/>
      <c r="DX7" s="665"/>
      <c r="DY7" s="665"/>
      <c r="DZ7" s="665"/>
      <c r="EA7" s="665"/>
      <c r="EB7" s="665"/>
      <c r="EC7" s="708"/>
    </row>
    <row r="8" spans="2:143" ht="11.25" customHeight="1" x14ac:dyDescent="0.2">
      <c r="B8" s="661" t="s">
        <v>242</v>
      </c>
      <c r="C8" s="662"/>
      <c r="D8" s="662"/>
      <c r="E8" s="662"/>
      <c r="F8" s="662"/>
      <c r="G8" s="662"/>
      <c r="H8" s="662"/>
      <c r="I8" s="662"/>
      <c r="J8" s="662"/>
      <c r="K8" s="662"/>
      <c r="L8" s="662"/>
      <c r="M8" s="662"/>
      <c r="N8" s="662"/>
      <c r="O8" s="662"/>
      <c r="P8" s="662"/>
      <c r="Q8" s="663"/>
      <c r="R8" s="664">
        <v>1812</v>
      </c>
      <c r="S8" s="665"/>
      <c r="T8" s="665"/>
      <c r="U8" s="665"/>
      <c r="V8" s="665"/>
      <c r="W8" s="665"/>
      <c r="X8" s="665"/>
      <c r="Y8" s="666"/>
      <c r="Z8" s="691">
        <v>0</v>
      </c>
      <c r="AA8" s="691"/>
      <c r="AB8" s="691"/>
      <c r="AC8" s="691"/>
      <c r="AD8" s="692">
        <v>1812</v>
      </c>
      <c r="AE8" s="692"/>
      <c r="AF8" s="692"/>
      <c r="AG8" s="692"/>
      <c r="AH8" s="692"/>
      <c r="AI8" s="692"/>
      <c r="AJ8" s="692"/>
      <c r="AK8" s="692"/>
      <c r="AL8" s="667">
        <v>0.1</v>
      </c>
      <c r="AM8" s="668"/>
      <c r="AN8" s="668"/>
      <c r="AO8" s="693"/>
      <c r="AP8" s="661" t="s">
        <v>243</v>
      </c>
      <c r="AQ8" s="662"/>
      <c r="AR8" s="662"/>
      <c r="AS8" s="662"/>
      <c r="AT8" s="662"/>
      <c r="AU8" s="662"/>
      <c r="AV8" s="662"/>
      <c r="AW8" s="662"/>
      <c r="AX8" s="662"/>
      <c r="AY8" s="662"/>
      <c r="AZ8" s="662"/>
      <c r="BA8" s="662"/>
      <c r="BB8" s="662"/>
      <c r="BC8" s="662"/>
      <c r="BD8" s="662"/>
      <c r="BE8" s="662"/>
      <c r="BF8" s="663"/>
      <c r="BG8" s="664">
        <v>5581</v>
      </c>
      <c r="BH8" s="665"/>
      <c r="BI8" s="665"/>
      <c r="BJ8" s="665"/>
      <c r="BK8" s="665"/>
      <c r="BL8" s="665"/>
      <c r="BM8" s="665"/>
      <c r="BN8" s="666"/>
      <c r="BO8" s="691">
        <v>1.5</v>
      </c>
      <c r="BP8" s="691"/>
      <c r="BQ8" s="691"/>
      <c r="BR8" s="691"/>
      <c r="BS8" s="692" t="s">
        <v>127</v>
      </c>
      <c r="BT8" s="692"/>
      <c r="BU8" s="692"/>
      <c r="BV8" s="692"/>
      <c r="BW8" s="692"/>
      <c r="BX8" s="692"/>
      <c r="BY8" s="692"/>
      <c r="BZ8" s="692"/>
      <c r="CA8" s="692"/>
      <c r="CB8" s="750"/>
      <c r="CD8" s="698" t="s">
        <v>244</v>
      </c>
      <c r="CE8" s="699"/>
      <c r="CF8" s="699"/>
      <c r="CG8" s="699"/>
      <c r="CH8" s="699"/>
      <c r="CI8" s="699"/>
      <c r="CJ8" s="699"/>
      <c r="CK8" s="699"/>
      <c r="CL8" s="699"/>
      <c r="CM8" s="699"/>
      <c r="CN8" s="699"/>
      <c r="CO8" s="699"/>
      <c r="CP8" s="699"/>
      <c r="CQ8" s="700"/>
      <c r="CR8" s="664">
        <v>614645</v>
      </c>
      <c r="CS8" s="665"/>
      <c r="CT8" s="665"/>
      <c r="CU8" s="665"/>
      <c r="CV8" s="665"/>
      <c r="CW8" s="665"/>
      <c r="CX8" s="665"/>
      <c r="CY8" s="666"/>
      <c r="CZ8" s="691">
        <v>16.5</v>
      </c>
      <c r="DA8" s="691"/>
      <c r="DB8" s="691"/>
      <c r="DC8" s="691"/>
      <c r="DD8" s="670" t="s">
        <v>127</v>
      </c>
      <c r="DE8" s="665"/>
      <c r="DF8" s="665"/>
      <c r="DG8" s="665"/>
      <c r="DH8" s="665"/>
      <c r="DI8" s="665"/>
      <c r="DJ8" s="665"/>
      <c r="DK8" s="665"/>
      <c r="DL8" s="665"/>
      <c r="DM8" s="665"/>
      <c r="DN8" s="665"/>
      <c r="DO8" s="665"/>
      <c r="DP8" s="666"/>
      <c r="DQ8" s="670">
        <v>322126</v>
      </c>
      <c r="DR8" s="665"/>
      <c r="DS8" s="665"/>
      <c r="DT8" s="665"/>
      <c r="DU8" s="665"/>
      <c r="DV8" s="665"/>
      <c r="DW8" s="665"/>
      <c r="DX8" s="665"/>
      <c r="DY8" s="665"/>
      <c r="DZ8" s="665"/>
      <c r="EA8" s="665"/>
      <c r="EB8" s="665"/>
      <c r="EC8" s="708"/>
    </row>
    <row r="9" spans="2:143" ht="11.25" customHeight="1" x14ac:dyDescent="0.2">
      <c r="B9" s="661" t="s">
        <v>245</v>
      </c>
      <c r="C9" s="662"/>
      <c r="D9" s="662"/>
      <c r="E9" s="662"/>
      <c r="F9" s="662"/>
      <c r="G9" s="662"/>
      <c r="H9" s="662"/>
      <c r="I9" s="662"/>
      <c r="J9" s="662"/>
      <c r="K9" s="662"/>
      <c r="L9" s="662"/>
      <c r="M9" s="662"/>
      <c r="N9" s="662"/>
      <c r="O9" s="662"/>
      <c r="P9" s="662"/>
      <c r="Q9" s="663"/>
      <c r="R9" s="664">
        <v>2002</v>
      </c>
      <c r="S9" s="665"/>
      <c r="T9" s="665"/>
      <c r="U9" s="665"/>
      <c r="V9" s="665"/>
      <c r="W9" s="665"/>
      <c r="X9" s="665"/>
      <c r="Y9" s="666"/>
      <c r="Z9" s="691">
        <v>0</v>
      </c>
      <c r="AA9" s="691"/>
      <c r="AB9" s="691"/>
      <c r="AC9" s="691"/>
      <c r="AD9" s="692">
        <v>2002</v>
      </c>
      <c r="AE9" s="692"/>
      <c r="AF9" s="692"/>
      <c r="AG9" s="692"/>
      <c r="AH9" s="692"/>
      <c r="AI9" s="692"/>
      <c r="AJ9" s="692"/>
      <c r="AK9" s="692"/>
      <c r="AL9" s="667">
        <v>0.1</v>
      </c>
      <c r="AM9" s="668"/>
      <c r="AN9" s="668"/>
      <c r="AO9" s="693"/>
      <c r="AP9" s="661" t="s">
        <v>246</v>
      </c>
      <c r="AQ9" s="662"/>
      <c r="AR9" s="662"/>
      <c r="AS9" s="662"/>
      <c r="AT9" s="662"/>
      <c r="AU9" s="662"/>
      <c r="AV9" s="662"/>
      <c r="AW9" s="662"/>
      <c r="AX9" s="662"/>
      <c r="AY9" s="662"/>
      <c r="AZ9" s="662"/>
      <c r="BA9" s="662"/>
      <c r="BB9" s="662"/>
      <c r="BC9" s="662"/>
      <c r="BD9" s="662"/>
      <c r="BE9" s="662"/>
      <c r="BF9" s="663"/>
      <c r="BG9" s="664">
        <v>112502</v>
      </c>
      <c r="BH9" s="665"/>
      <c r="BI9" s="665"/>
      <c r="BJ9" s="665"/>
      <c r="BK9" s="665"/>
      <c r="BL9" s="665"/>
      <c r="BM9" s="665"/>
      <c r="BN9" s="666"/>
      <c r="BO9" s="691">
        <v>30.2</v>
      </c>
      <c r="BP9" s="691"/>
      <c r="BQ9" s="691"/>
      <c r="BR9" s="691"/>
      <c r="BS9" s="692" t="s">
        <v>127</v>
      </c>
      <c r="BT9" s="692"/>
      <c r="BU9" s="692"/>
      <c r="BV9" s="692"/>
      <c r="BW9" s="692"/>
      <c r="BX9" s="692"/>
      <c r="BY9" s="692"/>
      <c r="BZ9" s="692"/>
      <c r="CA9" s="692"/>
      <c r="CB9" s="750"/>
      <c r="CD9" s="698" t="s">
        <v>247</v>
      </c>
      <c r="CE9" s="699"/>
      <c r="CF9" s="699"/>
      <c r="CG9" s="699"/>
      <c r="CH9" s="699"/>
      <c r="CI9" s="699"/>
      <c r="CJ9" s="699"/>
      <c r="CK9" s="699"/>
      <c r="CL9" s="699"/>
      <c r="CM9" s="699"/>
      <c r="CN9" s="699"/>
      <c r="CO9" s="699"/>
      <c r="CP9" s="699"/>
      <c r="CQ9" s="700"/>
      <c r="CR9" s="664">
        <v>166404</v>
      </c>
      <c r="CS9" s="665"/>
      <c r="CT9" s="665"/>
      <c r="CU9" s="665"/>
      <c r="CV9" s="665"/>
      <c r="CW9" s="665"/>
      <c r="CX9" s="665"/>
      <c r="CY9" s="666"/>
      <c r="CZ9" s="691">
        <v>4.5</v>
      </c>
      <c r="DA9" s="691"/>
      <c r="DB9" s="691"/>
      <c r="DC9" s="691"/>
      <c r="DD9" s="670">
        <v>77</v>
      </c>
      <c r="DE9" s="665"/>
      <c r="DF9" s="665"/>
      <c r="DG9" s="665"/>
      <c r="DH9" s="665"/>
      <c r="DI9" s="665"/>
      <c r="DJ9" s="665"/>
      <c r="DK9" s="665"/>
      <c r="DL9" s="665"/>
      <c r="DM9" s="665"/>
      <c r="DN9" s="665"/>
      <c r="DO9" s="665"/>
      <c r="DP9" s="666"/>
      <c r="DQ9" s="670">
        <v>103037</v>
      </c>
      <c r="DR9" s="665"/>
      <c r="DS9" s="665"/>
      <c r="DT9" s="665"/>
      <c r="DU9" s="665"/>
      <c r="DV9" s="665"/>
      <c r="DW9" s="665"/>
      <c r="DX9" s="665"/>
      <c r="DY9" s="665"/>
      <c r="DZ9" s="665"/>
      <c r="EA9" s="665"/>
      <c r="EB9" s="665"/>
      <c r="EC9" s="708"/>
    </row>
    <row r="10" spans="2:143" ht="11.25" customHeight="1" x14ac:dyDescent="0.2">
      <c r="B10" s="661" t="s">
        <v>248</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127</v>
      </c>
      <c r="AE10" s="692"/>
      <c r="AF10" s="692"/>
      <c r="AG10" s="692"/>
      <c r="AH10" s="692"/>
      <c r="AI10" s="692"/>
      <c r="AJ10" s="692"/>
      <c r="AK10" s="692"/>
      <c r="AL10" s="667" t="s">
        <v>127</v>
      </c>
      <c r="AM10" s="668"/>
      <c r="AN10" s="668"/>
      <c r="AO10" s="693"/>
      <c r="AP10" s="661" t="s">
        <v>249</v>
      </c>
      <c r="AQ10" s="662"/>
      <c r="AR10" s="662"/>
      <c r="AS10" s="662"/>
      <c r="AT10" s="662"/>
      <c r="AU10" s="662"/>
      <c r="AV10" s="662"/>
      <c r="AW10" s="662"/>
      <c r="AX10" s="662"/>
      <c r="AY10" s="662"/>
      <c r="AZ10" s="662"/>
      <c r="BA10" s="662"/>
      <c r="BB10" s="662"/>
      <c r="BC10" s="662"/>
      <c r="BD10" s="662"/>
      <c r="BE10" s="662"/>
      <c r="BF10" s="663"/>
      <c r="BG10" s="664">
        <v>7226</v>
      </c>
      <c r="BH10" s="665"/>
      <c r="BI10" s="665"/>
      <c r="BJ10" s="665"/>
      <c r="BK10" s="665"/>
      <c r="BL10" s="665"/>
      <c r="BM10" s="665"/>
      <c r="BN10" s="666"/>
      <c r="BO10" s="691">
        <v>1.9</v>
      </c>
      <c r="BP10" s="691"/>
      <c r="BQ10" s="691"/>
      <c r="BR10" s="691"/>
      <c r="BS10" s="692" t="s">
        <v>127</v>
      </c>
      <c r="BT10" s="692"/>
      <c r="BU10" s="692"/>
      <c r="BV10" s="692"/>
      <c r="BW10" s="692"/>
      <c r="BX10" s="692"/>
      <c r="BY10" s="692"/>
      <c r="BZ10" s="692"/>
      <c r="CA10" s="692"/>
      <c r="CB10" s="750"/>
      <c r="CD10" s="698" t="s">
        <v>250</v>
      </c>
      <c r="CE10" s="699"/>
      <c r="CF10" s="699"/>
      <c r="CG10" s="699"/>
      <c r="CH10" s="699"/>
      <c r="CI10" s="699"/>
      <c r="CJ10" s="699"/>
      <c r="CK10" s="699"/>
      <c r="CL10" s="699"/>
      <c r="CM10" s="699"/>
      <c r="CN10" s="699"/>
      <c r="CO10" s="699"/>
      <c r="CP10" s="699"/>
      <c r="CQ10" s="700"/>
      <c r="CR10" s="664">
        <v>45</v>
      </c>
      <c r="CS10" s="665"/>
      <c r="CT10" s="665"/>
      <c r="CU10" s="665"/>
      <c r="CV10" s="665"/>
      <c r="CW10" s="665"/>
      <c r="CX10" s="665"/>
      <c r="CY10" s="666"/>
      <c r="CZ10" s="691">
        <v>0</v>
      </c>
      <c r="DA10" s="691"/>
      <c r="DB10" s="691"/>
      <c r="DC10" s="691"/>
      <c r="DD10" s="670" t="s">
        <v>127</v>
      </c>
      <c r="DE10" s="665"/>
      <c r="DF10" s="665"/>
      <c r="DG10" s="665"/>
      <c r="DH10" s="665"/>
      <c r="DI10" s="665"/>
      <c r="DJ10" s="665"/>
      <c r="DK10" s="665"/>
      <c r="DL10" s="665"/>
      <c r="DM10" s="665"/>
      <c r="DN10" s="665"/>
      <c r="DO10" s="665"/>
      <c r="DP10" s="666"/>
      <c r="DQ10" s="670">
        <v>45</v>
      </c>
      <c r="DR10" s="665"/>
      <c r="DS10" s="665"/>
      <c r="DT10" s="665"/>
      <c r="DU10" s="665"/>
      <c r="DV10" s="665"/>
      <c r="DW10" s="665"/>
      <c r="DX10" s="665"/>
      <c r="DY10" s="665"/>
      <c r="DZ10" s="665"/>
      <c r="EA10" s="665"/>
      <c r="EB10" s="665"/>
      <c r="EC10" s="708"/>
    </row>
    <row r="11" spans="2:143" ht="11.25" customHeight="1" x14ac:dyDescent="0.2">
      <c r="B11" s="661" t="s">
        <v>251</v>
      </c>
      <c r="C11" s="662"/>
      <c r="D11" s="662"/>
      <c r="E11" s="662"/>
      <c r="F11" s="662"/>
      <c r="G11" s="662"/>
      <c r="H11" s="662"/>
      <c r="I11" s="662"/>
      <c r="J11" s="662"/>
      <c r="K11" s="662"/>
      <c r="L11" s="662"/>
      <c r="M11" s="662"/>
      <c r="N11" s="662"/>
      <c r="O11" s="662"/>
      <c r="P11" s="662"/>
      <c r="Q11" s="663"/>
      <c r="R11" s="664">
        <v>86626</v>
      </c>
      <c r="S11" s="665"/>
      <c r="T11" s="665"/>
      <c r="U11" s="665"/>
      <c r="V11" s="665"/>
      <c r="W11" s="665"/>
      <c r="X11" s="665"/>
      <c r="Y11" s="666"/>
      <c r="Z11" s="667">
        <v>2.1</v>
      </c>
      <c r="AA11" s="668"/>
      <c r="AB11" s="668"/>
      <c r="AC11" s="669"/>
      <c r="AD11" s="670">
        <v>86626</v>
      </c>
      <c r="AE11" s="665"/>
      <c r="AF11" s="665"/>
      <c r="AG11" s="665"/>
      <c r="AH11" s="665"/>
      <c r="AI11" s="665"/>
      <c r="AJ11" s="665"/>
      <c r="AK11" s="666"/>
      <c r="AL11" s="667">
        <v>4.4000000000000004</v>
      </c>
      <c r="AM11" s="668"/>
      <c r="AN11" s="668"/>
      <c r="AO11" s="693"/>
      <c r="AP11" s="661" t="s">
        <v>252</v>
      </c>
      <c r="AQ11" s="662"/>
      <c r="AR11" s="662"/>
      <c r="AS11" s="662"/>
      <c r="AT11" s="662"/>
      <c r="AU11" s="662"/>
      <c r="AV11" s="662"/>
      <c r="AW11" s="662"/>
      <c r="AX11" s="662"/>
      <c r="AY11" s="662"/>
      <c r="AZ11" s="662"/>
      <c r="BA11" s="662"/>
      <c r="BB11" s="662"/>
      <c r="BC11" s="662"/>
      <c r="BD11" s="662"/>
      <c r="BE11" s="662"/>
      <c r="BF11" s="663"/>
      <c r="BG11" s="664">
        <v>5431</v>
      </c>
      <c r="BH11" s="665"/>
      <c r="BI11" s="665"/>
      <c r="BJ11" s="665"/>
      <c r="BK11" s="665"/>
      <c r="BL11" s="665"/>
      <c r="BM11" s="665"/>
      <c r="BN11" s="666"/>
      <c r="BO11" s="691">
        <v>1.5</v>
      </c>
      <c r="BP11" s="691"/>
      <c r="BQ11" s="691"/>
      <c r="BR11" s="691"/>
      <c r="BS11" s="692" t="s">
        <v>127</v>
      </c>
      <c r="BT11" s="692"/>
      <c r="BU11" s="692"/>
      <c r="BV11" s="692"/>
      <c r="BW11" s="692"/>
      <c r="BX11" s="692"/>
      <c r="BY11" s="692"/>
      <c r="BZ11" s="692"/>
      <c r="CA11" s="692"/>
      <c r="CB11" s="750"/>
      <c r="CD11" s="698" t="s">
        <v>253</v>
      </c>
      <c r="CE11" s="699"/>
      <c r="CF11" s="699"/>
      <c r="CG11" s="699"/>
      <c r="CH11" s="699"/>
      <c r="CI11" s="699"/>
      <c r="CJ11" s="699"/>
      <c r="CK11" s="699"/>
      <c r="CL11" s="699"/>
      <c r="CM11" s="699"/>
      <c r="CN11" s="699"/>
      <c r="CO11" s="699"/>
      <c r="CP11" s="699"/>
      <c r="CQ11" s="700"/>
      <c r="CR11" s="664">
        <v>263141</v>
      </c>
      <c r="CS11" s="665"/>
      <c r="CT11" s="665"/>
      <c r="CU11" s="665"/>
      <c r="CV11" s="665"/>
      <c r="CW11" s="665"/>
      <c r="CX11" s="665"/>
      <c r="CY11" s="666"/>
      <c r="CZ11" s="691">
        <v>7.1</v>
      </c>
      <c r="DA11" s="691"/>
      <c r="DB11" s="691"/>
      <c r="DC11" s="691"/>
      <c r="DD11" s="670">
        <v>108964</v>
      </c>
      <c r="DE11" s="665"/>
      <c r="DF11" s="665"/>
      <c r="DG11" s="665"/>
      <c r="DH11" s="665"/>
      <c r="DI11" s="665"/>
      <c r="DJ11" s="665"/>
      <c r="DK11" s="665"/>
      <c r="DL11" s="665"/>
      <c r="DM11" s="665"/>
      <c r="DN11" s="665"/>
      <c r="DO11" s="665"/>
      <c r="DP11" s="666"/>
      <c r="DQ11" s="670">
        <v>116410</v>
      </c>
      <c r="DR11" s="665"/>
      <c r="DS11" s="665"/>
      <c r="DT11" s="665"/>
      <c r="DU11" s="665"/>
      <c r="DV11" s="665"/>
      <c r="DW11" s="665"/>
      <c r="DX11" s="665"/>
      <c r="DY11" s="665"/>
      <c r="DZ11" s="665"/>
      <c r="EA11" s="665"/>
      <c r="EB11" s="665"/>
      <c r="EC11" s="708"/>
    </row>
    <row r="12" spans="2:143" ht="11.25" customHeight="1" x14ac:dyDescent="0.2">
      <c r="B12" s="661" t="s">
        <v>254</v>
      </c>
      <c r="C12" s="662"/>
      <c r="D12" s="662"/>
      <c r="E12" s="662"/>
      <c r="F12" s="662"/>
      <c r="G12" s="662"/>
      <c r="H12" s="662"/>
      <c r="I12" s="662"/>
      <c r="J12" s="662"/>
      <c r="K12" s="662"/>
      <c r="L12" s="662"/>
      <c r="M12" s="662"/>
      <c r="N12" s="662"/>
      <c r="O12" s="662"/>
      <c r="P12" s="662"/>
      <c r="Q12" s="663"/>
      <c r="R12" s="664" t="s">
        <v>127</v>
      </c>
      <c r="S12" s="665"/>
      <c r="T12" s="665"/>
      <c r="U12" s="665"/>
      <c r="V12" s="665"/>
      <c r="W12" s="665"/>
      <c r="X12" s="665"/>
      <c r="Y12" s="666"/>
      <c r="Z12" s="691" t="s">
        <v>127</v>
      </c>
      <c r="AA12" s="691"/>
      <c r="AB12" s="691"/>
      <c r="AC12" s="691"/>
      <c r="AD12" s="692" t="s">
        <v>127</v>
      </c>
      <c r="AE12" s="692"/>
      <c r="AF12" s="692"/>
      <c r="AG12" s="692"/>
      <c r="AH12" s="692"/>
      <c r="AI12" s="692"/>
      <c r="AJ12" s="692"/>
      <c r="AK12" s="692"/>
      <c r="AL12" s="667" t="s">
        <v>127</v>
      </c>
      <c r="AM12" s="668"/>
      <c r="AN12" s="668"/>
      <c r="AO12" s="693"/>
      <c r="AP12" s="661" t="s">
        <v>255</v>
      </c>
      <c r="AQ12" s="662"/>
      <c r="AR12" s="662"/>
      <c r="AS12" s="662"/>
      <c r="AT12" s="662"/>
      <c r="AU12" s="662"/>
      <c r="AV12" s="662"/>
      <c r="AW12" s="662"/>
      <c r="AX12" s="662"/>
      <c r="AY12" s="662"/>
      <c r="AZ12" s="662"/>
      <c r="BA12" s="662"/>
      <c r="BB12" s="662"/>
      <c r="BC12" s="662"/>
      <c r="BD12" s="662"/>
      <c r="BE12" s="662"/>
      <c r="BF12" s="663"/>
      <c r="BG12" s="664">
        <v>217437</v>
      </c>
      <c r="BH12" s="665"/>
      <c r="BI12" s="665"/>
      <c r="BJ12" s="665"/>
      <c r="BK12" s="665"/>
      <c r="BL12" s="665"/>
      <c r="BM12" s="665"/>
      <c r="BN12" s="666"/>
      <c r="BO12" s="691">
        <v>58.3</v>
      </c>
      <c r="BP12" s="691"/>
      <c r="BQ12" s="691"/>
      <c r="BR12" s="691"/>
      <c r="BS12" s="692" t="s">
        <v>127</v>
      </c>
      <c r="BT12" s="692"/>
      <c r="BU12" s="692"/>
      <c r="BV12" s="692"/>
      <c r="BW12" s="692"/>
      <c r="BX12" s="692"/>
      <c r="BY12" s="692"/>
      <c r="BZ12" s="692"/>
      <c r="CA12" s="692"/>
      <c r="CB12" s="750"/>
      <c r="CD12" s="698" t="s">
        <v>256</v>
      </c>
      <c r="CE12" s="699"/>
      <c r="CF12" s="699"/>
      <c r="CG12" s="699"/>
      <c r="CH12" s="699"/>
      <c r="CI12" s="699"/>
      <c r="CJ12" s="699"/>
      <c r="CK12" s="699"/>
      <c r="CL12" s="699"/>
      <c r="CM12" s="699"/>
      <c r="CN12" s="699"/>
      <c r="CO12" s="699"/>
      <c r="CP12" s="699"/>
      <c r="CQ12" s="700"/>
      <c r="CR12" s="664">
        <v>150741</v>
      </c>
      <c r="CS12" s="665"/>
      <c r="CT12" s="665"/>
      <c r="CU12" s="665"/>
      <c r="CV12" s="665"/>
      <c r="CW12" s="665"/>
      <c r="CX12" s="665"/>
      <c r="CY12" s="666"/>
      <c r="CZ12" s="691">
        <v>4.0999999999999996</v>
      </c>
      <c r="DA12" s="691"/>
      <c r="DB12" s="691"/>
      <c r="DC12" s="691"/>
      <c r="DD12" s="670">
        <v>31061</v>
      </c>
      <c r="DE12" s="665"/>
      <c r="DF12" s="665"/>
      <c r="DG12" s="665"/>
      <c r="DH12" s="665"/>
      <c r="DI12" s="665"/>
      <c r="DJ12" s="665"/>
      <c r="DK12" s="665"/>
      <c r="DL12" s="665"/>
      <c r="DM12" s="665"/>
      <c r="DN12" s="665"/>
      <c r="DO12" s="665"/>
      <c r="DP12" s="666"/>
      <c r="DQ12" s="670">
        <v>96614</v>
      </c>
      <c r="DR12" s="665"/>
      <c r="DS12" s="665"/>
      <c r="DT12" s="665"/>
      <c r="DU12" s="665"/>
      <c r="DV12" s="665"/>
      <c r="DW12" s="665"/>
      <c r="DX12" s="665"/>
      <c r="DY12" s="665"/>
      <c r="DZ12" s="665"/>
      <c r="EA12" s="665"/>
      <c r="EB12" s="665"/>
      <c r="EC12" s="708"/>
    </row>
    <row r="13" spans="2:143" ht="11.25" customHeight="1" x14ac:dyDescent="0.2">
      <c r="B13" s="661" t="s">
        <v>257</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127</v>
      </c>
      <c r="AM13" s="668"/>
      <c r="AN13" s="668"/>
      <c r="AO13" s="693"/>
      <c r="AP13" s="661" t="s">
        <v>258</v>
      </c>
      <c r="AQ13" s="662"/>
      <c r="AR13" s="662"/>
      <c r="AS13" s="662"/>
      <c r="AT13" s="662"/>
      <c r="AU13" s="662"/>
      <c r="AV13" s="662"/>
      <c r="AW13" s="662"/>
      <c r="AX13" s="662"/>
      <c r="AY13" s="662"/>
      <c r="AZ13" s="662"/>
      <c r="BA13" s="662"/>
      <c r="BB13" s="662"/>
      <c r="BC13" s="662"/>
      <c r="BD13" s="662"/>
      <c r="BE13" s="662"/>
      <c r="BF13" s="663"/>
      <c r="BG13" s="664">
        <v>208250</v>
      </c>
      <c r="BH13" s="665"/>
      <c r="BI13" s="665"/>
      <c r="BJ13" s="665"/>
      <c r="BK13" s="665"/>
      <c r="BL13" s="665"/>
      <c r="BM13" s="665"/>
      <c r="BN13" s="666"/>
      <c r="BO13" s="691">
        <v>55.8</v>
      </c>
      <c r="BP13" s="691"/>
      <c r="BQ13" s="691"/>
      <c r="BR13" s="691"/>
      <c r="BS13" s="692" t="s">
        <v>127</v>
      </c>
      <c r="BT13" s="692"/>
      <c r="BU13" s="692"/>
      <c r="BV13" s="692"/>
      <c r="BW13" s="692"/>
      <c r="BX13" s="692"/>
      <c r="BY13" s="692"/>
      <c r="BZ13" s="692"/>
      <c r="CA13" s="692"/>
      <c r="CB13" s="750"/>
      <c r="CD13" s="698" t="s">
        <v>259</v>
      </c>
      <c r="CE13" s="699"/>
      <c r="CF13" s="699"/>
      <c r="CG13" s="699"/>
      <c r="CH13" s="699"/>
      <c r="CI13" s="699"/>
      <c r="CJ13" s="699"/>
      <c r="CK13" s="699"/>
      <c r="CL13" s="699"/>
      <c r="CM13" s="699"/>
      <c r="CN13" s="699"/>
      <c r="CO13" s="699"/>
      <c r="CP13" s="699"/>
      <c r="CQ13" s="700"/>
      <c r="CR13" s="664">
        <v>619388</v>
      </c>
      <c r="CS13" s="665"/>
      <c r="CT13" s="665"/>
      <c r="CU13" s="665"/>
      <c r="CV13" s="665"/>
      <c r="CW13" s="665"/>
      <c r="CX13" s="665"/>
      <c r="CY13" s="666"/>
      <c r="CZ13" s="691">
        <v>16.7</v>
      </c>
      <c r="DA13" s="691"/>
      <c r="DB13" s="691"/>
      <c r="DC13" s="691"/>
      <c r="DD13" s="670">
        <v>397008</v>
      </c>
      <c r="DE13" s="665"/>
      <c r="DF13" s="665"/>
      <c r="DG13" s="665"/>
      <c r="DH13" s="665"/>
      <c r="DI13" s="665"/>
      <c r="DJ13" s="665"/>
      <c r="DK13" s="665"/>
      <c r="DL13" s="665"/>
      <c r="DM13" s="665"/>
      <c r="DN13" s="665"/>
      <c r="DO13" s="665"/>
      <c r="DP13" s="666"/>
      <c r="DQ13" s="670">
        <v>252662</v>
      </c>
      <c r="DR13" s="665"/>
      <c r="DS13" s="665"/>
      <c r="DT13" s="665"/>
      <c r="DU13" s="665"/>
      <c r="DV13" s="665"/>
      <c r="DW13" s="665"/>
      <c r="DX13" s="665"/>
      <c r="DY13" s="665"/>
      <c r="DZ13" s="665"/>
      <c r="EA13" s="665"/>
      <c r="EB13" s="665"/>
      <c r="EC13" s="708"/>
    </row>
    <row r="14" spans="2:143" ht="11.25" customHeight="1" x14ac:dyDescent="0.2">
      <c r="B14" s="661" t="s">
        <v>260</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127</v>
      </c>
      <c r="AA14" s="691"/>
      <c r="AB14" s="691"/>
      <c r="AC14" s="691"/>
      <c r="AD14" s="692" t="s">
        <v>127</v>
      </c>
      <c r="AE14" s="692"/>
      <c r="AF14" s="692"/>
      <c r="AG14" s="692"/>
      <c r="AH14" s="692"/>
      <c r="AI14" s="692"/>
      <c r="AJ14" s="692"/>
      <c r="AK14" s="692"/>
      <c r="AL14" s="667" t="s">
        <v>127</v>
      </c>
      <c r="AM14" s="668"/>
      <c r="AN14" s="668"/>
      <c r="AO14" s="693"/>
      <c r="AP14" s="661" t="s">
        <v>261</v>
      </c>
      <c r="AQ14" s="662"/>
      <c r="AR14" s="662"/>
      <c r="AS14" s="662"/>
      <c r="AT14" s="662"/>
      <c r="AU14" s="662"/>
      <c r="AV14" s="662"/>
      <c r="AW14" s="662"/>
      <c r="AX14" s="662"/>
      <c r="AY14" s="662"/>
      <c r="AZ14" s="662"/>
      <c r="BA14" s="662"/>
      <c r="BB14" s="662"/>
      <c r="BC14" s="662"/>
      <c r="BD14" s="662"/>
      <c r="BE14" s="662"/>
      <c r="BF14" s="663"/>
      <c r="BG14" s="664">
        <v>16277</v>
      </c>
      <c r="BH14" s="665"/>
      <c r="BI14" s="665"/>
      <c r="BJ14" s="665"/>
      <c r="BK14" s="665"/>
      <c r="BL14" s="665"/>
      <c r="BM14" s="665"/>
      <c r="BN14" s="666"/>
      <c r="BO14" s="691">
        <v>4.4000000000000004</v>
      </c>
      <c r="BP14" s="691"/>
      <c r="BQ14" s="691"/>
      <c r="BR14" s="691"/>
      <c r="BS14" s="692" t="s">
        <v>127</v>
      </c>
      <c r="BT14" s="692"/>
      <c r="BU14" s="692"/>
      <c r="BV14" s="692"/>
      <c r="BW14" s="692"/>
      <c r="BX14" s="692"/>
      <c r="BY14" s="692"/>
      <c r="BZ14" s="692"/>
      <c r="CA14" s="692"/>
      <c r="CB14" s="750"/>
      <c r="CD14" s="698" t="s">
        <v>262</v>
      </c>
      <c r="CE14" s="699"/>
      <c r="CF14" s="699"/>
      <c r="CG14" s="699"/>
      <c r="CH14" s="699"/>
      <c r="CI14" s="699"/>
      <c r="CJ14" s="699"/>
      <c r="CK14" s="699"/>
      <c r="CL14" s="699"/>
      <c r="CM14" s="699"/>
      <c r="CN14" s="699"/>
      <c r="CO14" s="699"/>
      <c r="CP14" s="699"/>
      <c r="CQ14" s="700"/>
      <c r="CR14" s="664">
        <v>119802</v>
      </c>
      <c r="CS14" s="665"/>
      <c r="CT14" s="665"/>
      <c r="CU14" s="665"/>
      <c r="CV14" s="665"/>
      <c r="CW14" s="665"/>
      <c r="CX14" s="665"/>
      <c r="CY14" s="666"/>
      <c r="CZ14" s="691">
        <v>3.2</v>
      </c>
      <c r="DA14" s="691"/>
      <c r="DB14" s="691"/>
      <c r="DC14" s="691"/>
      <c r="DD14" s="670" t="s">
        <v>127</v>
      </c>
      <c r="DE14" s="665"/>
      <c r="DF14" s="665"/>
      <c r="DG14" s="665"/>
      <c r="DH14" s="665"/>
      <c r="DI14" s="665"/>
      <c r="DJ14" s="665"/>
      <c r="DK14" s="665"/>
      <c r="DL14" s="665"/>
      <c r="DM14" s="665"/>
      <c r="DN14" s="665"/>
      <c r="DO14" s="665"/>
      <c r="DP14" s="666"/>
      <c r="DQ14" s="670">
        <v>119778</v>
      </c>
      <c r="DR14" s="665"/>
      <c r="DS14" s="665"/>
      <c r="DT14" s="665"/>
      <c r="DU14" s="665"/>
      <c r="DV14" s="665"/>
      <c r="DW14" s="665"/>
      <c r="DX14" s="665"/>
      <c r="DY14" s="665"/>
      <c r="DZ14" s="665"/>
      <c r="EA14" s="665"/>
      <c r="EB14" s="665"/>
      <c r="EC14" s="708"/>
    </row>
    <row r="15" spans="2:143" ht="11.25" customHeight="1" x14ac:dyDescent="0.2">
      <c r="B15" s="661" t="s">
        <v>263</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127</v>
      </c>
      <c r="AE15" s="692"/>
      <c r="AF15" s="692"/>
      <c r="AG15" s="692"/>
      <c r="AH15" s="692"/>
      <c r="AI15" s="692"/>
      <c r="AJ15" s="692"/>
      <c r="AK15" s="692"/>
      <c r="AL15" s="667" t="s">
        <v>127</v>
      </c>
      <c r="AM15" s="668"/>
      <c r="AN15" s="668"/>
      <c r="AO15" s="693"/>
      <c r="AP15" s="661" t="s">
        <v>264</v>
      </c>
      <c r="AQ15" s="662"/>
      <c r="AR15" s="662"/>
      <c r="AS15" s="662"/>
      <c r="AT15" s="662"/>
      <c r="AU15" s="662"/>
      <c r="AV15" s="662"/>
      <c r="AW15" s="662"/>
      <c r="AX15" s="662"/>
      <c r="AY15" s="662"/>
      <c r="AZ15" s="662"/>
      <c r="BA15" s="662"/>
      <c r="BB15" s="662"/>
      <c r="BC15" s="662"/>
      <c r="BD15" s="662"/>
      <c r="BE15" s="662"/>
      <c r="BF15" s="663"/>
      <c r="BG15" s="664">
        <v>1774</v>
      </c>
      <c r="BH15" s="665"/>
      <c r="BI15" s="665"/>
      <c r="BJ15" s="665"/>
      <c r="BK15" s="665"/>
      <c r="BL15" s="665"/>
      <c r="BM15" s="665"/>
      <c r="BN15" s="666"/>
      <c r="BO15" s="691">
        <v>0.5</v>
      </c>
      <c r="BP15" s="691"/>
      <c r="BQ15" s="691"/>
      <c r="BR15" s="691"/>
      <c r="BS15" s="692" t="s">
        <v>127</v>
      </c>
      <c r="BT15" s="692"/>
      <c r="BU15" s="692"/>
      <c r="BV15" s="692"/>
      <c r="BW15" s="692"/>
      <c r="BX15" s="692"/>
      <c r="BY15" s="692"/>
      <c r="BZ15" s="692"/>
      <c r="CA15" s="692"/>
      <c r="CB15" s="750"/>
      <c r="CD15" s="698" t="s">
        <v>265</v>
      </c>
      <c r="CE15" s="699"/>
      <c r="CF15" s="699"/>
      <c r="CG15" s="699"/>
      <c r="CH15" s="699"/>
      <c r="CI15" s="699"/>
      <c r="CJ15" s="699"/>
      <c r="CK15" s="699"/>
      <c r="CL15" s="699"/>
      <c r="CM15" s="699"/>
      <c r="CN15" s="699"/>
      <c r="CO15" s="699"/>
      <c r="CP15" s="699"/>
      <c r="CQ15" s="700"/>
      <c r="CR15" s="664">
        <v>244616</v>
      </c>
      <c r="CS15" s="665"/>
      <c r="CT15" s="665"/>
      <c r="CU15" s="665"/>
      <c r="CV15" s="665"/>
      <c r="CW15" s="665"/>
      <c r="CX15" s="665"/>
      <c r="CY15" s="666"/>
      <c r="CZ15" s="691">
        <v>6.6</v>
      </c>
      <c r="DA15" s="691"/>
      <c r="DB15" s="691"/>
      <c r="DC15" s="691"/>
      <c r="DD15" s="670">
        <v>5957</v>
      </c>
      <c r="DE15" s="665"/>
      <c r="DF15" s="665"/>
      <c r="DG15" s="665"/>
      <c r="DH15" s="665"/>
      <c r="DI15" s="665"/>
      <c r="DJ15" s="665"/>
      <c r="DK15" s="665"/>
      <c r="DL15" s="665"/>
      <c r="DM15" s="665"/>
      <c r="DN15" s="665"/>
      <c r="DO15" s="665"/>
      <c r="DP15" s="666"/>
      <c r="DQ15" s="670">
        <v>226841</v>
      </c>
      <c r="DR15" s="665"/>
      <c r="DS15" s="665"/>
      <c r="DT15" s="665"/>
      <c r="DU15" s="665"/>
      <c r="DV15" s="665"/>
      <c r="DW15" s="665"/>
      <c r="DX15" s="665"/>
      <c r="DY15" s="665"/>
      <c r="DZ15" s="665"/>
      <c r="EA15" s="665"/>
      <c r="EB15" s="665"/>
      <c r="EC15" s="708"/>
    </row>
    <row r="16" spans="2:143" ht="11.25" customHeight="1" x14ac:dyDescent="0.2">
      <c r="B16" s="661" t="s">
        <v>266</v>
      </c>
      <c r="C16" s="662"/>
      <c r="D16" s="662"/>
      <c r="E16" s="662"/>
      <c r="F16" s="662"/>
      <c r="G16" s="662"/>
      <c r="H16" s="662"/>
      <c r="I16" s="662"/>
      <c r="J16" s="662"/>
      <c r="K16" s="662"/>
      <c r="L16" s="662"/>
      <c r="M16" s="662"/>
      <c r="N16" s="662"/>
      <c r="O16" s="662"/>
      <c r="P16" s="662"/>
      <c r="Q16" s="663"/>
      <c r="R16" s="664">
        <v>4377</v>
      </c>
      <c r="S16" s="665"/>
      <c r="T16" s="665"/>
      <c r="U16" s="665"/>
      <c r="V16" s="665"/>
      <c r="W16" s="665"/>
      <c r="X16" s="665"/>
      <c r="Y16" s="666"/>
      <c r="Z16" s="691">
        <v>0.1</v>
      </c>
      <c r="AA16" s="691"/>
      <c r="AB16" s="691"/>
      <c r="AC16" s="691"/>
      <c r="AD16" s="692">
        <v>4377</v>
      </c>
      <c r="AE16" s="692"/>
      <c r="AF16" s="692"/>
      <c r="AG16" s="692"/>
      <c r="AH16" s="692"/>
      <c r="AI16" s="692"/>
      <c r="AJ16" s="692"/>
      <c r="AK16" s="692"/>
      <c r="AL16" s="667">
        <v>0.2</v>
      </c>
      <c r="AM16" s="668"/>
      <c r="AN16" s="668"/>
      <c r="AO16" s="693"/>
      <c r="AP16" s="661" t="s">
        <v>267</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698" t="s">
        <v>268</v>
      </c>
      <c r="CE16" s="699"/>
      <c r="CF16" s="699"/>
      <c r="CG16" s="699"/>
      <c r="CH16" s="699"/>
      <c r="CI16" s="699"/>
      <c r="CJ16" s="699"/>
      <c r="CK16" s="699"/>
      <c r="CL16" s="699"/>
      <c r="CM16" s="699"/>
      <c r="CN16" s="699"/>
      <c r="CO16" s="699"/>
      <c r="CP16" s="699"/>
      <c r="CQ16" s="700"/>
      <c r="CR16" s="664" t="s">
        <v>127</v>
      </c>
      <c r="CS16" s="665"/>
      <c r="CT16" s="665"/>
      <c r="CU16" s="665"/>
      <c r="CV16" s="665"/>
      <c r="CW16" s="665"/>
      <c r="CX16" s="665"/>
      <c r="CY16" s="666"/>
      <c r="CZ16" s="691" t="s">
        <v>127</v>
      </c>
      <c r="DA16" s="691"/>
      <c r="DB16" s="691"/>
      <c r="DC16" s="691"/>
      <c r="DD16" s="670" t="s">
        <v>127</v>
      </c>
      <c r="DE16" s="665"/>
      <c r="DF16" s="665"/>
      <c r="DG16" s="665"/>
      <c r="DH16" s="665"/>
      <c r="DI16" s="665"/>
      <c r="DJ16" s="665"/>
      <c r="DK16" s="665"/>
      <c r="DL16" s="665"/>
      <c r="DM16" s="665"/>
      <c r="DN16" s="665"/>
      <c r="DO16" s="665"/>
      <c r="DP16" s="666"/>
      <c r="DQ16" s="670" t="s">
        <v>127</v>
      </c>
      <c r="DR16" s="665"/>
      <c r="DS16" s="665"/>
      <c r="DT16" s="665"/>
      <c r="DU16" s="665"/>
      <c r="DV16" s="665"/>
      <c r="DW16" s="665"/>
      <c r="DX16" s="665"/>
      <c r="DY16" s="665"/>
      <c r="DZ16" s="665"/>
      <c r="EA16" s="665"/>
      <c r="EB16" s="665"/>
      <c r="EC16" s="708"/>
    </row>
    <row r="17" spans="2:133" ht="11.25" customHeight="1" x14ac:dyDescent="0.2">
      <c r="B17" s="661" t="s">
        <v>269</v>
      </c>
      <c r="C17" s="662"/>
      <c r="D17" s="662"/>
      <c r="E17" s="662"/>
      <c r="F17" s="662"/>
      <c r="G17" s="662"/>
      <c r="H17" s="662"/>
      <c r="I17" s="662"/>
      <c r="J17" s="662"/>
      <c r="K17" s="662"/>
      <c r="L17" s="662"/>
      <c r="M17" s="662"/>
      <c r="N17" s="662"/>
      <c r="O17" s="662"/>
      <c r="P17" s="662"/>
      <c r="Q17" s="663"/>
      <c r="R17" s="664">
        <v>3526</v>
      </c>
      <c r="S17" s="665"/>
      <c r="T17" s="665"/>
      <c r="U17" s="665"/>
      <c r="V17" s="665"/>
      <c r="W17" s="665"/>
      <c r="X17" s="665"/>
      <c r="Y17" s="666"/>
      <c r="Z17" s="691">
        <v>0.1</v>
      </c>
      <c r="AA17" s="691"/>
      <c r="AB17" s="691"/>
      <c r="AC17" s="691"/>
      <c r="AD17" s="692">
        <v>3526</v>
      </c>
      <c r="AE17" s="692"/>
      <c r="AF17" s="692"/>
      <c r="AG17" s="692"/>
      <c r="AH17" s="692"/>
      <c r="AI17" s="692"/>
      <c r="AJ17" s="692"/>
      <c r="AK17" s="692"/>
      <c r="AL17" s="667">
        <v>0.2</v>
      </c>
      <c r="AM17" s="668"/>
      <c r="AN17" s="668"/>
      <c r="AO17" s="693"/>
      <c r="AP17" s="661" t="s">
        <v>270</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127</v>
      </c>
      <c r="BP17" s="691"/>
      <c r="BQ17" s="691"/>
      <c r="BR17" s="691"/>
      <c r="BS17" s="692" t="s">
        <v>127</v>
      </c>
      <c r="BT17" s="692"/>
      <c r="BU17" s="692"/>
      <c r="BV17" s="692"/>
      <c r="BW17" s="692"/>
      <c r="BX17" s="692"/>
      <c r="BY17" s="692"/>
      <c r="BZ17" s="692"/>
      <c r="CA17" s="692"/>
      <c r="CB17" s="750"/>
      <c r="CD17" s="698" t="s">
        <v>271</v>
      </c>
      <c r="CE17" s="699"/>
      <c r="CF17" s="699"/>
      <c r="CG17" s="699"/>
      <c r="CH17" s="699"/>
      <c r="CI17" s="699"/>
      <c r="CJ17" s="699"/>
      <c r="CK17" s="699"/>
      <c r="CL17" s="699"/>
      <c r="CM17" s="699"/>
      <c r="CN17" s="699"/>
      <c r="CO17" s="699"/>
      <c r="CP17" s="699"/>
      <c r="CQ17" s="700"/>
      <c r="CR17" s="664">
        <v>233061</v>
      </c>
      <c r="CS17" s="665"/>
      <c r="CT17" s="665"/>
      <c r="CU17" s="665"/>
      <c r="CV17" s="665"/>
      <c r="CW17" s="665"/>
      <c r="CX17" s="665"/>
      <c r="CY17" s="666"/>
      <c r="CZ17" s="691">
        <v>6.3</v>
      </c>
      <c r="DA17" s="691"/>
      <c r="DB17" s="691"/>
      <c r="DC17" s="691"/>
      <c r="DD17" s="670" t="s">
        <v>127</v>
      </c>
      <c r="DE17" s="665"/>
      <c r="DF17" s="665"/>
      <c r="DG17" s="665"/>
      <c r="DH17" s="665"/>
      <c r="DI17" s="665"/>
      <c r="DJ17" s="665"/>
      <c r="DK17" s="665"/>
      <c r="DL17" s="665"/>
      <c r="DM17" s="665"/>
      <c r="DN17" s="665"/>
      <c r="DO17" s="665"/>
      <c r="DP17" s="666"/>
      <c r="DQ17" s="670">
        <v>233061</v>
      </c>
      <c r="DR17" s="665"/>
      <c r="DS17" s="665"/>
      <c r="DT17" s="665"/>
      <c r="DU17" s="665"/>
      <c r="DV17" s="665"/>
      <c r="DW17" s="665"/>
      <c r="DX17" s="665"/>
      <c r="DY17" s="665"/>
      <c r="DZ17" s="665"/>
      <c r="EA17" s="665"/>
      <c r="EB17" s="665"/>
      <c r="EC17" s="708"/>
    </row>
    <row r="18" spans="2:133" ht="11.25" customHeight="1" x14ac:dyDescent="0.2">
      <c r="B18" s="661" t="s">
        <v>272</v>
      </c>
      <c r="C18" s="662"/>
      <c r="D18" s="662"/>
      <c r="E18" s="662"/>
      <c r="F18" s="662"/>
      <c r="G18" s="662"/>
      <c r="H18" s="662"/>
      <c r="I18" s="662"/>
      <c r="J18" s="662"/>
      <c r="K18" s="662"/>
      <c r="L18" s="662"/>
      <c r="M18" s="662"/>
      <c r="N18" s="662"/>
      <c r="O18" s="662"/>
      <c r="P18" s="662"/>
      <c r="Q18" s="663"/>
      <c r="R18" s="664">
        <v>13390</v>
      </c>
      <c r="S18" s="665"/>
      <c r="T18" s="665"/>
      <c r="U18" s="665"/>
      <c r="V18" s="665"/>
      <c r="W18" s="665"/>
      <c r="X18" s="665"/>
      <c r="Y18" s="666"/>
      <c r="Z18" s="691">
        <v>0.3</v>
      </c>
      <c r="AA18" s="691"/>
      <c r="AB18" s="691"/>
      <c r="AC18" s="691"/>
      <c r="AD18" s="692">
        <v>13390</v>
      </c>
      <c r="AE18" s="692"/>
      <c r="AF18" s="692"/>
      <c r="AG18" s="692"/>
      <c r="AH18" s="692"/>
      <c r="AI18" s="692"/>
      <c r="AJ18" s="692"/>
      <c r="AK18" s="692"/>
      <c r="AL18" s="667">
        <v>0.69999998807907104</v>
      </c>
      <c r="AM18" s="668"/>
      <c r="AN18" s="668"/>
      <c r="AO18" s="693"/>
      <c r="AP18" s="661" t="s">
        <v>273</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127</v>
      </c>
      <c r="BT18" s="692"/>
      <c r="BU18" s="692"/>
      <c r="BV18" s="692"/>
      <c r="BW18" s="692"/>
      <c r="BX18" s="692"/>
      <c r="BY18" s="692"/>
      <c r="BZ18" s="692"/>
      <c r="CA18" s="692"/>
      <c r="CB18" s="750"/>
      <c r="CD18" s="698" t="s">
        <v>274</v>
      </c>
      <c r="CE18" s="699"/>
      <c r="CF18" s="699"/>
      <c r="CG18" s="699"/>
      <c r="CH18" s="699"/>
      <c r="CI18" s="699"/>
      <c r="CJ18" s="699"/>
      <c r="CK18" s="699"/>
      <c r="CL18" s="699"/>
      <c r="CM18" s="699"/>
      <c r="CN18" s="699"/>
      <c r="CO18" s="699"/>
      <c r="CP18" s="699"/>
      <c r="CQ18" s="700"/>
      <c r="CR18" s="664" t="s">
        <v>127</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8"/>
    </row>
    <row r="19" spans="2:133" ht="11.25" customHeight="1" x14ac:dyDescent="0.2">
      <c r="B19" s="661" t="s">
        <v>275</v>
      </c>
      <c r="C19" s="662"/>
      <c r="D19" s="662"/>
      <c r="E19" s="662"/>
      <c r="F19" s="662"/>
      <c r="G19" s="662"/>
      <c r="H19" s="662"/>
      <c r="I19" s="662"/>
      <c r="J19" s="662"/>
      <c r="K19" s="662"/>
      <c r="L19" s="662"/>
      <c r="M19" s="662"/>
      <c r="N19" s="662"/>
      <c r="O19" s="662"/>
      <c r="P19" s="662"/>
      <c r="Q19" s="663"/>
      <c r="R19" s="664">
        <v>2396</v>
      </c>
      <c r="S19" s="665"/>
      <c r="T19" s="665"/>
      <c r="U19" s="665"/>
      <c r="V19" s="665"/>
      <c r="W19" s="665"/>
      <c r="X19" s="665"/>
      <c r="Y19" s="666"/>
      <c r="Z19" s="691">
        <v>0.1</v>
      </c>
      <c r="AA19" s="691"/>
      <c r="AB19" s="691"/>
      <c r="AC19" s="691"/>
      <c r="AD19" s="692">
        <v>2396</v>
      </c>
      <c r="AE19" s="692"/>
      <c r="AF19" s="692"/>
      <c r="AG19" s="692"/>
      <c r="AH19" s="692"/>
      <c r="AI19" s="692"/>
      <c r="AJ19" s="692"/>
      <c r="AK19" s="692"/>
      <c r="AL19" s="667">
        <v>0.1</v>
      </c>
      <c r="AM19" s="668"/>
      <c r="AN19" s="668"/>
      <c r="AO19" s="693"/>
      <c r="AP19" s="661" t="s">
        <v>276</v>
      </c>
      <c r="AQ19" s="662"/>
      <c r="AR19" s="662"/>
      <c r="AS19" s="662"/>
      <c r="AT19" s="662"/>
      <c r="AU19" s="662"/>
      <c r="AV19" s="662"/>
      <c r="AW19" s="662"/>
      <c r="AX19" s="662"/>
      <c r="AY19" s="662"/>
      <c r="AZ19" s="662"/>
      <c r="BA19" s="662"/>
      <c r="BB19" s="662"/>
      <c r="BC19" s="662"/>
      <c r="BD19" s="662"/>
      <c r="BE19" s="662"/>
      <c r="BF19" s="663"/>
      <c r="BG19" s="664">
        <v>6758</v>
      </c>
      <c r="BH19" s="665"/>
      <c r="BI19" s="665"/>
      <c r="BJ19" s="665"/>
      <c r="BK19" s="665"/>
      <c r="BL19" s="665"/>
      <c r="BM19" s="665"/>
      <c r="BN19" s="666"/>
      <c r="BO19" s="691">
        <v>1.8</v>
      </c>
      <c r="BP19" s="691"/>
      <c r="BQ19" s="691"/>
      <c r="BR19" s="691"/>
      <c r="BS19" s="692" t="s">
        <v>127</v>
      </c>
      <c r="BT19" s="692"/>
      <c r="BU19" s="692"/>
      <c r="BV19" s="692"/>
      <c r="BW19" s="692"/>
      <c r="BX19" s="692"/>
      <c r="BY19" s="692"/>
      <c r="BZ19" s="692"/>
      <c r="CA19" s="692"/>
      <c r="CB19" s="750"/>
      <c r="CD19" s="698" t="s">
        <v>277</v>
      </c>
      <c r="CE19" s="699"/>
      <c r="CF19" s="699"/>
      <c r="CG19" s="699"/>
      <c r="CH19" s="699"/>
      <c r="CI19" s="699"/>
      <c r="CJ19" s="699"/>
      <c r="CK19" s="699"/>
      <c r="CL19" s="699"/>
      <c r="CM19" s="699"/>
      <c r="CN19" s="699"/>
      <c r="CO19" s="699"/>
      <c r="CP19" s="699"/>
      <c r="CQ19" s="700"/>
      <c r="CR19" s="664" t="s">
        <v>127</v>
      </c>
      <c r="CS19" s="665"/>
      <c r="CT19" s="665"/>
      <c r="CU19" s="665"/>
      <c r="CV19" s="665"/>
      <c r="CW19" s="665"/>
      <c r="CX19" s="665"/>
      <c r="CY19" s="666"/>
      <c r="CZ19" s="691" t="s">
        <v>127</v>
      </c>
      <c r="DA19" s="691"/>
      <c r="DB19" s="691"/>
      <c r="DC19" s="691"/>
      <c r="DD19" s="670" t="s">
        <v>127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8"/>
    </row>
    <row r="20" spans="2:133" ht="11.25" customHeight="1" x14ac:dyDescent="0.2">
      <c r="B20" s="661" t="s">
        <v>278</v>
      </c>
      <c r="C20" s="662"/>
      <c r="D20" s="662"/>
      <c r="E20" s="662"/>
      <c r="F20" s="662"/>
      <c r="G20" s="662"/>
      <c r="H20" s="662"/>
      <c r="I20" s="662"/>
      <c r="J20" s="662"/>
      <c r="K20" s="662"/>
      <c r="L20" s="662"/>
      <c r="M20" s="662"/>
      <c r="N20" s="662"/>
      <c r="O20" s="662"/>
      <c r="P20" s="662"/>
      <c r="Q20" s="663"/>
      <c r="R20" s="664">
        <v>1249</v>
      </c>
      <c r="S20" s="665"/>
      <c r="T20" s="665"/>
      <c r="U20" s="665"/>
      <c r="V20" s="665"/>
      <c r="W20" s="665"/>
      <c r="X20" s="665"/>
      <c r="Y20" s="666"/>
      <c r="Z20" s="691">
        <v>0</v>
      </c>
      <c r="AA20" s="691"/>
      <c r="AB20" s="691"/>
      <c r="AC20" s="691"/>
      <c r="AD20" s="692">
        <v>1249</v>
      </c>
      <c r="AE20" s="692"/>
      <c r="AF20" s="692"/>
      <c r="AG20" s="692"/>
      <c r="AH20" s="692"/>
      <c r="AI20" s="692"/>
      <c r="AJ20" s="692"/>
      <c r="AK20" s="692"/>
      <c r="AL20" s="667">
        <v>0.1</v>
      </c>
      <c r="AM20" s="668"/>
      <c r="AN20" s="668"/>
      <c r="AO20" s="693"/>
      <c r="AP20" s="661" t="s">
        <v>279</v>
      </c>
      <c r="AQ20" s="662"/>
      <c r="AR20" s="662"/>
      <c r="AS20" s="662"/>
      <c r="AT20" s="662"/>
      <c r="AU20" s="662"/>
      <c r="AV20" s="662"/>
      <c r="AW20" s="662"/>
      <c r="AX20" s="662"/>
      <c r="AY20" s="662"/>
      <c r="AZ20" s="662"/>
      <c r="BA20" s="662"/>
      <c r="BB20" s="662"/>
      <c r="BC20" s="662"/>
      <c r="BD20" s="662"/>
      <c r="BE20" s="662"/>
      <c r="BF20" s="663"/>
      <c r="BG20" s="664">
        <v>6758</v>
      </c>
      <c r="BH20" s="665"/>
      <c r="BI20" s="665"/>
      <c r="BJ20" s="665"/>
      <c r="BK20" s="665"/>
      <c r="BL20" s="665"/>
      <c r="BM20" s="665"/>
      <c r="BN20" s="666"/>
      <c r="BO20" s="691">
        <v>1.8</v>
      </c>
      <c r="BP20" s="691"/>
      <c r="BQ20" s="691"/>
      <c r="BR20" s="691"/>
      <c r="BS20" s="692" t="s">
        <v>127</v>
      </c>
      <c r="BT20" s="692"/>
      <c r="BU20" s="692"/>
      <c r="BV20" s="692"/>
      <c r="BW20" s="692"/>
      <c r="BX20" s="692"/>
      <c r="BY20" s="692"/>
      <c r="BZ20" s="692"/>
      <c r="CA20" s="692"/>
      <c r="CB20" s="750"/>
      <c r="CD20" s="698" t="s">
        <v>280</v>
      </c>
      <c r="CE20" s="699"/>
      <c r="CF20" s="699"/>
      <c r="CG20" s="699"/>
      <c r="CH20" s="699"/>
      <c r="CI20" s="699"/>
      <c r="CJ20" s="699"/>
      <c r="CK20" s="699"/>
      <c r="CL20" s="699"/>
      <c r="CM20" s="699"/>
      <c r="CN20" s="699"/>
      <c r="CO20" s="699"/>
      <c r="CP20" s="699"/>
      <c r="CQ20" s="700"/>
      <c r="CR20" s="664">
        <v>3718805</v>
      </c>
      <c r="CS20" s="665"/>
      <c r="CT20" s="665"/>
      <c r="CU20" s="665"/>
      <c r="CV20" s="665"/>
      <c r="CW20" s="665"/>
      <c r="CX20" s="665"/>
      <c r="CY20" s="666"/>
      <c r="CZ20" s="691">
        <v>100</v>
      </c>
      <c r="DA20" s="691"/>
      <c r="DB20" s="691"/>
      <c r="DC20" s="691"/>
      <c r="DD20" s="670">
        <v>1124113</v>
      </c>
      <c r="DE20" s="665"/>
      <c r="DF20" s="665"/>
      <c r="DG20" s="665"/>
      <c r="DH20" s="665"/>
      <c r="DI20" s="665"/>
      <c r="DJ20" s="665"/>
      <c r="DK20" s="665"/>
      <c r="DL20" s="665"/>
      <c r="DM20" s="665"/>
      <c r="DN20" s="665"/>
      <c r="DO20" s="665"/>
      <c r="DP20" s="666"/>
      <c r="DQ20" s="670">
        <v>2046609</v>
      </c>
      <c r="DR20" s="665"/>
      <c r="DS20" s="665"/>
      <c r="DT20" s="665"/>
      <c r="DU20" s="665"/>
      <c r="DV20" s="665"/>
      <c r="DW20" s="665"/>
      <c r="DX20" s="665"/>
      <c r="DY20" s="665"/>
      <c r="DZ20" s="665"/>
      <c r="EA20" s="665"/>
      <c r="EB20" s="665"/>
      <c r="EC20" s="708"/>
    </row>
    <row r="21" spans="2:133" ht="11.25" customHeight="1" x14ac:dyDescent="0.2">
      <c r="B21" s="661" t="s">
        <v>281</v>
      </c>
      <c r="C21" s="662"/>
      <c r="D21" s="662"/>
      <c r="E21" s="662"/>
      <c r="F21" s="662"/>
      <c r="G21" s="662"/>
      <c r="H21" s="662"/>
      <c r="I21" s="662"/>
      <c r="J21" s="662"/>
      <c r="K21" s="662"/>
      <c r="L21" s="662"/>
      <c r="M21" s="662"/>
      <c r="N21" s="662"/>
      <c r="O21" s="662"/>
      <c r="P21" s="662"/>
      <c r="Q21" s="663"/>
      <c r="R21" s="664">
        <v>201</v>
      </c>
      <c r="S21" s="665"/>
      <c r="T21" s="665"/>
      <c r="U21" s="665"/>
      <c r="V21" s="665"/>
      <c r="W21" s="665"/>
      <c r="X21" s="665"/>
      <c r="Y21" s="666"/>
      <c r="Z21" s="691">
        <v>0</v>
      </c>
      <c r="AA21" s="691"/>
      <c r="AB21" s="691"/>
      <c r="AC21" s="691"/>
      <c r="AD21" s="692">
        <v>201</v>
      </c>
      <c r="AE21" s="692"/>
      <c r="AF21" s="692"/>
      <c r="AG21" s="692"/>
      <c r="AH21" s="692"/>
      <c r="AI21" s="692"/>
      <c r="AJ21" s="692"/>
      <c r="AK21" s="692"/>
      <c r="AL21" s="667">
        <v>0</v>
      </c>
      <c r="AM21" s="668"/>
      <c r="AN21" s="668"/>
      <c r="AO21" s="693"/>
      <c r="AP21" s="757" t="s">
        <v>282</v>
      </c>
      <c r="AQ21" s="764"/>
      <c r="AR21" s="764"/>
      <c r="AS21" s="764"/>
      <c r="AT21" s="764"/>
      <c r="AU21" s="764"/>
      <c r="AV21" s="764"/>
      <c r="AW21" s="764"/>
      <c r="AX21" s="764"/>
      <c r="AY21" s="764"/>
      <c r="AZ21" s="764"/>
      <c r="BA21" s="764"/>
      <c r="BB21" s="764"/>
      <c r="BC21" s="764"/>
      <c r="BD21" s="764"/>
      <c r="BE21" s="764"/>
      <c r="BF21" s="759"/>
      <c r="BG21" s="664">
        <v>6758</v>
      </c>
      <c r="BH21" s="665"/>
      <c r="BI21" s="665"/>
      <c r="BJ21" s="665"/>
      <c r="BK21" s="665"/>
      <c r="BL21" s="665"/>
      <c r="BM21" s="665"/>
      <c r="BN21" s="666"/>
      <c r="BO21" s="691">
        <v>1.8</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283</v>
      </c>
      <c r="C22" s="728"/>
      <c r="D22" s="728"/>
      <c r="E22" s="728"/>
      <c r="F22" s="728"/>
      <c r="G22" s="728"/>
      <c r="H22" s="728"/>
      <c r="I22" s="728"/>
      <c r="J22" s="728"/>
      <c r="K22" s="728"/>
      <c r="L22" s="728"/>
      <c r="M22" s="728"/>
      <c r="N22" s="728"/>
      <c r="O22" s="728"/>
      <c r="P22" s="728"/>
      <c r="Q22" s="729"/>
      <c r="R22" s="664">
        <v>9544</v>
      </c>
      <c r="S22" s="665"/>
      <c r="T22" s="665"/>
      <c r="U22" s="665"/>
      <c r="V22" s="665"/>
      <c r="W22" s="665"/>
      <c r="X22" s="665"/>
      <c r="Y22" s="666"/>
      <c r="Z22" s="691">
        <v>0.2</v>
      </c>
      <c r="AA22" s="691"/>
      <c r="AB22" s="691"/>
      <c r="AC22" s="691"/>
      <c r="AD22" s="692">
        <v>9544</v>
      </c>
      <c r="AE22" s="692"/>
      <c r="AF22" s="692"/>
      <c r="AG22" s="692"/>
      <c r="AH22" s="692"/>
      <c r="AI22" s="692"/>
      <c r="AJ22" s="692"/>
      <c r="AK22" s="692"/>
      <c r="AL22" s="667">
        <v>0.5</v>
      </c>
      <c r="AM22" s="668"/>
      <c r="AN22" s="668"/>
      <c r="AO22" s="693"/>
      <c r="AP22" s="757" t="s">
        <v>284</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127</v>
      </c>
      <c r="BP22" s="691"/>
      <c r="BQ22" s="691"/>
      <c r="BR22" s="691"/>
      <c r="BS22" s="692" t="s">
        <v>127</v>
      </c>
      <c r="BT22" s="692"/>
      <c r="BU22" s="692"/>
      <c r="BV22" s="692"/>
      <c r="BW22" s="692"/>
      <c r="BX22" s="692"/>
      <c r="BY22" s="692"/>
      <c r="BZ22" s="692"/>
      <c r="CA22" s="692"/>
      <c r="CB22" s="750"/>
      <c r="CD22" s="766" t="s">
        <v>285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286</v>
      </c>
      <c r="C23" s="662"/>
      <c r="D23" s="662"/>
      <c r="E23" s="662"/>
      <c r="F23" s="662"/>
      <c r="G23" s="662"/>
      <c r="H23" s="662"/>
      <c r="I23" s="662"/>
      <c r="J23" s="662"/>
      <c r="K23" s="662"/>
      <c r="L23" s="662"/>
      <c r="M23" s="662"/>
      <c r="N23" s="662"/>
      <c r="O23" s="662"/>
      <c r="P23" s="662"/>
      <c r="Q23" s="663"/>
      <c r="R23" s="664">
        <v>1501706</v>
      </c>
      <c r="S23" s="665"/>
      <c r="T23" s="665"/>
      <c r="U23" s="665"/>
      <c r="V23" s="665"/>
      <c r="W23" s="665"/>
      <c r="X23" s="665"/>
      <c r="Y23" s="666"/>
      <c r="Z23" s="691">
        <v>36.299999999999997</v>
      </c>
      <c r="AA23" s="691"/>
      <c r="AB23" s="691"/>
      <c r="AC23" s="691"/>
      <c r="AD23" s="692">
        <v>1406406</v>
      </c>
      <c r="AE23" s="692"/>
      <c r="AF23" s="692"/>
      <c r="AG23" s="692"/>
      <c r="AH23" s="692"/>
      <c r="AI23" s="692"/>
      <c r="AJ23" s="692"/>
      <c r="AK23" s="692"/>
      <c r="AL23" s="667">
        <v>72.2</v>
      </c>
      <c r="AM23" s="668"/>
      <c r="AN23" s="668"/>
      <c r="AO23" s="693"/>
      <c r="AP23" s="757" t="s">
        <v>287</v>
      </c>
      <c r="AQ23" s="764"/>
      <c r="AR23" s="764"/>
      <c r="AS23" s="764"/>
      <c r="AT23" s="764"/>
      <c r="AU23" s="764"/>
      <c r="AV23" s="764"/>
      <c r="AW23" s="764"/>
      <c r="AX23" s="764"/>
      <c r="AY23" s="764"/>
      <c r="AZ23" s="764"/>
      <c r="BA23" s="764"/>
      <c r="BB23" s="764"/>
      <c r="BC23" s="764"/>
      <c r="BD23" s="764"/>
      <c r="BE23" s="764"/>
      <c r="BF23" s="759"/>
      <c r="BG23" s="664" t="s">
        <v>127</v>
      </c>
      <c r="BH23" s="665"/>
      <c r="BI23" s="665"/>
      <c r="BJ23" s="665"/>
      <c r="BK23" s="665"/>
      <c r="BL23" s="665"/>
      <c r="BM23" s="665"/>
      <c r="BN23" s="666"/>
      <c r="BO23" s="691" t="s">
        <v>127</v>
      </c>
      <c r="BP23" s="691"/>
      <c r="BQ23" s="691"/>
      <c r="BR23" s="691"/>
      <c r="BS23" s="692" t="s">
        <v>127</v>
      </c>
      <c r="BT23" s="692"/>
      <c r="BU23" s="692"/>
      <c r="BV23" s="692"/>
      <c r="BW23" s="692"/>
      <c r="BX23" s="692"/>
      <c r="BY23" s="692"/>
      <c r="BZ23" s="692"/>
      <c r="CA23" s="692"/>
      <c r="CB23" s="750"/>
      <c r="CD23" s="766" t="s">
        <v>227</v>
      </c>
      <c r="CE23" s="767"/>
      <c r="CF23" s="767"/>
      <c r="CG23" s="767"/>
      <c r="CH23" s="767"/>
      <c r="CI23" s="767"/>
      <c r="CJ23" s="767"/>
      <c r="CK23" s="767"/>
      <c r="CL23" s="767"/>
      <c r="CM23" s="767"/>
      <c r="CN23" s="767"/>
      <c r="CO23" s="767"/>
      <c r="CP23" s="767"/>
      <c r="CQ23" s="768"/>
      <c r="CR23" s="766" t="s">
        <v>288</v>
      </c>
      <c r="CS23" s="767"/>
      <c r="CT23" s="767"/>
      <c r="CU23" s="767"/>
      <c r="CV23" s="767"/>
      <c r="CW23" s="767"/>
      <c r="CX23" s="767"/>
      <c r="CY23" s="768"/>
      <c r="CZ23" s="766" t="s">
        <v>289</v>
      </c>
      <c r="DA23" s="767"/>
      <c r="DB23" s="767"/>
      <c r="DC23" s="768"/>
      <c r="DD23" s="766" t="s">
        <v>290</v>
      </c>
      <c r="DE23" s="767"/>
      <c r="DF23" s="767"/>
      <c r="DG23" s="767"/>
      <c r="DH23" s="767"/>
      <c r="DI23" s="767"/>
      <c r="DJ23" s="767"/>
      <c r="DK23" s="768"/>
      <c r="DL23" s="775" t="s">
        <v>291</v>
      </c>
      <c r="DM23" s="776"/>
      <c r="DN23" s="776"/>
      <c r="DO23" s="776"/>
      <c r="DP23" s="776"/>
      <c r="DQ23" s="776"/>
      <c r="DR23" s="776"/>
      <c r="DS23" s="776"/>
      <c r="DT23" s="776"/>
      <c r="DU23" s="776"/>
      <c r="DV23" s="777"/>
      <c r="DW23" s="766" t="s">
        <v>292</v>
      </c>
      <c r="DX23" s="767"/>
      <c r="DY23" s="767"/>
      <c r="DZ23" s="767"/>
      <c r="EA23" s="767"/>
      <c r="EB23" s="767"/>
      <c r="EC23" s="768"/>
    </row>
    <row r="24" spans="2:133" ht="11.25" customHeight="1" x14ac:dyDescent="0.2">
      <c r="B24" s="661" t="s">
        <v>293</v>
      </c>
      <c r="C24" s="662"/>
      <c r="D24" s="662"/>
      <c r="E24" s="662"/>
      <c r="F24" s="662"/>
      <c r="G24" s="662"/>
      <c r="H24" s="662"/>
      <c r="I24" s="662"/>
      <c r="J24" s="662"/>
      <c r="K24" s="662"/>
      <c r="L24" s="662"/>
      <c r="M24" s="662"/>
      <c r="N24" s="662"/>
      <c r="O24" s="662"/>
      <c r="P24" s="662"/>
      <c r="Q24" s="663"/>
      <c r="R24" s="664">
        <v>1406406</v>
      </c>
      <c r="S24" s="665"/>
      <c r="T24" s="665"/>
      <c r="U24" s="665"/>
      <c r="V24" s="665"/>
      <c r="W24" s="665"/>
      <c r="X24" s="665"/>
      <c r="Y24" s="666"/>
      <c r="Z24" s="691">
        <v>34</v>
      </c>
      <c r="AA24" s="691"/>
      <c r="AB24" s="691"/>
      <c r="AC24" s="691"/>
      <c r="AD24" s="692">
        <v>1406406</v>
      </c>
      <c r="AE24" s="692"/>
      <c r="AF24" s="692"/>
      <c r="AG24" s="692"/>
      <c r="AH24" s="692"/>
      <c r="AI24" s="692"/>
      <c r="AJ24" s="692"/>
      <c r="AK24" s="692"/>
      <c r="AL24" s="667">
        <v>72.2</v>
      </c>
      <c r="AM24" s="668"/>
      <c r="AN24" s="668"/>
      <c r="AO24" s="693"/>
      <c r="AP24" s="757" t="s">
        <v>294</v>
      </c>
      <c r="AQ24" s="764"/>
      <c r="AR24" s="764"/>
      <c r="AS24" s="764"/>
      <c r="AT24" s="764"/>
      <c r="AU24" s="764"/>
      <c r="AV24" s="764"/>
      <c r="AW24" s="764"/>
      <c r="AX24" s="764"/>
      <c r="AY24" s="764"/>
      <c r="AZ24" s="764"/>
      <c r="BA24" s="764"/>
      <c r="BB24" s="764"/>
      <c r="BC24" s="764"/>
      <c r="BD24" s="764"/>
      <c r="BE24" s="764"/>
      <c r="BF24" s="759"/>
      <c r="BG24" s="664" t="s">
        <v>127</v>
      </c>
      <c r="BH24" s="665"/>
      <c r="BI24" s="665"/>
      <c r="BJ24" s="665"/>
      <c r="BK24" s="665"/>
      <c r="BL24" s="665"/>
      <c r="BM24" s="665"/>
      <c r="BN24" s="666"/>
      <c r="BO24" s="691" t="s">
        <v>127</v>
      </c>
      <c r="BP24" s="691"/>
      <c r="BQ24" s="691"/>
      <c r="BR24" s="691"/>
      <c r="BS24" s="692" t="s">
        <v>127</v>
      </c>
      <c r="BT24" s="692"/>
      <c r="BU24" s="692"/>
      <c r="BV24" s="692"/>
      <c r="BW24" s="692"/>
      <c r="BX24" s="692"/>
      <c r="BY24" s="692"/>
      <c r="BZ24" s="692"/>
      <c r="CA24" s="692"/>
      <c r="CB24" s="750"/>
      <c r="CD24" s="720" t="s">
        <v>295</v>
      </c>
      <c r="CE24" s="721"/>
      <c r="CF24" s="721"/>
      <c r="CG24" s="721"/>
      <c r="CH24" s="721"/>
      <c r="CI24" s="721"/>
      <c r="CJ24" s="721"/>
      <c r="CK24" s="721"/>
      <c r="CL24" s="721"/>
      <c r="CM24" s="721"/>
      <c r="CN24" s="721"/>
      <c r="CO24" s="721"/>
      <c r="CP24" s="721"/>
      <c r="CQ24" s="722"/>
      <c r="CR24" s="717">
        <v>1054024</v>
      </c>
      <c r="CS24" s="718"/>
      <c r="CT24" s="718"/>
      <c r="CU24" s="718"/>
      <c r="CV24" s="718"/>
      <c r="CW24" s="718"/>
      <c r="CX24" s="718"/>
      <c r="CY24" s="761"/>
      <c r="CZ24" s="762">
        <v>28.3</v>
      </c>
      <c r="DA24" s="737"/>
      <c r="DB24" s="737"/>
      <c r="DC24" s="765"/>
      <c r="DD24" s="760">
        <v>776151</v>
      </c>
      <c r="DE24" s="718"/>
      <c r="DF24" s="718"/>
      <c r="DG24" s="718"/>
      <c r="DH24" s="718"/>
      <c r="DI24" s="718"/>
      <c r="DJ24" s="718"/>
      <c r="DK24" s="761"/>
      <c r="DL24" s="760">
        <v>772368</v>
      </c>
      <c r="DM24" s="718"/>
      <c r="DN24" s="718"/>
      <c r="DO24" s="718"/>
      <c r="DP24" s="718"/>
      <c r="DQ24" s="718"/>
      <c r="DR24" s="718"/>
      <c r="DS24" s="718"/>
      <c r="DT24" s="718"/>
      <c r="DU24" s="718"/>
      <c r="DV24" s="761"/>
      <c r="DW24" s="762">
        <v>38.299999999999997</v>
      </c>
      <c r="DX24" s="737"/>
      <c r="DY24" s="737"/>
      <c r="DZ24" s="737"/>
      <c r="EA24" s="737"/>
      <c r="EB24" s="737"/>
      <c r="EC24" s="763"/>
    </row>
    <row r="25" spans="2:133" ht="11.25" customHeight="1" x14ac:dyDescent="0.2">
      <c r="B25" s="661" t="s">
        <v>296</v>
      </c>
      <c r="C25" s="662"/>
      <c r="D25" s="662"/>
      <c r="E25" s="662"/>
      <c r="F25" s="662"/>
      <c r="G25" s="662"/>
      <c r="H25" s="662"/>
      <c r="I25" s="662"/>
      <c r="J25" s="662"/>
      <c r="K25" s="662"/>
      <c r="L25" s="662"/>
      <c r="M25" s="662"/>
      <c r="N25" s="662"/>
      <c r="O25" s="662"/>
      <c r="P25" s="662"/>
      <c r="Q25" s="663"/>
      <c r="R25" s="664">
        <v>95300</v>
      </c>
      <c r="S25" s="665"/>
      <c r="T25" s="665"/>
      <c r="U25" s="665"/>
      <c r="V25" s="665"/>
      <c r="W25" s="665"/>
      <c r="X25" s="665"/>
      <c r="Y25" s="666"/>
      <c r="Z25" s="691">
        <v>2.2999999999999998</v>
      </c>
      <c r="AA25" s="691"/>
      <c r="AB25" s="691"/>
      <c r="AC25" s="691"/>
      <c r="AD25" s="692" t="s">
        <v>127</v>
      </c>
      <c r="AE25" s="692"/>
      <c r="AF25" s="692"/>
      <c r="AG25" s="692"/>
      <c r="AH25" s="692"/>
      <c r="AI25" s="692"/>
      <c r="AJ25" s="692"/>
      <c r="AK25" s="692"/>
      <c r="AL25" s="667" t="s">
        <v>127</v>
      </c>
      <c r="AM25" s="668"/>
      <c r="AN25" s="668"/>
      <c r="AO25" s="693"/>
      <c r="AP25" s="757" t="s">
        <v>297</v>
      </c>
      <c r="AQ25" s="764"/>
      <c r="AR25" s="764"/>
      <c r="AS25" s="764"/>
      <c r="AT25" s="764"/>
      <c r="AU25" s="764"/>
      <c r="AV25" s="764"/>
      <c r="AW25" s="764"/>
      <c r="AX25" s="764"/>
      <c r="AY25" s="764"/>
      <c r="AZ25" s="764"/>
      <c r="BA25" s="764"/>
      <c r="BB25" s="764"/>
      <c r="BC25" s="764"/>
      <c r="BD25" s="764"/>
      <c r="BE25" s="764"/>
      <c r="BF25" s="759"/>
      <c r="BG25" s="664" t="s">
        <v>127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0"/>
      <c r="CD25" s="698" t="s">
        <v>298</v>
      </c>
      <c r="CE25" s="699"/>
      <c r="CF25" s="699"/>
      <c r="CG25" s="699"/>
      <c r="CH25" s="699"/>
      <c r="CI25" s="699"/>
      <c r="CJ25" s="699"/>
      <c r="CK25" s="699"/>
      <c r="CL25" s="699"/>
      <c r="CM25" s="699"/>
      <c r="CN25" s="699"/>
      <c r="CO25" s="699"/>
      <c r="CP25" s="699"/>
      <c r="CQ25" s="700"/>
      <c r="CR25" s="664">
        <v>492975</v>
      </c>
      <c r="CS25" s="675"/>
      <c r="CT25" s="675"/>
      <c r="CU25" s="675"/>
      <c r="CV25" s="675"/>
      <c r="CW25" s="675"/>
      <c r="CX25" s="675"/>
      <c r="CY25" s="676"/>
      <c r="CZ25" s="667">
        <v>13.3</v>
      </c>
      <c r="DA25" s="677"/>
      <c r="DB25" s="677"/>
      <c r="DC25" s="678"/>
      <c r="DD25" s="670">
        <v>464503</v>
      </c>
      <c r="DE25" s="675"/>
      <c r="DF25" s="675"/>
      <c r="DG25" s="675"/>
      <c r="DH25" s="675"/>
      <c r="DI25" s="675"/>
      <c r="DJ25" s="675"/>
      <c r="DK25" s="676"/>
      <c r="DL25" s="670">
        <v>464494</v>
      </c>
      <c r="DM25" s="675"/>
      <c r="DN25" s="675"/>
      <c r="DO25" s="675"/>
      <c r="DP25" s="675"/>
      <c r="DQ25" s="675"/>
      <c r="DR25" s="675"/>
      <c r="DS25" s="675"/>
      <c r="DT25" s="675"/>
      <c r="DU25" s="675"/>
      <c r="DV25" s="676"/>
      <c r="DW25" s="667">
        <v>23</v>
      </c>
      <c r="DX25" s="677"/>
      <c r="DY25" s="677"/>
      <c r="DZ25" s="677"/>
      <c r="EA25" s="677"/>
      <c r="EB25" s="677"/>
      <c r="EC25" s="709"/>
    </row>
    <row r="26" spans="2:133" ht="11.25" customHeight="1" x14ac:dyDescent="0.2">
      <c r="B26" s="661" t="s">
        <v>299</v>
      </c>
      <c r="C26" s="662"/>
      <c r="D26" s="662"/>
      <c r="E26" s="662"/>
      <c r="F26" s="662"/>
      <c r="G26" s="662"/>
      <c r="H26" s="662"/>
      <c r="I26" s="662"/>
      <c r="J26" s="662"/>
      <c r="K26" s="662"/>
      <c r="L26" s="662"/>
      <c r="M26" s="662"/>
      <c r="N26" s="662"/>
      <c r="O26" s="662"/>
      <c r="P26" s="662"/>
      <c r="Q26" s="663"/>
      <c r="R26" s="664" t="s">
        <v>127</v>
      </c>
      <c r="S26" s="665"/>
      <c r="T26" s="665"/>
      <c r="U26" s="665"/>
      <c r="V26" s="665"/>
      <c r="W26" s="665"/>
      <c r="X26" s="665"/>
      <c r="Y26" s="666"/>
      <c r="Z26" s="691" t="s">
        <v>127</v>
      </c>
      <c r="AA26" s="691"/>
      <c r="AB26" s="691"/>
      <c r="AC26" s="691"/>
      <c r="AD26" s="692" t="s">
        <v>127</v>
      </c>
      <c r="AE26" s="692"/>
      <c r="AF26" s="692"/>
      <c r="AG26" s="692"/>
      <c r="AH26" s="692"/>
      <c r="AI26" s="692"/>
      <c r="AJ26" s="692"/>
      <c r="AK26" s="692"/>
      <c r="AL26" s="667" t="s">
        <v>127</v>
      </c>
      <c r="AM26" s="668"/>
      <c r="AN26" s="668"/>
      <c r="AO26" s="693"/>
      <c r="AP26" s="757" t="s">
        <v>300</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0"/>
      <c r="CD26" s="698" t="s">
        <v>301</v>
      </c>
      <c r="CE26" s="699"/>
      <c r="CF26" s="699"/>
      <c r="CG26" s="699"/>
      <c r="CH26" s="699"/>
      <c r="CI26" s="699"/>
      <c r="CJ26" s="699"/>
      <c r="CK26" s="699"/>
      <c r="CL26" s="699"/>
      <c r="CM26" s="699"/>
      <c r="CN26" s="699"/>
      <c r="CO26" s="699"/>
      <c r="CP26" s="699"/>
      <c r="CQ26" s="700"/>
      <c r="CR26" s="664">
        <v>291729</v>
      </c>
      <c r="CS26" s="665"/>
      <c r="CT26" s="665"/>
      <c r="CU26" s="665"/>
      <c r="CV26" s="665"/>
      <c r="CW26" s="665"/>
      <c r="CX26" s="665"/>
      <c r="CY26" s="666"/>
      <c r="CZ26" s="667">
        <v>7.8</v>
      </c>
      <c r="DA26" s="677"/>
      <c r="DB26" s="677"/>
      <c r="DC26" s="678"/>
      <c r="DD26" s="670">
        <v>270232</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709"/>
    </row>
    <row r="27" spans="2:133" ht="11.25" customHeight="1" x14ac:dyDescent="0.2">
      <c r="B27" s="661" t="s">
        <v>302</v>
      </c>
      <c r="C27" s="662"/>
      <c r="D27" s="662"/>
      <c r="E27" s="662"/>
      <c r="F27" s="662"/>
      <c r="G27" s="662"/>
      <c r="H27" s="662"/>
      <c r="I27" s="662"/>
      <c r="J27" s="662"/>
      <c r="K27" s="662"/>
      <c r="L27" s="662"/>
      <c r="M27" s="662"/>
      <c r="N27" s="662"/>
      <c r="O27" s="662"/>
      <c r="P27" s="662"/>
      <c r="Q27" s="663"/>
      <c r="R27" s="664">
        <v>2037382</v>
      </c>
      <c r="S27" s="665"/>
      <c r="T27" s="665"/>
      <c r="U27" s="665"/>
      <c r="V27" s="665"/>
      <c r="W27" s="665"/>
      <c r="X27" s="665"/>
      <c r="Y27" s="666"/>
      <c r="Z27" s="691">
        <v>49.3</v>
      </c>
      <c r="AA27" s="691"/>
      <c r="AB27" s="691"/>
      <c r="AC27" s="691"/>
      <c r="AD27" s="692">
        <v>1942082</v>
      </c>
      <c r="AE27" s="692"/>
      <c r="AF27" s="692"/>
      <c r="AG27" s="692"/>
      <c r="AH27" s="692"/>
      <c r="AI27" s="692"/>
      <c r="AJ27" s="692"/>
      <c r="AK27" s="692"/>
      <c r="AL27" s="667">
        <v>99.699996948242188</v>
      </c>
      <c r="AM27" s="668"/>
      <c r="AN27" s="668"/>
      <c r="AO27" s="693"/>
      <c r="AP27" s="661" t="s">
        <v>303</v>
      </c>
      <c r="AQ27" s="662"/>
      <c r="AR27" s="662"/>
      <c r="AS27" s="662"/>
      <c r="AT27" s="662"/>
      <c r="AU27" s="662"/>
      <c r="AV27" s="662"/>
      <c r="AW27" s="662"/>
      <c r="AX27" s="662"/>
      <c r="AY27" s="662"/>
      <c r="AZ27" s="662"/>
      <c r="BA27" s="662"/>
      <c r="BB27" s="662"/>
      <c r="BC27" s="662"/>
      <c r="BD27" s="662"/>
      <c r="BE27" s="662"/>
      <c r="BF27" s="663"/>
      <c r="BG27" s="664">
        <v>372986</v>
      </c>
      <c r="BH27" s="665"/>
      <c r="BI27" s="665"/>
      <c r="BJ27" s="665"/>
      <c r="BK27" s="665"/>
      <c r="BL27" s="665"/>
      <c r="BM27" s="665"/>
      <c r="BN27" s="666"/>
      <c r="BO27" s="691">
        <v>100</v>
      </c>
      <c r="BP27" s="691"/>
      <c r="BQ27" s="691"/>
      <c r="BR27" s="691"/>
      <c r="BS27" s="692" t="s">
        <v>127</v>
      </c>
      <c r="BT27" s="692"/>
      <c r="BU27" s="692"/>
      <c r="BV27" s="692"/>
      <c r="BW27" s="692"/>
      <c r="BX27" s="692"/>
      <c r="BY27" s="692"/>
      <c r="BZ27" s="692"/>
      <c r="CA27" s="692"/>
      <c r="CB27" s="750"/>
      <c r="CD27" s="698" t="s">
        <v>304</v>
      </c>
      <c r="CE27" s="699"/>
      <c r="CF27" s="699"/>
      <c r="CG27" s="699"/>
      <c r="CH27" s="699"/>
      <c r="CI27" s="699"/>
      <c r="CJ27" s="699"/>
      <c r="CK27" s="699"/>
      <c r="CL27" s="699"/>
      <c r="CM27" s="699"/>
      <c r="CN27" s="699"/>
      <c r="CO27" s="699"/>
      <c r="CP27" s="699"/>
      <c r="CQ27" s="700"/>
      <c r="CR27" s="664">
        <v>327988</v>
      </c>
      <c r="CS27" s="675"/>
      <c r="CT27" s="675"/>
      <c r="CU27" s="675"/>
      <c r="CV27" s="675"/>
      <c r="CW27" s="675"/>
      <c r="CX27" s="675"/>
      <c r="CY27" s="676"/>
      <c r="CZ27" s="667">
        <v>8.8000000000000007</v>
      </c>
      <c r="DA27" s="677"/>
      <c r="DB27" s="677"/>
      <c r="DC27" s="678"/>
      <c r="DD27" s="670">
        <v>78587</v>
      </c>
      <c r="DE27" s="675"/>
      <c r="DF27" s="675"/>
      <c r="DG27" s="675"/>
      <c r="DH27" s="675"/>
      <c r="DI27" s="675"/>
      <c r="DJ27" s="675"/>
      <c r="DK27" s="676"/>
      <c r="DL27" s="670">
        <v>74813</v>
      </c>
      <c r="DM27" s="675"/>
      <c r="DN27" s="675"/>
      <c r="DO27" s="675"/>
      <c r="DP27" s="675"/>
      <c r="DQ27" s="675"/>
      <c r="DR27" s="675"/>
      <c r="DS27" s="675"/>
      <c r="DT27" s="675"/>
      <c r="DU27" s="675"/>
      <c r="DV27" s="676"/>
      <c r="DW27" s="667">
        <v>3.7</v>
      </c>
      <c r="DX27" s="677"/>
      <c r="DY27" s="677"/>
      <c r="DZ27" s="677"/>
      <c r="EA27" s="677"/>
      <c r="EB27" s="677"/>
      <c r="EC27" s="709"/>
    </row>
    <row r="28" spans="2:133" ht="11.25" customHeight="1" x14ac:dyDescent="0.2">
      <c r="B28" s="661" t="s">
        <v>305</v>
      </c>
      <c r="C28" s="662"/>
      <c r="D28" s="662"/>
      <c r="E28" s="662"/>
      <c r="F28" s="662"/>
      <c r="G28" s="662"/>
      <c r="H28" s="662"/>
      <c r="I28" s="662"/>
      <c r="J28" s="662"/>
      <c r="K28" s="662"/>
      <c r="L28" s="662"/>
      <c r="M28" s="662"/>
      <c r="N28" s="662"/>
      <c r="O28" s="662"/>
      <c r="P28" s="662"/>
      <c r="Q28" s="663"/>
      <c r="R28" s="664">
        <v>774</v>
      </c>
      <c r="S28" s="665"/>
      <c r="T28" s="665"/>
      <c r="U28" s="665"/>
      <c r="V28" s="665"/>
      <c r="W28" s="665"/>
      <c r="X28" s="665"/>
      <c r="Y28" s="666"/>
      <c r="Z28" s="691">
        <v>0</v>
      </c>
      <c r="AA28" s="691"/>
      <c r="AB28" s="691"/>
      <c r="AC28" s="691"/>
      <c r="AD28" s="692">
        <v>774</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306</v>
      </c>
      <c r="CE28" s="699"/>
      <c r="CF28" s="699"/>
      <c r="CG28" s="699"/>
      <c r="CH28" s="699"/>
      <c r="CI28" s="699"/>
      <c r="CJ28" s="699"/>
      <c r="CK28" s="699"/>
      <c r="CL28" s="699"/>
      <c r="CM28" s="699"/>
      <c r="CN28" s="699"/>
      <c r="CO28" s="699"/>
      <c r="CP28" s="699"/>
      <c r="CQ28" s="700"/>
      <c r="CR28" s="664">
        <v>233061</v>
      </c>
      <c r="CS28" s="665"/>
      <c r="CT28" s="665"/>
      <c r="CU28" s="665"/>
      <c r="CV28" s="665"/>
      <c r="CW28" s="665"/>
      <c r="CX28" s="665"/>
      <c r="CY28" s="666"/>
      <c r="CZ28" s="667">
        <v>6.3</v>
      </c>
      <c r="DA28" s="677"/>
      <c r="DB28" s="677"/>
      <c r="DC28" s="678"/>
      <c r="DD28" s="670">
        <v>233061</v>
      </c>
      <c r="DE28" s="665"/>
      <c r="DF28" s="665"/>
      <c r="DG28" s="665"/>
      <c r="DH28" s="665"/>
      <c r="DI28" s="665"/>
      <c r="DJ28" s="665"/>
      <c r="DK28" s="666"/>
      <c r="DL28" s="670">
        <v>233061</v>
      </c>
      <c r="DM28" s="665"/>
      <c r="DN28" s="665"/>
      <c r="DO28" s="665"/>
      <c r="DP28" s="665"/>
      <c r="DQ28" s="665"/>
      <c r="DR28" s="665"/>
      <c r="DS28" s="665"/>
      <c r="DT28" s="665"/>
      <c r="DU28" s="665"/>
      <c r="DV28" s="666"/>
      <c r="DW28" s="667">
        <v>11.5</v>
      </c>
      <c r="DX28" s="677"/>
      <c r="DY28" s="677"/>
      <c r="DZ28" s="677"/>
      <c r="EA28" s="677"/>
      <c r="EB28" s="677"/>
      <c r="EC28" s="709"/>
    </row>
    <row r="29" spans="2:133" ht="11.25" customHeight="1" x14ac:dyDescent="0.2">
      <c r="B29" s="661" t="s">
        <v>307</v>
      </c>
      <c r="C29" s="662"/>
      <c r="D29" s="662"/>
      <c r="E29" s="662"/>
      <c r="F29" s="662"/>
      <c r="G29" s="662"/>
      <c r="H29" s="662"/>
      <c r="I29" s="662"/>
      <c r="J29" s="662"/>
      <c r="K29" s="662"/>
      <c r="L29" s="662"/>
      <c r="M29" s="662"/>
      <c r="N29" s="662"/>
      <c r="O29" s="662"/>
      <c r="P29" s="662"/>
      <c r="Q29" s="663"/>
      <c r="R29" s="664">
        <v>8376</v>
      </c>
      <c r="S29" s="665"/>
      <c r="T29" s="665"/>
      <c r="U29" s="665"/>
      <c r="V29" s="665"/>
      <c r="W29" s="665"/>
      <c r="X29" s="665"/>
      <c r="Y29" s="666"/>
      <c r="Z29" s="691">
        <v>0.2</v>
      </c>
      <c r="AA29" s="691"/>
      <c r="AB29" s="691"/>
      <c r="AC29" s="691"/>
      <c r="AD29" s="692" t="s">
        <v>127</v>
      </c>
      <c r="AE29" s="692"/>
      <c r="AF29" s="692"/>
      <c r="AG29" s="692"/>
      <c r="AH29" s="692"/>
      <c r="AI29" s="692"/>
      <c r="AJ29" s="692"/>
      <c r="AK29" s="692"/>
      <c r="AL29" s="667" t="s">
        <v>127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308</v>
      </c>
      <c r="CE29" s="752"/>
      <c r="CF29" s="698" t="s">
        <v>70</v>
      </c>
      <c r="CG29" s="699"/>
      <c r="CH29" s="699"/>
      <c r="CI29" s="699"/>
      <c r="CJ29" s="699"/>
      <c r="CK29" s="699"/>
      <c r="CL29" s="699"/>
      <c r="CM29" s="699"/>
      <c r="CN29" s="699"/>
      <c r="CO29" s="699"/>
      <c r="CP29" s="699"/>
      <c r="CQ29" s="700"/>
      <c r="CR29" s="664">
        <v>233061</v>
      </c>
      <c r="CS29" s="675"/>
      <c r="CT29" s="675"/>
      <c r="CU29" s="675"/>
      <c r="CV29" s="675"/>
      <c r="CW29" s="675"/>
      <c r="CX29" s="675"/>
      <c r="CY29" s="676"/>
      <c r="CZ29" s="667">
        <v>6.3</v>
      </c>
      <c r="DA29" s="677"/>
      <c r="DB29" s="677"/>
      <c r="DC29" s="678"/>
      <c r="DD29" s="670">
        <v>233061</v>
      </c>
      <c r="DE29" s="675"/>
      <c r="DF29" s="675"/>
      <c r="DG29" s="675"/>
      <c r="DH29" s="675"/>
      <c r="DI29" s="675"/>
      <c r="DJ29" s="675"/>
      <c r="DK29" s="676"/>
      <c r="DL29" s="670">
        <v>233061</v>
      </c>
      <c r="DM29" s="675"/>
      <c r="DN29" s="675"/>
      <c r="DO29" s="675"/>
      <c r="DP29" s="675"/>
      <c r="DQ29" s="675"/>
      <c r="DR29" s="675"/>
      <c r="DS29" s="675"/>
      <c r="DT29" s="675"/>
      <c r="DU29" s="675"/>
      <c r="DV29" s="676"/>
      <c r="DW29" s="667">
        <v>11.5</v>
      </c>
      <c r="DX29" s="677"/>
      <c r="DY29" s="677"/>
      <c r="DZ29" s="677"/>
      <c r="EA29" s="677"/>
      <c r="EB29" s="677"/>
      <c r="EC29" s="709"/>
    </row>
    <row r="30" spans="2:133" ht="11.25" customHeight="1" x14ac:dyDescent="0.2">
      <c r="B30" s="661" t="s">
        <v>309</v>
      </c>
      <c r="C30" s="662"/>
      <c r="D30" s="662"/>
      <c r="E30" s="662"/>
      <c r="F30" s="662"/>
      <c r="G30" s="662"/>
      <c r="H30" s="662"/>
      <c r="I30" s="662"/>
      <c r="J30" s="662"/>
      <c r="K30" s="662"/>
      <c r="L30" s="662"/>
      <c r="M30" s="662"/>
      <c r="N30" s="662"/>
      <c r="O30" s="662"/>
      <c r="P30" s="662"/>
      <c r="Q30" s="663"/>
      <c r="R30" s="664">
        <v>57419</v>
      </c>
      <c r="S30" s="665"/>
      <c r="T30" s="665"/>
      <c r="U30" s="665"/>
      <c r="V30" s="665"/>
      <c r="W30" s="665"/>
      <c r="X30" s="665"/>
      <c r="Y30" s="666"/>
      <c r="Z30" s="691">
        <v>1.4</v>
      </c>
      <c r="AA30" s="691"/>
      <c r="AB30" s="691"/>
      <c r="AC30" s="691"/>
      <c r="AD30" s="692">
        <v>1467</v>
      </c>
      <c r="AE30" s="692"/>
      <c r="AF30" s="692"/>
      <c r="AG30" s="692"/>
      <c r="AH30" s="692"/>
      <c r="AI30" s="692"/>
      <c r="AJ30" s="692"/>
      <c r="AK30" s="692"/>
      <c r="AL30" s="667">
        <v>0.1</v>
      </c>
      <c r="AM30" s="668"/>
      <c r="AN30" s="668"/>
      <c r="AO30" s="693"/>
      <c r="AP30" s="723" t="s">
        <v>227</v>
      </c>
      <c r="AQ30" s="724"/>
      <c r="AR30" s="724"/>
      <c r="AS30" s="724"/>
      <c r="AT30" s="724"/>
      <c r="AU30" s="724"/>
      <c r="AV30" s="724"/>
      <c r="AW30" s="724"/>
      <c r="AX30" s="724"/>
      <c r="AY30" s="724"/>
      <c r="AZ30" s="724"/>
      <c r="BA30" s="724"/>
      <c r="BB30" s="724"/>
      <c r="BC30" s="724"/>
      <c r="BD30" s="724"/>
      <c r="BE30" s="724"/>
      <c r="BF30" s="725"/>
      <c r="BG30" s="723" t="s">
        <v>310</v>
      </c>
      <c r="BH30" s="748"/>
      <c r="BI30" s="748"/>
      <c r="BJ30" s="748"/>
      <c r="BK30" s="748"/>
      <c r="BL30" s="748"/>
      <c r="BM30" s="748"/>
      <c r="BN30" s="748"/>
      <c r="BO30" s="748"/>
      <c r="BP30" s="748"/>
      <c r="BQ30" s="749"/>
      <c r="BR30" s="723" t="s">
        <v>311</v>
      </c>
      <c r="BS30" s="748"/>
      <c r="BT30" s="748"/>
      <c r="BU30" s="748"/>
      <c r="BV30" s="748"/>
      <c r="BW30" s="748"/>
      <c r="BX30" s="748"/>
      <c r="BY30" s="748"/>
      <c r="BZ30" s="748"/>
      <c r="CA30" s="748"/>
      <c r="CB30" s="749"/>
      <c r="CD30" s="753"/>
      <c r="CE30" s="754"/>
      <c r="CF30" s="698" t="s">
        <v>312</v>
      </c>
      <c r="CG30" s="699"/>
      <c r="CH30" s="699"/>
      <c r="CI30" s="699"/>
      <c r="CJ30" s="699"/>
      <c r="CK30" s="699"/>
      <c r="CL30" s="699"/>
      <c r="CM30" s="699"/>
      <c r="CN30" s="699"/>
      <c r="CO30" s="699"/>
      <c r="CP30" s="699"/>
      <c r="CQ30" s="700"/>
      <c r="CR30" s="664">
        <v>227334</v>
      </c>
      <c r="CS30" s="665"/>
      <c r="CT30" s="665"/>
      <c r="CU30" s="665"/>
      <c r="CV30" s="665"/>
      <c r="CW30" s="665"/>
      <c r="CX30" s="665"/>
      <c r="CY30" s="666"/>
      <c r="CZ30" s="667">
        <v>6.1</v>
      </c>
      <c r="DA30" s="677"/>
      <c r="DB30" s="677"/>
      <c r="DC30" s="678"/>
      <c r="DD30" s="670">
        <v>227334</v>
      </c>
      <c r="DE30" s="665"/>
      <c r="DF30" s="665"/>
      <c r="DG30" s="665"/>
      <c r="DH30" s="665"/>
      <c r="DI30" s="665"/>
      <c r="DJ30" s="665"/>
      <c r="DK30" s="666"/>
      <c r="DL30" s="670">
        <v>227334</v>
      </c>
      <c r="DM30" s="665"/>
      <c r="DN30" s="665"/>
      <c r="DO30" s="665"/>
      <c r="DP30" s="665"/>
      <c r="DQ30" s="665"/>
      <c r="DR30" s="665"/>
      <c r="DS30" s="665"/>
      <c r="DT30" s="665"/>
      <c r="DU30" s="665"/>
      <c r="DV30" s="666"/>
      <c r="DW30" s="667">
        <v>11.3</v>
      </c>
      <c r="DX30" s="677"/>
      <c r="DY30" s="677"/>
      <c r="DZ30" s="677"/>
      <c r="EA30" s="677"/>
      <c r="EB30" s="677"/>
      <c r="EC30" s="709"/>
    </row>
    <row r="31" spans="2:133" ht="11.25" customHeight="1" x14ac:dyDescent="0.2">
      <c r="B31" s="661" t="s">
        <v>313</v>
      </c>
      <c r="C31" s="662"/>
      <c r="D31" s="662"/>
      <c r="E31" s="662"/>
      <c r="F31" s="662"/>
      <c r="G31" s="662"/>
      <c r="H31" s="662"/>
      <c r="I31" s="662"/>
      <c r="J31" s="662"/>
      <c r="K31" s="662"/>
      <c r="L31" s="662"/>
      <c r="M31" s="662"/>
      <c r="N31" s="662"/>
      <c r="O31" s="662"/>
      <c r="P31" s="662"/>
      <c r="Q31" s="663"/>
      <c r="R31" s="664">
        <v>4481</v>
      </c>
      <c r="S31" s="665"/>
      <c r="T31" s="665"/>
      <c r="U31" s="665"/>
      <c r="V31" s="665"/>
      <c r="W31" s="665"/>
      <c r="X31" s="665"/>
      <c r="Y31" s="666"/>
      <c r="Z31" s="691">
        <v>0.1</v>
      </c>
      <c r="AA31" s="691"/>
      <c r="AB31" s="691"/>
      <c r="AC31" s="691"/>
      <c r="AD31" s="692">
        <v>223</v>
      </c>
      <c r="AE31" s="692"/>
      <c r="AF31" s="692"/>
      <c r="AG31" s="692"/>
      <c r="AH31" s="692"/>
      <c r="AI31" s="692"/>
      <c r="AJ31" s="692"/>
      <c r="AK31" s="692"/>
      <c r="AL31" s="667">
        <v>0</v>
      </c>
      <c r="AM31" s="668"/>
      <c r="AN31" s="668"/>
      <c r="AO31" s="693"/>
      <c r="AP31" s="739" t="s">
        <v>314</v>
      </c>
      <c r="AQ31" s="740"/>
      <c r="AR31" s="740"/>
      <c r="AS31" s="740"/>
      <c r="AT31" s="745" t="s">
        <v>315</v>
      </c>
      <c r="AU31" s="366"/>
      <c r="AV31" s="366"/>
      <c r="AW31" s="366"/>
      <c r="AX31" s="732" t="s">
        <v>191</v>
      </c>
      <c r="AY31" s="733"/>
      <c r="AZ31" s="733"/>
      <c r="BA31" s="733"/>
      <c r="BB31" s="733"/>
      <c r="BC31" s="733"/>
      <c r="BD31" s="733"/>
      <c r="BE31" s="733"/>
      <c r="BF31" s="734"/>
      <c r="BG31" s="735">
        <v>99.9</v>
      </c>
      <c r="BH31" s="736"/>
      <c r="BI31" s="736"/>
      <c r="BJ31" s="736"/>
      <c r="BK31" s="736"/>
      <c r="BL31" s="736"/>
      <c r="BM31" s="737">
        <v>99.8</v>
      </c>
      <c r="BN31" s="736"/>
      <c r="BO31" s="736"/>
      <c r="BP31" s="736"/>
      <c r="BQ31" s="738"/>
      <c r="BR31" s="735">
        <v>99.9</v>
      </c>
      <c r="BS31" s="736"/>
      <c r="BT31" s="736"/>
      <c r="BU31" s="736"/>
      <c r="BV31" s="736"/>
      <c r="BW31" s="736"/>
      <c r="BX31" s="737">
        <v>99.8</v>
      </c>
      <c r="BY31" s="736"/>
      <c r="BZ31" s="736"/>
      <c r="CA31" s="736"/>
      <c r="CB31" s="738"/>
      <c r="CD31" s="753"/>
      <c r="CE31" s="754"/>
      <c r="CF31" s="698" t="s">
        <v>316</v>
      </c>
      <c r="CG31" s="699"/>
      <c r="CH31" s="699"/>
      <c r="CI31" s="699"/>
      <c r="CJ31" s="699"/>
      <c r="CK31" s="699"/>
      <c r="CL31" s="699"/>
      <c r="CM31" s="699"/>
      <c r="CN31" s="699"/>
      <c r="CO31" s="699"/>
      <c r="CP31" s="699"/>
      <c r="CQ31" s="700"/>
      <c r="CR31" s="664">
        <v>5727</v>
      </c>
      <c r="CS31" s="675"/>
      <c r="CT31" s="675"/>
      <c r="CU31" s="675"/>
      <c r="CV31" s="675"/>
      <c r="CW31" s="675"/>
      <c r="CX31" s="675"/>
      <c r="CY31" s="676"/>
      <c r="CZ31" s="667">
        <v>0.2</v>
      </c>
      <c r="DA31" s="677"/>
      <c r="DB31" s="677"/>
      <c r="DC31" s="678"/>
      <c r="DD31" s="670">
        <v>5727</v>
      </c>
      <c r="DE31" s="675"/>
      <c r="DF31" s="675"/>
      <c r="DG31" s="675"/>
      <c r="DH31" s="675"/>
      <c r="DI31" s="675"/>
      <c r="DJ31" s="675"/>
      <c r="DK31" s="676"/>
      <c r="DL31" s="670">
        <v>5727</v>
      </c>
      <c r="DM31" s="675"/>
      <c r="DN31" s="675"/>
      <c r="DO31" s="675"/>
      <c r="DP31" s="675"/>
      <c r="DQ31" s="675"/>
      <c r="DR31" s="675"/>
      <c r="DS31" s="675"/>
      <c r="DT31" s="675"/>
      <c r="DU31" s="675"/>
      <c r="DV31" s="676"/>
      <c r="DW31" s="667">
        <v>0.3</v>
      </c>
      <c r="DX31" s="677"/>
      <c r="DY31" s="677"/>
      <c r="DZ31" s="677"/>
      <c r="EA31" s="677"/>
      <c r="EB31" s="677"/>
      <c r="EC31" s="709"/>
    </row>
    <row r="32" spans="2:133" ht="11.25" customHeight="1" x14ac:dyDescent="0.2">
      <c r="B32" s="661" t="s">
        <v>317</v>
      </c>
      <c r="C32" s="662"/>
      <c r="D32" s="662"/>
      <c r="E32" s="662"/>
      <c r="F32" s="662"/>
      <c r="G32" s="662"/>
      <c r="H32" s="662"/>
      <c r="I32" s="662"/>
      <c r="J32" s="662"/>
      <c r="K32" s="662"/>
      <c r="L32" s="662"/>
      <c r="M32" s="662"/>
      <c r="N32" s="662"/>
      <c r="O32" s="662"/>
      <c r="P32" s="662"/>
      <c r="Q32" s="663"/>
      <c r="R32" s="664">
        <v>586791</v>
      </c>
      <c r="S32" s="665"/>
      <c r="T32" s="665"/>
      <c r="U32" s="665"/>
      <c r="V32" s="665"/>
      <c r="W32" s="665"/>
      <c r="X32" s="665"/>
      <c r="Y32" s="666"/>
      <c r="Z32" s="691">
        <v>14.2</v>
      </c>
      <c r="AA32" s="691"/>
      <c r="AB32" s="691"/>
      <c r="AC32" s="691"/>
      <c r="AD32" s="692" t="s">
        <v>127</v>
      </c>
      <c r="AE32" s="692"/>
      <c r="AF32" s="692"/>
      <c r="AG32" s="692"/>
      <c r="AH32" s="692"/>
      <c r="AI32" s="692"/>
      <c r="AJ32" s="692"/>
      <c r="AK32" s="692"/>
      <c r="AL32" s="667" t="s">
        <v>127</v>
      </c>
      <c r="AM32" s="668"/>
      <c r="AN32" s="668"/>
      <c r="AO32" s="693"/>
      <c r="AP32" s="741"/>
      <c r="AQ32" s="742"/>
      <c r="AR32" s="742"/>
      <c r="AS32" s="742"/>
      <c r="AT32" s="746"/>
      <c r="AU32" s="362" t="s">
        <v>318</v>
      </c>
      <c r="AV32" s="362"/>
      <c r="AW32" s="362"/>
      <c r="AX32" s="661" t="s">
        <v>319</v>
      </c>
      <c r="AY32" s="662"/>
      <c r="AZ32" s="662"/>
      <c r="BA32" s="662"/>
      <c r="BB32" s="662"/>
      <c r="BC32" s="662"/>
      <c r="BD32" s="662"/>
      <c r="BE32" s="662"/>
      <c r="BF32" s="663"/>
      <c r="BG32" s="730">
        <v>100</v>
      </c>
      <c r="BH32" s="675"/>
      <c r="BI32" s="675"/>
      <c r="BJ32" s="675"/>
      <c r="BK32" s="675"/>
      <c r="BL32" s="675"/>
      <c r="BM32" s="668">
        <v>99.7</v>
      </c>
      <c r="BN32" s="731"/>
      <c r="BO32" s="731"/>
      <c r="BP32" s="731"/>
      <c r="BQ32" s="707"/>
      <c r="BR32" s="730">
        <v>99.9</v>
      </c>
      <c r="BS32" s="675"/>
      <c r="BT32" s="675"/>
      <c r="BU32" s="675"/>
      <c r="BV32" s="675"/>
      <c r="BW32" s="675"/>
      <c r="BX32" s="668">
        <v>99.6</v>
      </c>
      <c r="BY32" s="731"/>
      <c r="BZ32" s="731"/>
      <c r="CA32" s="731"/>
      <c r="CB32" s="707"/>
      <c r="CD32" s="755"/>
      <c r="CE32" s="756"/>
      <c r="CF32" s="698" t="s">
        <v>320</v>
      </c>
      <c r="CG32" s="699"/>
      <c r="CH32" s="699"/>
      <c r="CI32" s="699"/>
      <c r="CJ32" s="699"/>
      <c r="CK32" s="699"/>
      <c r="CL32" s="699"/>
      <c r="CM32" s="699"/>
      <c r="CN32" s="699"/>
      <c r="CO32" s="699"/>
      <c r="CP32" s="699"/>
      <c r="CQ32" s="700"/>
      <c r="CR32" s="664" t="s">
        <v>127</v>
      </c>
      <c r="CS32" s="665"/>
      <c r="CT32" s="665"/>
      <c r="CU32" s="665"/>
      <c r="CV32" s="665"/>
      <c r="CW32" s="665"/>
      <c r="CX32" s="665"/>
      <c r="CY32" s="666"/>
      <c r="CZ32" s="667" t="s">
        <v>127</v>
      </c>
      <c r="DA32" s="677"/>
      <c r="DB32" s="677"/>
      <c r="DC32" s="678"/>
      <c r="DD32" s="670" t="s">
        <v>127</v>
      </c>
      <c r="DE32" s="665"/>
      <c r="DF32" s="665"/>
      <c r="DG32" s="665"/>
      <c r="DH32" s="665"/>
      <c r="DI32" s="665"/>
      <c r="DJ32" s="665"/>
      <c r="DK32" s="666"/>
      <c r="DL32" s="670" t="s">
        <v>127</v>
      </c>
      <c r="DM32" s="665"/>
      <c r="DN32" s="665"/>
      <c r="DO32" s="665"/>
      <c r="DP32" s="665"/>
      <c r="DQ32" s="665"/>
      <c r="DR32" s="665"/>
      <c r="DS32" s="665"/>
      <c r="DT32" s="665"/>
      <c r="DU32" s="665"/>
      <c r="DV32" s="666"/>
      <c r="DW32" s="667" t="s">
        <v>127</v>
      </c>
      <c r="DX32" s="677"/>
      <c r="DY32" s="677"/>
      <c r="DZ32" s="677"/>
      <c r="EA32" s="677"/>
      <c r="EB32" s="677"/>
      <c r="EC32" s="709"/>
    </row>
    <row r="33" spans="2:133" ht="11.25" customHeight="1" x14ac:dyDescent="0.2">
      <c r="B33" s="727" t="s">
        <v>321</v>
      </c>
      <c r="C33" s="728"/>
      <c r="D33" s="728"/>
      <c r="E33" s="728"/>
      <c r="F33" s="728"/>
      <c r="G33" s="728"/>
      <c r="H33" s="728"/>
      <c r="I33" s="728"/>
      <c r="J33" s="728"/>
      <c r="K33" s="728"/>
      <c r="L33" s="728"/>
      <c r="M33" s="728"/>
      <c r="N33" s="728"/>
      <c r="O33" s="728"/>
      <c r="P33" s="728"/>
      <c r="Q33" s="729"/>
      <c r="R33" s="664" t="s">
        <v>127</v>
      </c>
      <c r="S33" s="665"/>
      <c r="T33" s="665"/>
      <c r="U33" s="665"/>
      <c r="V33" s="665"/>
      <c r="W33" s="665"/>
      <c r="X33" s="665"/>
      <c r="Y33" s="666"/>
      <c r="Z33" s="691" t="s">
        <v>127</v>
      </c>
      <c r="AA33" s="691"/>
      <c r="AB33" s="691"/>
      <c r="AC33" s="691"/>
      <c r="AD33" s="692" t="s">
        <v>127</v>
      </c>
      <c r="AE33" s="692"/>
      <c r="AF33" s="692"/>
      <c r="AG33" s="692"/>
      <c r="AH33" s="692"/>
      <c r="AI33" s="692"/>
      <c r="AJ33" s="692"/>
      <c r="AK33" s="692"/>
      <c r="AL33" s="667" t="s">
        <v>127</v>
      </c>
      <c r="AM33" s="668"/>
      <c r="AN33" s="668"/>
      <c r="AO33" s="693"/>
      <c r="AP33" s="743"/>
      <c r="AQ33" s="744"/>
      <c r="AR33" s="744"/>
      <c r="AS33" s="744"/>
      <c r="AT33" s="747"/>
      <c r="AU33" s="360"/>
      <c r="AV33" s="360"/>
      <c r="AW33" s="360"/>
      <c r="AX33" s="641" t="s">
        <v>322</v>
      </c>
      <c r="AY33" s="642"/>
      <c r="AZ33" s="642"/>
      <c r="BA33" s="642"/>
      <c r="BB33" s="642"/>
      <c r="BC33" s="642"/>
      <c r="BD33" s="642"/>
      <c r="BE33" s="642"/>
      <c r="BF33" s="643"/>
      <c r="BG33" s="726">
        <v>99.8</v>
      </c>
      <c r="BH33" s="645"/>
      <c r="BI33" s="645"/>
      <c r="BJ33" s="645"/>
      <c r="BK33" s="645"/>
      <c r="BL33" s="645"/>
      <c r="BM33" s="683">
        <v>99.8</v>
      </c>
      <c r="BN33" s="645"/>
      <c r="BO33" s="645"/>
      <c r="BP33" s="645"/>
      <c r="BQ33" s="694"/>
      <c r="BR33" s="726">
        <v>99.9</v>
      </c>
      <c r="BS33" s="645"/>
      <c r="BT33" s="645"/>
      <c r="BU33" s="645"/>
      <c r="BV33" s="645"/>
      <c r="BW33" s="645"/>
      <c r="BX33" s="683">
        <v>99.9</v>
      </c>
      <c r="BY33" s="645"/>
      <c r="BZ33" s="645"/>
      <c r="CA33" s="645"/>
      <c r="CB33" s="694"/>
      <c r="CD33" s="698" t="s">
        <v>323</v>
      </c>
      <c r="CE33" s="699"/>
      <c r="CF33" s="699"/>
      <c r="CG33" s="699"/>
      <c r="CH33" s="699"/>
      <c r="CI33" s="699"/>
      <c r="CJ33" s="699"/>
      <c r="CK33" s="699"/>
      <c r="CL33" s="699"/>
      <c r="CM33" s="699"/>
      <c r="CN33" s="699"/>
      <c r="CO33" s="699"/>
      <c r="CP33" s="699"/>
      <c r="CQ33" s="700"/>
      <c r="CR33" s="664">
        <v>1540668</v>
      </c>
      <c r="CS33" s="675"/>
      <c r="CT33" s="675"/>
      <c r="CU33" s="675"/>
      <c r="CV33" s="675"/>
      <c r="CW33" s="675"/>
      <c r="CX33" s="675"/>
      <c r="CY33" s="676"/>
      <c r="CZ33" s="667">
        <v>41.4</v>
      </c>
      <c r="DA33" s="677"/>
      <c r="DB33" s="677"/>
      <c r="DC33" s="678"/>
      <c r="DD33" s="670">
        <v>1080623</v>
      </c>
      <c r="DE33" s="675"/>
      <c r="DF33" s="675"/>
      <c r="DG33" s="675"/>
      <c r="DH33" s="675"/>
      <c r="DI33" s="675"/>
      <c r="DJ33" s="675"/>
      <c r="DK33" s="676"/>
      <c r="DL33" s="670">
        <v>729138</v>
      </c>
      <c r="DM33" s="675"/>
      <c r="DN33" s="675"/>
      <c r="DO33" s="675"/>
      <c r="DP33" s="675"/>
      <c r="DQ33" s="675"/>
      <c r="DR33" s="675"/>
      <c r="DS33" s="675"/>
      <c r="DT33" s="675"/>
      <c r="DU33" s="675"/>
      <c r="DV33" s="676"/>
      <c r="DW33" s="667">
        <v>36.1</v>
      </c>
      <c r="DX33" s="677"/>
      <c r="DY33" s="677"/>
      <c r="DZ33" s="677"/>
      <c r="EA33" s="677"/>
      <c r="EB33" s="677"/>
      <c r="EC33" s="709"/>
    </row>
    <row r="34" spans="2:133" ht="11.25" customHeight="1" x14ac:dyDescent="0.2">
      <c r="B34" s="661" t="s">
        <v>324</v>
      </c>
      <c r="C34" s="662"/>
      <c r="D34" s="662"/>
      <c r="E34" s="662"/>
      <c r="F34" s="662"/>
      <c r="G34" s="662"/>
      <c r="H34" s="662"/>
      <c r="I34" s="662"/>
      <c r="J34" s="662"/>
      <c r="K34" s="662"/>
      <c r="L34" s="662"/>
      <c r="M34" s="662"/>
      <c r="N34" s="662"/>
      <c r="O34" s="662"/>
      <c r="P34" s="662"/>
      <c r="Q34" s="663"/>
      <c r="R34" s="664">
        <v>242148</v>
      </c>
      <c r="S34" s="665"/>
      <c r="T34" s="665"/>
      <c r="U34" s="665"/>
      <c r="V34" s="665"/>
      <c r="W34" s="665"/>
      <c r="X34" s="665"/>
      <c r="Y34" s="666"/>
      <c r="Z34" s="691">
        <v>5.9</v>
      </c>
      <c r="AA34" s="691"/>
      <c r="AB34" s="691"/>
      <c r="AC34" s="691"/>
      <c r="AD34" s="692" t="s">
        <v>127</v>
      </c>
      <c r="AE34" s="692"/>
      <c r="AF34" s="692"/>
      <c r="AG34" s="692"/>
      <c r="AH34" s="692"/>
      <c r="AI34" s="692"/>
      <c r="AJ34" s="692"/>
      <c r="AK34" s="692"/>
      <c r="AL34" s="667" t="s">
        <v>127</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325</v>
      </c>
      <c r="CE34" s="699"/>
      <c r="CF34" s="699"/>
      <c r="CG34" s="699"/>
      <c r="CH34" s="699"/>
      <c r="CI34" s="699"/>
      <c r="CJ34" s="699"/>
      <c r="CK34" s="699"/>
      <c r="CL34" s="699"/>
      <c r="CM34" s="699"/>
      <c r="CN34" s="699"/>
      <c r="CO34" s="699"/>
      <c r="CP34" s="699"/>
      <c r="CQ34" s="700"/>
      <c r="CR34" s="664">
        <v>759296</v>
      </c>
      <c r="CS34" s="665"/>
      <c r="CT34" s="665"/>
      <c r="CU34" s="665"/>
      <c r="CV34" s="665"/>
      <c r="CW34" s="665"/>
      <c r="CX34" s="665"/>
      <c r="CY34" s="666"/>
      <c r="CZ34" s="667">
        <v>20.399999999999999</v>
      </c>
      <c r="DA34" s="677"/>
      <c r="DB34" s="677"/>
      <c r="DC34" s="678"/>
      <c r="DD34" s="670">
        <v>469593</v>
      </c>
      <c r="DE34" s="665"/>
      <c r="DF34" s="665"/>
      <c r="DG34" s="665"/>
      <c r="DH34" s="665"/>
      <c r="DI34" s="665"/>
      <c r="DJ34" s="665"/>
      <c r="DK34" s="666"/>
      <c r="DL34" s="670">
        <v>345198</v>
      </c>
      <c r="DM34" s="665"/>
      <c r="DN34" s="665"/>
      <c r="DO34" s="665"/>
      <c r="DP34" s="665"/>
      <c r="DQ34" s="665"/>
      <c r="DR34" s="665"/>
      <c r="DS34" s="665"/>
      <c r="DT34" s="665"/>
      <c r="DU34" s="665"/>
      <c r="DV34" s="666"/>
      <c r="DW34" s="667">
        <v>17.100000000000001</v>
      </c>
      <c r="DX34" s="677"/>
      <c r="DY34" s="677"/>
      <c r="DZ34" s="677"/>
      <c r="EA34" s="677"/>
      <c r="EB34" s="677"/>
      <c r="EC34" s="709"/>
    </row>
    <row r="35" spans="2:133" ht="11.25" customHeight="1" x14ac:dyDescent="0.2">
      <c r="B35" s="661" t="s">
        <v>326</v>
      </c>
      <c r="C35" s="662"/>
      <c r="D35" s="662"/>
      <c r="E35" s="662"/>
      <c r="F35" s="662"/>
      <c r="G35" s="662"/>
      <c r="H35" s="662"/>
      <c r="I35" s="662"/>
      <c r="J35" s="662"/>
      <c r="K35" s="662"/>
      <c r="L35" s="662"/>
      <c r="M35" s="662"/>
      <c r="N35" s="662"/>
      <c r="O35" s="662"/>
      <c r="P35" s="662"/>
      <c r="Q35" s="663"/>
      <c r="R35" s="664">
        <v>1501</v>
      </c>
      <c r="S35" s="665"/>
      <c r="T35" s="665"/>
      <c r="U35" s="665"/>
      <c r="V35" s="665"/>
      <c r="W35" s="665"/>
      <c r="X35" s="665"/>
      <c r="Y35" s="666"/>
      <c r="Z35" s="691">
        <v>0</v>
      </c>
      <c r="AA35" s="691"/>
      <c r="AB35" s="691"/>
      <c r="AC35" s="691"/>
      <c r="AD35" s="692">
        <v>1307</v>
      </c>
      <c r="AE35" s="692"/>
      <c r="AF35" s="692"/>
      <c r="AG35" s="692"/>
      <c r="AH35" s="692"/>
      <c r="AI35" s="692"/>
      <c r="AJ35" s="692"/>
      <c r="AK35" s="692"/>
      <c r="AL35" s="667">
        <v>0.1</v>
      </c>
      <c r="AM35" s="668"/>
      <c r="AN35" s="668"/>
      <c r="AO35" s="693"/>
      <c r="AP35" s="218"/>
      <c r="AQ35" s="723" t="s">
        <v>327</v>
      </c>
      <c r="AR35" s="724"/>
      <c r="AS35" s="724"/>
      <c r="AT35" s="724"/>
      <c r="AU35" s="724"/>
      <c r="AV35" s="724"/>
      <c r="AW35" s="724"/>
      <c r="AX35" s="724"/>
      <c r="AY35" s="724"/>
      <c r="AZ35" s="724"/>
      <c r="BA35" s="724"/>
      <c r="BB35" s="724"/>
      <c r="BC35" s="724"/>
      <c r="BD35" s="724"/>
      <c r="BE35" s="724"/>
      <c r="BF35" s="725"/>
      <c r="BG35" s="723" t="s">
        <v>328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329</v>
      </c>
      <c r="CE35" s="699"/>
      <c r="CF35" s="699"/>
      <c r="CG35" s="699"/>
      <c r="CH35" s="699"/>
      <c r="CI35" s="699"/>
      <c r="CJ35" s="699"/>
      <c r="CK35" s="699"/>
      <c r="CL35" s="699"/>
      <c r="CM35" s="699"/>
      <c r="CN35" s="699"/>
      <c r="CO35" s="699"/>
      <c r="CP35" s="699"/>
      <c r="CQ35" s="700"/>
      <c r="CR35" s="664">
        <v>33133</v>
      </c>
      <c r="CS35" s="675"/>
      <c r="CT35" s="675"/>
      <c r="CU35" s="675"/>
      <c r="CV35" s="675"/>
      <c r="CW35" s="675"/>
      <c r="CX35" s="675"/>
      <c r="CY35" s="676"/>
      <c r="CZ35" s="667">
        <v>0.9</v>
      </c>
      <c r="DA35" s="677"/>
      <c r="DB35" s="677"/>
      <c r="DC35" s="678"/>
      <c r="DD35" s="670">
        <v>28445</v>
      </c>
      <c r="DE35" s="675"/>
      <c r="DF35" s="675"/>
      <c r="DG35" s="675"/>
      <c r="DH35" s="675"/>
      <c r="DI35" s="675"/>
      <c r="DJ35" s="675"/>
      <c r="DK35" s="676"/>
      <c r="DL35" s="670">
        <v>17529</v>
      </c>
      <c r="DM35" s="675"/>
      <c r="DN35" s="675"/>
      <c r="DO35" s="675"/>
      <c r="DP35" s="675"/>
      <c r="DQ35" s="675"/>
      <c r="DR35" s="675"/>
      <c r="DS35" s="675"/>
      <c r="DT35" s="675"/>
      <c r="DU35" s="675"/>
      <c r="DV35" s="676"/>
      <c r="DW35" s="667">
        <v>0.9</v>
      </c>
      <c r="DX35" s="677"/>
      <c r="DY35" s="677"/>
      <c r="DZ35" s="677"/>
      <c r="EA35" s="677"/>
      <c r="EB35" s="677"/>
      <c r="EC35" s="709"/>
    </row>
    <row r="36" spans="2:133" ht="11.25" customHeight="1" x14ac:dyDescent="0.2">
      <c r="B36" s="661" t="s">
        <v>330</v>
      </c>
      <c r="C36" s="662"/>
      <c r="D36" s="662"/>
      <c r="E36" s="662"/>
      <c r="F36" s="662"/>
      <c r="G36" s="662"/>
      <c r="H36" s="662"/>
      <c r="I36" s="662"/>
      <c r="J36" s="662"/>
      <c r="K36" s="662"/>
      <c r="L36" s="662"/>
      <c r="M36" s="662"/>
      <c r="N36" s="662"/>
      <c r="O36" s="662"/>
      <c r="P36" s="662"/>
      <c r="Q36" s="663"/>
      <c r="R36" s="664">
        <v>105806</v>
      </c>
      <c r="S36" s="665"/>
      <c r="T36" s="665"/>
      <c r="U36" s="665"/>
      <c r="V36" s="665"/>
      <c r="W36" s="665"/>
      <c r="X36" s="665"/>
      <c r="Y36" s="666"/>
      <c r="Z36" s="691">
        <v>2.6</v>
      </c>
      <c r="AA36" s="691"/>
      <c r="AB36" s="691"/>
      <c r="AC36" s="691"/>
      <c r="AD36" s="692" t="s">
        <v>127</v>
      </c>
      <c r="AE36" s="692"/>
      <c r="AF36" s="692"/>
      <c r="AG36" s="692"/>
      <c r="AH36" s="692"/>
      <c r="AI36" s="692"/>
      <c r="AJ36" s="692"/>
      <c r="AK36" s="692"/>
      <c r="AL36" s="667" t="s">
        <v>127</v>
      </c>
      <c r="AM36" s="668"/>
      <c r="AN36" s="668"/>
      <c r="AO36" s="693"/>
      <c r="AP36" s="218"/>
      <c r="AQ36" s="714" t="s">
        <v>331</v>
      </c>
      <c r="AR36" s="715"/>
      <c r="AS36" s="715"/>
      <c r="AT36" s="715"/>
      <c r="AU36" s="715"/>
      <c r="AV36" s="715"/>
      <c r="AW36" s="715"/>
      <c r="AX36" s="715"/>
      <c r="AY36" s="716"/>
      <c r="AZ36" s="717">
        <v>348241</v>
      </c>
      <c r="BA36" s="718"/>
      <c r="BB36" s="718"/>
      <c r="BC36" s="718"/>
      <c r="BD36" s="718"/>
      <c r="BE36" s="718"/>
      <c r="BF36" s="719"/>
      <c r="BG36" s="720" t="s">
        <v>332</v>
      </c>
      <c r="BH36" s="721"/>
      <c r="BI36" s="721"/>
      <c r="BJ36" s="721"/>
      <c r="BK36" s="721"/>
      <c r="BL36" s="721"/>
      <c r="BM36" s="721"/>
      <c r="BN36" s="721"/>
      <c r="BO36" s="721"/>
      <c r="BP36" s="721"/>
      <c r="BQ36" s="721"/>
      <c r="BR36" s="721"/>
      <c r="BS36" s="721"/>
      <c r="BT36" s="721"/>
      <c r="BU36" s="722"/>
      <c r="BV36" s="717">
        <v>30863</v>
      </c>
      <c r="BW36" s="718"/>
      <c r="BX36" s="718"/>
      <c r="BY36" s="718"/>
      <c r="BZ36" s="718"/>
      <c r="CA36" s="718"/>
      <c r="CB36" s="719"/>
      <c r="CD36" s="698" t="s">
        <v>333</v>
      </c>
      <c r="CE36" s="699"/>
      <c r="CF36" s="699"/>
      <c r="CG36" s="699"/>
      <c r="CH36" s="699"/>
      <c r="CI36" s="699"/>
      <c r="CJ36" s="699"/>
      <c r="CK36" s="699"/>
      <c r="CL36" s="699"/>
      <c r="CM36" s="699"/>
      <c r="CN36" s="699"/>
      <c r="CO36" s="699"/>
      <c r="CP36" s="699"/>
      <c r="CQ36" s="700"/>
      <c r="CR36" s="664">
        <v>321797</v>
      </c>
      <c r="CS36" s="665"/>
      <c r="CT36" s="665"/>
      <c r="CU36" s="665"/>
      <c r="CV36" s="665"/>
      <c r="CW36" s="665"/>
      <c r="CX36" s="665"/>
      <c r="CY36" s="666"/>
      <c r="CZ36" s="667">
        <v>8.6999999999999993</v>
      </c>
      <c r="DA36" s="677"/>
      <c r="DB36" s="677"/>
      <c r="DC36" s="678"/>
      <c r="DD36" s="670">
        <v>248566</v>
      </c>
      <c r="DE36" s="665"/>
      <c r="DF36" s="665"/>
      <c r="DG36" s="665"/>
      <c r="DH36" s="665"/>
      <c r="DI36" s="665"/>
      <c r="DJ36" s="665"/>
      <c r="DK36" s="666"/>
      <c r="DL36" s="670">
        <v>203138</v>
      </c>
      <c r="DM36" s="665"/>
      <c r="DN36" s="665"/>
      <c r="DO36" s="665"/>
      <c r="DP36" s="665"/>
      <c r="DQ36" s="665"/>
      <c r="DR36" s="665"/>
      <c r="DS36" s="665"/>
      <c r="DT36" s="665"/>
      <c r="DU36" s="665"/>
      <c r="DV36" s="666"/>
      <c r="DW36" s="667">
        <v>10.1</v>
      </c>
      <c r="DX36" s="677"/>
      <c r="DY36" s="677"/>
      <c r="DZ36" s="677"/>
      <c r="EA36" s="677"/>
      <c r="EB36" s="677"/>
      <c r="EC36" s="709"/>
    </row>
    <row r="37" spans="2:133" ht="11.25" customHeight="1" x14ac:dyDescent="0.2">
      <c r="B37" s="661" t="s">
        <v>334</v>
      </c>
      <c r="C37" s="662"/>
      <c r="D37" s="662"/>
      <c r="E37" s="662"/>
      <c r="F37" s="662"/>
      <c r="G37" s="662"/>
      <c r="H37" s="662"/>
      <c r="I37" s="662"/>
      <c r="J37" s="662"/>
      <c r="K37" s="662"/>
      <c r="L37" s="662"/>
      <c r="M37" s="662"/>
      <c r="N37" s="662"/>
      <c r="O37" s="662"/>
      <c r="P37" s="662"/>
      <c r="Q37" s="663"/>
      <c r="R37" s="664">
        <v>134400</v>
      </c>
      <c r="S37" s="665"/>
      <c r="T37" s="665"/>
      <c r="U37" s="665"/>
      <c r="V37" s="665"/>
      <c r="W37" s="665"/>
      <c r="X37" s="665"/>
      <c r="Y37" s="666"/>
      <c r="Z37" s="691">
        <v>3.2</v>
      </c>
      <c r="AA37" s="691"/>
      <c r="AB37" s="691"/>
      <c r="AC37" s="691"/>
      <c r="AD37" s="692" t="s">
        <v>127</v>
      </c>
      <c r="AE37" s="692"/>
      <c r="AF37" s="692"/>
      <c r="AG37" s="692"/>
      <c r="AH37" s="692"/>
      <c r="AI37" s="692"/>
      <c r="AJ37" s="692"/>
      <c r="AK37" s="692"/>
      <c r="AL37" s="667" t="s">
        <v>127</v>
      </c>
      <c r="AM37" s="668"/>
      <c r="AN37" s="668"/>
      <c r="AO37" s="693"/>
      <c r="AQ37" s="704" t="s">
        <v>335</v>
      </c>
      <c r="AR37" s="705"/>
      <c r="AS37" s="705"/>
      <c r="AT37" s="705"/>
      <c r="AU37" s="705"/>
      <c r="AV37" s="705"/>
      <c r="AW37" s="705"/>
      <c r="AX37" s="705"/>
      <c r="AY37" s="706"/>
      <c r="AZ37" s="664">
        <v>154968</v>
      </c>
      <c r="BA37" s="665"/>
      <c r="BB37" s="665"/>
      <c r="BC37" s="665"/>
      <c r="BD37" s="675"/>
      <c r="BE37" s="675"/>
      <c r="BF37" s="707"/>
      <c r="BG37" s="698" t="s">
        <v>336</v>
      </c>
      <c r="BH37" s="699"/>
      <c r="BI37" s="699"/>
      <c r="BJ37" s="699"/>
      <c r="BK37" s="699"/>
      <c r="BL37" s="699"/>
      <c r="BM37" s="699"/>
      <c r="BN37" s="699"/>
      <c r="BO37" s="699"/>
      <c r="BP37" s="699"/>
      <c r="BQ37" s="699"/>
      <c r="BR37" s="699"/>
      <c r="BS37" s="699"/>
      <c r="BT37" s="699"/>
      <c r="BU37" s="700"/>
      <c r="BV37" s="664">
        <v>28379</v>
      </c>
      <c r="BW37" s="665"/>
      <c r="BX37" s="665"/>
      <c r="BY37" s="665"/>
      <c r="BZ37" s="665"/>
      <c r="CA37" s="665"/>
      <c r="CB37" s="708"/>
      <c r="CD37" s="698" t="s">
        <v>337</v>
      </c>
      <c r="CE37" s="699"/>
      <c r="CF37" s="699"/>
      <c r="CG37" s="699"/>
      <c r="CH37" s="699"/>
      <c r="CI37" s="699"/>
      <c r="CJ37" s="699"/>
      <c r="CK37" s="699"/>
      <c r="CL37" s="699"/>
      <c r="CM37" s="699"/>
      <c r="CN37" s="699"/>
      <c r="CO37" s="699"/>
      <c r="CP37" s="699"/>
      <c r="CQ37" s="700"/>
      <c r="CR37" s="664">
        <v>151819</v>
      </c>
      <c r="CS37" s="675"/>
      <c r="CT37" s="675"/>
      <c r="CU37" s="675"/>
      <c r="CV37" s="675"/>
      <c r="CW37" s="675"/>
      <c r="CX37" s="675"/>
      <c r="CY37" s="676"/>
      <c r="CZ37" s="667">
        <v>4.0999999999999996</v>
      </c>
      <c r="DA37" s="677"/>
      <c r="DB37" s="677"/>
      <c r="DC37" s="678"/>
      <c r="DD37" s="670">
        <v>151819</v>
      </c>
      <c r="DE37" s="675"/>
      <c r="DF37" s="675"/>
      <c r="DG37" s="675"/>
      <c r="DH37" s="675"/>
      <c r="DI37" s="675"/>
      <c r="DJ37" s="675"/>
      <c r="DK37" s="676"/>
      <c r="DL37" s="670">
        <v>142736</v>
      </c>
      <c r="DM37" s="675"/>
      <c r="DN37" s="675"/>
      <c r="DO37" s="675"/>
      <c r="DP37" s="675"/>
      <c r="DQ37" s="675"/>
      <c r="DR37" s="675"/>
      <c r="DS37" s="675"/>
      <c r="DT37" s="675"/>
      <c r="DU37" s="675"/>
      <c r="DV37" s="676"/>
      <c r="DW37" s="667">
        <v>7.1</v>
      </c>
      <c r="DX37" s="677"/>
      <c r="DY37" s="677"/>
      <c r="DZ37" s="677"/>
      <c r="EA37" s="677"/>
      <c r="EB37" s="677"/>
      <c r="EC37" s="709"/>
    </row>
    <row r="38" spans="2:133" ht="11.25" customHeight="1" x14ac:dyDescent="0.2">
      <c r="B38" s="661" t="s">
        <v>338</v>
      </c>
      <c r="C38" s="662"/>
      <c r="D38" s="662"/>
      <c r="E38" s="662"/>
      <c r="F38" s="662"/>
      <c r="G38" s="662"/>
      <c r="H38" s="662"/>
      <c r="I38" s="662"/>
      <c r="J38" s="662"/>
      <c r="K38" s="662"/>
      <c r="L38" s="662"/>
      <c r="M38" s="662"/>
      <c r="N38" s="662"/>
      <c r="O38" s="662"/>
      <c r="P38" s="662"/>
      <c r="Q38" s="663"/>
      <c r="R38" s="664">
        <v>207827</v>
      </c>
      <c r="S38" s="665"/>
      <c r="T38" s="665"/>
      <c r="U38" s="665"/>
      <c r="V38" s="665"/>
      <c r="W38" s="665"/>
      <c r="X38" s="665"/>
      <c r="Y38" s="666"/>
      <c r="Z38" s="691">
        <v>5</v>
      </c>
      <c r="AA38" s="691"/>
      <c r="AB38" s="691"/>
      <c r="AC38" s="691"/>
      <c r="AD38" s="692" t="s">
        <v>127</v>
      </c>
      <c r="AE38" s="692"/>
      <c r="AF38" s="692"/>
      <c r="AG38" s="692"/>
      <c r="AH38" s="692"/>
      <c r="AI38" s="692"/>
      <c r="AJ38" s="692"/>
      <c r="AK38" s="692"/>
      <c r="AL38" s="667" t="s">
        <v>127</v>
      </c>
      <c r="AM38" s="668"/>
      <c r="AN38" s="668"/>
      <c r="AO38" s="693"/>
      <c r="AQ38" s="704" t="s">
        <v>339</v>
      </c>
      <c r="AR38" s="705"/>
      <c r="AS38" s="705"/>
      <c r="AT38" s="705"/>
      <c r="AU38" s="705"/>
      <c r="AV38" s="705"/>
      <c r="AW38" s="705"/>
      <c r="AX38" s="705"/>
      <c r="AY38" s="706"/>
      <c r="AZ38" s="664">
        <v>1048</v>
      </c>
      <c r="BA38" s="665"/>
      <c r="BB38" s="665"/>
      <c r="BC38" s="665"/>
      <c r="BD38" s="675"/>
      <c r="BE38" s="675"/>
      <c r="BF38" s="707"/>
      <c r="BG38" s="698" t="s">
        <v>340</v>
      </c>
      <c r="BH38" s="699"/>
      <c r="BI38" s="699"/>
      <c r="BJ38" s="699"/>
      <c r="BK38" s="699"/>
      <c r="BL38" s="699"/>
      <c r="BM38" s="699"/>
      <c r="BN38" s="699"/>
      <c r="BO38" s="699"/>
      <c r="BP38" s="699"/>
      <c r="BQ38" s="699"/>
      <c r="BR38" s="699"/>
      <c r="BS38" s="699"/>
      <c r="BT38" s="699"/>
      <c r="BU38" s="700"/>
      <c r="BV38" s="664">
        <v>474</v>
      </c>
      <c r="BW38" s="665"/>
      <c r="BX38" s="665"/>
      <c r="BY38" s="665"/>
      <c r="BZ38" s="665"/>
      <c r="CA38" s="665"/>
      <c r="CB38" s="708"/>
      <c r="CD38" s="698" t="s">
        <v>341</v>
      </c>
      <c r="CE38" s="699"/>
      <c r="CF38" s="699"/>
      <c r="CG38" s="699"/>
      <c r="CH38" s="699"/>
      <c r="CI38" s="699"/>
      <c r="CJ38" s="699"/>
      <c r="CK38" s="699"/>
      <c r="CL38" s="699"/>
      <c r="CM38" s="699"/>
      <c r="CN38" s="699"/>
      <c r="CO38" s="699"/>
      <c r="CP38" s="699"/>
      <c r="CQ38" s="700"/>
      <c r="CR38" s="664">
        <v>348241</v>
      </c>
      <c r="CS38" s="665"/>
      <c r="CT38" s="665"/>
      <c r="CU38" s="665"/>
      <c r="CV38" s="665"/>
      <c r="CW38" s="665"/>
      <c r="CX38" s="665"/>
      <c r="CY38" s="666"/>
      <c r="CZ38" s="667">
        <v>9.4</v>
      </c>
      <c r="DA38" s="677"/>
      <c r="DB38" s="677"/>
      <c r="DC38" s="678"/>
      <c r="DD38" s="670">
        <v>319289</v>
      </c>
      <c r="DE38" s="665"/>
      <c r="DF38" s="665"/>
      <c r="DG38" s="665"/>
      <c r="DH38" s="665"/>
      <c r="DI38" s="665"/>
      <c r="DJ38" s="665"/>
      <c r="DK38" s="666"/>
      <c r="DL38" s="670">
        <v>163273</v>
      </c>
      <c r="DM38" s="665"/>
      <c r="DN38" s="665"/>
      <c r="DO38" s="665"/>
      <c r="DP38" s="665"/>
      <c r="DQ38" s="665"/>
      <c r="DR38" s="665"/>
      <c r="DS38" s="665"/>
      <c r="DT38" s="665"/>
      <c r="DU38" s="665"/>
      <c r="DV38" s="666"/>
      <c r="DW38" s="667">
        <v>8.1</v>
      </c>
      <c r="DX38" s="677"/>
      <c r="DY38" s="677"/>
      <c r="DZ38" s="677"/>
      <c r="EA38" s="677"/>
      <c r="EB38" s="677"/>
      <c r="EC38" s="709"/>
    </row>
    <row r="39" spans="2:133" ht="11.25" customHeight="1" x14ac:dyDescent="0.2">
      <c r="B39" s="661" t="s">
        <v>342</v>
      </c>
      <c r="C39" s="662"/>
      <c r="D39" s="662"/>
      <c r="E39" s="662"/>
      <c r="F39" s="662"/>
      <c r="G39" s="662"/>
      <c r="H39" s="662"/>
      <c r="I39" s="662"/>
      <c r="J39" s="662"/>
      <c r="K39" s="662"/>
      <c r="L39" s="662"/>
      <c r="M39" s="662"/>
      <c r="N39" s="662"/>
      <c r="O39" s="662"/>
      <c r="P39" s="662"/>
      <c r="Q39" s="663"/>
      <c r="R39" s="664">
        <v>41894</v>
      </c>
      <c r="S39" s="665"/>
      <c r="T39" s="665"/>
      <c r="U39" s="665"/>
      <c r="V39" s="665"/>
      <c r="W39" s="665"/>
      <c r="X39" s="665"/>
      <c r="Y39" s="666"/>
      <c r="Z39" s="691">
        <v>1</v>
      </c>
      <c r="AA39" s="691"/>
      <c r="AB39" s="691"/>
      <c r="AC39" s="691"/>
      <c r="AD39" s="692">
        <v>2447</v>
      </c>
      <c r="AE39" s="692"/>
      <c r="AF39" s="692"/>
      <c r="AG39" s="692"/>
      <c r="AH39" s="692"/>
      <c r="AI39" s="692"/>
      <c r="AJ39" s="692"/>
      <c r="AK39" s="692"/>
      <c r="AL39" s="667">
        <v>0.1</v>
      </c>
      <c r="AM39" s="668"/>
      <c r="AN39" s="668"/>
      <c r="AO39" s="693"/>
      <c r="AQ39" s="704" t="s">
        <v>343</v>
      </c>
      <c r="AR39" s="705"/>
      <c r="AS39" s="705"/>
      <c r="AT39" s="705"/>
      <c r="AU39" s="705"/>
      <c r="AV39" s="705"/>
      <c r="AW39" s="705"/>
      <c r="AX39" s="705"/>
      <c r="AY39" s="706"/>
      <c r="AZ39" s="664" t="s">
        <v>127</v>
      </c>
      <c r="BA39" s="665"/>
      <c r="BB39" s="665"/>
      <c r="BC39" s="665"/>
      <c r="BD39" s="675"/>
      <c r="BE39" s="675"/>
      <c r="BF39" s="707"/>
      <c r="BG39" s="698" t="s">
        <v>344</v>
      </c>
      <c r="BH39" s="699"/>
      <c r="BI39" s="699"/>
      <c r="BJ39" s="699"/>
      <c r="BK39" s="699"/>
      <c r="BL39" s="699"/>
      <c r="BM39" s="699"/>
      <c r="BN39" s="699"/>
      <c r="BO39" s="699"/>
      <c r="BP39" s="699"/>
      <c r="BQ39" s="699"/>
      <c r="BR39" s="699"/>
      <c r="BS39" s="699"/>
      <c r="BT39" s="699"/>
      <c r="BU39" s="700"/>
      <c r="BV39" s="664">
        <v>855</v>
      </c>
      <c r="BW39" s="665"/>
      <c r="BX39" s="665"/>
      <c r="BY39" s="665"/>
      <c r="BZ39" s="665"/>
      <c r="CA39" s="665"/>
      <c r="CB39" s="708"/>
      <c r="CD39" s="698" t="s">
        <v>345</v>
      </c>
      <c r="CE39" s="699"/>
      <c r="CF39" s="699"/>
      <c r="CG39" s="699"/>
      <c r="CH39" s="699"/>
      <c r="CI39" s="699"/>
      <c r="CJ39" s="699"/>
      <c r="CK39" s="699"/>
      <c r="CL39" s="699"/>
      <c r="CM39" s="699"/>
      <c r="CN39" s="699"/>
      <c r="CO39" s="699"/>
      <c r="CP39" s="699"/>
      <c r="CQ39" s="700"/>
      <c r="CR39" s="664">
        <v>78201</v>
      </c>
      <c r="CS39" s="675"/>
      <c r="CT39" s="675"/>
      <c r="CU39" s="675"/>
      <c r="CV39" s="675"/>
      <c r="CW39" s="675"/>
      <c r="CX39" s="675"/>
      <c r="CY39" s="676"/>
      <c r="CZ39" s="667">
        <v>2.1</v>
      </c>
      <c r="DA39" s="677"/>
      <c r="DB39" s="677"/>
      <c r="DC39" s="678"/>
      <c r="DD39" s="670">
        <v>14730</v>
      </c>
      <c r="DE39" s="675"/>
      <c r="DF39" s="675"/>
      <c r="DG39" s="675"/>
      <c r="DH39" s="675"/>
      <c r="DI39" s="675"/>
      <c r="DJ39" s="675"/>
      <c r="DK39" s="676"/>
      <c r="DL39" s="670" t="s">
        <v>127</v>
      </c>
      <c r="DM39" s="675"/>
      <c r="DN39" s="675"/>
      <c r="DO39" s="675"/>
      <c r="DP39" s="675"/>
      <c r="DQ39" s="675"/>
      <c r="DR39" s="675"/>
      <c r="DS39" s="675"/>
      <c r="DT39" s="675"/>
      <c r="DU39" s="675"/>
      <c r="DV39" s="676"/>
      <c r="DW39" s="667" t="s">
        <v>127</v>
      </c>
      <c r="DX39" s="677"/>
      <c r="DY39" s="677"/>
      <c r="DZ39" s="677"/>
      <c r="EA39" s="677"/>
      <c r="EB39" s="677"/>
      <c r="EC39" s="709"/>
    </row>
    <row r="40" spans="2:133" ht="11.25" customHeight="1" x14ac:dyDescent="0.2">
      <c r="B40" s="661" t="s">
        <v>346</v>
      </c>
      <c r="C40" s="662"/>
      <c r="D40" s="662"/>
      <c r="E40" s="662"/>
      <c r="F40" s="662"/>
      <c r="G40" s="662"/>
      <c r="H40" s="662"/>
      <c r="I40" s="662"/>
      <c r="J40" s="662"/>
      <c r="K40" s="662"/>
      <c r="L40" s="662"/>
      <c r="M40" s="662"/>
      <c r="N40" s="662"/>
      <c r="O40" s="662"/>
      <c r="P40" s="662"/>
      <c r="Q40" s="663"/>
      <c r="R40" s="664">
        <v>707344</v>
      </c>
      <c r="S40" s="665"/>
      <c r="T40" s="665"/>
      <c r="U40" s="665"/>
      <c r="V40" s="665"/>
      <c r="W40" s="665"/>
      <c r="X40" s="665"/>
      <c r="Y40" s="666"/>
      <c r="Z40" s="691">
        <v>17.100000000000001</v>
      </c>
      <c r="AA40" s="691"/>
      <c r="AB40" s="691"/>
      <c r="AC40" s="691"/>
      <c r="AD40" s="692" t="s">
        <v>127</v>
      </c>
      <c r="AE40" s="692"/>
      <c r="AF40" s="692"/>
      <c r="AG40" s="692"/>
      <c r="AH40" s="692"/>
      <c r="AI40" s="692"/>
      <c r="AJ40" s="692"/>
      <c r="AK40" s="692"/>
      <c r="AL40" s="667" t="s">
        <v>127</v>
      </c>
      <c r="AM40" s="668"/>
      <c r="AN40" s="668"/>
      <c r="AO40" s="693"/>
      <c r="AQ40" s="704" t="s">
        <v>347</v>
      </c>
      <c r="AR40" s="705"/>
      <c r="AS40" s="705"/>
      <c r="AT40" s="705"/>
      <c r="AU40" s="705"/>
      <c r="AV40" s="705"/>
      <c r="AW40" s="705"/>
      <c r="AX40" s="705"/>
      <c r="AY40" s="706"/>
      <c r="AZ40" s="664" t="s">
        <v>127</v>
      </c>
      <c r="BA40" s="665"/>
      <c r="BB40" s="665"/>
      <c r="BC40" s="665"/>
      <c r="BD40" s="675"/>
      <c r="BE40" s="675"/>
      <c r="BF40" s="707"/>
      <c r="BG40" s="710" t="s">
        <v>348</v>
      </c>
      <c r="BH40" s="711"/>
      <c r="BI40" s="711"/>
      <c r="BJ40" s="711"/>
      <c r="BK40" s="711"/>
      <c r="BL40" s="364"/>
      <c r="BM40" s="699" t="s">
        <v>349</v>
      </c>
      <c r="BN40" s="699"/>
      <c r="BO40" s="699"/>
      <c r="BP40" s="699"/>
      <c r="BQ40" s="699"/>
      <c r="BR40" s="699"/>
      <c r="BS40" s="699"/>
      <c r="BT40" s="699"/>
      <c r="BU40" s="700"/>
      <c r="BV40" s="664">
        <v>113</v>
      </c>
      <c r="BW40" s="665"/>
      <c r="BX40" s="665"/>
      <c r="BY40" s="665"/>
      <c r="BZ40" s="665"/>
      <c r="CA40" s="665"/>
      <c r="CB40" s="708"/>
      <c r="CD40" s="698" t="s">
        <v>350</v>
      </c>
      <c r="CE40" s="699"/>
      <c r="CF40" s="699"/>
      <c r="CG40" s="699"/>
      <c r="CH40" s="699"/>
      <c r="CI40" s="699"/>
      <c r="CJ40" s="699"/>
      <c r="CK40" s="699"/>
      <c r="CL40" s="699"/>
      <c r="CM40" s="699"/>
      <c r="CN40" s="699"/>
      <c r="CO40" s="699"/>
      <c r="CP40" s="699"/>
      <c r="CQ40" s="700"/>
      <c r="CR40" s="664" t="s">
        <v>127</v>
      </c>
      <c r="CS40" s="665"/>
      <c r="CT40" s="665"/>
      <c r="CU40" s="665"/>
      <c r="CV40" s="665"/>
      <c r="CW40" s="665"/>
      <c r="CX40" s="665"/>
      <c r="CY40" s="666"/>
      <c r="CZ40" s="667" t="s">
        <v>127</v>
      </c>
      <c r="DA40" s="677"/>
      <c r="DB40" s="677"/>
      <c r="DC40" s="678"/>
      <c r="DD40" s="670" t="s">
        <v>127</v>
      </c>
      <c r="DE40" s="665"/>
      <c r="DF40" s="665"/>
      <c r="DG40" s="665"/>
      <c r="DH40" s="665"/>
      <c r="DI40" s="665"/>
      <c r="DJ40" s="665"/>
      <c r="DK40" s="666"/>
      <c r="DL40" s="670" t="s">
        <v>127</v>
      </c>
      <c r="DM40" s="665"/>
      <c r="DN40" s="665"/>
      <c r="DO40" s="665"/>
      <c r="DP40" s="665"/>
      <c r="DQ40" s="665"/>
      <c r="DR40" s="665"/>
      <c r="DS40" s="665"/>
      <c r="DT40" s="665"/>
      <c r="DU40" s="665"/>
      <c r="DV40" s="666"/>
      <c r="DW40" s="667" t="s">
        <v>127</v>
      </c>
      <c r="DX40" s="677"/>
      <c r="DY40" s="677"/>
      <c r="DZ40" s="677"/>
      <c r="EA40" s="677"/>
      <c r="EB40" s="677"/>
      <c r="EC40" s="709"/>
    </row>
    <row r="41" spans="2:133" ht="11.25" customHeight="1" x14ac:dyDescent="0.2">
      <c r="B41" s="661" t="s">
        <v>351</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704" t="s">
        <v>352</v>
      </c>
      <c r="AR41" s="705"/>
      <c r="AS41" s="705"/>
      <c r="AT41" s="705"/>
      <c r="AU41" s="705"/>
      <c r="AV41" s="705"/>
      <c r="AW41" s="705"/>
      <c r="AX41" s="705"/>
      <c r="AY41" s="706"/>
      <c r="AZ41" s="664">
        <v>37242</v>
      </c>
      <c r="BA41" s="665"/>
      <c r="BB41" s="665"/>
      <c r="BC41" s="665"/>
      <c r="BD41" s="675"/>
      <c r="BE41" s="675"/>
      <c r="BF41" s="707"/>
      <c r="BG41" s="710"/>
      <c r="BH41" s="711"/>
      <c r="BI41" s="711"/>
      <c r="BJ41" s="711"/>
      <c r="BK41" s="711"/>
      <c r="BL41" s="364"/>
      <c r="BM41" s="699" t="s">
        <v>353</v>
      </c>
      <c r="BN41" s="699"/>
      <c r="BO41" s="699"/>
      <c r="BP41" s="699"/>
      <c r="BQ41" s="699"/>
      <c r="BR41" s="699"/>
      <c r="BS41" s="699"/>
      <c r="BT41" s="699"/>
      <c r="BU41" s="700"/>
      <c r="BV41" s="664" t="s">
        <v>127</v>
      </c>
      <c r="BW41" s="665"/>
      <c r="BX41" s="665"/>
      <c r="BY41" s="665"/>
      <c r="BZ41" s="665"/>
      <c r="CA41" s="665"/>
      <c r="CB41" s="708"/>
      <c r="CD41" s="698" t="s">
        <v>354</v>
      </c>
      <c r="CE41" s="699"/>
      <c r="CF41" s="699"/>
      <c r="CG41" s="699"/>
      <c r="CH41" s="699"/>
      <c r="CI41" s="699"/>
      <c r="CJ41" s="699"/>
      <c r="CK41" s="699"/>
      <c r="CL41" s="699"/>
      <c r="CM41" s="699"/>
      <c r="CN41" s="699"/>
      <c r="CO41" s="699"/>
      <c r="CP41" s="699"/>
      <c r="CQ41" s="700"/>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355</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127</v>
      </c>
      <c r="AA42" s="691"/>
      <c r="AB42" s="691"/>
      <c r="AC42" s="691"/>
      <c r="AD42" s="692" t="s">
        <v>127</v>
      </c>
      <c r="AE42" s="692"/>
      <c r="AF42" s="692"/>
      <c r="AG42" s="692"/>
      <c r="AH42" s="692"/>
      <c r="AI42" s="692"/>
      <c r="AJ42" s="692"/>
      <c r="AK42" s="692"/>
      <c r="AL42" s="667" t="s">
        <v>127</v>
      </c>
      <c r="AM42" s="668"/>
      <c r="AN42" s="668"/>
      <c r="AO42" s="693"/>
      <c r="AQ42" s="701" t="s">
        <v>356</v>
      </c>
      <c r="AR42" s="702"/>
      <c r="AS42" s="702"/>
      <c r="AT42" s="702"/>
      <c r="AU42" s="702"/>
      <c r="AV42" s="702"/>
      <c r="AW42" s="702"/>
      <c r="AX42" s="702"/>
      <c r="AY42" s="703"/>
      <c r="AZ42" s="644">
        <v>154983</v>
      </c>
      <c r="BA42" s="679"/>
      <c r="BB42" s="679"/>
      <c r="BC42" s="679"/>
      <c r="BD42" s="645"/>
      <c r="BE42" s="645"/>
      <c r="BF42" s="694"/>
      <c r="BG42" s="712"/>
      <c r="BH42" s="713"/>
      <c r="BI42" s="713"/>
      <c r="BJ42" s="713"/>
      <c r="BK42" s="713"/>
      <c r="BL42" s="365"/>
      <c r="BM42" s="695" t="s">
        <v>357</v>
      </c>
      <c r="BN42" s="695"/>
      <c r="BO42" s="695"/>
      <c r="BP42" s="695"/>
      <c r="BQ42" s="695"/>
      <c r="BR42" s="695"/>
      <c r="BS42" s="695"/>
      <c r="BT42" s="695"/>
      <c r="BU42" s="696"/>
      <c r="BV42" s="644">
        <v>347</v>
      </c>
      <c r="BW42" s="679"/>
      <c r="BX42" s="679"/>
      <c r="BY42" s="679"/>
      <c r="BZ42" s="679"/>
      <c r="CA42" s="679"/>
      <c r="CB42" s="697"/>
      <c r="CD42" s="661" t="s">
        <v>358</v>
      </c>
      <c r="CE42" s="662"/>
      <c r="CF42" s="662"/>
      <c r="CG42" s="662"/>
      <c r="CH42" s="662"/>
      <c r="CI42" s="662"/>
      <c r="CJ42" s="662"/>
      <c r="CK42" s="662"/>
      <c r="CL42" s="662"/>
      <c r="CM42" s="662"/>
      <c r="CN42" s="662"/>
      <c r="CO42" s="662"/>
      <c r="CP42" s="662"/>
      <c r="CQ42" s="663"/>
      <c r="CR42" s="664">
        <v>1124113</v>
      </c>
      <c r="CS42" s="675"/>
      <c r="CT42" s="675"/>
      <c r="CU42" s="675"/>
      <c r="CV42" s="675"/>
      <c r="CW42" s="675"/>
      <c r="CX42" s="675"/>
      <c r="CY42" s="676"/>
      <c r="CZ42" s="667">
        <v>30.2</v>
      </c>
      <c r="DA42" s="677"/>
      <c r="DB42" s="677"/>
      <c r="DC42" s="678"/>
      <c r="DD42" s="670">
        <v>189835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359</v>
      </c>
      <c r="C43" s="662"/>
      <c r="D43" s="662"/>
      <c r="E43" s="662"/>
      <c r="F43" s="662"/>
      <c r="G43" s="662"/>
      <c r="H43" s="662"/>
      <c r="I43" s="662"/>
      <c r="J43" s="662"/>
      <c r="K43" s="662"/>
      <c r="L43" s="662"/>
      <c r="M43" s="662"/>
      <c r="N43" s="662"/>
      <c r="O43" s="662"/>
      <c r="P43" s="662"/>
      <c r="Q43" s="663"/>
      <c r="R43" s="664">
        <v>70244</v>
      </c>
      <c r="S43" s="665"/>
      <c r="T43" s="665"/>
      <c r="U43" s="665"/>
      <c r="V43" s="665"/>
      <c r="W43" s="665"/>
      <c r="X43" s="665"/>
      <c r="Y43" s="666"/>
      <c r="Z43" s="691">
        <v>1.7</v>
      </c>
      <c r="AA43" s="691"/>
      <c r="AB43" s="691"/>
      <c r="AC43" s="691"/>
      <c r="AD43" s="692" t="s">
        <v>127</v>
      </c>
      <c r="AE43" s="692"/>
      <c r="AF43" s="692"/>
      <c r="AG43" s="692"/>
      <c r="AH43" s="692"/>
      <c r="AI43" s="692"/>
      <c r="AJ43" s="692"/>
      <c r="AK43" s="692"/>
      <c r="AL43" s="667" t="s">
        <v>127</v>
      </c>
      <c r="AM43" s="668"/>
      <c r="AN43" s="668"/>
      <c r="AO43" s="693"/>
      <c r="BV43" s="219"/>
      <c r="BW43" s="219"/>
      <c r="BX43" s="219"/>
      <c r="BY43" s="219"/>
      <c r="BZ43" s="219"/>
      <c r="CA43" s="219"/>
      <c r="CB43" s="219"/>
      <c r="CD43" s="661" t="s">
        <v>360</v>
      </c>
      <c r="CE43" s="662"/>
      <c r="CF43" s="662"/>
      <c r="CG43" s="662"/>
      <c r="CH43" s="662"/>
      <c r="CI43" s="662"/>
      <c r="CJ43" s="662"/>
      <c r="CK43" s="662"/>
      <c r="CL43" s="662"/>
      <c r="CM43" s="662"/>
      <c r="CN43" s="662"/>
      <c r="CO43" s="662"/>
      <c r="CP43" s="662"/>
      <c r="CQ43" s="663"/>
      <c r="CR43" s="664">
        <v>2453</v>
      </c>
      <c r="CS43" s="675"/>
      <c r="CT43" s="675"/>
      <c r="CU43" s="675"/>
      <c r="CV43" s="675"/>
      <c r="CW43" s="675"/>
      <c r="CX43" s="675"/>
      <c r="CY43" s="676"/>
      <c r="CZ43" s="667">
        <v>0.1</v>
      </c>
      <c r="DA43" s="677"/>
      <c r="DB43" s="677"/>
      <c r="DC43" s="678"/>
      <c r="DD43" s="670">
        <v>2453</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361</v>
      </c>
      <c r="C44" s="642"/>
      <c r="D44" s="642"/>
      <c r="E44" s="642"/>
      <c r="F44" s="642"/>
      <c r="G44" s="642"/>
      <c r="H44" s="642"/>
      <c r="I44" s="642"/>
      <c r="J44" s="642"/>
      <c r="K44" s="642"/>
      <c r="L44" s="642"/>
      <c r="M44" s="642"/>
      <c r="N44" s="642"/>
      <c r="O44" s="642"/>
      <c r="P44" s="642"/>
      <c r="Q44" s="643"/>
      <c r="R44" s="644">
        <v>4136143</v>
      </c>
      <c r="S44" s="679"/>
      <c r="T44" s="679"/>
      <c r="U44" s="679"/>
      <c r="V44" s="679"/>
      <c r="W44" s="679"/>
      <c r="X44" s="679"/>
      <c r="Y44" s="680"/>
      <c r="Z44" s="681">
        <v>100</v>
      </c>
      <c r="AA44" s="681"/>
      <c r="AB44" s="681"/>
      <c r="AC44" s="681"/>
      <c r="AD44" s="682">
        <v>1948300</v>
      </c>
      <c r="AE44" s="682"/>
      <c r="AF44" s="682"/>
      <c r="AG44" s="682"/>
      <c r="AH44" s="682"/>
      <c r="AI44" s="682"/>
      <c r="AJ44" s="682"/>
      <c r="AK44" s="682"/>
      <c r="AL44" s="647">
        <v>100</v>
      </c>
      <c r="AM44" s="683"/>
      <c r="AN44" s="683"/>
      <c r="AO44" s="684"/>
      <c r="CD44" s="685" t="s">
        <v>308</v>
      </c>
      <c r="CE44" s="686"/>
      <c r="CF44" s="661" t="s">
        <v>362</v>
      </c>
      <c r="CG44" s="662"/>
      <c r="CH44" s="662"/>
      <c r="CI44" s="662"/>
      <c r="CJ44" s="662"/>
      <c r="CK44" s="662"/>
      <c r="CL44" s="662"/>
      <c r="CM44" s="662"/>
      <c r="CN44" s="662"/>
      <c r="CO44" s="662"/>
      <c r="CP44" s="662"/>
      <c r="CQ44" s="663"/>
      <c r="CR44" s="664">
        <v>1124113</v>
      </c>
      <c r="CS44" s="665"/>
      <c r="CT44" s="665"/>
      <c r="CU44" s="665"/>
      <c r="CV44" s="665"/>
      <c r="CW44" s="665"/>
      <c r="CX44" s="665"/>
      <c r="CY44" s="666"/>
      <c r="CZ44" s="667">
        <v>30.2</v>
      </c>
      <c r="DA44" s="668"/>
      <c r="DB44" s="668"/>
      <c r="DC44" s="669"/>
      <c r="DD44" s="670">
        <v>189835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363</v>
      </c>
      <c r="CG45" s="662"/>
      <c r="CH45" s="662"/>
      <c r="CI45" s="662"/>
      <c r="CJ45" s="662"/>
      <c r="CK45" s="662"/>
      <c r="CL45" s="662"/>
      <c r="CM45" s="662"/>
      <c r="CN45" s="662"/>
      <c r="CO45" s="662"/>
      <c r="CP45" s="662"/>
      <c r="CQ45" s="663"/>
      <c r="CR45" s="664">
        <v>410537</v>
      </c>
      <c r="CS45" s="675"/>
      <c r="CT45" s="675"/>
      <c r="CU45" s="675"/>
      <c r="CV45" s="675"/>
      <c r="CW45" s="675"/>
      <c r="CX45" s="675"/>
      <c r="CY45" s="676"/>
      <c r="CZ45" s="667">
        <v>11</v>
      </c>
      <c r="DA45" s="677"/>
      <c r="DB45" s="677"/>
      <c r="DC45" s="678"/>
      <c r="DD45" s="670">
        <v>58627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364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365</v>
      </c>
      <c r="CG46" s="662"/>
      <c r="CH46" s="662"/>
      <c r="CI46" s="662"/>
      <c r="CJ46" s="662"/>
      <c r="CK46" s="662"/>
      <c r="CL46" s="662"/>
      <c r="CM46" s="662"/>
      <c r="CN46" s="662"/>
      <c r="CO46" s="662"/>
      <c r="CP46" s="662"/>
      <c r="CQ46" s="663"/>
      <c r="CR46" s="664">
        <v>705746</v>
      </c>
      <c r="CS46" s="665"/>
      <c r="CT46" s="665"/>
      <c r="CU46" s="665"/>
      <c r="CV46" s="665"/>
      <c r="CW46" s="665"/>
      <c r="CX46" s="665"/>
      <c r="CY46" s="666"/>
      <c r="CZ46" s="667">
        <v>19</v>
      </c>
      <c r="DA46" s="668"/>
      <c r="DB46" s="668"/>
      <c r="DC46" s="669"/>
      <c r="DD46" s="670">
        <v>123378</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366</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367</v>
      </c>
      <c r="CG47" s="662"/>
      <c r="CH47" s="662"/>
      <c r="CI47" s="662"/>
      <c r="CJ47" s="662"/>
      <c r="CK47" s="662"/>
      <c r="CL47" s="662"/>
      <c r="CM47" s="662"/>
      <c r="CN47" s="662"/>
      <c r="CO47" s="662"/>
      <c r="CP47" s="662"/>
      <c r="CQ47" s="663"/>
      <c r="CR47" s="664" t="s">
        <v>127</v>
      </c>
      <c r="CS47" s="675"/>
      <c r="CT47" s="675"/>
      <c r="CU47" s="675"/>
      <c r="CV47" s="675"/>
      <c r="CW47" s="675"/>
      <c r="CX47" s="675"/>
      <c r="CY47" s="676"/>
      <c r="CZ47" s="667" t="s">
        <v>127</v>
      </c>
      <c r="DA47" s="677"/>
      <c r="DB47" s="677"/>
      <c r="DC47" s="678"/>
      <c r="DD47" s="670" t="s">
        <v>127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 x14ac:dyDescent="0.2">
      <c r="B48" s="660" t="s">
        <v>368</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369</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370</v>
      </c>
      <c r="CE49" s="642"/>
      <c r="CF49" s="642"/>
      <c r="CG49" s="642"/>
      <c r="CH49" s="642"/>
      <c r="CI49" s="642"/>
      <c r="CJ49" s="642"/>
      <c r="CK49" s="642"/>
      <c r="CL49" s="642"/>
      <c r="CM49" s="642"/>
      <c r="CN49" s="642"/>
      <c r="CO49" s="642"/>
      <c r="CP49" s="642"/>
      <c r="CQ49" s="643"/>
      <c r="CR49" s="644">
        <v>3718805</v>
      </c>
      <c r="CS49" s="645"/>
      <c r="CT49" s="645"/>
      <c r="CU49" s="645"/>
      <c r="CV49" s="645"/>
      <c r="CW49" s="645"/>
      <c r="CX49" s="645"/>
      <c r="CY49" s="646"/>
      <c r="CZ49" s="647">
        <v>100</v>
      </c>
      <c r="DA49" s="648"/>
      <c r="DB49" s="648"/>
      <c r="DC49" s="649"/>
      <c r="DD49" s="650">
        <v>2046609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9UMchNsJau28gPhS8QXHswG48H5+qmbcYVtZJgmqOXSuixtlswoy+XI7L0jo70YaS/TrXk3d4vdB+DmEk5Lacw==" saltValue="B+hSi100TERxJia8Lxv2y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371</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372</v>
      </c>
      <c r="DK2" s="1156"/>
      <c r="DL2" s="1156"/>
      <c r="DM2" s="1156"/>
      <c r="DN2" s="1156"/>
      <c r="DO2" s="1157"/>
      <c r="DP2" s="224"/>
      <c r="DQ2" s="1155" t="s">
        <v>373</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374</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375</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376</v>
      </c>
      <c r="B5" s="1060"/>
      <c r="C5" s="1060"/>
      <c r="D5" s="1060"/>
      <c r="E5" s="1060"/>
      <c r="F5" s="1060"/>
      <c r="G5" s="1060"/>
      <c r="H5" s="1060"/>
      <c r="I5" s="1060"/>
      <c r="J5" s="1060"/>
      <c r="K5" s="1060"/>
      <c r="L5" s="1060"/>
      <c r="M5" s="1060"/>
      <c r="N5" s="1060"/>
      <c r="O5" s="1060"/>
      <c r="P5" s="1061"/>
      <c r="Q5" s="1065" t="s">
        <v>377</v>
      </c>
      <c r="R5" s="1066"/>
      <c r="S5" s="1066"/>
      <c r="T5" s="1066"/>
      <c r="U5" s="1067"/>
      <c r="V5" s="1065" t="s">
        <v>378</v>
      </c>
      <c r="W5" s="1066"/>
      <c r="X5" s="1066"/>
      <c r="Y5" s="1066"/>
      <c r="Z5" s="1067"/>
      <c r="AA5" s="1065" t="s">
        <v>379</v>
      </c>
      <c r="AB5" s="1066"/>
      <c r="AC5" s="1066"/>
      <c r="AD5" s="1066"/>
      <c r="AE5" s="1066"/>
      <c r="AF5" s="1158" t="s">
        <v>380</v>
      </c>
      <c r="AG5" s="1066"/>
      <c r="AH5" s="1066"/>
      <c r="AI5" s="1066"/>
      <c r="AJ5" s="1079"/>
      <c r="AK5" s="1066" t="s">
        <v>381</v>
      </c>
      <c r="AL5" s="1066"/>
      <c r="AM5" s="1066"/>
      <c r="AN5" s="1066"/>
      <c r="AO5" s="1067"/>
      <c r="AP5" s="1065" t="s">
        <v>382</v>
      </c>
      <c r="AQ5" s="1066"/>
      <c r="AR5" s="1066"/>
      <c r="AS5" s="1066"/>
      <c r="AT5" s="1067"/>
      <c r="AU5" s="1065" t="s">
        <v>383</v>
      </c>
      <c r="AV5" s="1066"/>
      <c r="AW5" s="1066"/>
      <c r="AX5" s="1066"/>
      <c r="AY5" s="1079"/>
      <c r="AZ5" s="228"/>
      <c r="BA5" s="228"/>
      <c r="BB5" s="228"/>
      <c r="BC5" s="228"/>
      <c r="BD5" s="228"/>
      <c r="BE5" s="229"/>
      <c r="BF5" s="229"/>
      <c r="BG5" s="229"/>
      <c r="BH5" s="229"/>
      <c r="BI5" s="229"/>
      <c r="BJ5" s="229"/>
      <c r="BK5" s="229"/>
      <c r="BL5" s="229"/>
      <c r="BM5" s="229"/>
      <c r="BN5" s="229"/>
      <c r="BO5" s="229"/>
      <c r="BP5" s="229"/>
      <c r="BQ5" s="1059" t="s">
        <v>384</v>
      </c>
      <c r="BR5" s="1060"/>
      <c r="BS5" s="1060"/>
      <c r="BT5" s="1060"/>
      <c r="BU5" s="1060"/>
      <c r="BV5" s="1060"/>
      <c r="BW5" s="1060"/>
      <c r="BX5" s="1060"/>
      <c r="BY5" s="1060"/>
      <c r="BZ5" s="1060"/>
      <c r="CA5" s="1060"/>
      <c r="CB5" s="1060"/>
      <c r="CC5" s="1060"/>
      <c r="CD5" s="1060"/>
      <c r="CE5" s="1060"/>
      <c r="CF5" s="1060"/>
      <c r="CG5" s="1061"/>
      <c r="CH5" s="1065" t="s">
        <v>385</v>
      </c>
      <c r="CI5" s="1066"/>
      <c r="CJ5" s="1066"/>
      <c r="CK5" s="1066"/>
      <c r="CL5" s="1067"/>
      <c r="CM5" s="1065" t="s">
        <v>386</v>
      </c>
      <c r="CN5" s="1066"/>
      <c r="CO5" s="1066"/>
      <c r="CP5" s="1066"/>
      <c r="CQ5" s="1067"/>
      <c r="CR5" s="1065" t="s">
        <v>387</v>
      </c>
      <c r="CS5" s="1066"/>
      <c r="CT5" s="1066"/>
      <c r="CU5" s="1066"/>
      <c r="CV5" s="1067"/>
      <c r="CW5" s="1065" t="s">
        <v>388</v>
      </c>
      <c r="CX5" s="1066"/>
      <c r="CY5" s="1066"/>
      <c r="CZ5" s="1066"/>
      <c r="DA5" s="1067"/>
      <c r="DB5" s="1065" t="s">
        <v>389</v>
      </c>
      <c r="DC5" s="1066"/>
      <c r="DD5" s="1066"/>
      <c r="DE5" s="1066"/>
      <c r="DF5" s="1067"/>
      <c r="DG5" s="1148" t="s">
        <v>390</v>
      </c>
      <c r="DH5" s="1149"/>
      <c r="DI5" s="1149"/>
      <c r="DJ5" s="1149"/>
      <c r="DK5" s="1150"/>
      <c r="DL5" s="1148" t="s">
        <v>391</v>
      </c>
      <c r="DM5" s="1149"/>
      <c r="DN5" s="1149"/>
      <c r="DO5" s="1149"/>
      <c r="DP5" s="1150"/>
      <c r="DQ5" s="1065" t="s">
        <v>392</v>
      </c>
      <c r="DR5" s="1066"/>
      <c r="DS5" s="1066"/>
      <c r="DT5" s="1066"/>
      <c r="DU5" s="1067"/>
      <c r="DV5" s="1065" t="s">
        <v>383</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393</v>
      </c>
      <c r="C7" s="1112"/>
      <c r="D7" s="1112"/>
      <c r="E7" s="1112"/>
      <c r="F7" s="1112"/>
      <c r="G7" s="1112"/>
      <c r="H7" s="1112"/>
      <c r="I7" s="1112"/>
      <c r="J7" s="1112"/>
      <c r="K7" s="1112"/>
      <c r="L7" s="1112"/>
      <c r="M7" s="1112"/>
      <c r="N7" s="1112"/>
      <c r="O7" s="1112"/>
      <c r="P7" s="1113"/>
      <c r="Q7" s="1166">
        <v>4136</v>
      </c>
      <c r="R7" s="1167"/>
      <c r="S7" s="1167"/>
      <c r="T7" s="1167"/>
      <c r="U7" s="1167"/>
      <c r="V7" s="1167">
        <v>3719</v>
      </c>
      <c r="W7" s="1167"/>
      <c r="X7" s="1167"/>
      <c r="Y7" s="1167"/>
      <c r="Z7" s="1167"/>
      <c r="AA7" s="1167">
        <v>417</v>
      </c>
      <c r="AB7" s="1167"/>
      <c r="AC7" s="1167"/>
      <c r="AD7" s="1167"/>
      <c r="AE7" s="1168"/>
      <c r="AF7" s="1169">
        <v>270</v>
      </c>
      <c r="AG7" s="1170"/>
      <c r="AH7" s="1170"/>
      <c r="AI7" s="1170"/>
      <c r="AJ7" s="1171"/>
      <c r="AK7" s="1172"/>
      <c r="AL7" s="1173"/>
      <c r="AM7" s="1173"/>
      <c r="AN7" s="1173"/>
      <c r="AO7" s="1173"/>
      <c r="AP7" s="1173">
        <v>2627</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599</v>
      </c>
      <c r="BT7" s="1164"/>
      <c r="BU7" s="1164"/>
      <c r="BV7" s="1164"/>
      <c r="BW7" s="1164"/>
      <c r="BX7" s="1164"/>
      <c r="BY7" s="1164"/>
      <c r="BZ7" s="1164"/>
      <c r="CA7" s="1164"/>
      <c r="CB7" s="1164"/>
      <c r="CC7" s="1164"/>
      <c r="CD7" s="1164"/>
      <c r="CE7" s="1164"/>
      <c r="CF7" s="1164"/>
      <c r="CG7" s="1176"/>
      <c r="CH7" s="1160">
        <v>-101</v>
      </c>
      <c r="CI7" s="1161"/>
      <c r="CJ7" s="1161"/>
      <c r="CK7" s="1161"/>
      <c r="CL7" s="1162"/>
      <c r="CM7" s="1160">
        <v>-168</v>
      </c>
      <c r="CN7" s="1161"/>
      <c r="CO7" s="1161"/>
      <c r="CP7" s="1161"/>
      <c r="CQ7" s="1162"/>
      <c r="CR7" s="1160">
        <v>54</v>
      </c>
      <c r="CS7" s="1161"/>
      <c r="CT7" s="1161"/>
      <c r="CU7" s="1161"/>
      <c r="CV7" s="1162"/>
      <c r="CW7" s="1160" t="s">
        <v>591</v>
      </c>
      <c r="CX7" s="1161"/>
      <c r="CY7" s="1161"/>
      <c r="CZ7" s="1161"/>
      <c r="DA7" s="1162"/>
      <c r="DB7" s="1160" t="s">
        <v>591</v>
      </c>
      <c r="DC7" s="1161"/>
      <c r="DD7" s="1161"/>
      <c r="DE7" s="1161"/>
      <c r="DF7" s="1162"/>
      <c r="DG7" s="1160" t="s">
        <v>591</v>
      </c>
      <c r="DH7" s="1161"/>
      <c r="DI7" s="1161"/>
      <c r="DJ7" s="1161"/>
      <c r="DK7" s="1162"/>
      <c r="DL7" s="1160" t="s">
        <v>591</v>
      </c>
      <c r="DM7" s="1161"/>
      <c r="DN7" s="1161"/>
      <c r="DO7" s="1161"/>
      <c r="DP7" s="1162"/>
      <c r="DQ7" s="1160" t="s">
        <v>591</v>
      </c>
      <c r="DR7" s="1161"/>
      <c r="DS7" s="1161"/>
      <c r="DT7" s="1161"/>
      <c r="DU7" s="1162"/>
      <c r="DV7" s="1163"/>
      <c r="DW7" s="1164"/>
      <c r="DX7" s="1164"/>
      <c r="DY7" s="1164"/>
      <c r="DZ7" s="1165"/>
      <c r="EA7" s="230"/>
    </row>
    <row r="8" spans="1:131" s="231" customFormat="1" ht="26.25" customHeight="1" x14ac:dyDescent="0.2">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t="s">
        <v>602</v>
      </c>
      <c r="BS8" s="1056" t="s">
        <v>600</v>
      </c>
      <c r="BT8" s="1057"/>
      <c r="BU8" s="1057"/>
      <c r="BV8" s="1057"/>
      <c r="BW8" s="1057"/>
      <c r="BX8" s="1057"/>
      <c r="BY8" s="1057"/>
      <c r="BZ8" s="1057"/>
      <c r="CA8" s="1057"/>
      <c r="CB8" s="1057"/>
      <c r="CC8" s="1057"/>
      <c r="CD8" s="1057"/>
      <c r="CE8" s="1057"/>
      <c r="CF8" s="1057"/>
      <c r="CG8" s="1078"/>
      <c r="CH8" s="1053">
        <v>-1</v>
      </c>
      <c r="CI8" s="1054"/>
      <c r="CJ8" s="1054"/>
      <c r="CK8" s="1054"/>
      <c r="CL8" s="1055"/>
      <c r="CM8" s="1053">
        <v>19</v>
      </c>
      <c r="CN8" s="1054"/>
      <c r="CO8" s="1054"/>
      <c r="CP8" s="1054"/>
      <c r="CQ8" s="1055"/>
      <c r="CR8" s="1053">
        <v>5</v>
      </c>
      <c r="CS8" s="1054"/>
      <c r="CT8" s="1054"/>
      <c r="CU8" s="1054"/>
      <c r="CV8" s="1055"/>
      <c r="CW8" s="1053" t="s">
        <v>591</v>
      </c>
      <c r="CX8" s="1054"/>
      <c r="CY8" s="1054"/>
      <c r="CZ8" s="1054"/>
      <c r="DA8" s="1055"/>
      <c r="DB8" s="1053" t="s">
        <v>591</v>
      </c>
      <c r="DC8" s="1054"/>
      <c r="DD8" s="1054"/>
      <c r="DE8" s="1054"/>
      <c r="DF8" s="1055"/>
      <c r="DG8" s="1053">
        <v>187</v>
      </c>
      <c r="DH8" s="1054"/>
      <c r="DI8" s="1054"/>
      <c r="DJ8" s="1054"/>
      <c r="DK8" s="1055"/>
      <c r="DL8" s="1053" t="s">
        <v>591</v>
      </c>
      <c r="DM8" s="1054"/>
      <c r="DN8" s="1054"/>
      <c r="DO8" s="1054"/>
      <c r="DP8" s="1055"/>
      <c r="DQ8" s="1053" t="s">
        <v>591</v>
      </c>
      <c r="DR8" s="1054"/>
      <c r="DS8" s="1054"/>
      <c r="DT8" s="1054"/>
      <c r="DU8" s="1055"/>
      <c r="DV8" s="1056"/>
      <c r="DW8" s="1057"/>
      <c r="DX8" s="1057"/>
      <c r="DY8" s="1057"/>
      <c r="DZ8" s="1058"/>
      <c r="EA8" s="230"/>
    </row>
    <row r="9" spans="1:131" s="231" customFormat="1" ht="26.25" customHeight="1" x14ac:dyDescent="0.2">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601</v>
      </c>
      <c r="BT9" s="1057"/>
      <c r="BU9" s="1057"/>
      <c r="BV9" s="1057"/>
      <c r="BW9" s="1057"/>
      <c r="BX9" s="1057"/>
      <c r="BY9" s="1057"/>
      <c r="BZ9" s="1057"/>
      <c r="CA9" s="1057"/>
      <c r="CB9" s="1057"/>
      <c r="CC9" s="1057"/>
      <c r="CD9" s="1057"/>
      <c r="CE9" s="1057"/>
      <c r="CF9" s="1057"/>
      <c r="CG9" s="1078"/>
      <c r="CH9" s="1053">
        <v>-31</v>
      </c>
      <c r="CI9" s="1054"/>
      <c r="CJ9" s="1054"/>
      <c r="CK9" s="1054"/>
      <c r="CL9" s="1055"/>
      <c r="CM9" s="1053">
        <v>-132</v>
      </c>
      <c r="CN9" s="1054"/>
      <c r="CO9" s="1054"/>
      <c r="CP9" s="1054"/>
      <c r="CQ9" s="1055"/>
      <c r="CR9" s="1053">
        <v>8</v>
      </c>
      <c r="CS9" s="1054"/>
      <c r="CT9" s="1054"/>
      <c r="CU9" s="1054"/>
      <c r="CV9" s="1055"/>
      <c r="CW9" s="1053" t="s">
        <v>591</v>
      </c>
      <c r="CX9" s="1054"/>
      <c r="CY9" s="1054"/>
      <c r="CZ9" s="1054"/>
      <c r="DA9" s="1055"/>
      <c r="DB9" s="1053" t="s">
        <v>591</v>
      </c>
      <c r="DC9" s="1054"/>
      <c r="DD9" s="1054"/>
      <c r="DE9" s="1054"/>
      <c r="DF9" s="1055"/>
      <c r="DG9" s="1053" t="s">
        <v>591</v>
      </c>
      <c r="DH9" s="1054"/>
      <c r="DI9" s="1054"/>
      <c r="DJ9" s="1054"/>
      <c r="DK9" s="1055"/>
      <c r="DL9" s="1053" t="s">
        <v>591</v>
      </c>
      <c r="DM9" s="1054"/>
      <c r="DN9" s="1054"/>
      <c r="DO9" s="1054"/>
      <c r="DP9" s="1055"/>
      <c r="DQ9" s="1053" t="s">
        <v>591</v>
      </c>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394</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395</v>
      </c>
      <c r="B23" s="1001" t="s">
        <v>396</v>
      </c>
      <c r="C23" s="1002"/>
      <c r="D23" s="1002"/>
      <c r="E23" s="1002"/>
      <c r="F23" s="1002"/>
      <c r="G23" s="1002"/>
      <c r="H23" s="1002"/>
      <c r="I23" s="1002"/>
      <c r="J23" s="1002"/>
      <c r="K23" s="1002"/>
      <c r="L23" s="1002"/>
      <c r="M23" s="1002"/>
      <c r="N23" s="1002"/>
      <c r="O23" s="1002"/>
      <c r="P23" s="1012"/>
      <c r="Q23" s="1131">
        <v>4136</v>
      </c>
      <c r="R23" s="1125"/>
      <c r="S23" s="1125"/>
      <c r="T23" s="1125"/>
      <c r="U23" s="1125"/>
      <c r="V23" s="1125">
        <v>3719</v>
      </c>
      <c r="W23" s="1125"/>
      <c r="X23" s="1125"/>
      <c r="Y23" s="1125"/>
      <c r="Z23" s="1125"/>
      <c r="AA23" s="1125">
        <v>417</v>
      </c>
      <c r="AB23" s="1125"/>
      <c r="AC23" s="1125"/>
      <c r="AD23" s="1125"/>
      <c r="AE23" s="1132"/>
      <c r="AF23" s="1133">
        <v>270</v>
      </c>
      <c r="AG23" s="1125"/>
      <c r="AH23" s="1125"/>
      <c r="AI23" s="1125"/>
      <c r="AJ23" s="1134"/>
      <c r="AK23" s="1135"/>
      <c r="AL23" s="1136"/>
      <c r="AM23" s="1136"/>
      <c r="AN23" s="1136"/>
      <c r="AO23" s="1136"/>
      <c r="AP23" s="1125">
        <v>2627</v>
      </c>
      <c r="AQ23" s="1125"/>
      <c r="AR23" s="1125"/>
      <c r="AS23" s="1125"/>
      <c r="AT23" s="1125"/>
      <c r="AU23" s="1126"/>
      <c r="AV23" s="1126"/>
      <c r="AW23" s="1126"/>
      <c r="AX23" s="1126"/>
      <c r="AY23" s="1127"/>
      <c r="AZ23" s="1128" t="s">
        <v>397</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398</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399</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376</v>
      </c>
      <c r="B26" s="1060"/>
      <c r="C26" s="1060"/>
      <c r="D26" s="1060"/>
      <c r="E26" s="1060"/>
      <c r="F26" s="1060"/>
      <c r="G26" s="1060"/>
      <c r="H26" s="1060"/>
      <c r="I26" s="1060"/>
      <c r="J26" s="1060"/>
      <c r="K26" s="1060"/>
      <c r="L26" s="1060"/>
      <c r="M26" s="1060"/>
      <c r="N26" s="1060"/>
      <c r="O26" s="1060"/>
      <c r="P26" s="1061"/>
      <c r="Q26" s="1065" t="s">
        <v>400</v>
      </c>
      <c r="R26" s="1066"/>
      <c r="S26" s="1066"/>
      <c r="T26" s="1066"/>
      <c r="U26" s="1067"/>
      <c r="V26" s="1065" t="s">
        <v>401</v>
      </c>
      <c r="W26" s="1066"/>
      <c r="X26" s="1066"/>
      <c r="Y26" s="1066"/>
      <c r="Z26" s="1067"/>
      <c r="AA26" s="1065" t="s">
        <v>402</v>
      </c>
      <c r="AB26" s="1066"/>
      <c r="AC26" s="1066"/>
      <c r="AD26" s="1066"/>
      <c r="AE26" s="1066"/>
      <c r="AF26" s="1119" t="s">
        <v>403</v>
      </c>
      <c r="AG26" s="1072"/>
      <c r="AH26" s="1072"/>
      <c r="AI26" s="1072"/>
      <c r="AJ26" s="1120"/>
      <c r="AK26" s="1066" t="s">
        <v>404</v>
      </c>
      <c r="AL26" s="1066"/>
      <c r="AM26" s="1066"/>
      <c r="AN26" s="1066"/>
      <c r="AO26" s="1067"/>
      <c r="AP26" s="1065" t="s">
        <v>405</v>
      </c>
      <c r="AQ26" s="1066"/>
      <c r="AR26" s="1066"/>
      <c r="AS26" s="1066"/>
      <c r="AT26" s="1067"/>
      <c r="AU26" s="1065" t="s">
        <v>406</v>
      </c>
      <c r="AV26" s="1066"/>
      <c r="AW26" s="1066"/>
      <c r="AX26" s="1066"/>
      <c r="AY26" s="1067"/>
      <c r="AZ26" s="1065" t="s">
        <v>407</v>
      </c>
      <c r="BA26" s="1066"/>
      <c r="BB26" s="1066"/>
      <c r="BC26" s="1066"/>
      <c r="BD26" s="1067"/>
      <c r="BE26" s="1065" t="s">
        <v>383</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408</v>
      </c>
      <c r="C28" s="1112"/>
      <c r="D28" s="1112"/>
      <c r="E28" s="1112"/>
      <c r="F28" s="1112"/>
      <c r="G28" s="1112"/>
      <c r="H28" s="1112"/>
      <c r="I28" s="1112"/>
      <c r="J28" s="1112"/>
      <c r="K28" s="1112"/>
      <c r="L28" s="1112"/>
      <c r="M28" s="1112"/>
      <c r="N28" s="1112"/>
      <c r="O28" s="1112"/>
      <c r="P28" s="1113"/>
      <c r="Q28" s="1114">
        <v>448</v>
      </c>
      <c r="R28" s="1115"/>
      <c r="S28" s="1115"/>
      <c r="T28" s="1115"/>
      <c r="U28" s="1115"/>
      <c r="V28" s="1115">
        <v>417</v>
      </c>
      <c r="W28" s="1115"/>
      <c r="X28" s="1115"/>
      <c r="Y28" s="1115"/>
      <c r="Z28" s="1115"/>
      <c r="AA28" s="1115">
        <v>31</v>
      </c>
      <c r="AB28" s="1115"/>
      <c r="AC28" s="1115"/>
      <c r="AD28" s="1115"/>
      <c r="AE28" s="1116"/>
      <c r="AF28" s="1117">
        <v>31</v>
      </c>
      <c r="AG28" s="1115"/>
      <c r="AH28" s="1115"/>
      <c r="AI28" s="1115"/>
      <c r="AJ28" s="1118"/>
      <c r="AK28" s="1106">
        <v>31</v>
      </c>
      <c r="AL28" s="1107"/>
      <c r="AM28" s="1107"/>
      <c r="AN28" s="1107"/>
      <c r="AO28" s="1107"/>
      <c r="AP28" s="1107" t="s">
        <v>591</v>
      </c>
      <c r="AQ28" s="1107"/>
      <c r="AR28" s="1107"/>
      <c r="AS28" s="1107"/>
      <c r="AT28" s="1107"/>
      <c r="AU28" s="1107" t="s">
        <v>591</v>
      </c>
      <c r="AV28" s="1107"/>
      <c r="AW28" s="1107"/>
      <c r="AX28" s="1107"/>
      <c r="AY28" s="1107"/>
      <c r="AZ28" s="1108" t="s">
        <v>591</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409</v>
      </c>
      <c r="C29" s="1095"/>
      <c r="D29" s="1095"/>
      <c r="E29" s="1095"/>
      <c r="F29" s="1095"/>
      <c r="G29" s="1095"/>
      <c r="H29" s="1095"/>
      <c r="I29" s="1095"/>
      <c r="J29" s="1095"/>
      <c r="K29" s="1095"/>
      <c r="L29" s="1095"/>
      <c r="M29" s="1095"/>
      <c r="N29" s="1095"/>
      <c r="O29" s="1095"/>
      <c r="P29" s="1096"/>
      <c r="Q29" s="1102">
        <v>501</v>
      </c>
      <c r="R29" s="1103"/>
      <c r="S29" s="1103"/>
      <c r="T29" s="1103"/>
      <c r="U29" s="1103"/>
      <c r="V29" s="1103">
        <v>474</v>
      </c>
      <c r="W29" s="1103"/>
      <c r="X29" s="1103"/>
      <c r="Y29" s="1103"/>
      <c r="Z29" s="1103"/>
      <c r="AA29" s="1103">
        <v>27</v>
      </c>
      <c r="AB29" s="1103"/>
      <c r="AC29" s="1103"/>
      <c r="AD29" s="1103"/>
      <c r="AE29" s="1104"/>
      <c r="AF29" s="1099">
        <v>27</v>
      </c>
      <c r="AG29" s="1100"/>
      <c r="AH29" s="1100"/>
      <c r="AI29" s="1100"/>
      <c r="AJ29" s="1101"/>
      <c r="AK29" s="1044">
        <v>76</v>
      </c>
      <c r="AL29" s="1035"/>
      <c r="AM29" s="1035"/>
      <c r="AN29" s="1035"/>
      <c r="AO29" s="1035"/>
      <c r="AP29" s="1035" t="s">
        <v>591</v>
      </c>
      <c r="AQ29" s="1035"/>
      <c r="AR29" s="1035"/>
      <c r="AS29" s="1035"/>
      <c r="AT29" s="1035"/>
      <c r="AU29" s="1035" t="s">
        <v>591</v>
      </c>
      <c r="AV29" s="1035"/>
      <c r="AW29" s="1035"/>
      <c r="AX29" s="1035"/>
      <c r="AY29" s="1035"/>
      <c r="AZ29" s="1105" t="s">
        <v>591</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410</v>
      </c>
      <c r="C30" s="1095"/>
      <c r="D30" s="1095"/>
      <c r="E30" s="1095"/>
      <c r="F30" s="1095"/>
      <c r="G30" s="1095"/>
      <c r="H30" s="1095"/>
      <c r="I30" s="1095"/>
      <c r="J30" s="1095"/>
      <c r="K30" s="1095"/>
      <c r="L30" s="1095"/>
      <c r="M30" s="1095"/>
      <c r="N30" s="1095"/>
      <c r="O30" s="1095"/>
      <c r="P30" s="1096"/>
      <c r="Q30" s="1102">
        <v>93</v>
      </c>
      <c r="R30" s="1103"/>
      <c r="S30" s="1103"/>
      <c r="T30" s="1103"/>
      <c r="U30" s="1103"/>
      <c r="V30" s="1103">
        <v>89</v>
      </c>
      <c r="W30" s="1103"/>
      <c r="X30" s="1103"/>
      <c r="Y30" s="1103"/>
      <c r="Z30" s="1103"/>
      <c r="AA30" s="1103">
        <v>4</v>
      </c>
      <c r="AB30" s="1103"/>
      <c r="AC30" s="1103"/>
      <c r="AD30" s="1103"/>
      <c r="AE30" s="1104"/>
      <c r="AF30" s="1099">
        <v>4</v>
      </c>
      <c r="AG30" s="1100"/>
      <c r="AH30" s="1100"/>
      <c r="AI30" s="1100"/>
      <c r="AJ30" s="1101"/>
      <c r="AK30" s="1044">
        <v>59</v>
      </c>
      <c r="AL30" s="1035"/>
      <c r="AM30" s="1035"/>
      <c r="AN30" s="1035"/>
      <c r="AO30" s="1035"/>
      <c r="AP30" s="1035" t="s">
        <v>591</v>
      </c>
      <c r="AQ30" s="1035"/>
      <c r="AR30" s="1035"/>
      <c r="AS30" s="1035"/>
      <c r="AT30" s="1035"/>
      <c r="AU30" s="1035" t="s">
        <v>591</v>
      </c>
      <c r="AV30" s="1035"/>
      <c r="AW30" s="1035"/>
      <c r="AX30" s="1035"/>
      <c r="AY30" s="1035"/>
      <c r="AZ30" s="1105" t="s">
        <v>591</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411</v>
      </c>
      <c r="C31" s="1095"/>
      <c r="D31" s="1095"/>
      <c r="E31" s="1095"/>
      <c r="F31" s="1095"/>
      <c r="G31" s="1095"/>
      <c r="H31" s="1095"/>
      <c r="I31" s="1095"/>
      <c r="J31" s="1095"/>
      <c r="K31" s="1095"/>
      <c r="L31" s="1095"/>
      <c r="M31" s="1095"/>
      <c r="N31" s="1095"/>
      <c r="O31" s="1095"/>
      <c r="P31" s="1096"/>
      <c r="Q31" s="1102">
        <v>69</v>
      </c>
      <c r="R31" s="1103"/>
      <c r="S31" s="1103"/>
      <c r="T31" s="1103"/>
      <c r="U31" s="1103"/>
      <c r="V31" s="1103">
        <v>65</v>
      </c>
      <c r="W31" s="1103"/>
      <c r="X31" s="1103"/>
      <c r="Y31" s="1103"/>
      <c r="Z31" s="1103"/>
      <c r="AA31" s="1103">
        <v>4</v>
      </c>
      <c r="AB31" s="1103"/>
      <c r="AC31" s="1103"/>
      <c r="AD31" s="1103"/>
      <c r="AE31" s="1104"/>
      <c r="AF31" s="1099">
        <v>4</v>
      </c>
      <c r="AG31" s="1100"/>
      <c r="AH31" s="1100"/>
      <c r="AI31" s="1100"/>
      <c r="AJ31" s="1101"/>
      <c r="AK31" s="1044">
        <v>1</v>
      </c>
      <c r="AL31" s="1035"/>
      <c r="AM31" s="1035"/>
      <c r="AN31" s="1035"/>
      <c r="AO31" s="1035"/>
      <c r="AP31" s="1035">
        <v>16</v>
      </c>
      <c r="AQ31" s="1035"/>
      <c r="AR31" s="1035"/>
      <c r="AS31" s="1035"/>
      <c r="AT31" s="1035"/>
      <c r="AU31" s="1035">
        <v>8</v>
      </c>
      <c r="AV31" s="1035"/>
      <c r="AW31" s="1035"/>
      <c r="AX31" s="1035"/>
      <c r="AY31" s="1035"/>
      <c r="AZ31" s="1105" t="s">
        <v>591</v>
      </c>
      <c r="BA31" s="1105"/>
      <c r="BB31" s="1105"/>
      <c r="BC31" s="1105"/>
      <c r="BD31" s="1105"/>
      <c r="BE31" s="1036" t="s">
        <v>412</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413</v>
      </c>
      <c r="C32" s="1095"/>
      <c r="D32" s="1095"/>
      <c r="E32" s="1095"/>
      <c r="F32" s="1095"/>
      <c r="G32" s="1095"/>
      <c r="H32" s="1095"/>
      <c r="I32" s="1095"/>
      <c r="J32" s="1095"/>
      <c r="K32" s="1095"/>
      <c r="L32" s="1095"/>
      <c r="M32" s="1095"/>
      <c r="N32" s="1095"/>
      <c r="O32" s="1095"/>
      <c r="P32" s="1096"/>
      <c r="Q32" s="1102">
        <v>209</v>
      </c>
      <c r="R32" s="1103"/>
      <c r="S32" s="1103"/>
      <c r="T32" s="1103"/>
      <c r="U32" s="1103"/>
      <c r="V32" s="1103">
        <v>202</v>
      </c>
      <c r="W32" s="1103"/>
      <c r="X32" s="1103"/>
      <c r="Y32" s="1103"/>
      <c r="Z32" s="1103"/>
      <c r="AA32" s="1103">
        <v>7</v>
      </c>
      <c r="AB32" s="1103"/>
      <c r="AC32" s="1103"/>
      <c r="AD32" s="1103"/>
      <c r="AE32" s="1104"/>
      <c r="AF32" s="1099">
        <v>7</v>
      </c>
      <c r="AG32" s="1100"/>
      <c r="AH32" s="1100"/>
      <c r="AI32" s="1100"/>
      <c r="AJ32" s="1101"/>
      <c r="AK32" s="1044">
        <v>155</v>
      </c>
      <c r="AL32" s="1035"/>
      <c r="AM32" s="1035"/>
      <c r="AN32" s="1035"/>
      <c r="AO32" s="1035"/>
      <c r="AP32" s="1035">
        <v>941</v>
      </c>
      <c r="AQ32" s="1035"/>
      <c r="AR32" s="1035"/>
      <c r="AS32" s="1035"/>
      <c r="AT32" s="1035"/>
      <c r="AU32" s="1035">
        <v>861</v>
      </c>
      <c r="AV32" s="1035"/>
      <c r="AW32" s="1035"/>
      <c r="AX32" s="1035"/>
      <c r="AY32" s="1035"/>
      <c r="AZ32" s="1105" t="s">
        <v>591</v>
      </c>
      <c r="BA32" s="1105"/>
      <c r="BB32" s="1105"/>
      <c r="BC32" s="1105"/>
      <c r="BD32" s="1105"/>
      <c r="BE32" s="1036" t="s">
        <v>414</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415</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395</v>
      </c>
      <c r="B63" s="1001" t="s">
        <v>416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74</v>
      </c>
      <c r="AG63" s="1023"/>
      <c r="AH63" s="1023"/>
      <c r="AI63" s="1023"/>
      <c r="AJ63" s="1086"/>
      <c r="AK63" s="1087"/>
      <c r="AL63" s="1027"/>
      <c r="AM63" s="1027"/>
      <c r="AN63" s="1027"/>
      <c r="AO63" s="1027"/>
      <c r="AP63" s="1023">
        <v>957</v>
      </c>
      <c r="AQ63" s="1023"/>
      <c r="AR63" s="1023"/>
      <c r="AS63" s="1023"/>
      <c r="AT63" s="1023"/>
      <c r="AU63" s="1023">
        <v>869</v>
      </c>
      <c r="AV63" s="1023"/>
      <c r="AW63" s="1023"/>
      <c r="AX63" s="1023"/>
      <c r="AY63" s="1023"/>
      <c r="AZ63" s="1081"/>
      <c r="BA63" s="1081"/>
      <c r="BB63" s="1081"/>
      <c r="BC63" s="1081"/>
      <c r="BD63" s="1081"/>
      <c r="BE63" s="1024"/>
      <c r="BF63" s="1024"/>
      <c r="BG63" s="1024"/>
      <c r="BH63" s="1024"/>
      <c r="BI63" s="1025"/>
      <c r="BJ63" s="1082" t="s">
        <v>176</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418</v>
      </c>
      <c r="B66" s="1060"/>
      <c r="C66" s="1060"/>
      <c r="D66" s="1060"/>
      <c r="E66" s="1060"/>
      <c r="F66" s="1060"/>
      <c r="G66" s="1060"/>
      <c r="H66" s="1060"/>
      <c r="I66" s="1060"/>
      <c r="J66" s="1060"/>
      <c r="K66" s="1060"/>
      <c r="L66" s="1060"/>
      <c r="M66" s="1060"/>
      <c r="N66" s="1060"/>
      <c r="O66" s="1060"/>
      <c r="P66" s="1061"/>
      <c r="Q66" s="1065" t="s">
        <v>419</v>
      </c>
      <c r="R66" s="1066"/>
      <c r="S66" s="1066"/>
      <c r="T66" s="1066"/>
      <c r="U66" s="1067"/>
      <c r="V66" s="1065" t="s">
        <v>420</v>
      </c>
      <c r="W66" s="1066"/>
      <c r="X66" s="1066"/>
      <c r="Y66" s="1066"/>
      <c r="Z66" s="1067"/>
      <c r="AA66" s="1065" t="s">
        <v>421</v>
      </c>
      <c r="AB66" s="1066"/>
      <c r="AC66" s="1066"/>
      <c r="AD66" s="1066"/>
      <c r="AE66" s="1067"/>
      <c r="AF66" s="1071" t="s">
        <v>403</v>
      </c>
      <c r="AG66" s="1072"/>
      <c r="AH66" s="1072"/>
      <c r="AI66" s="1072"/>
      <c r="AJ66" s="1073"/>
      <c r="AK66" s="1065" t="s">
        <v>422</v>
      </c>
      <c r="AL66" s="1060"/>
      <c r="AM66" s="1060"/>
      <c r="AN66" s="1060"/>
      <c r="AO66" s="1061"/>
      <c r="AP66" s="1065" t="s">
        <v>423</v>
      </c>
      <c r="AQ66" s="1066"/>
      <c r="AR66" s="1066"/>
      <c r="AS66" s="1066"/>
      <c r="AT66" s="1067"/>
      <c r="AU66" s="1065" t="s">
        <v>424</v>
      </c>
      <c r="AV66" s="1066"/>
      <c r="AW66" s="1066"/>
      <c r="AX66" s="1066"/>
      <c r="AY66" s="1067"/>
      <c r="AZ66" s="1065" t="s">
        <v>383</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592</v>
      </c>
      <c r="C68" s="1050"/>
      <c r="D68" s="1050"/>
      <c r="E68" s="1050"/>
      <c r="F68" s="1050"/>
      <c r="G68" s="1050"/>
      <c r="H68" s="1050"/>
      <c r="I68" s="1050"/>
      <c r="J68" s="1050"/>
      <c r="K68" s="1050"/>
      <c r="L68" s="1050"/>
      <c r="M68" s="1050"/>
      <c r="N68" s="1050"/>
      <c r="O68" s="1050"/>
      <c r="P68" s="1051"/>
      <c r="Q68" s="1052">
        <v>475</v>
      </c>
      <c r="R68" s="1046"/>
      <c r="S68" s="1046"/>
      <c r="T68" s="1046"/>
      <c r="U68" s="1046"/>
      <c r="V68" s="1046">
        <v>464</v>
      </c>
      <c r="W68" s="1046"/>
      <c r="X68" s="1046"/>
      <c r="Y68" s="1046"/>
      <c r="Z68" s="1046"/>
      <c r="AA68" s="1046">
        <v>11</v>
      </c>
      <c r="AB68" s="1046"/>
      <c r="AC68" s="1046"/>
      <c r="AD68" s="1046"/>
      <c r="AE68" s="1046"/>
      <c r="AF68" s="1046">
        <v>11</v>
      </c>
      <c r="AG68" s="1046"/>
      <c r="AH68" s="1046"/>
      <c r="AI68" s="1046"/>
      <c r="AJ68" s="1046"/>
      <c r="AK68" s="1046">
        <v>20</v>
      </c>
      <c r="AL68" s="1046"/>
      <c r="AM68" s="1046"/>
      <c r="AN68" s="1046"/>
      <c r="AO68" s="1046"/>
      <c r="AP68" s="1046" t="s">
        <v>591</v>
      </c>
      <c r="AQ68" s="1046"/>
      <c r="AR68" s="1046"/>
      <c r="AS68" s="1046"/>
      <c r="AT68" s="1046"/>
      <c r="AU68" s="1046" t="s">
        <v>591</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593</v>
      </c>
      <c r="C69" s="1039"/>
      <c r="D69" s="1039"/>
      <c r="E69" s="1039"/>
      <c r="F69" s="1039"/>
      <c r="G69" s="1039"/>
      <c r="H69" s="1039"/>
      <c r="I69" s="1039"/>
      <c r="J69" s="1039"/>
      <c r="K69" s="1039"/>
      <c r="L69" s="1039"/>
      <c r="M69" s="1039"/>
      <c r="N69" s="1039"/>
      <c r="O69" s="1039"/>
      <c r="P69" s="1040"/>
      <c r="Q69" s="1041">
        <v>2038</v>
      </c>
      <c r="R69" s="1035"/>
      <c r="S69" s="1035"/>
      <c r="T69" s="1035"/>
      <c r="U69" s="1035"/>
      <c r="V69" s="1035">
        <v>1994</v>
      </c>
      <c r="W69" s="1035"/>
      <c r="X69" s="1035"/>
      <c r="Y69" s="1035"/>
      <c r="Z69" s="1035"/>
      <c r="AA69" s="1035">
        <v>45</v>
      </c>
      <c r="AB69" s="1035"/>
      <c r="AC69" s="1035"/>
      <c r="AD69" s="1035"/>
      <c r="AE69" s="1035"/>
      <c r="AF69" s="1035">
        <v>39</v>
      </c>
      <c r="AG69" s="1035"/>
      <c r="AH69" s="1035"/>
      <c r="AI69" s="1035"/>
      <c r="AJ69" s="1035"/>
      <c r="AK69" s="1035">
        <v>31</v>
      </c>
      <c r="AL69" s="1035"/>
      <c r="AM69" s="1035"/>
      <c r="AN69" s="1035"/>
      <c r="AO69" s="1035"/>
      <c r="AP69" s="1035">
        <v>66</v>
      </c>
      <c r="AQ69" s="1035"/>
      <c r="AR69" s="1035"/>
      <c r="AS69" s="1035"/>
      <c r="AT69" s="1035"/>
      <c r="AU69" s="1035">
        <v>66</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594</v>
      </c>
      <c r="C70" s="1039"/>
      <c r="D70" s="1039"/>
      <c r="E70" s="1039"/>
      <c r="F70" s="1039"/>
      <c r="G70" s="1039"/>
      <c r="H70" s="1039"/>
      <c r="I70" s="1039"/>
      <c r="J70" s="1039"/>
      <c r="K70" s="1039"/>
      <c r="L70" s="1039"/>
      <c r="M70" s="1039"/>
      <c r="N70" s="1039"/>
      <c r="O70" s="1039"/>
      <c r="P70" s="1040"/>
      <c r="Q70" s="1041">
        <v>512</v>
      </c>
      <c r="R70" s="1035"/>
      <c r="S70" s="1035"/>
      <c r="T70" s="1035"/>
      <c r="U70" s="1035"/>
      <c r="V70" s="1035">
        <v>490</v>
      </c>
      <c r="W70" s="1035"/>
      <c r="X70" s="1035"/>
      <c r="Y70" s="1035"/>
      <c r="Z70" s="1035"/>
      <c r="AA70" s="1035">
        <v>22</v>
      </c>
      <c r="AB70" s="1035"/>
      <c r="AC70" s="1035"/>
      <c r="AD70" s="1035"/>
      <c r="AE70" s="1035"/>
      <c r="AF70" s="1035">
        <v>22</v>
      </c>
      <c r="AG70" s="1035"/>
      <c r="AH70" s="1035"/>
      <c r="AI70" s="1035"/>
      <c r="AJ70" s="1035"/>
      <c r="AK70" s="1035">
        <v>5</v>
      </c>
      <c r="AL70" s="1035"/>
      <c r="AM70" s="1035"/>
      <c r="AN70" s="1035"/>
      <c r="AO70" s="1035"/>
      <c r="AP70" s="1035">
        <v>78</v>
      </c>
      <c r="AQ70" s="1035"/>
      <c r="AR70" s="1035"/>
      <c r="AS70" s="1035"/>
      <c r="AT70" s="1035"/>
      <c r="AU70" s="1035" t="s">
        <v>591</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595</v>
      </c>
      <c r="C71" s="1039"/>
      <c r="D71" s="1039"/>
      <c r="E71" s="1039"/>
      <c r="F71" s="1039"/>
      <c r="G71" s="1039"/>
      <c r="H71" s="1039"/>
      <c r="I71" s="1039"/>
      <c r="J71" s="1039"/>
      <c r="K71" s="1039"/>
      <c r="L71" s="1039"/>
      <c r="M71" s="1039"/>
      <c r="N71" s="1039"/>
      <c r="O71" s="1039"/>
      <c r="P71" s="1040"/>
      <c r="Q71" s="1041">
        <v>147</v>
      </c>
      <c r="R71" s="1035"/>
      <c r="S71" s="1035"/>
      <c r="T71" s="1035"/>
      <c r="U71" s="1035"/>
      <c r="V71" s="1035">
        <v>125</v>
      </c>
      <c r="W71" s="1035"/>
      <c r="X71" s="1035"/>
      <c r="Y71" s="1035"/>
      <c r="Z71" s="1035"/>
      <c r="AA71" s="1035">
        <v>22</v>
      </c>
      <c r="AB71" s="1035"/>
      <c r="AC71" s="1035"/>
      <c r="AD71" s="1035"/>
      <c r="AE71" s="1035"/>
      <c r="AF71" s="1035">
        <v>22</v>
      </c>
      <c r="AG71" s="1035"/>
      <c r="AH71" s="1035"/>
      <c r="AI71" s="1035"/>
      <c r="AJ71" s="1035"/>
      <c r="AK71" s="1035" t="s">
        <v>591</v>
      </c>
      <c r="AL71" s="1035"/>
      <c r="AM71" s="1035"/>
      <c r="AN71" s="1035"/>
      <c r="AO71" s="1035"/>
      <c r="AP71" s="1035" t="s">
        <v>591</v>
      </c>
      <c r="AQ71" s="1035"/>
      <c r="AR71" s="1035"/>
      <c r="AS71" s="1035"/>
      <c r="AT71" s="1035"/>
      <c r="AU71" s="1035" t="s">
        <v>591</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596</v>
      </c>
      <c r="C72" s="1039"/>
      <c r="D72" s="1039"/>
      <c r="E72" s="1039"/>
      <c r="F72" s="1039"/>
      <c r="G72" s="1039"/>
      <c r="H72" s="1039"/>
      <c r="I72" s="1039"/>
      <c r="J72" s="1039"/>
      <c r="K72" s="1039"/>
      <c r="L72" s="1039"/>
      <c r="M72" s="1039"/>
      <c r="N72" s="1039"/>
      <c r="O72" s="1039"/>
      <c r="P72" s="1040"/>
      <c r="Q72" s="1041">
        <v>7172</v>
      </c>
      <c r="R72" s="1035"/>
      <c r="S72" s="1035"/>
      <c r="T72" s="1035"/>
      <c r="U72" s="1035"/>
      <c r="V72" s="1035">
        <v>6595</v>
      </c>
      <c r="W72" s="1035"/>
      <c r="X72" s="1035"/>
      <c r="Y72" s="1035"/>
      <c r="Z72" s="1035"/>
      <c r="AA72" s="1035">
        <v>576</v>
      </c>
      <c r="AB72" s="1035"/>
      <c r="AC72" s="1035"/>
      <c r="AD72" s="1035"/>
      <c r="AE72" s="1035"/>
      <c r="AF72" s="1035">
        <v>576</v>
      </c>
      <c r="AG72" s="1035"/>
      <c r="AH72" s="1035"/>
      <c r="AI72" s="1035"/>
      <c r="AJ72" s="1035"/>
      <c r="AK72" s="1035">
        <v>2440</v>
      </c>
      <c r="AL72" s="1035"/>
      <c r="AM72" s="1035"/>
      <c r="AN72" s="1035"/>
      <c r="AO72" s="1035"/>
      <c r="AP72" s="1035" t="s">
        <v>591</v>
      </c>
      <c r="AQ72" s="1035"/>
      <c r="AR72" s="1035"/>
      <c r="AS72" s="1035"/>
      <c r="AT72" s="1035"/>
      <c r="AU72" s="1035" t="s">
        <v>591</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597</v>
      </c>
      <c r="C73" s="1039"/>
      <c r="D73" s="1039"/>
      <c r="E73" s="1039"/>
      <c r="F73" s="1039"/>
      <c r="G73" s="1039"/>
      <c r="H73" s="1039"/>
      <c r="I73" s="1039"/>
      <c r="J73" s="1039"/>
      <c r="K73" s="1039"/>
      <c r="L73" s="1039"/>
      <c r="M73" s="1039"/>
      <c r="N73" s="1039"/>
      <c r="O73" s="1039"/>
      <c r="P73" s="1040"/>
      <c r="Q73" s="1041">
        <v>89</v>
      </c>
      <c r="R73" s="1035"/>
      <c r="S73" s="1035"/>
      <c r="T73" s="1035"/>
      <c r="U73" s="1035"/>
      <c r="V73" s="1035">
        <v>83</v>
      </c>
      <c r="W73" s="1035"/>
      <c r="X73" s="1035"/>
      <c r="Y73" s="1035"/>
      <c r="Z73" s="1035"/>
      <c r="AA73" s="1035">
        <v>6</v>
      </c>
      <c r="AB73" s="1035"/>
      <c r="AC73" s="1035"/>
      <c r="AD73" s="1035"/>
      <c r="AE73" s="1035"/>
      <c r="AF73" s="1035">
        <v>6</v>
      </c>
      <c r="AG73" s="1035"/>
      <c r="AH73" s="1035"/>
      <c r="AI73" s="1035"/>
      <c r="AJ73" s="1035"/>
      <c r="AK73" s="1035">
        <v>3</v>
      </c>
      <c r="AL73" s="1035"/>
      <c r="AM73" s="1035"/>
      <c r="AN73" s="1035"/>
      <c r="AO73" s="1035"/>
      <c r="AP73" s="1035" t="s">
        <v>591</v>
      </c>
      <c r="AQ73" s="1035"/>
      <c r="AR73" s="1035"/>
      <c r="AS73" s="1035"/>
      <c r="AT73" s="1035"/>
      <c r="AU73" s="1035" t="s">
        <v>591</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598</v>
      </c>
      <c r="C74" s="1039"/>
      <c r="D74" s="1039"/>
      <c r="E74" s="1039"/>
      <c r="F74" s="1039"/>
      <c r="G74" s="1039"/>
      <c r="H74" s="1039"/>
      <c r="I74" s="1039"/>
      <c r="J74" s="1039"/>
      <c r="K74" s="1039"/>
      <c r="L74" s="1039"/>
      <c r="M74" s="1039"/>
      <c r="N74" s="1039"/>
      <c r="O74" s="1039"/>
      <c r="P74" s="1040"/>
      <c r="Q74" s="1041">
        <v>252958</v>
      </c>
      <c r="R74" s="1035"/>
      <c r="S74" s="1035"/>
      <c r="T74" s="1035"/>
      <c r="U74" s="1035"/>
      <c r="V74" s="1035">
        <v>245877</v>
      </c>
      <c r="W74" s="1035"/>
      <c r="X74" s="1035"/>
      <c r="Y74" s="1035"/>
      <c r="Z74" s="1035"/>
      <c r="AA74" s="1035">
        <v>7081</v>
      </c>
      <c r="AB74" s="1035"/>
      <c r="AC74" s="1035"/>
      <c r="AD74" s="1035"/>
      <c r="AE74" s="1035"/>
      <c r="AF74" s="1035">
        <v>7081</v>
      </c>
      <c r="AG74" s="1035"/>
      <c r="AH74" s="1035"/>
      <c r="AI74" s="1035"/>
      <c r="AJ74" s="1035"/>
      <c r="AK74" s="1035">
        <v>2765</v>
      </c>
      <c r="AL74" s="1035"/>
      <c r="AM74" s="1035"/>
      <c r="AN74" s="1035"/>
      <c r="AO74" s="1035"/>
      <c r="AP74" s="1035" t="s">
        <v>591</v>
      </c>
      <c r="AQ74" s="1035"/>
      <c r="AR74" s="1035"/>
      <c r="AS74" s="1035"/>
      <c r="AT74" s="1035"/>
      <c r="AU74" s="1035" t="s">
        <v>591</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395</v>
      </c>
      <c r="B88" s="1001" t="s">
        <v>425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7757</v>
      </c>
      <c r="AG88" s="1023"/>
      <c r="AH88" s="1023"/>
      <c r="AI88" s="1023"/>
      <c r="AJ88" s="1023"/>
      <c r="AK88" s="1027"/>
      <c r="AL88" s="1027"/>
      <c r="AM88" s="1027"/>
      <c r="AN88" s="1027"/>
      <c r="AO88" s="1027"/>
      <c r="AP88" s="1023">
        <v>143</v>
      </c>
      <c r="AQ88" s="1023"/>
      <c r="AR88" s="1023"/>
      <c r="AS88" s="1023"/>
      <c r="AT88" s="1023"/>
      <c r="AU88" s="1023">
        <v>66</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1001" t="s">
        <v>426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67</v>
      </c>
      <c r="CS102" s="1017"/>
      <c r="CT102" s="1017"/>
      <c r="CU102" s="1017"/>
      <c r="CV102" s="1018"/>
      <c r="CW102" s="1016" t="s">
        <v>591</v>
      </c>
      <c r="CX102" s="1017"/>
      <c r="CY102" s="1017"/>
      <c r="CZ102" s="1017"/>
      <c r="DA102" s="1018"/>
      <c r="DB102" s="1016" t="s">
        <v>591</v>
      </c>
      <c r="DC102" s="1017"/>
      <c r="DD102" s="1017"/>
      <c r="DE102" s="1017"/>
      <c r="DF102" s="1018"/>
      <c r="DG102" s="1016">
        <v>187</v>
      </c>
      <c r="DH102" s="1017"/>
      <c r="DI102" s="1017"/>
      <c r="DJ102" s="1017"/>
      <c r="DK102" s="1018"/>
      <c r="DL102" s="1016" t="s">
        <v>591</v>
      </c>
      <c r="DM102" s="1017"/>
      <c r="DN102" s="1017"/>
      <c r="DO102" s="1017"/>
      <c r="DP102" s="1018"/>
      <c r="DQ102" s="1016" t="s">
        <v>591</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431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433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434</v>
      </c>
      <c r="AB109" s="960"/>
      <c r="AC109" s="960"/>
      <c r="AD109" s="960"/>
      <c r="AE109" s="961"/>
      <c r="AF109" s="962" t="s">
        <v>435</v>
      </c>
      <c r="AG109" s="960"/>
      <c r="AH109" s="960"/>
      <c r="AI109" s="960"/>
      <c r="AJ109" s="961"/>
      <c r="AK109" s="962" t="s">
        <v>310</v>
      </c>
      <c r="AL109" s="960"/>
      <c r="AM109" s="960"/>
      <c r="AN109" s="960"/>
      <c r="AO109" s="961"/>
      <c r="AP109" s="962" t="s">
        <v>436</v>
      </c>
      <c r="AQ109" s="960"/>
      <c r="AR109" s="960"/>
      <c r="AS109" s="960"/>
      <c r="AT109" s="993"/>
      <c r="AU109" s="959" t="s">
        <v>433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434</v>
      </c>
      <c r="BR109" s="960"/>
      <c r="BS109" s="960"/>
      <c r="BT109" s="960"/>
      <c r="BU109" s="961"/>
      <c r="BV109" s="962" t="s">
        <v>435</v>
      </c>
      <c r="BW109" s="960"/>
      <c r="BX109" s="960"/>
      <c r="BY109" s="960"/>
      <c r="BZ109" s="961"/>
      <c r="CA109" s="962" t="s">
        <v>310</v>
      </c>
      <c r="CB109" s="960"/>
      <c r="CC109" s="960"/>
      <c r="CD109" s="960"/>
      <c r="CE109" s="961"/>
      <c r="CF109" s="1000" t="s">
        <v>436</v>
      </c>
      <c r="CG109" s="1000"/>
      <c r="CH109" s="1000"/>
      <c r="CI109" s="1000"/>
      <c r="CJ109" s="1000"/>
      <c r="CK109" s="962" t="s">
        <v>437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434</v>
      </c>
      <c r="DH109" s="960"/>
      <c r="DI109" s="960"/>
      <c r="DJ109" s="960"/>
      <c r="DK109" s="961"/>
      <c r="DL109" s="962" t="s">
        <v>435</v>
      </c>
      <c r="DM109" s="960"/>
      <c r="DN109" s="960"/>
      <c r="DO109" s="960"/>
      <c r="DP109" s="961"/>
      <c r="DQ109" s="962" t="s">
        <v>310</v>
      </c>
      <c r="DR109" s="960"/>
      <c r="DS109" s="960"/>
      <c r="DT109" s="960"/>
      <c r="DU109" s="961"/>
      <c r="DV109" s="962" t="s">
        <v>436</v>
      </c>
      <c r="DW109" s="960"/>
      <c r="DX109" s="960"/>
      <c r="DY109" s="960"/>
      <c r="DZ109" s="993"/>
    </row>
    <row r="110" spans="1:131" s="226" customFormat="1" ht="26.25" customHeight="1" x14ac:dyDescent="0.2">
      <c r="A110" s="871" t="s">
        <v>438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200804</v>
      </c>
      <c r="AB110" s="953"/>
      <c r="AC110" s="953"/>
      <c r="AD110" s="953"/>
      <c r="AE110" s="954"/>
      <c r="AF110" s="955">
        <v>218797</v>
      </c>
      <c r="AG110" s="953"/>
      <c r="AH110" s="953"/>
      <c r="AI110" s="953"/>
      <c r="AJ110" s="954"/>
      <c r="AK110" s="955">
        <v>233061</v>
      </c>
      <c r="AL110" s="953"/>
      <c r="AM110" s="953"/>
      <c r="AN110" s="953"/>
      <c r="AO110" s="954"/>
      <c r="AP110" s="956">
        <v>13.1</v>
      </c>
      <c r="AQ110" s="957"/>
      <c r="AR110" s="957"/>
      <c r="AS110" s="957"/>
      <c r="AT110" s="958"/>
      <c r="AU110" s="994" t="s">
        <v>73</v>
      </c>
      <c r="AV110" s="995"/>
      <c r="AW110" s="995"/>
      <c r="AX110" s="995"/>
      <c r="AY110" s="995"/>
      <c r="AZ110" s="924" t="s">
        <v>439</v>
      </c>
      <c r="BA110" s="872"/>
      <c r="BB110" s="872"/>
      <c r="BC110" s="872"/>
      <c r="BD110" s="872"/>
      <c r="BE110" s="872"/>
      <c r="BF110" s="872"/>
      <c r="BG110" s="872"/>
      <c r="BH110" s="872"/>
      <c r="BI110" s="872"/>
      <c r="BJ110" s="872"/>
      <c r="BK110" s="872"/>
      <c r="BL110" s="872"/>
      <c r="BM110" s="872"/>
      <c r="BN110" s="872"/>
      <c r="BO110" s="872"/>
      <c r="BP110" s="873"/>
      <c r="BQ110" s="925">
        <v>2158339</v>
      </c>
      <c r="BR110" s="906"/>
      <c r="BS110" s="906"/>
      <c r="BT110" s="906"/>
      <c r="BU110" s="906"/>
      <c r="BV110" s="906">
        <v>2146674</v>
      </c>
      <c r="BW110" s="906"/>
      <c r="BX110" s="906"/>
      <c r="BY110" s="906"/>
      <c r="BZ110" s="906"/>
      <c r="CA110" s="906">
        <v>2626683</v>
      </c>
      <c r="CB110" s="906"/>
      <c r="CC110" s="906"/>
      <c r="CD110" s="906"/>
      <c r="CE110" s="906"/>
      <c r="CF110" s="930">
        <v>147.30000000000001</v>
      </c>
      <c r="CG110" s="931"/>
      <c r="CH110" s="931"/>
      <c r="CI110" s="931"/>
      <c r="CJ110" s="931"/>
      <c r="CK110" s="990" t="s">
        <v>440</v>
      </c>
      <c r="CL110" s="883"/>
      <c r="CM110" s="924" t="s">
        <v>441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442</v>
      </c>
      <c r="DH110" s="906"/>
      <c r="DI110" s="906"/>
      <c r="DJ110" s="906"/>
      <c r="DK110" s="906"/>
      <c r="DL110" s="906" t="s">
        <v>443</v>
      </c>
      <c r="DM110" s="906"/>
      <c r="DN110" s="906"/>
      <c r="DO110" s="906"/>
      <c r="DP110" s="906"/>
      <c r="DQ110" s="906" t="s">
        <v>442</v>
      </c>
      <c r="DR110" s="906"/>
      <c r="DS110" s="906"/>
      <c r="DT110" s="906"/>
      <c r="DU110" s="906"/>
      <c r="DV110" s="907" t="s">
        <v>444</v>
      </c>
      <c r="DW110" s="907"/>
      <c r="DX110" s="907"/>
      <c r="DY110" s="907"/>
      <c r="DZ110" s="908"/>
    </row>
    <row r="111" spans="1:131" s="226" customFormat="1" ht="26.25" customHeight="1" x14ac:dyDescent="0.2">
      <c r="A111" s="838" t="s">
        <v>445</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176</v>
      </c>
      <c r="AB111" s="983"/>
      <c r="AC111" s="983"/>
      <c r="AD111" s="983"/>
      <c r="AE111" s="984"/>
      <c r="AF111" s="985" t="s">
        <v>442</v>
      </c>
      <c r="AG111" s="983"/>
      <c r="AH111" s="983"/>
      <c r="AI111" s="983"/>
      <c r="AJ111" s="984"/>
      <c r="AK111" s="985" t="s">
        <v>444</v>
      </c>
      <c r="AL111" s="983"/>
      <c r="AM111" s="983"/>
      <c r="AN111" s="983"/>
      <c r="AO111" s="984"/>
      <c r="AP111" s="986" t="s">
        <v>444</v>
      </c>
      <c r="AQ111" s="987"/>
      <c r="AR111" s="987"/>
      <c r="AS111" s="987"/>
      <c r="AT111" s="988"/>
      <c r="AU111" s="996"/>
      <c r="AV111" s="997"/>
      <c r="AW111" s="997"/>
      <c r="AX111" s="997"/>
      <c r="AY111" s="997"/>
      <c r="AZ111" s="879" t="s">
        <v>446</v>
      </c>
      <c r="BA111" s="816"/>
      <c r="BB111" s="816"/>
      <c r="BC111" s="816"/>
      <c r="BD111" s="816"/>
      <c r="BE111" s="816"/>
      <c r="BF111" s="816"/>
      <c r="BG111" s="816"/>
      <c r="BH111" s="816"/>
      <c r="BI111" s="816"/>
      <c r="BJ111" s="816"/>
      <c r="BK111" s="816"/>
      <c r="BL111" s="816"/>
      <c r="BM111" s="816"/>
      <c r="BN111" s="816"/>
      <c r="BO111" s="816"/>
      <c r="BP111" s="817"/>
      <c r="BQ111" s="880" t="s">
        <v>442</v>
      </c>
      <c r="BR111" s="881"/>
      <c r="BS111" s="881"/>
      <c r="BT111" s="881"/>
      <c r="BU111" s="881"/>
      <c r="BV111" s="881" t="s">
        <v>442</v>
      </c>
      <c r="BW111" s="881"/>
      <c r="BX111" s="881"/>
      <c r="BY111" s="881"/>
      <c r="BZ111" s="881"/>
      <c r="CA111" s="881">
        <v>171591</v>
      </c>
      <c r="CB111" s="881"/>
      <c r="CC111" s="881"/>
      <c r="CD111" s="881"/>
      <c r="CE111" s="881"/>
      <c r="CF111" s="939">
        <v>9.6</v>
      </c>
      <c r="CG111" s="940"/>
      <c r="CH111" s="940"/>
      <c r="CI111" s="940"/>
      <c r="CJ111" s="940"/>
      <c r="CK111" s="991"/>
      <c r="CL111" s="885"/>
      <c r="CM111" s="879" t="s">
        <v>447</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448</v>
      </c>
      <c r="DH111" s="881"/>
      <c r="DI111" s="881"/>
      <c r="DJ111" s="881"/>
      <c r="DK111" s="881"/>
      <c r="DL111" s="881" t="s">
        <v>176</v>
      </c>
      <c r="DM111" s="881"/>
      <c r="DN111" s="881"/>
      <c r="DO111" s="881"/>
      <c r="DP111" s="881"/>
      <c r="DQ111" s="881" t="s">
        <v>176</v>
      </c>
      <c r="DR111" s="881"/>
      <c r="DS111" s="881"/>
      <c r="DT111" s="881"/>
      <c r="DU111" s="881"/>
      <c r="DV111" s="858" t="s">
        <v>443</v>
      </c>
      <c r="DW111" s="858"/>
      <c r="DX111" s="858"/>
      <c r="DY111" s="858"/>
      <c r="DZ111" s="859"/>
    </row>
    <row r="112" spans="1:131" s="226" customFormat="1" ht="26.25" customHeight="1" x14ac:dyDescent="0.2">
      <c r="A112" s="976" t="s">
        <v>449</v>
      </c>
      <c r="B112" s="977"/>
      <c r="C112" s="816" t="s">
        <v>450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176</v>
      </c>
      <c r="AB112" s="844"/>
      <c r="AC112" s="844"/>
      <c r="AD112" s="844"/>
      <c r="AE112" s="845"/>
      <c r="AF112" s="846" t="s">
        <v>443</v>
      </c>
      <c r="AG112" s="844"/>
      <c r="AH112" s="844"/>
      <c r="AI112" s="844"/>
      <c r="AJ112" s="845"/>
      <c r="AK112" s="846" t="s">
        <v>176</v>
      </c>
      <c r="AL112" s="844"/>
      <c r="AM112" s="844"/>
      <c r="AN112" s="844"/>
      <c r="AO112" s="845"/>
      <c r="AP112" s="888" t="s">
        <v>442</v>
      </c>
      <c r="AQ112" s="889"/>
      <c r="AR112" s="889"/>
      <c r="AS112" s="889"/>
      <c r="AT112" s="890"/>
      <c r="AU112" s="996"/>
      <c r="AV112" s="997"/>
      <c r="AW112" s="997"/>
      <c r="AX112" s="997"/>
      <c r="AY112" s="997"/>
      <c r="AZ112" s="879" t="s">
        <v>451</v>
      </c>
      <c r="BA112" s="816"/>
      <c r="BB112" s="816"/>
      <c r="BC112" s="816"/>
      <c r="BD112" s="816"/>
      <c r="BE112" s="816"/>
      <c r="BF112" s="816"/>
      <c r="BG112" s="816"/>
      <c r="BH112" s="816"/>
      <c r="BI112" s="816"/>
      <c r="BJ112" s="816"/>
      <c r="BK112" s="816"/>
      <c r="BL112" s="816"/>
      <c r="BM112" s="816"/>
      <c r="BN112" s="816"/>
      <c r="BO112" s="816"/>
      <c r="BP112" s="817"/>
      <c r="BQ112" s="880">
        <v>1083123</v>
      </c>
      <c r="BR112" s="881"/>
      <c r="BS112" s="881"/>
      <c r="BT112" s="881"/>
      <c r="BU112" s="881"/>
      <c r="BV112" s="881">
        <v>1006758</v>
      </c>
      <c r="BW112" s="881"/>
      <c r="BX112" s="881"/>
      <c r="BY112" s="881"/>
      <c r="BZ112" s="881"/>
      <c r="CA112" s="881">
        <v>869020</v>
      </c>
      <c r="CB112" s="881"/>
      <c r="CC112" s="881"/>
      <c r="CD112" s="881"/>
      <c r="CE112" s="881"/>
      <c r="CF112" s="939">
        <v>48.7</v>
      </c>
      <c r="CG112" s="940"/>
      <c r="CH112" s="940"/>
      <c r="CI112" s="940"/>
      <c r="CJ112" s="940"/>
      <c r="CK112" s="991"/>
      <c r="CL112" s="885"/>
      <c r="CM112" s="879" t="s">
        <v>452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443</v>
      </c>
      <c r="DH112" s="881"/>
      <c r="DI112" s="881"/>
      <c r="DJ112" s="881"/>
      <c r="DK112" s="881"/>
      <c r="DL112" s="881" t="s">
        <v>442</v>
      </c>
      <c r="DM112" s="881"/>
      <c r="DN112" s="881"/>
      <c r="DO112" s="881"/>
      <c r="DP112" s="881"/>
      <c r="DQ112" s="881" t="s">
        <v>442</v>
      </c>
      <c r="DR112" s="881"/>
      <c r="DS112" s="881"/>
      <c r="DT112" s="881"/>
      <c r="DU112" s="881"/>
      <c r="DV112" s="858" t="s">
        <v>442</v>
      </c>
      <c r="DW112" s="858"/>
      <c r="DX112" s="858"/>
      <c r="DY112" s="858"/>
      <c r="DZ112" s="859"/>
    </row>
    <row r="113" spans="1:130" s="226" customFormat="1" ht="26.25" customHeight="1" x14ac:dyDescent="0.2">
      <c r="A113" s="978"/>
      <c r="B113" s="979"/>
      <c r="C113" s="816" t="s">
        <v>453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120881</v>
      </c>
      <c r="AB113" s="983"/>
      <c r="AC113" s="983"/>
      <c r="AD113" s="983"/>
      <c r="AE113" s="984"/>
      <c r="AF113" s="985">
        <v>111619</v>
      </c>
      <c r="AG113" s="983"/>
      <c r="AH113" s="983"/>
      <c r="AI113" s="983"/>
      <c r="AJ113" s="984"/>
      <c r="AK113" s="985">
        <v>102726</v>
      </c>
      <c r="AL113" s="983"/>
      <c r="AM113" s="983"/>
      <c r="AN113" s="983"/>
      <c r="AO113" s="984"/>
      <c r="AP113" s="986">
        <v>5.8</v>
      </c>
      <c r="AQ113" s="987"/>
      <c r="AR113" s="987"/>
      <c r="AS113" s="987"/>
      <c r="AT113" s="988"/>
      <c r="AU113" s="996"/>
      <c r="AV113" s="997"/>
      <c r="AW113" s="997"/>
      <c r="AX113" s="997"/>
      <c r="AY113" s="997"/>
      <c r="AZ113" s="879" t="s">
        <v>454</v>
      </c>
      <c r="BA113" s="816"/>
      <c r="BB113" s="816"/>
      <c r="BC113" s="816"/>
      <c r="BD113" s="816"/>
      <c r="BE113" s="816"/>
      <c r="BF113" s="816"/>
      <c r="BG113" s="816"/>
      <c r="BH113" s="816"/>
      <c r="BI113" s="816"/>
      <c r="BJ113" s="816"/>
      <c r="BK113" s="816"/>
      <c r="BL113" s="816"/>
      <c r="BM113" s="816"/>
      <c r="BN113" s="816"/>
      <c r="BO113" s="816"/>
      <c r="BP113" s="817"/>
      <c r="BQ113" s="880">
        <v>76390</v>
      </c>
      <c r="BR113" s="881"/>
      <c r="BS113" s="881"/>
      <c r="BT113" s="881"/>
      <c r="BU113" s="881"/>
      <c r="BV113" s="881">
        <v>67666</v>
      </c>
      <c r="BW113" s="881"/>
      <c r="BX113" s="881"/>
      <c r="BY113" s="881"/>
      <c r="BZ113" s="881"/>
      <c r="CA113" s="881">
        <v>65565</v>
      </c>
      <c r="CB113" s="881"/>
      <c r="CC113" s="881"/>
      <c r="CD113" s="881"/>
      <c r="CE113" s="881"/>
      <c r="CF113" s="939">
        <v>3.7</v>
      </c>
      <c r="CG113" s="940"/>
      <c r="CH113" s="940"/>
      <c r="CI113" s="940"/>
      <c r="CJ113" s="940"/>
      <c r="CK113" s="991"/>
      <c r="CL113" s="885"/>
      <c r="CM113" s="879" t="s">
        <v>455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397</v>
      </c>
      <c r="DH113" s="844"/>
      <c r="DI113" s="844"/>
      <c r="DJ113" s="844"/>
      <c r="DK113" s="845"/>
      <c r="DL113" s="846" t="s">
        <v>442</v>
      </c>
      <c r="DM113" s="844"/>
      <c r="DN113" s="844"/>
      <c r="DO113" s="844"/>
      <c r="DP113" s="845"/>
      <c r="DQ113" s="846" t="s">
        <v>448</v>
      </c>
      <c r="DR113" s="844"/>
      <c r="DS113" s="844"/>
      <c r="DT113" s="844"/>
      <c r="DU113" s="845"/>
      <c r="DV113" s="888" t="s">
        <v>176</v>
      </c>
      <c r="DW113" s="889"/>
      <c r="DX113" s="889"/>
      <c r="DY113" s="889"/>
      <c r="DZ113" s="890"/>
    </row>
    <row r="114" spans="1:130" s="226" customFormat="1" ht="26.25" customHeight="1" x14ac:dyDescent="0.2">
      <c r="A114" s="978"/>
      <c r="B114" s="979"/>
      <c r="C114" s="816" t="s">
        <v>456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7193</v>
      </c>
      <c r="AB114" s="844"/>
      <c r="AC114" s="844"/>
      <c r="AD114" s="844"/>
      <c r="AE114" s="845"/>
      <c r="AF114" s="846">
        <v>7563</v>
      </c>
      <c r="AG114" s="844"/>
      <c r="AH114" s="844"/>
      <c r="AI114" s="844"/>
      <c r="AJ114" s="845"/>
      <c r="AK114" s="846">
        <v>8779</v>
      </c>
      <c r="AL114" s="844"/>
      <c r="AM114" s="844"/>
      <c r="AN114" s="844"/>
      <c r="AO114" s="845"/>
      <c r="AP114" s="888">
        <v>0.5</v>
      </c>
      <c r="AQ114" s="889"/>
      <c r="AR114" s="889"/>
      <c r="AS114" s="889"/>
      <c r="AT114" s="890"/>
      <c r="AU114" s="996"/>
      <c r="AV114" s="997"/>
      <c r="AW114" s="997"/>
      <c r="AX114" s="997"/>
      <c r="AY114" s="997"/>
      <c r="AZ114" s="879" t="s">
        <v>457</v>
      </c>
      <c r="BA114" s="816"/>
      <c r="BB114" s="816"/>
      <c r="BC114" s="816"/>
      <c r="BD114" s="816"/>
      <c r="BE114" s="816"/>
      <c r="BF114" s="816"/>
      <c r="BG114" s="816"/>
      <c r="BH114" s="816"/>
      <c r="BI114" s="816"/>
      <c r="BJ114" s="816"/>
      <c r="BK114" s="816"/>
      <c r="BL114" s="816"/>
      <c r="BM114" s="816"/>
      <c r="BN114" s="816"/>
      <c r="BO114" s="816"/>
      <c r="BP114" s="817"/>
      <c r="BQ114" s="880">
        <v>506750</v>
      </c>
      <c r="BR114" s="881"/>
      <c r="BS114" s="881"/>
      <c r="BT114" s="881"/>
      <c r="BU114" s="881"/>
      <c r="BV114" s="881">
        <v>418907</v>
      </c>
      <c r="BW114" s="881"/>
      <c r="BX114" s="881"/>
      <c r="BY114" s="881"/>
      <c r="BZ114" s="881"/>
      <c r="CA114" s="881">
        <v>428946</v>
      </c>
      <c r="CB114" s="881"/>
      <c r="CC114" s="881"/>
      <c r="CD114" s="881"/>
      <c r="CE114" s="881"/>
      <c r="CF114" s="939">
        <v>24.1</v>
      </c>
      <c r="CG114" s="940"/>
      <c r="CH114" s="940"/>
      <c r="CI114" s="940"/>
      <c r="CJ114" s="940"/>
      <c r="CK114" s="991"/>
      <c r="CL114" s="885"/>
      <c r="CM114" s="879" t="s">
        <v>458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443</v>
      </c>
      <c r="DH114" s="844"/>
      <c r="DI114" s="844"/>
      <c r="DJ114" s="844"/>
      <c r="DK114" s="845"/>
      <c r="DL114" s="846" t="s">
        <v>176</v>
      </c>
      <c r="DM114" s="844"/>
      <c r="DN114" s="844"/>
      <c r="DO114" s="844"/>
      <c r="DP114" s="845"/>
      <c r="DQ114" s="846" t="s">
        <v>442</v>
      </c>
      <c r="DR114" s="844"/>
      <c r="DS114" s="844"/>
      <c r="DT114" s="844"/>
      <c r="DU114" s="845"/>
      <c r="DV114" s="888" t="s">
        <v>443</v>
      </c>
      <c r="DW114" s="889"/>
      <c r="DX114" s="889"/>
      <c r="DY114" s="889"/>
      <c r="DZ114" s="890"/>
    </row>
    <row r="115" spans="1:130" s="226" customFormat="1" ht="26.25" customHeight="1" x14ac:dyDescent="0.2">
      <c r="A115" s="978"/>
      <c r="B115" s="979"/>
      <c r="C115" s="816" t="s">
        <v>459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443</v>
      </c>
      <c r="AB115" s="983"/>
      <c r="AC115" s="983"/>
      <c r="AD115" s="983"/>
      <c r="AE115" s="984"/>
      <c r="AF115" s="985" t="s">
        <v>448</v>
      </c>
      <c r="AG115" s="983"/>
      <c r="AH115" s="983"/>
      <c r="AI115" s="983"/>
      <c r="AJ115" s="984"/>
      <c r="AK115" s="985" t="s">
        <v>397</v>
      </c>
      <c r="AL115" s="983"/>
      <c r="AM115" s="983"/>
      <c r="AN115" s="983"/>
      <c r="AO115" s="984"/>
      <c r="AP115" s="986" t="s">
        <v>442</v>
      </c>
      <c r="AQ115" s="987"/>
      <c r="AR115" s="987"/>
      <c r="AS115" s="987"/>
      <c r="AT115" s="988"/>
      <c r="AU115" s="996"/>
      <c r="AV115" s="997"/>
      <c r="AW115" s="997"/>
      <c r="AX115" s="997"/>
      <c r="AY115" s="997"/>
      <c r="AZ115" s="879" t="s">
        <v>460</v>
      </c>
      <c r="BA115" s="816"/>
      <c r="BB115" s="816"/>
      <c r="BC115" s="816"/>
      <c r="BD115" s="816"/>
      <c r="BE115" s="816"/>
      <c r="BF115" s="816"/>
      <c r="BG115" s="816"/>
      <c r="BH115" s="816"/>
      <c r="BI115" s="816"/>
      <c r="BJ115" s="816"/>
      <c r="BK115" s="816"/>
      <c r="BL115" s="816"/>
      <c r="BM115" s="816"/>
      <c r="BN115" s="816"/>
      <c r="BO115" s="816"/>
      <c r="BP115" s="817"/>
      <c r="BQ115" s="880">
        <v>3078</v>
      </c>
      <c r="BR115" s="881"/>
      <c r="BS115" s="881"/>
      <c r="BT115" s="881"/>
      <c r="BU115" s="881"/>
      <c r="BV115" s="881">
        <v>33187</v>
      </c>
      <c r="BW115" s="881"/>
      <c r="BX115" s="881"/>
      <c r="BY115" s="881"/>
      <c r="BZ115" s="881"/>
      <c r="CA115" s="881" t="s">
        <v>443</v>
      </c>
      <c r="CB115" s="881"/>
      <c r="CC115" s="881"/>
      <c r="CD115" s="881"/>
      <c r="CE115" s="881"/>
      <c r="CF115" s="939" t="s">
        <v>176</v>
      </c>
      <c r="CG115" s="940"/>
      <c r="CH115" s="940"/>
      <c r="CI115" s="940"/>
      <c r="CJ115" s="940"/>
      <c r="CK115" s="991"/>
      <c r="CL115" s="885"/>
      <c r="CM115" s="879" t="s">
        <v>461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176</v>
      </c>
      <c r="DH115" s="844"/>
      <c r="DI115" s="844"/>
      <c r="DJ115" s="844"/>
      <c r="DK115" s="845"/>
      <c r="DL115" s="846" t="s">
        <v>443</v>
      </c>
      <c r="DM115" s="844"/>
      <c r="DN115" s="844"/>
      <c r="DO115" s="844"/>
      <c r="DP115" s="845"/>
      <c r="DQ115" s="846">
        <v>171591</v>
      </c>
      <c r="DR115" s="844"/>
      <c r="DS115" s="844"/>
      <c r="DT115" s="844"/>
      <c r="DU115" s="845"/>
      <c r="DV115" s="888">
        <v>9.6</v>
      </c>
      <c r="DW115" s="889"/>
      <c r="DX115" s="889"/>
      <c r="DY115" s="889"/>
      <c r="DZ115" s="890"/>
    </row>
    <row r="116" spans="1:130" s="226" customFormat="1" ht="26.25" customHeight="1" x14ac:dyDescent="0.2">
      <c r="A116" s="980"/>
      <c r="B116" s="981"/>
      <c r="C116" s="903" t="s">
        <v>462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176</v>
      </c>
      <c r="AB116" s="844"/>
      <c r="AC116" s="844"/>
      <c r="AD116" s="844"/>
      <c r="AE116" s="845"/>
      <c r="AF116" s="846" t="s">
        <v>176</v>
      </c>
      <c r="AG116" s="844"/>
      <c r="AH116" s="844"/>
      <c r="AI116" s="844"/>
      <c r="AJ116" s="845"/>
      <c r="AK116" s="846" t="s">
        <v>176</v>
      </c>
      <c r="AL116" s="844"/>
      <c r="AM116" s="844"/>
      <c r="AN116" s="844"/>
      <c r="AO116" s="845"/>
      <c r="AP116" s="888" t="s">
        <v>442</v>
      </c>
      <c r="AQ116" s="889"/>
      <c r="AR116" s="889"/>
      <c r="AS116" s="889"/>
      <c r="AT116" s="890"/>
      <c r="AU116" s="996"/>
      <c r="AV116" s="997"/>
      <c r="AW116" s="997"/>
      <c r="AX116" s="997"/>
      <c r="AY116" s="997"/>
      <c r="AZ116" s="973" t="s">
        <v>463</v>
      </c>
      <c r="BA116" s="974"/>
      <c r="BB116" s="974"/>
      <c r="BC116" s="974"/>
      <c r="BD116" s="974"/>
      <c r="BE116" s="974"/>
      <c r="BF116" s="974"/>
      <c r="BG116" s="974"/>
      <c r="BH116" s="974"/>
      <c r="BI116" s="974"/>
      <c r="BJ116" s="974"/>
      <c r="BK116" s="974"/>
      <c r="BL116" s="974"/>
      <c r="BM116" s="974"/>
      <c r="BN116" s="974"/>
      <c r="BO116" s="974"/>
      <c r="BP116" s="975"/>
      <c r="BQ116" s="880" t="s">
        <v>176</v>
      </c>
      <c r="BR116" s="881"/>
      <c r="BS116" s="881"/>
      <c r="BT116" s="881"/>
      <c r="BU116" s="881"/>
      <c r="BV116" s="881" t="s">
        <v>176</v>
      </c>
      <c r="BW116" s="881"/>
      <c r="BX116" s="881"/>
      <c r="BY116" s="881"/>
      <c r="BZ116" s="881"/>
      <c r="CA116" s="881" t="s">
        <v>464</v>
      </c>
      <c r="CB116" s="881"/>
      <c r="CC116" s="881"/>
      <c r="CD116" s="881"/>
      <c r="CE116" s="881"/>
      <c r="CF116" s="939" t="s">
        <v>443</v>
      </c>
      <c r="CG116" s="940"/>
      <c r="CH116" s="940"/>
      <c r="CI116" s="940"/>
      <c r="CJ116" s="940"/>
      <c r="CK116" s="991"/>
      <c r="CL116" s="885"/>
      <c r="CM116" s="879" t="s">
        <v>465</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176</v>
      </c>
      <c r="DH116" s="844"/>
      <c r="DI116" s="844"/>
      <c r="DJ116" s="844"/>
      <c r="DK116" s="845"/>
      <c r="DL116" s="846" t="s">
        <v>464</v>
      </c>
      <c r="DM116" s="844"/>
      <c r="DN116" s="844"/>
      <c r="DO116" s="844"/>
      <c r="DP116" s="845"/>
      <c r="DQ116" s="846" t="s">
        <v>442</v>
      </c>
      <c r="DR116" s="844"/>
      <c r="DS116" s="844"/>
      <c r="DT116" s="844"/>
      <c r="DU116" s="845"/>
      <c r="DV116" s="888" t="s">
        <v>443</v>
      </c>
      <c r="DW116" s="889"/>
      <c r="DX116" s="889"/>
      <c r="DY116" s="889"/>
      <c r="DZ116" s="890"/>
    </row>
    <row r="117" spans="1:130" s="226" customFormat="1" ht="26.25" customHeight="1" x14ac:dyDescent="0.2">
      <c r="A117" s="959" t="s">
        <v>191</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466</v>
      </c>
      <c r="Z117" s="961"/>
      <c r="AA117" s="966">
        <v>328878</v>
      </c>
      <c r="AB117" s="967"/>
      <c r="AC117" s="967"/>
      <c r="AD117" s="967"/>
      <c r="AE117" s="968"/>
      <c r="AF117" s="969">
        <v>337979</v>
      </c>
      <c r="AG117" s="967"/>
      <c r="AH117" s="967"/>
      <c r="AI117" s="967"/>
      <c r="AJ117" s="968"/>
      <c r="AK117" s="969">
        <v>344566</v>
      </c>
      <c r="AL117" s="967"/>
      <c r="AM117" s="967"/>
      <c r="AN117" s="967"/>
      <c r="AO117" s="968"/>
      <c r="AP117" s="970"/>
      <c r="AQ117" s="971"/>
      <c r="AR117" s="971"/>
      <c r="AS117" s="971"/>
      <c r="AT117" s="972"/>
      <c r="AU117" s="996"/>
      <c r="AV117" s="997"/>
      <c r="AW117" s="997"/>
      <c r="AX117" s="997"/>
      <c r="AY117" s="997"/>
      <c r="AZ117" s="927" t="s">
        <v>467</v>
      </c>
      <c r="BA117" s="928"/>
      <c r="BB117" s="928"/>
      <c r="BC117" s="928"/>
      <c r="BD117" s="928"/>
      <c r="BE117" s="928"/>
      <c r="BF117" s="928"/>
      <c r="BG117" s="928"/>
      <c r="BH117" s="928"/>
      <c r="BI117" s="928"/>
      <c r="BJ117" s="928"/>
      <c r="BK117" s="928"/>
      <c r="BL117" s="928"/>
      <c r="BM117" s="928"/>
      <c r="BN117" s="928"/>
      <c r="BO117" s="928"/>
      <c r="BP117" s="929"/>
      <c r="BQ117" s="880" t="s">
        <v>468</v>
      </c>
      <c r="BR117" s="881"/>
      <c r="BS117" s="881"/>
      <c r="BT117" s="881"/>
      <c r="BU117" s="881"/>
      <c r="BV117" s="881" t="s">
        <v>176</v>
      </c>
      <c r="BW117" s="881"/>
      <c r="BX117" s="881"/>
      <c r="BY117" s="881"/>
      <c r="BZ117" s="881"/>
      <c r="CA117" s="881" t="s">
        <v>176</v>
      </c>
      <c r="CB117" s="881"/>
      <c r="CC117" s="881"/>
      <c r="CD117" s="881"/>
      <c r="CE117" s="881"/>
      <c r="CF117" s="939" t="s">
        <v>468</v>
      </c>
      <c r="CG117" s="940"/>
      <c r="CH117" s="940"/>
      <c r="CI117" s="940"/>
      <c r="CJ117" s="940"/>
      <c r="CK117" s="991"/>
      <c r="CL117" s="885"/>
      <c r="CM117" s="879" t="s">
        <v>469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176</v>
      </c>
      <c r="DH117" s="844"/>
      <c r="DI117" s="844"/>
      <c r="DJ117" s="844"/>
      <c r="DK117" s="845"/>
      <c r="DL117" s="846" t="s">
        <v>176</v>
      </c>
      <c r="DM117" s="844"/>
      <c r="DN117" s="844"/>
      <c r="DO117" s="844"/>
      <c r="DP117" s="845"/>
      <c r="DQ117" s="846" t="s">
        <v>468</v>
      </c>
      <c r="DR117" s="844"/>
      <c r="DS117" s="844"/>
      <c r="DT117" s="844"/>
      <c r="DU117" s="845"/>
      <c r="DV117" s="888" t="s">
        <v>442</v>
      </c>
      <c r="DW117" s="889"/>
      <c r="DX117" s="889"/>
      <c r="DY117" s="889"/>
      <c r="DZ117" s="890"/>
    </row>
    <row r="118" spans="1:130" s="226" customFormat="1" ht="26.25" customHeight="1" x14ac:dyDescent="0.2">
      <c r="A118" s="959" t="s">
        <v>437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434</v>
      </c>
      <c r="AB118" s="960"/>
      <c r="AC118" s="960"/>
      <c r="AD118" s="960"/>
      <c r="AE118" s="961"/>
      <c r="AF118" s="962" t="s">
        <v>435</v>
      </c>
      <c r="AG118" s="960"/>
      <c r="AH118" s="960"/>
      <c r="AI118" s="960"/>
      <c r="AJ118" s="961"/>
      <c r="AK118" s="962" t="s">
        <v>310</v>
      </c>
      <c r="AL118" s="960"/>
      <c r="AM118" s="960"/>
      <c r="AN118" s="960"/>
      <c r="AO118" s="961"/>
      <c r="AP118" s="963" t="s">
        <v>436</v>
      </c>
      <c r="AQ118" s="964"/>
      <c r="AR118" s="964"/>
      <c r="AS118" s="964"/>
      <c r="AT118" s="965"/>
      <c r="AU118" s="996"/>
      <c r="AV118" s="997"/>
      <c r="AW118" s="997"/>
      <c r="AX118" s="997"/>
      <c r="AY118" s="997"/>
      <c r="AZ118" s="902" t="s">
        <v>470</v>
      </c>
      <c r="BA118" s="903"/>
      <c r="BB118" s="903"/>
      <c r="BC118" s="903"/>
      <c r="BD118" s="903"/>
      <c r="BE118" s="903"/>
      <c r="BF118" s="903"/>
      <c r="BG118" s="903"/>
      <c r="BH118" s="903"/>
      <c r="BI118" s="903"/>
      <c r="BJ118" s="903"/>
      <c r="BK118" s="903"/>
      <c r="BL118" s="903"/>
      <c r="BM118" s="903"/>
      <c r="BN118" s="903"/>
      <c r="BO118" s="903"/>
      <c r="BP118" s="904"/>
      <c r="BQ118" s="943" t="s">
        <v>442</v>
      </c>
      <c r="BR118" s="909"/>
      <c r="BS118" s="909"/>
      <c r="BT118" s="909"/>
      <c r="BU118" s="909"/>
      <c r="BV118" s="909" t="s">
        <v>176</v>
      </c>
      <c r="BW118" s="909"/>
      <c r="BX118" s="909"/>
      <c r="BY118" s="909"/>
      <c r="BZ118" s="909"/>
      <c r="CA118" s="909" t="s">
        <v>442</v>
      </c>
      <c r="CB118" s="909"/>
      <c r="CC118" s="909"/>
      <c r="CD118" s="909"/>
      <c r="CE118" s="909"/>
      <c r="CF118" s="939" t="s">
        <v>442</v>
      </c>
      <c r="CG118" s="940"/>
      <c r="CH118" s="940"/>
      <c r="CI118" s="940"/>
      <c r="CJ118" s="940"/>
      <c r="CK118" s="991"/>
      <c r="CL118" s="885"/>
      <c r="CM118" s="879" t="s">
        <v>471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442</v>
      </c>
      <c r="DH118" s="844"/>
      <c r="DI118" s="844"/>
      <c r="DJ118" s="844"/>
      <c r="DK118" s="845"/>
      <c r="DL118" s="846" t="s">
        <v>442</v>
      </c>
      <c r="DM118" s="844"/>
      <c r="DN118" s="844"/>
      <c r="DO118" s="844"/>
      <c r="DP118" s="845"/>
      <c r="DQ118" s="846" t="s">
        <v>442</v>
      </c>
      <c r="DR118" s="844"/>
      <c r="DS118" s="844"/>
      <c r="DT118" s="844"/>
      <c r="DU118" s="845"/>
      <c r="DV118" s="888" t="s">
        <v>176</v>
      </c>
      <c r="DW118" s="889"/>
      <c r="DX118" s="889"/>
      <c r="DY118" s="889"/>
      <c r="DZ118" s="890"/>
    </row>
    <row r="119" spans="1:130" s="226" customFormat="1" ht="26.25" customHeight="1" x14ac:dyDescent="0.2">
      <c r="A119" s="882" t="s">
        <v>440</v>
      </c>
      <c r="B119" s="883"/>
      <c r="C119" s="924" t="s">
        <v>441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442</v>
      </c>
      <c r="AB119" s="953"/>
      <c r="AC119" s="953"/>
      <c r="AD119" s="953"/>
      <c r="AE119" s="954"/>
      <c r="AF119" s="955" t="s">
        <v>397</v>
      </c>
      <c r="AG119" s="953"/>
      <c r="AH119" s="953"/>
      <c r="AI119" s="953"/>
      <c r="AJ119" s="954"/>
      <c r="AK119" s="955" t="s">
        <v>176</v>
      </c>
      <c r="AL119" s="953"/>
      <c r="AM119" s="953"/>
      <c r="AN119" s="953"/>
      <c r="AO119" s="954"/>
      <c r="AP119" s="956" t="s">
        <v>442</v>
      </c>
      <c r="AQ119" s="957"/>
      <c r="AR119" s="957"/>
      <c r="AS119" s="957"/>
      <c r="AT119" s="958"/>
      <c r="AU119" s="998"/>
      <c r="AV119" s="999"/>
      <c r="AW119" s="999"/>
      <c r="AX119" s="999"/>
      <c r="AY119" s="999"/>
      <c r="AZ119" s="247" t="s">
        <v>191</v>
      </c>
      <c r="BA119" s="247"/>
      <c r="BB119" s="247"/>
      <c r="BC119" s="247"/>
      <c r="BD119" s="247"/>
      <c r="BE119" s="247"/>
      <c r="BF119" s="247"/>
      <c r="BG119" s="247"/>
      <c r="BH119" s="247"/>
      <c r="BI119" s="247"/>
      <c r="BJ119" s="247"/>
      <c r="BK119" s="247"/>
      <c r="BL119" s="247"/>
      <c r="BM119" s="247"/>
      <c r="BN119" s="247"/>
      <c r="BO119" s="941" t="s">
        <v>472</v>
      </c>
      <c r="BP119" s="942"/>
      <c r="BQ119" s="943">
        <v>3827680</v>
      </c>
      <c r="BR119" s="909"/>
      <c r="BS119" s="909"/>
      <c r="BT119" s="909"/>
      <c r="BU119" s="909"/>
      <c r="BV119" s="909">
        <v>3673192</v>
      </c>
      <c r="BW119" s="909"/>
      <c r="BX119" s="909"/>
      <c r="BY119" s="909"/>
      <c r="BZ119" s="909"/>
      <c r="CA119" s="909">
        <v>4161805</v>
      </c>
      <c r="CB119" s="909"/>
      <c r="CC119" s="909"/>
      <c r="CD119" s="909"/>
      <c r="CE119" s="909"/>
      <c r="CF119" s="812"/>
      <c r="CG119" s="813"/>
      <c r="CH119" s="813"/>
      <c r="CI119" s="813"/>
      <c r="CJ119" s="898"/>
      <c r="CK119" s="992"/>
      <c r="CL119" s="887"/>
      <c r="CM119" s="902" t="s">
        <v>473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397</v>
      </c>
      <c r="DH119" s="828"/>
      <c r="DI119" s="828"/>
      <c r="DJ119" s="828"/>
      <c r="DK119" s="829"/>
      <c r="DL119" s="830" t="s">
        <v>397</v>
      </c>
      <c r="DM119" s="828"/>
      <c r="DN119" s="828"/>
      <c r="DO119" s="828"/>
      <c r="DP119" s="829"/>
      <c r="DQ119" s="830" t="s">
        <v>397</v>
      </c>
      <c r="DR119" s="828"/>
      <c r="DS119" s="828"/>
      <c r="DT119" s="828"/>
      <c r="DU119" s="829"/>
      <c r="DV119" s="912" t="s">
        <v>397</v>
      </c>
      <c r="DW119" s="913"/>
      <c r="DX119" s="913"/>
      <c r="DY119" s="913"/>
      <c r="DZ119" s="914"/>
    </row>
    <row r="120" spans="1:130" s="226" customFormat="1" ht="26.25" customHeight="1" x14ac:dyDescent="0.2">
      <c r="A120" s="884"/>
      <c r="B120" s="885"/>
      <c r="C120" s="879" t="s">
        <v>447</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397</v>
      </c>
      <c r="AB120" s="844"/>
      <c r="AC120" s="844"/>
      <c r="AD120" s="844"/>
      <c r="AE120" s="845"/>
      <c r="AF120" s="846" t="s">
        <v>397</v>
      </c>
      <c r="AG120" s="844"/>
      <c r="AH120" s="844"/>
      <c r="AI120" s="844"/>
      <c r="AJ120" s="845"/>
      <c r="AK120" s="846" t="s">
        <v>397</v>
      </c>
      <c r="AL120" s="844"/>
      <c r="AM120" s="844"/>
      <c r="AN120" s="844"/>
      <c r="AO120" s="845"/>
      <c r="AP120" s="888" t="s">
        <v>442</v>
      </c>
      <c r="AQ120" s="889"/>
      <c r="AR120" s="889"/>
      <c r="AS120" s="889"/>
      <c r="AT120" s="890"/>
      <c r="AU120" s="944" t="s">
        <v>474</v>
      </c>
      <c r="AV120" s="945"/>
      <c r="AW120" s="945"/>
      <c r="AX120" s="945"/>
      <c r="AY120" s="946"/>
      <c r="AZ120" s="924" t="s">
        <v>475</v>
      </c>
      <c r="BA120" s="872"/>
      <c r="BB120" s="872"/>
      <c r="BC120" s="872"/>
      <c r="BD120" s="872"/>
      <c r="BE120" s="872"/>
      <c r="BF120" s="872"/>
      <c r="BG120" s="872"/>
      <c r="BH120" s="872"/>
      <c r="BI120" s="872"/>
      <c r="BJ120" s="872"/>
      <c r="BK120" s="872"/>
      <c r="BL120" s="872"/>
      <c r="BM120" s="872"/>
      <c r="BN120" s="872"/>
      <c r="BO120" s="872"/>
      <c r="BP120" s="873"/>
      <c r="BQ120" s="925">
        <v>1342094</v>
      </c>
      <c r="BR120" s="906"/>
      <c r="BS120" s="906"/>
      <c r="BT120" s="906"/>
      <c r="BU120" s="906"/>
      <c r="BV120" s="906">
        <v>1402887</v>
      </c>
      <c r="BW120" s="906"/>
      <c r="BX120" s="906"/>
      <c r="BY120" s="906"/>
      <c r="BZ120" s="906"/>
      <c r="CA120" s="906">
        <v>1503477</v>
      </c>
      <c r="CB120" s="906"/>
      <c r="CC120" s="906"/>
      <c r="CD120" s="906"/>
      <c r="CE120" s="906"/>
      <c r="CF120" s="930">
        <v>84.3</v>
      </c>
      <c r="CG120" s="931"/>
      <c r="CH120" s="931"/>
      <c r="CI120" s="931"/>
      <c r="CJ120" s="931"/>
      <c r="CK120" s="932" t="s">
        <v>476</v>
      </c>
      <c r="CL120" s="916"/>
      <c r="CM120" s="916"/>
      <c r="CN120" s="916"/>
      <c r="CO120" s="917"/>
      <c r="CP120" s="936" t="s">
        <v>477</v>
      </c>
      <c r="CQ120" s="937"/>
      <c r="CR120" s="937"/>
      <c r="CS120" s="937"/>
      <c r="CT120" s="937"/>
      <c r="CU120" s="937"/>
      <c r="CV120" s="937"/>
      <c r="CW120" s="937"/>
      <c r="CX120" s="937"/>
      <c r="CY120" s="937"/>
      <c r="CZ120" s="937"/>
      <c r="DA120" s="937"/>
      <c r="DB120" s="937"/>
      <c r="DC120" s="937"/>
      <c r="DD120" s="937"/>
      <c r="DE120" s="937"/>
      <c r="DF120" s="938"/>
      <c r="DG120" s="925">
        <v>1080073</v>
      </c>
      <c r="DH120" s="906"/>
      <c r="DI120" s="906"/>
      <c r="DJ120" s="906"/>
      <c r="DK120" s="906"/>
      <c r="DL120" s="906">
        <v>1003116</v>
      </c>
      <c r="DM120" s="906"/>
      <c r="DN120" s="906"/>
      <c r="DO120" s="906"/>
      <c r="DP120" s="906"/>
      <c r="DQ120" s="906">
        <v>861167</v>
      </c>
      <c r="DR120" s="906"/>
      <c r="DS120" s="906"/>
      <c r="DT120" s="906"/>
      <c r="DU120" s="906"/>
      <c r="DV120" s="907">
        <v>48.3</v>
      </c>
      <c r="DW120" s="907"/>
      <c r="DX120" s="907"/>
      <c r="DY120" s="907"/>
      <c r="DZ120" s="908"/>
    </row>
    <row r="121" spans="1:130" s="226" customFormat="1" ht="26.25" customHeight="1" x14ac:dyDescent="0.2">
      <c r="A121" s="884"/>
      <c r="B121" s="885"/>
      <c r="C121" s="927" t="s">
        <v>478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397</v>
      </c>
      <c r="AB121" s="844"/>
      <c r="AC121" s="844"/>
      <c r="AD121" s="844"/>
      <c r="AE121" s="845"/>
      <c r="AF121" s="846" t="s">
        <v>397</v>
      </c>
      <c r="AG121" s="844"/>
      <c r="AH121" s="844"/>
      <c r="AI121" s="844"/>
      <c r="AJ121" s="845"/>
      <c r="AK121" s="846" t="s">
        <v>397</v>
      </c>
      <c r="AL121" s="844"/>
      <c r="AM121" s="844"/>
      <c r="AN121" s="844"/>
      <c r="AO121" s="845"/>
      <c r="AP121" s="888" t="s">
        <v>397</v>
      </c>
      <c r="AQ121" s="889"/>
      <c r="AR121" s="889"/>
      <c r="AS121" s="889"/>
      <c r="AT121" s="890"/>
      <c r="AU121" s="947"/>
      <c r="AV121" s="948"/>
      <c r="AW121" s="948"/>
      <c r="AX121" s="948"/>
      <c r="AY121" s="949"/>
      <c r="AZ121" s="879" t="s">
        <v>479</v>
      </c>
      <c r="BA121" s="816"/>
      <c r="BB121" s="816"/>
      <c r="BC121" s="816"/>
      <c r="BD121" s="816"/>
      <c r="BE121" s="816"/>
      <c r="BF121" s="816"/>
      <c r="BG121" s="816"/>
      <c r="BH121" s="816"/>
      <c r="BI121" s="816"/>
      <c r="BJ121" s="816"/>
      <c r="BK121" s="816"/>
      <c r="BL121" s="816"/>
      <c r="BM121" s="816"/>
      <c r="BN121" s="816"/>
      <c r="BO121" s="816"/>
      <c r="BP121" s="817"/>
      <c r="BQ121" s="880" t="s">
        <v>397</v>
      </c>
      <c r="BR121" s="881"/>
      <c r="BS121" s="881"/>
      <c r="BT121" s="881"/>
      <c r="BU121" s="881"/>
      <c r="BV121" s="881" t="s">
        <v>397</v>
      </c>
      <c r="BW121" s="881"/>
      <c r="BX121" s="881"/>
      <c r="BY121" s="881"/>
      <c r="BZ121" s="881"/>
      <c r="CA121" s="881" t="s">
        <v>397</v>
      </c>
      <c r="CB121" s="881"/>
      <c r="CC121" s="881"/>
      <c r="CD121" s="881"/>
      <c r="CE121" s="881"/>
      <c r="CF121" s="939" t="s">
        <v>397</v>
      </c>
      <c r="CG121" s="940"/>
      <c r="CH121" s="940"/>
      <c r="CI121" s="940"/>
      <c r="CJ121" s="940"/>
      <c r="CK121" s="933"/>
      <c r="CL121" s="919"/>
      <c r="CM121" s="919"/>
      <c r="CN121" s="919"/>
      <c r="CO121" s="920"/>
      <c r="CP121" s="899" t="s">
        <v>480</v>
      </c>
      <c r="CQ121" s="900"/>
      <c r="CR121" s="900"/>
      <c r="CS121" s="900"/>
      <c r="CT121" s="900"/>
      <c r="CU121" s="900"/>
      <c r="CV121" s="900"/>
      <c r="CW121" s="900"/>
      <c r="CX121" s="900"/>
      <c r="CY121" s="900"/>
      <c r="CZ121" s="900"/>
      <c r="DA121" s="900"/>
      <c r="DB121" s="900"/>
      <c r="DC121" s="900"/>
      <c r="DD121" s="900"/>
      <c r="DE121" s="900"/>
      <c r="DF121" s="901"/>
      <c r="DG121" s="880">
        <v>3050</v>
      </c>
      <c r="DH121" s="881"/>
      <c r="DI121" s="881"/>
      <c r="DJ121" s="881"/>
      <c r="DK121" s="881"/>
      <c r="DL121" s="881">
        <v>3642</v>
      </c>
      <c r="DM121" s="881"/>
      <c r="DN121" s="881"/>
      <c r="DO121" s="881"/>
      <c r="DP121" s="881"/>
      <c r="DQ121" s="881">
        <v>7853</v>
      </c>
      <c r="DR121" s="881"/>
      <c r="DS121" s="881"/>
      <c r="DT121" s="881"/>
      <c r="DU121" s="881"/>
      <c r="DV121" s="858">
        <v>0.4</v>
      </c>
      <c r="DW121" s="858"/>
      <c r="DX121" s="858"/>
      <c r="DY121" s="858"/>
      <c r="DZ121" s="859"/>
    </row>
    <row r="122" spans="1:130" s="226" customFormat="1" ht="26.25" customHeight="1" x14ac:dyDescent="0.2">
      <c r="A122" s="884"/>
      <c r="B122" s="885"/>
      <c r="C122" s="879" t="s">
        <v>458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397</v>
      </c>
      <c r="AB122" s="844"/>
      <c r="AC122" s="844"/>
      <c r="AD122" s="844"/>
      <c r="AE122" s="845"/>
      <c r="AF122" s="846" t="s">
        <v>397</v>
      </c>
      <c r="AG122" s="844"/>
      <c r="AH122" s="844"/>
      <c r="AI122" s="844"/>
      <c r="AJ122" s="845"/>
      <c r="AK122" s="846" t="s">
        <v>397</v>
      </c>
      <c r="AL122" s="844"/>
      <c r="AM122" s="844"/>
      <c r="AN122" s="844"/>
      <c r="AO122" s="845"/>
      <c r="AP122" s="888" t="s">
        <v>397</v>
      </c>
      <c r="AQ122" s="889"/>
      <c r="AR122" s="889"/>
      <c r="AS122" s="889"/>
      <c r="AT122" s="890"/>
      <c r="AU122" s="947"/>
      <c r="AV122" s="948"/>
      <c r="AW122" s="948"/>
      <c r="AX122" s="948"/>
      <c r="AY122" s="949"/>
      <c r="AZ122" s="902" t="s">
        <v>481</v>
      </c>
      <c r="BA122" s="903"/>
      <c r="BB122" s="903"/>
      <c r="BC122" s="903"/>
      <c r="BD122" s="903"/>
      <c r="BE122" s="903"/>
      <c r="BF122" s="903"/>
      <c r="BG122" s="903"/>
      <c r="BH122" s="903"/>
      <c r="BI122" s="903"/>
      <c r="BJ122" s="903"/>
      <c r="BK122" s="903"/>
      <c r="BL122" s="903"/>
      <c r="BM122" s="903"/>
      <c r="BN122" s="903"/>
      <c r="BO122" s="903"/>
      <c r="BP122" s="904"/>
      <c r="BQ122" s="943">
        <v>2112648</v>
      </c>
      <c r="BR122" s="909"/>
      <c r="BS122" s="909"/>
      <c r="BT122" s="909"/>
      <c r="BU122" s="909"/>
      <c r="BV122" s="909">
        <v>2037499</v>
      </c>
      <c r="BW122" s="909"/>
      <c r="BX122" s="909"/>
      <c r="BY122" s="909"/>
      <c r="BZ122" s="909"/>
      <c r="CA122" s="909">
        <v>2107566</v>
      </c>
      <c r="CB122" s="909"/>
      <c r="CC122" s="909"/>
      <c r="CD122" s="909"/>
      <c r="CE122" s="909"/>
      <c r="CF122" s="910">
        <v>118.2</v>
      </c>
      <c r="CG122" s="911"/>
      <c r="CH122" s="911"/>
      <c r="CI122" s="911"/>
      <c r="CJ122" s="911"/>
      <c r="CK122" s="933"/>
      <c r="CL122" s="919"/>
      <c r="CM122" s="919"/>
      <c r="CN122" s="919"/>
      <c r="CO122" s="920"/>
      <c r="CP122" s="899" t="s">
        <v>482</v>
      </c>
      <c r="CQ122" s="900"/>
      <c r="CR122" s="900"/>
      <c r="CS122" s="900"/>
      <c r="CT122" s="900"/>
      <c r="CU122" s="900"/>
      <c r="CV122" s="900"/>
      <c r="CW122" s="900"/>
      <c r="CX122" s="900"/>
      <c r="CY122" s="900"/>
      <c r="CZ122" s="900"/>
      <c r="DA122" s="900"/>
      <c r="DB122" s="900"/>
      <c r="DC122" s="900"/>
      <c r="DD122" s="900"/>
      <c r="DE122" s="900"/>
      <c r="DF122" s="901"/>
      <c r="DG122" s="880" t="s">
        <v>483</v>
      </c>
      <c r="DH122" s="881"/>
      <c r="DI122" s="881"/>
      <c r="DJ122" s="881"/>
      <c r="DK122" s="881"/>
      <c r="DL122" s="881" t="s">
        <v>484</v>
      </c>
      <c r="DM122" s="881"/>
      <c r="DN122" s="881"/>
      <c r="DO122" s="881"/>
      <c r="DP122" s="881"/>
      <c r="DQ122" s="881" t="s">
        <v>483</v>
      </c>
      <c r="DR122" s="881"/>
      <c r="DS122" s="881"/>
      <c r="DT122" s="881"/>
      <c r="DU122" s="881"/>
      <c r="DV122" s="858" t="s">
        <v>176</v>
      </c>
      <c r="DW122" s="858"/>
      <c r="DX122" s="858"/>
      <c r="DY122" s="858"/>
      <c r="DZ122" s="859"/>
    </row>
    <row r="123" spans="1:130" s="226" customFormat="1" ht="26.25" customHeight="1" x14ac:dyDescent="0.2">
      <c r="A123" s="884"/>
      <c r="B123" s="885"/>
      <c r="C123" s="879" t="s">
        <v>465</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483</v>
      </c>
      <c r="AB123" s="844"/>
      <c r="AC123" s="844"/>
      <c r="AD123" s="844"/>
      <c r="AE123" s="845"/>
      <c r="AF123" s="846" t="s">
        <v>483</v>
      </c>
      <c r="AG123" s="844"/>
      <c r="AH123" s="844"/>
      <c r="AI123" s="844"/>
      <c r="AJ123" s="845"/>
      <c r="AK123" s="846" t="s">
        <v>176</v>
      </c>
      <c r="AL123" s="844"/>
      <c r="AM123" s="844"/>
      <c r="AN123" s="844"/>
      <c r="AO123" s="845"/>
      <c r="AP123" s="888" t="s">
        <v>485</v>
      </c>
      <c r="AQ123" s="889"/>
      <c r="AR123" s="889"/>
      <c r="AS123" s="889"/>
      <c r="AT123" s="890"/>
      <c r="AU123" s="950"/>
      <c r="AV123" s="951"/>
      <c r="AW123" s="951"/>
      <c r="AX123" s="951"/>
      <c r="AY123" s="951"/>
      <c r="AZ123" s="247" t="s">
        <v>191</v>
      </c>
      <c r="BA123" s="247"/>
      <c r="BB123" s="247"/>
      <c r="BC123" s="247"/>
      <c r="BD123" s="247"/>
      <c r="BE123" s="247"/>
      <c r="BF123" s="247"/>
      <c r="BG123" s="247"/>
      <c r="BH123" s="247"/>
      <c r="BI123" s="247"/>
      <c r="BJ123" s="247"/>
      <c r="BK123" s="247"/>
      <c r="BL123" s="247"/>
      <c r="BM123" s="247"/>
      <c r="BN123" s="247"/>
      <c r="BO123" s="941" t="s">
        <v>486</v>
      </c>
      <c r="BP123" s="942"/>
      <c r="BQ123" s="896">
        <v>3454742</v>
      </c>
      <c r="BR123" s="897"/>
      <c r="BS123" s="897"/>
      <c r="BT123" s="897"/>
      <c r="BU123" s="897"/>
      <c r="BV123" s="897">
        <v>3440386</v>
      </c>
      <c r="BW123" s="897"/>
      <c r="BX123" s="897"/>
      <c r="BY123" s="897"/>
      <c r="BZ123" s="897"/>
      <c r="CA123" s="897">
        <v>3611043</v>
      </c>
      <c r="CB123" s="897"/>
      <c r="CC123" s="897"/>
      <c r="CD123" s="897"/>
      <c r="CE123" s="897"/>
      <c r="CF123" s="812"/>
      <c r="CG123" s="813"/>
      <c r="CH123" s="813"/>
      <c r="CI123" s="813"/>
      <c r="CJ123" s="898"/>
      <c r="CK123" s="933"/>
      <c r="CL123" s="919"/>
      <c r="CM123" s="919"/>
      <c r="CN123" s="919"/>
      <c r="CO123" s="920"/>
      <c r="CP123" s="899" t="s">
        <v>487</v>
      </c>
      <c r="CQ123" s="900"/>
      <c r="CR123" s="900"/>
      <c r="CS123" s="900"/>
      <c r="CT123" s="900"/>
      <c r="CU123" s="900"/>
      <c r="CV123" s="900"/>
      <c r="CW123" s="900"/>
      <c r="CX123" s="900"/>
      <c r="CY123" s="900"/>
      <c r="CZ123" s="900"/>
      <c r="DA123" s="900"/>
      <c r="DB123" s="900"/>
      <c r="DC123" s="900"/>
      <c r="DD123" s="900"/>
      <c r="DE123" s="900"/>
      <c r="DF123" s="901"/>
      <c r="DG123" s="843" t="s">
        <v>176</v>
      </c>
      <c r="DH123" s="844"/>
      <c r="DI123" s="844"/>
      <c r="DJ123" s="844"/>
      <c r="DK123" s="845"/>
      <c r="DL123" s="846" t="s">
        <v>488</v>
      </c>
      <c r="DM123" s="844"/>
      <c r="DN123" s="844"/>
      <c r="DO123" s="844"/>
      <c r="DP123" s="845"/>
      <c r="DQ123" s="846" t="s">
        <v>483</v>
      </c>
      <c r="DR123" s="844"/>
      <c r="DS123" s="844"/>
      <c r="DT123" s="844"/>
      <c r="DU123" s="845"/>
      <c r="DV123" s="888" t="s">
        <v>488</v>
      </c>
      <c r="DW123" s="889"/>
      <c r="DX123" s="889"/>
      <c r="DY123" s="889"/>
      <c r="DZ123" s="890"/>
    </row>
    <row r="124" spans="1:130" s="226" customFormat="1" ht="26.25" customHeight="1" thickBot="1" x14ac:dyDescent="0.25">
      <c r="A124" s="884"/>
      <c r="B124" s="885"/>
      <c r="C124" s="879" t="s">
        <v>469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176</v>
      </c>
      <c r="AB124" s="844"/>
      <c r="AC124" s="844"/>
      <c r="AD124" s="844"/>
      <c r="AE124" s="845"/>
      <c r="AF124" s="846" t="s">
        <v>489</v>
      </c>
      <c r="AG124" s="844"/>
      <c r="AH124" s="844"/>
      <c r="AI124" s="844"/>
      <c r="AJ124" s="845"/>
      <c r="AK124" s="846" t="s">
        <v>483</v>
      </c>
      <c r="AL124" s="844"/>
      <c r="AM124" s="844"/>
      <c r="AN124" s="844"/>
      <c r="AO124" s="845"/>
      <c r="AP124" s="888" t="s">
        <v>176</v>
      </c>
      <c r="AQ124" s="889"/>
      <c r="AR124" s="889"/>
      <c r="AS124" s="889"/>
      <c r="AT124" s="890"/>
      <c r="AU124" s="891" t="s">
        <v>490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24.5</v>
      </c>
      <c r="BR124" s="895"/>
      <c r="BS124" s="895"/>
      <c r="BT124" s="895"/>
      <c r="BU124" s="895"/>
      <c r="BV124" s="895">
        <v>14.5</v>
      </c>
      <c r="BW124" s="895"/>
      <c r="BX124" s="895"/>
      <c r="BY124" s="895"/>
      <c r="BZ124" s="895"/>
      <c r="CA124" s="895">
        <v>30.8</v>
      </c>
      <c r="CB124" s="895"/>
      <c r="CC124" s="895"/>
      <c r="CD124" s="895"/>
      <c r="CE124" s="895"/>
      <c r="CF124" s="790"/>
      <c r="CG124" s="791"/>
      <c r="CH124" s="791"/>
      <c r="CI124" s="791"/>
      <c r="CJ124" s="926"/>
      <c r="CK124" s="934"/>
      <c r="CL124" s="934"/>
      <c r="CM124" s="934"/>
      <c r="CN124" s="934"/>
      <c r="CO124" s="935"/>
      <c r="CP124" s="899" t="s">
        <v>491</v>
      </c>
      <c r="CQ124" s="900"/>
      <c r="CR124" s="900"/>
      <c r="CS124" s="900"/>
      <c r="CT124" s="900"/>
      <c r="CU124" s="900"/>
      <c r="CV124" s="900"/>
      <c r="CW124" s="900"/>
      <c r="CX124" s="900"/>
      <c r="CY124" s="900"/>
      <c r="CZ124" s="900"/>
      <c r="DA124" s="900"/>
      <c r="DB124" s="900"/>
      <c r="DC124" s="900"/>
      <c r="DD124" s="900"/>
      <c r="DE124" s="900"/>
      <c r="DF124" s="901"/>
      <c r="DG124" s="827" t="s">
        <v>176</v>
      </c>
      <c r="DH124" s="828"/>
      <c r="DI124" s="828"/>
      <c r="DJ124" s="828"/>
      <c r="DK124" s="829"/>
      <c r="DL124" s="830" t="s">
        <v>483</v>
      </c>
      <c r="DM124" s="828"/>
      <c r="DN124" s="828"/>
      <c r="DO124" s="828"/>
      <c r="DP124" s="829"/>
      <c r="DQ124" s="830" t="s">
        <v>176</v>
      </c>
      <c r="DR124" s="828"/>
      <c r="DS124" s="828"/>
      <c r="DT124" s="828"/>
      <c r="DU124" s="829"/>
      <c r="DV124" s="912" t="s">
        <v>485</v>
      </c>
      <c r="DW124" s="913"/>
      <c r="DX124" s="913"/>
      <c r="DY124" s="913"/>
      <c r="DZ124" s="914"/>
    </row>
    <row r="125" spans="1:130" s="226" customFormat="1" ht="26.25" customHeight="1" x14ac:dyDescent="0.2">
      <c r="A125" s="884"/>
      <c r="B125" s="885"/>
      <c r="C125" s="879" t="s">
        <v>471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484</v>
      </c>
      <c r="AB125" s="844"/>
      <c r="AC125" s="844"/>
      <c r="AD125" s="844"/>
      <c r="AE125" s="845"/>
      <c r="AF125" s="846" t="s">
        <v>176</v>
      </c>
      <c r="AG125" s="844"/>
      <c r="AH125" s="844"/>
      <c r="AI125" s="844"/>
      <c r="AJ125" s="845"/>
      <c r="AK125" s="846" t="s">
        <v>492</v>
      </c>
      <c r="AL125" s="844"/>
      <c r="AM125" s="844"/>
      <c r="AN125" s="844"/>
      <c r="AO125" s="845"/>
      <c r="AP125" s="888" t="s">
        <v>483</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493</v>
      </c>
      <c r="CL125" s="916"/>
      <c r="CM125" s="916"/>
      <c r="CN125" s="916"/>
      <c r="CO125" s="917"/>
      <c r="CP125" s="924" t="s">
        <v>494</v>
      </c>
      <c r="CQ125" s="872"/>
      <c r="CR125" s="872"/>
      <c r="CS125" s="872"/>
      <c r="CT125" s="872"/>
      <c r="CU125" s="872"/>
      <c r="CV125" s="872"/>
      <c r="CW125" s="872"/>
      <c r="CX125" s="872"/>
      <c r="CY125" s="872"/>
      <c r="CZ125" s="872"/>
      <c r="DA125" s="872"/>
      <c r="DB125" s="872"/>
      <c r="DC125" s="872"/>
      <c r="DD125" s="872"/>
      <c r="DE125" s="872"/>
      <c r="DF125" s="873"/>
      <c r="DG125" s="925" t="s">
        <v>484</v>
      </c>
      <c r="DH125" s="906"/>
      <c r="DI125" s="906"/>
      <c r="DJ125" s="906"/>
      <c r="DK125" s="906"/>
      <c r="DL125" s="906" t="s">
        <v>484</v>
      </c>
      <c r="DM125" s="906"/>
      <c r="DN125" s="906"/>
      <c r="DO125" s="906"/>
      <c r="DP125" s="906"/>
      <c r="DQ125" s="906" t="s">
        <v>485</v>
      </c>
      <c r="DR125" s="906"/>
      <c r="DS125" s="906"/>
      <c r="DT125" s="906"/>
      <c r="DU125" s="906"/>
      <c r="DV125" s="907" t="s">
        <v>488</v>
      </c>
      <c r="DW125" s="907"/>
      <c r="DX125" s="907"/>
      <c r="DY125" s="907"/>
      <c r="DZ125" s="908"/>
    </row>
    <row r="126" spans="1:130" s="226" customFormat="1" ht="26.25" customHeight="1" thickBot="1" x14ac:dyDescent="0.25">
      <c r="A126" s="884"/>
      <c r="B126" s="885"/>
      <c r="C126" s="879" t="s">
        <v>473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484</v>
      </c>
      <c r="AB126" s="844"/>
      <c r="AC126" s="844"/>
      <c r="AD126" s="844"/>
      <c r="AE126" s="845"/>
      <c r="AF126" s="846" t="s">
        <v>489</v>
      </c>
      <c r="AG126" s="844"/>
      <c r="AH126" s="844"/>
      <c r="AI126" s="844"/>
      <c r="AJ126" s="845"/>
      <c r="AK126" s="846" t="s">
        <v>488</v>
      </c>
      <c r="AL126" s="844"/>
      <c r="AM126" s="844"/>
      <c r="AN126" s="844"/>
      <c r="AO126" s="845"/>
      <c r="AP126" s="888" t="s">
        <v>176</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495</v>
      </c>
      <c r="CQ126" s="816"/>
      <c r="CR126" s="816"/>
      <c r="CS126" s="816"/>
      <c r="CT126" s="816"/>
      <c r="CU126" s="816"/>
      <c r="CV126" s="816"/>
      <c r="CW126" s="816"/>
      <c r="CX126" s="816"/>
      <c r="CY126" s="816"/>
      <c r="CZ126" s="816"/>
      <c r="DA126" s="816"/>
      <c r="DB126" s="816"/>
      <c r="DC126" s="816"/>
      <c r="DD126" s="816"/>
      <c r="DE126" s="816"/>
      <c r="DF126" s="817"/>
      <c r="DG126" s="880">
        <v>3078</v>
      </c>
      <c r="DH126" s="881"/>
      <c r="DI126" s="881"/>
      <c r="DJ126" s="881"/>
      <c r="DK126" s="881"/>
      <c r="DL126" s="881">
        <v>33187</v>
      </c>
      <c r="DM126" s="881"/>
      <c r="DN126" s="881"/>
      <c r="DO126" s="881"/>
      <c r="DP126" s="881"/>
      <c r="DQ126" s="881" t="s">
        <v>483</v>
      </c>
      <c r="DR126" s="881"/>
      <c r="DS126" s="881"/>
      <c r="DT126" s="881"/>
      <c r="DU126" s="881"/>
      <c r="DV126" s="858" t="s">
        <v>176</v>
      </c>
      <c r="DW126" s="858"/>
      <c r="DX126" s="858"/>
      <c r="DY126" s="858"/>
      <c r="DZ126" s="859"/>
    </row>
    <row r="127" spans="1:130" s="226" customFormat="1" ht="26.25" customHeight="1" x14ac:dyDescent="0.2">
      <c r="A127" s="886"/>
      <c r="B127" s="887"/>
      <c r="C127" s="902" t="s">
        <v>496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483</v>
      </c>
      <c r="AB127" s="844"/>
      <c r="AC127" s="844"/>
      <c r="AD127" s="844"/>
      <c r="AE127" s="845"/>
      <c r="AF127" s="846" t="s">
        <v>483</v>
      </c>
      <c r="AG127" s="844"/>
      <c r="AH127" s="844"/>
      <c r="AI127" s="844"/>
      <c r="AJ127" s="845"/>
      <c r="AK127" s="846" t="s">
        <v>176</v>
      </c>
      <c r="AL127" s="844"/>
      <c r="AM127" s="844"/>
      <c r="AN127" s="844"/>
      <c r="AO127" s="845"/>
      <c r="AP127" s="888" t="s">
        <v>483</v>
      </c>
      <c r="AQ127" s="889"/>
      <c r="AR127" s="889"/>
      <c r="AS127" s="889"/>
      <c r="AT127" s="890"/>
      <c r="AU127" s="228"/>
      <c r="AV127" s="228"/>
      <c r="AW127" s="228"/>
      <c r="AX127" s="905" t="s">
        <v>497</v>
      </c>
      <c r="AY127" s="876"/>
      <c r="AZ127" s="876"/>
      <c r="BA127" s="876"/>
      <c r="BB127" s="876"/>
      <c r="BC127" s="876"/>
      <c r="BD127" s="876"/>
      <c r="BE127" s="877"/>
      <c r="BF127" s="875" t="s">
        <v>498</v>
      </c>
      <c r="BG127" s="876"/>
      <c r="BH127" s="876"/>
      <c r="BI127" s="876"/>
      <c r="BJ127" s="876"/>
      <c r="BK127" s="876"/>
      <c r="BL127" s="877"/>
      <c r="BM127" s="875" t="s">
        <v>499</v>
      </c>
      <c r="BN127" s="876"/>
      <c r="BO127" s="876"/>
      <c r="BP127" s="876"/>
      <c r="BQ127" s="876"/>
      <c r="BR127" s="876"/>
      <c r="BS127" s="877"/>
      <c r="BT127" s="875" t="s">
        <v>500</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501</v>
      </c>
      <c r="CQ127" s="816"/>
      <c r="CR127" s="816"/>
      <c r="CS127" s="816"/>
      <c r="CT127" s="816"/>
      <c r="CU127" s="816"/>
      <c r="CV127" s="816"/>
      <c r="CW127" s="816"/>
      <c r="CX127" s="816"/>
      <c r="CY127" s="816"/>
      <c r="CZ127" s="816"/>
      <c r="DA127" s="816"/>
      <c r="DB127" s="816"/>
      <c r="DC127" s="816"/>
      <c r="DD127" s="816"/>
      <c r="DE127" s="816"/>
      <c r="DF127" s="817"/>
      <c r="DG127" s="880" t="s">
        <v>488</v>
      </c>
      <c r="DH127" s="881"/>
      <c r="DI127" s="881"/>
      <c r="DJ127" s="881"/>
      <c r="DK127" s="881"/>
      <c r="DL127" s="881" t="s">
        <v>485</v>
      </c>
      <c r="DM127" s="881"/>
      <c r="DN127" s="881"/>
      <c r="DO127" s="881"/>
      <c r="DP127" s="881"/>
      <c r="DQ127" s="881" t="s">
        <v>176</v>
      </c>
      <c r="DR127" s="881"/>
      <c r="DS127" s="881"/>
      <c r="DT127" s="881"/>
      <c r="DU127" s="881"/>
      <c r="DV127" s="858" t="s">
        <v>176</v>
      </c>
      <c r="DW127" s="858"/>
      <c r="DX127" s="858"/>
      <c r="DY127" s="858"/>
      <c r="DZ127" s="859"/>
    </row>
    <row r="128" spans="1:130" s="226" customFormat="1" ht="26.25" customHeight="1" thickBot="1" x14ac:dyDescent="0.25">
      <c r="A128" s="860" t="s">
        <v>502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503</v>
      </c>
      <c r="X128" s="862"/>
      <c r="Y128" s="862"/>
      <c r="Z128" s="863"/>
      <c r="AA128" s="864" t="s">
        <v>492</v>
      </c>
      <c r="AB128" s="865"/>
      <c r="AC128" s="865"/>
      <c r="AD128" s="865"/>
      <c r="AE128" s="866"/>
      <c r="AF128" s="867" t="s">
        <v>176</v>
      </c>
      <c r="AG128" s="865"/>
      <c r="AH128" s="865"/>
      <c r="AI128" s="865"/>
      <c r="AJ128" s="866"/>
      <c r="AK128" s="867" t="s">
        <v>176</v>
      </c>
      <c r="AL128" s="865"/>
      <c r="AM128" s="865"/>
      <c r="AN128" s="865"/>
      <c r="AO128" s="866"/>
      <c r="AP128" s="868"/>
      <c r="AQ128" s="869"/>
      <c r="AR128" s="869"/>
      <c r="AS128" s="869"/>
      <c r="AT128" s="870"/>
      <c r="AU128" s="228"/>
      <c r="AV128" s="228"/>
      <c r="AW128" s="228"/>
      <c r="AX128" s="871" t="s">
        <v>504</v>
      </c>
      <c r="AY128" s="872"/>
      <c r="AZ128" s="872"/>
      <c r="BA128" s="872"/>
      <c r="BB128" s="872"/>
      <c r="BC128" s="872"/>
      <c r="BD128" s="872"/>
      <c r="BE128" s="873"/>
      <c r="BF128" s="850" t="s">
        <v>484</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505</v>
      </c>
      <c r="CQ128" s="794"/>
      <c r="CR128" s="794"/>
      <c r="CS128" s="794"/>
      <c r="CT128" s="794"/>
      <c r="CU128" s="794"/>
      <c r="CV128" s="794"/>
      <c r="CW128" s="794"/>
      <c r="CX128" s="794"/>
      <c r="CY128" s="794"/>
      <c r="CZ128" s="794"/>
      <c r="DA128" s="794"/>
      <c r="DB128" s="794"/>
      <c r="DC128" s="794"/>
      <c r="DD128" s="794"/>
      <c r="DE128" s="794"/>
      <c r="DF128" s="795"/>
      <c r="DG128" s="854" t="s">
        <v>176</v>
      </c>
      <c r="DH128" s="855"/>
      <c r="DI128" s="855"/>
      <c r="DJ128" s="855"/>
      <c r="DK128" s="855"/>
      <c r="DL128" s="855" t="s">
        <v>176</v>
      </c>
      <c r="DM128" s="855"/>
      <c r="DN128" s="855"/>
      <c r="DO128" s="855"/>
      <c r="DP128" s="855"/>
      <c r="DQ128" s="855" t="s">
        <v>176</v>
      </c>
      <c r="DR128" s="855"/>
      <c r="DS128" s="855"/>
      <c r="DT128" s="855"/>
      <c r="DU128" s="855"/>
      <c r="DV128" s="856" t="s">
        <v>488</v>
      </c>
      <c r="DW128" s="856"/>
      <c r="DX128" s="856"/>
      <c r="DY128" s="856"/>
      <c r="DZ128" s="857"/>
    </row>
    <row r="129" spans="1:131" s="226" customFormat="1" ht="26.25" customHeight="1" x14ac:dyDescent="0.2">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506</v>
      </c>
      <c r="X129" s="841"/>
      <c r="Y129" s="841"/>
      <c r="Z129" s="842"/>
      <c r="AA129" s="843">
        <v>1714340</v>
      </c>
      <c r="AB129" s="844"/>
      <c r="AC129" s="844"/>
      <c r="AD129" s="844"/>
      <c r="AE129" s="845"/>
      <c r="AF129" s="846">
        <v>1803738</v>
      </c>
      <c r="AG129" s="844"/>
      <c r="AH129" s="844"/>
      <c r="AI129" s="844"/>
      <c r="AJ129" s="845"/>
      <c r="AK129" s="846">
        <v>1987590</v>
      </c>
      <c r="AL129" s="844"/>
      <c r="AM129" s="844"/>
      <c r="AN129" s="844"/>
      <c r="AO129" s="845"/>
      <c r="AP129" s="847"/>
      <c r="AQ129" s="848"/>
      <c r="AR129" s="848"/>
      <c r="AS129" s="848"/>
      <c r="AT129" s="849"/>
      <c r="AU129" s="229"/>
      <c r="AV129" s="229"/>
      <c r="AW129" s="229"/>
      <c r="AX129" s="815" t="s">
        <v>507</v>
      </c>
      <c r="AY129" s="816"/>
      <c r="AZ129" s="816"/>
      <c r="BA129" s="816"/>
      <c r="BB129" s="816"/>
      <c r="BC129" s="816"/>
      <c r="BD129" s="816"/>
      <c r="BE129" s="817"/>
      <c r="BF129" s="834" t="s">
        <v>176</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508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509</v>
      </c>
      <c r="X130" s="841"/>
      <c r="Y130" s="841"/>
      <c r="Z130" s="842"/>
      <c r="AA130" s="843">
        <v>197080</v>
      </c>
      <c r="AB130" s="844"/>
      <c r="AC130" s="844"/>
      <c r="AD130" s="844"/>
      <c r="AE130" s="845"/>
      <c r="AF130" s="846">
        <v>198804</v>
      </c>
      <c r="AG130" s="844"/>
      <c r="AH130" s="844"/>
      <c r="AI130" s="844"/>
      <c r="AJ130" s="845"/>
      <c r="AK130" s="846">
        <v>204521</v>
      </c>
      <c r="AL130" s="844"/>
      <c r="AM130" s="844"/>
      <c r="AN130" s="844"/>
      <c r="AO130" s="845"/>
      <c r="AP130" s="847"/>
      <c r="AQ130" s="848"/>
      <c r="AR130" s="848"/>
      <c r="AS130" s="848"/>
      <c r="AT130" s="849"/>
      <c r="AU130" s="229"/>
      <c r="AV130" s="229"/>
      <c r="AW130" s="229"/>
      <c r="AX130" s="815" t="s">
        <v>510</v>
      </c>
      <c r="AY130" s="816"/>
      <c r="AZ130" s="816"/>
      <c r="BA130" s="816"/>
      <c r="BB130" s="816"/>
      <c r="BC130" s="816"/>
      <c r="BD130" s="816"/>
      <c r="BE130" s="817"/>
      <c r="BF130" s="818">
        <v>8.4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511</v>
      </c>
      <c r="X131" s="825"/>
      <c r="Y131" s="825"/>
      <c r="Z131" s="826"/>
      <c r="AA131" s="827">
        <v>1517260</v>
      </c>
      <c r="AB131" s="828"/>
      <c r="AC131" s="828"/>
      <c r="AD131" s="828"/>
      <c r="AE131" s="829"/>
      <c r="AF131" s="830">
        <v>1604934</v>
      </c>
      <c r="AG131" s="828"/>
      <c r="AH131" s="828"/>
      <c r="AI131" s="828"/>
      <c r="AJ131" s="829"/>
      <c r="AK131" s="830">
        <v>1783069</v>
      </c>
      <c r="AL131" s="828"/>
      <c r="AM131" s="828"/>
      <c r="AN131" s="828"/>
      <c r="AO131" s="829"/>
      <c r="AP131" s="831"/>
      <c r="AQ131" s="832"/>
      <c r="AR131" s="832"/>
      <c r="AS131" s="832"/>
      <c r="AT131" s="833"/>
      <c r="AU131" s="229"/>
      <c r="AV131" s="229"/>
      <c r="AW131" s="229"/>
      <c r="AX131" s="793" t="s">
        <v>512</v>
      </c>
      <c r="AY131" s="794"/>
      <c r="AZ131" s="794"/>
      <c r="BA131" s="794"/>
      <c r="BB131" s="794"/>
      <c r="BC131" s="794"/>
      <c r="BD131" s="794"/>
      <c r="BE131" s="795"/>
      <c r="BF131" s="796">
        <v>30.8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513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514</v>
      </c>
      <c r="W132" s="806"/>
      <c r="X132" s="806"/>
      <c r="Y132" s="806"/>
      <c r="Z132" s="807"/>
      <c r="AA132" s="808">
        <v>8.6865797560000004</v>
      </c>
      <c r="AB132" s="809"/>
      <c r="AC132" s="809"/>
      <c r="AD132" s="809"/>
      <c r="AE132" s="810"/>
      <c r="AF132" s="811">
        <v>8.6716961569999995</v>
      </c>
      <c r="AG132" s="809"/>
      <c r="AH132" s="809"/>
      <c r="AI132" s="809"/>
      <c r="AJ132" s="810"/>
      <c r="AK132" s="811">
        <v>7.8541548309999998</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515</v>
      </c>
      <c r="W133" s="785"/>
      <c r="X133" s="785"/>
      <c r="Y133" s="785"/>
      <c r="Z133" s="786"/>
      <c r="AA133" s="787">
        <v>9.1999999999999993</v>
      </c>
      <c r="AB133" s="788"/>
      <c r="AC133" s="788"/>
      <c r="AD133" s="788"/>
      <c r="AE133" s="789"/>
      <c r="AF133" s="787">
        <v>9.1999999999999993</v>
      </c>
      <c r="AG133" s="788"/>
      <c r="AH133" s="788"/>
      <c r="AI133" s="788"/>
      <c r="AJ133" s="789"/>
      <c r="AK133" s="787">
        <v>8.4</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6UOxyeVfaVRsi55YwyMbJrJ6MHIq2P5662Qy6bd9kHonkq1t4+FcyXjDYSayreMY/ugmMyZYRzrzTjBgKB1lAQ==" saltValue="BDXQJcuLAx/L0VSQcTXH5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516</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4PA45sKxBa80TeM6/x4WSPnyg99gz+1nmAfF7qThDry2sVxVjSBDOxlQk/1mptoTqYuaGoAwevmI/JgoARIN8A==" saltValue="TcYBB9+8H3ej8ZsokTG2A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EVZCK07a3sR2EWzgfXnxFFPLOZa7Fjwnoo+/poIdUsfj0J7+Qc06246tWv3kWMwH0RoaV/Fn7BhBwIRtxI96w==" saltValue="yNn72dc93zKme+H5Wh/0F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517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519</v>
      </c>
      <c r="AP7" s="268"/>
      <c r="AQ7" s="269" t="s">
        <v>520</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521</v>
      </c>
      <c r="AQ8" s="275" t="s">
        <v>522</v>
      </c>
      <c r="AR8" s="276" t="s">
        <v>523</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524</v>
      </c>
      <c r="AL9" s="1195"/>
      <c r="AM9" s="1195"/>
      <c r="AN9" s="1196"/>
      <c r="AO9" s="277">
        <v>492975</v>
      </c>
      <c r="AP9" s="277">
        <v>154975</v>
      </c>
      <c r="AQ9" s="278">
        <v>231388</v>
      </c>
      <c r="AR9" s="279">
        <v>-33</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525</v>
      </c>
      <c r="AL10" s="1195"/>
      <c r="AM10" s="1195"/>
      <c r="AN10" s="1196"/>
      <c r="AO10" s="280">
        <v>94364</v>
      </c>
      <c r="AP10" s="280">
        <v>29665</v>
      </c>
      <c r="AQ10" s="281">
        <v>33497</v>
      </c>
      <c r="AR10" s="282">
        <v>-11.4</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526</v>
      </c>
      <c r="AL11" s="1195"/>
      <c r="AM11" s="1195"/>
      <c r="AN11" s="1196"/>
      <c r="AO11" s="280" t="s">
        <v>527</v>
      </c>
      <c r="AP11" s="280" t="s">
        <v>527</v>
      </c>
      <c r="AQ11" s="281">
        <v>3588</v>
      </c>
      <c r="AR11" s="282" t="s">
        <v>527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528</v>
      </c>
      <c r="AL12" s="1195"/>
      <c r="AM12" s="1195"/>
      <c r="AN12" s="1196"/>
      <c r="AO12" s="280" t="s">
        <v>527</v>
      </c>
      <c r="AP12" s="280" t="s">
        <v>527</v>
      </c>
      <c r="AQ12" s="281" t="s">
        <v>527</v>
      </c>
      <c r="AR12" s="282" t="s">
        <v>527</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529</v>
      </c>
      <c r="AL13" s="1195"/>
      <c r="AM13" s="1195"/>
      <c r="AN13" s="1196"/>
      <c r="AO13" s="280">
        <v>25471</v>
      </c>
      <c r="AP13" s="280">
        <v>8007</v>
      </c>
      <c r="AQ13" s="281">
        <v>10932</v>
      </c>
      <c r="AR13" s="282">
        <v>-26.8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530</v>
      </c>
      <c r="AL14" s="1195"/>
      <c r="AM14" s="1195"/>
      <c r="AN14" s="1196"/>
      <c r="AO14" s="280">
        <v>2453</v>
      </c>
      <c r="AP14" s="280">
        <v>771</v>
      </c>
      <c r="AQ14" s="281">
        <v>4261</v>
      </c>
      <c r="AR14" s="282">
        <v>-81.900000000000006</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531</v>
      </c>
      <c r="AL15" s="1198"/>
      <c r="AM15" s="1198"/>
      <c r="AN15" s="1199"/>
      <c r="AO15" s="280">
        <v>-36234</v>
      </c>
      <c r="AP15" s="280">
        <v>-11391</v>
      </c>
      <c r="AQ15" s="281">
        <v>-17972</v>
      </c>
      <c r="AR15" s="282">
        <v>-36.6</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191</v>
      </c>
      <c r="AL16" s="1198"/>
      <c r="AM16" s="1198"/>
      <c r="AN16" s="1199"/>
      <c r="AO16" s="280">
        <v>579029</v>
      </c>
      <c r="AP16" s="280">
        <v>182027</v>
      </c>
      <c r="AQ16" s="281">
        <v>265695</v>
      </c>
      <c r="AR16" s="282">
        <v>-31.5</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532</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533</v>
      </c>
      <c r="AP20" s="289" t="s">
        <v>534</v>
      </c>
      <c r="AQ20" s="290" t="s">
        <v>535</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536</v>
      </c>
      <c r="AL21" s="1201"/>
      <c r="AM21" s="1201"/>
      <c r="AN21" s="1202"/>
      <c r="AO21" s="293">
        <v>16.350000000000001</v>
      </c>
      <c r="AP21" s="294">
        <v>23.14</v>
      </c>
      <c r="AQ21" s="295">
        <v>-6.79</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537</v>
      </c>
      <c r="AL22" s="1201"/>
      <c r="AM22" s="1201"/>
      <c r="AN22" s="1202"/>
      <c r="AO22" s="298">
        <v>96.4</v>
      </c>
      <c r="AP22" s="299">
        <v>95.7</v>
      </c>
      <c r="AQ22" s="300">
        <v>0.7</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93" t="s">
        <v>538</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 x14ac:dyDescent="0.2">
      <c r="A27" s="305"/>
      <c r="AO27" s="258"/>
      <c r="AP27" s="258"/>
      <c r="AQ27" s="258"/>
      <c r="AR27" s="258"/>
      <c r="AS27" s="258"/>
      <c r="AT27" s="258"/>
    </row>
    <row r="28" spans="1:46" ht="16.5" x14ac:dyDescent="0.2">
      <c r="A28" s="259" t="s">
        <v>539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519</v>
      </c>
      <c r="AP30" s="268"/>
      <c r="AQ30" s="269" t="s">
        <v>520</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521</v>
      </c>
      <c r="AQ31" s="275" t="s">
        <v>522</v>
      </c>
      <c r="AR31" s="276" t="s">
        <v>523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541</v>
      </c>
      <c r="AL32" s="1185"/>
      <c r="AM32" s="1185"/>
      <c r="AN32" s="1186"/>
      <c r="AO32" s="308">
        <v>233061</v>
      </c>
      <c r="AP32" s="308">
        <v>73267</v>
      </c>
      <c r="AQ32" s="309">
        <v>153945</v>
      </c>
      <c r="AR32" s="310">
        <v>-52.4</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542</v>
      </c>
      <c r="AL33" s="1185"/>
      <c r="AM33" s="1185"/>
      <c r="AN33" s="1186"/>
      <c r="AO33" s="308" t="s">
        <v>527</v>
      </c>
      <c r="AP33" s="308" t="s">
        <v>527</v>
      </c>
      <c r="AQ33" s="309" t="s">
        <v>527</v>
      </c>
      <c r="AR33" s="310" t="s">
        <v>527</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543</v>
      </c>
      <c r="AL34" s="1185"/>
      <c r="AM34" s="1185"/>
      <c r="AN34" s="1186"/>
      <c r="AO34" s="308" t="s">
        <v>527</v>
      </c>
      <c r="AP34" s="308" t="s">
        <v>527</v>
      </c>
      <c r="AQ34" s="309">
        <v>4</v>
      </c>
      <c r="AR34" s="310" t="s">
        <v>527</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544</v>
      </c>
      <c r="AL35" s="1185"/>
      <c r="AM35" s="1185"/>
      <c r="AN35" s="1186"/>
      <c r="AO35" s="308">
        <v>102726</v>
      </c>
      <c r="AP35" s="308">
        <v>32294</v>
      </c>
      <c r="AQ35" s="309">
        <v>31105</v>
      </c>
      <c r="AR35" s="310">
        <v>3.8</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545</v>
      </c>
      <c r="AL36" s="1185"/>
      <c r="AM36" s="1185"/>
      <c r="AN36" s="1186"/>
      <c r="AO36" s="308">
        <v>8779</v>
      </c>
      <c r="AP36" s="308">
        <v>2760</v>
      </c>
      <c r="AQ36" s="309">
        <v>3257</v>
      </c>
      <c r="AR36" s="310">
        <v>-15.3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546</v>
      </c>
      <c r="AL37" s="1185"/>
      <c r="AM37" s="1185"/>
      <c r="AN37" s="1186"/>
      <c r="AO37" s="308" t="s">
        <v>527</v>
      </c>
      <c r="AP37" s="308" t="s">
        <v>527</v>
      </c>
      <c r="AQ37" s="309">
        <v>1590</v>
      </c>
      <c r="AR37" s="310" t="s">
        <v>527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547</v>
      </c>
      <c r="AL38" s="1188"/>
      <c r="AM38" s="1188"/>
      <c r="AN38" s="1189"/>
      <c r="AO38" s="311" t="s">
        <v>527</v>
      </c>
      <c r="AP38" s="311" t="s">
        <v>527</v>
      </c>
      <c r="AQ38" s="312">
        <v>20</v>
      </c>
      <c r="AR38" s="300" t="s">
        <v>527</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548</v>
      </c>
      <c r="AL39" s="1188"/>
      <c r="AM39" s="1188"/>
      <c r="AN39" s="1189"/>
      <c r="AO39" s="308" t="s">
        <v>527</v>
      </c>
      <c r="AP39" s="308" t="s">
        <v>527</v>
      </c>
      <c r="AQ39" s="309">
        <v>-7358</v>
      </c>
      <c r="AR39" s="310" t="s">
        <v>527</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549</v>
      </c>
      <c r="AL40" s="1185"/>
      <c r="AM40" s="1185"/>
      <c r="AN40" s="1186"/>
      <c r="AO40" s="308">
        <v>-204521</v>
      </c>
      <c r="AP40" s="308">
        <v>-64295</v>
      </c>
      <c r="AQ40" s="309">
        <v>-130450</v>
      </c>
      <c r="AR40" s="310">
        <v>-50.7</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303</v>
      </c>
      <c r="AL41" s="1191"/>
      <c r="AM41" s="1191"/>
      <c r="AN41" s="1192"/>
      <c r="AO41" s="308">
        <v>140045</v>
      </c>
      <c r="AP41" s="308">
        <v>44025</v>
      </c>
      <c r="AQ41" s="309">
        <v>52112</v>
      </c>
      <c r="AR41" s="310">
        <v>-15.5</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550</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519</v>
      </c>
      <c r="AN49" s="1179" t="s">
        <v>553</v>
      </c>
      <c r="AO49" s="1180"/>
      <c r="AP49" s="1180"/>
      <c r="AQ49" s="1180"/>
      <c r="AR49" s="1181"/>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554</v>
      </c>
      <c r="AO50" s="325" t="s">
        <v>555</v>
      </c>
      <c r="AP50" s="326" t="s">
        <v>556</v>
      </c>
      <c r="AQ50" s="327" t="s">
        <v>557</v>
      </c>
      <c r="AR50" s="328" t="s">
        <v>558</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559</v>
      </c>
      <c r="AL51" s="321"/>
      <c r="AM51" s="329">
        <v>560380</v>
      </c>
      <c r="AN51" s="330">
        <v>168738</v>
      </c>
      <c r="AO51" s="331">
        <v>-22.7</v>
      </c>
      <c r="AP51" s="332">
        <v>291173</v>
      </c>
      <c r="AQ51" s="333">
        <v>-0.3</v>
      </c>
      <c r="AR51" s="334">
        <v>-22.4</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560</v>
      </c>
      <c r="AM52" s="337">
        <v>252874</v>
      </c>
      <c r="AN52" s="338">
        <v>76144</v>
      </c>
      <c r="AO52" s="339">
        <v>33.5</v>
      </c>
      <c r="AP52" s="340">
        <v>119071</v>
      </c>
      <c r="AQ52" s="341">
        <v>-6.7</v>
      </c>
      <c r="AR52" s="342">
        <v>40.200000000000003</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561</v>
      </c>
      <c r="AL53" s="321"/>
      <c r="AM53" s="329">
        <v>437008</v>
      </c>
      <c r="AN53" s="330">
        <v>132346</v>
      </c>
      <c r="AO53" s="331">
        <v>-21.6</v>
      </c>
      <c r="AP53" s="332">
        <v>271581</v>
      </c>
      <c r="AQ53" s="333">
        <v>-6.7</v>
      </c>
      <c r="AR53" s="334">
        <v>-14.9</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560</v>
      </c>
      <c r="AM54" s="337">
        <v>174746</v>
      </c>
      <c r="AN54" s="338">
        <v>52921</v>
      </c>
      <c r="AO54" s="339">
        <v>-30.5</v>
      </c>
      <c r="AP54" s="340">
        <v>117844</v>
      </c>
      <c r="AQ54" s="341">
        <v>-1</v>
      </c>
      <c r="AR54" s="342">
        <v>-29.5</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562</v>
      </c>
      <c r="AL55" s="321"/>
      <c r="AM55" s="329">
        <v>792803</v>
      </c>
      <c r="AN55" s="330">
        <v>242893</v>
      </c>
      <c r="AO55" s="331">
        <v>83.5</v>
      </c>
      <c r="AP55" s="332">
        <v>268375</v>
      </c>
      <c r="AQ55" s="333">
        <v>-1.2</v>
      </c>
      <c r="AR55" s="334">
        <v>84.7</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560</v>
      </c>
      <c r="AM56" s="337">
        <v>231592</v>
      </c>
      <c r="AN56" s="338">
        <v>70953</v>
      </c>
      <c r="AO56" s="339">
        <v>34.1</v>
      </c>
      <c r="AP56" s="340">
        <v>119602</v>
      </c>
      <c r="AQ56" s="341">
        <v>1.5</v>
      </c>
      <c r="AR56" s="342">
        <v>32.6</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563</v>
      </c>
      <c r="AL57" s="321"/>
      <c r="AM57" s="329">
        <v>613226</v>
      </c>
      <c r="AN57" s="330">
        <v>190502</v>
      </c>
      <c r="AO57" s="331">
        <v>-21.6</v>
      </c>
      <c r="AP57" s="332">
        <v>301035</v>
      </c>
      <c r="AQ57" s="333">
        <v>12.2</v>
      </c>
      <c r="AR57" s="334">
        <v>-33.799999999999997</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560</v>
      </c>
      <c r="AM58" s="337">
        <v>267615</v>
      </c>
      <c r="AN58" s="338">
        <v>83136</v>
      </c>
      <c r="AO58" s="339">
        <v>17.2</v>
      </c>
      <c r="AP58" s="340">
        <v>154376</v>
      </c>
      <c r="AQ58" s="341">
        <v>29.1</v>
      </c>
      <c r="AR58" s="342">
        <v>-11.9</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564</v>
      </c>
      <c r="AL59" s="321"/>
      <c r="AM59" s="329">
        <v>1124113</v>
      </c>
      <c r="AN59" s="330">
        <v>353384</v>
      </c>
      <c r="AO59" s="331">
        <v>85.5</v>
      </c>
      <c r="AP59" s="332">
        <v>277467</v>
      </c>
      <c r="AQ59" s="333">
        <v>-7.8</v>
      </c>
      <c r="AR59" s="334">
        <v>93.3</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560</v>
      </c>
      <c r="AM60" s="337">
        <v>705746</v>
      </c>
      <c r="AN60" s="338">
        <v>221863</v>
      </c>
      <c r="AO60" s="339">
        <v>166.9</v>
      </c>
      <c r="AP60" s="340">
        <v>128378</v>
      </c>
      <c r="AQ60" s="341">
        <v>-16.8</v>
      </c>
      <c r="AR60" s="342">
        <v>183.7</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565</v>
      </c>
      <c r="AL61" s="343"/>
      <c r="AM61" s="344">
        <v>705506</v>
      </c>
      <c r="AN61" s="345">
        <v>217573</v>
      </c>
      <c r="AO61" s="346">
        <v>20.6</v>
      </c>
      <c r="AP61" s="347">
        <v>281926</v>
      </c>
      <c r="AQ61" s="348">
        <v>-0.8</v>
      </c>
      <c r="AR61" s="334">
        <v>21.4</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560</v>
      </c>
      <c r="AM62" s="337">
        <v>326515</v>
      </c>
      <c r="AN62" s="338">
        <v>101003</v>
      </c>
      <c r="AO62" s="339">
        <v>44.2</v>
      </c>
      <c r="AP62" s="340">
        <v>127854</v>
      </c>
      <c r="AQ62" s="341">
        <v>1.2</v>
      </c>
      <c r="AR62" s="342">
        <v>43</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CpPEb7tEQQ1dXW43L/LlwDifFl8NVv+BGhwSDVfP0MfBOnP+c4hK3eQNJyJOmmvAOMdO9m09VwSDKgWR3V4Avw==" saltValue="ZUZShOZMVd/1UmcWFd2oU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567</v>
      </c>
    </row>
    <row r="121" spans="125:125" ht="13.5" hidden="1" customHeight="1" x14ac:dyDescent="0.2">
      <c r="DU121" s="255"/>
    </row>
  </sheetData>
  <sheetProtection algorithmName="SHA-512" hashValue="oYVBYKyDl4aRYEfanlAI85atieGpoMDaKyN65SwRtRHZ3UiR3SR4dKEXHbWqdG1ZwPoezqLzjnlEYy2Irxw7GA==" saltValue="OjwxJbAV0deIWSN6c2iz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568</v>
      </c>
    </row>
  </sheetData>
  <sheetProtection algorithmName="SHA-512" hashValue="7agjFsejhCc0afY+6x6sZL/VH5bKKUIU/tZSchEQ2EevsRbMg/36+KiHCB5DxW6IknjSKD8hHYyaCdIbyJgpGg==" saltValue="sHvn3ghNkRDjX4Sjpbf7I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569</v>
      </c>
      <c r="G46" s="8" t="s">
        <v>570</v>
      </c>
      <c r="H46" s="8" t="s">
        <v>571</v>
      </c>
      <c r="I46" s="8" t="s">
        <v>572</v>
      </c>
      <c r="J46" s="9" t="s">
        <v>573</v>
      </c>
    </row>
    <row r="47" spans="2:10" ht="57.75" customHeight="1" x14ac:dyDescent="0.2">
      <c r="B47" s="10"/>
      <c r="C47" s="1203" t="s">
        <v>3</v>
      </c>
      <c r="D47" s="1203"/>
      <c r="E47" s="1204"/>
      <c r="F47" s="11">
        <v>32.22</v>
      </c>
      <c r="G47" s="12">
        <v>30.45</v>
      </c>
      <c r="H47" s="12">
        <v>28.17</v>
      </c>
      <c r="I47" s="12">
        <v>35.380000000000003</v>
      </c>
      <c r="J47" s="13">
        <v>38.49</v>
      </c>
    </row>
    <row r="48" spans="2:10" ht="57.75" customHeight="1" x14ac:dyDescent="0.2">
      <c r="B48" s="14"/>
      <c r="C48" s="1205" t="s">
        <v>4</v>
      </c>
      <c r="D48" s="1205"/>
      <c r="E48" s="1206"/>
      <c r="F48" s="15">
        <v>11.78</v>
      </c>
      <c r="G48" s="16">
        <v>12.18</v>
      </c>
      <c r="H48" s="16">
        <v>13.99</v>
      </c>
      <c r="I48" s="16">
        <v>13.98</v>
      </c>
      <c r="J48" s="17">
        <v>13.6</v>
      </c>
    </row>
    <row r="49" spans="2:10" ht="57.75" customHeight="1" thickBot="1" x14ac:dyDescent="0.25">
      <c r="B49" s="18"/>
      <c r="C49" s="1207" t="s">
        <v>5</v>
      </c>
      <c r="D49" s="1207"/>
      <c r="E49" s="1208"/>
      <c r="F49" s="19" t="s">
        <v>574</v>
      </c>
      <c r="G49" s="20" t="s">
        <v>575</v>
      </c>
      <c r="H49" s="20" t="s">
        <v>576</v>
      </c>
      <c r="I49" s="20">
        <v>2.62</v>
      </c>
      <c r="J49" s="21">
        <v>0.91</v>
      </c>
    </row>
    <row r="50" spans="2:10" ht="13" x14ac:dyDescent="0.2"/>
  </sheetData>
  <sheetProtection algorithmName="SHA-512" hashValue="ho/yhglgHA+AFk/XTAIIKG3PrGfwoG/GG8/CDqOWx09uiqyOSlmLb1rq3m7sF38iIYm7AunjRZTlY/hZ8DdbuQ==" saltValue="1byOJctvIvB+7BLUVdA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2023-03-20T06:39:24Z</cp:lastPrinted>
  <dcterms:created xsi:type="dcterms:W3CDTF">2023-02-20T04:23:51Z</dcterms:created>
  <dcterms:modified xsi:type="dcterms:W3CDTF">2023-10-30T08:04:28Z</dcterms:modified>
  <cp:category/>
</cp:coreProperties>
</file>