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F68A5241-D1C0-499B-A368-1564381ADCA9}"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AM34" i="10"/>
  <c r="C34" i="10"/>
  <c r="C35" i="10" s="1"/>
  <c r="U34" i="10" s="1"/>
  <c r="U35" i="10" s="1"/>
  <c r="U36" i="10" s="1"/>
  <c r="BW34" i="10" l="1"/>
  <c r="BW35" i="10" s="1"/>
  <c r="BW36" i="10" s="1"/>
  <c r="BW37" i="10" s="1"/>
  <c r="BW38" i="10" s="1"/>
  <c r="BW39" i="10" s="1"/>
  <c r="BW40" i="10" s="1"/>
  <c r="BW41"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<sst xmlns="http://schemas.openxmlformats.org/spreadsheetml/2006/main" count="1187" uniqueCount="619">
  <si>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</si>
  <si>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</si>
  <si>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</si>
  <si>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</si>
  <si>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</si>
  <si>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</si>
  <si>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</si>
  <si>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</si>
  <si>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</si>
  <si>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</si>
  <si>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</si>
  <si>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</si>
  <si>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</si>
  <si>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</si>
  <si>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</si>
  <si>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</si>
  <si>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</si>
  <si>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</si>
  <si>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</si>
  <si>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</si>
  <si>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</si>
  <si>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</si>
  <si>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</si>
  <si>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</si>
  <si>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</si>
  <si>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</si>
  <si>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</si>
  <si>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</si>
  <si>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</si>
  <si>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</si>
  <si>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</si>
  <si>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</si>
  <si>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</si>
  <si>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</si>
  <si>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</si>
  <si>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</si>
  <si>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</si>
  <si>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</si>
  <si>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</si>
  <si>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</si>
  <si>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</si>
  <si>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</si>
  <si>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</si>
  <si>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</si>
  <si>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</si>
  <si>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</si>
  <si>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</si>
  <si>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</si>
  <si>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</si>
  <si>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</si>
  <si>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</si>
  <si>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</si>
  <si>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</si>
  <si>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</si>
  <si>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</si>
  <si>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</si>
  <si>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</si>
  <si>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</si>
  <si>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</si>
  <si>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</si>
  <si>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</si>
  <si>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</si>
  <si>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</si>
  <si>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</si>
  <si>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</si>
  <si>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</si>
  <si>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</si>
  <si>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</si>
  <si>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</si>
  <si>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</si>
  <si>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</si>
  <si>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</si>
  <si>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</si>
  <si>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</si>
  <si>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</si>
  <si>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</si>
  <si>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</si>
  <si>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</si>
  <si>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</si>
  <si>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</si>
  <si>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</si>
  <si>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</si>
  <si>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</si>
  <si>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</si>
  <si>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</si>
  <si>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</si>
  <si>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</si>
  <si>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</si>
  <si>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</si>
  <si>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</si>
  <si>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</si>
  <si>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</si>
  <si>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</si>
  <si>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</si>
  <si>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</si>
  <si>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</si>
  <si>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</si>
  <si>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</si>
  <si>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</si>
  <si>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</si>
  <si>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</si>
  <si>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</si>
  <si>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</si>
  <si>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</si>
  <si>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</si>
  <si>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</si>
  <si>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</si>
  <si>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</si>
  <si>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</si>
  <si>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</si>
  <si>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</si>
  <si>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</si>
  <si>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</si>
  <si>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</si>
  <si>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</si>
  <si>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</si>
  <si>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</si>
  <si>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</si>
  <si>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</si>
  <si>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</si>
  <si>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</si>
  <si>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</si>
  <si>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</si>
  <si>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</si>
  <si>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</si>
  <si>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</si>
  <si>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</si>
  <si>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</si>
  <si>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</si>
  <si>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</si>
  <si>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</si>
  <si>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</si>
  <si>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</si>
  <si>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</si>
  <si>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</si>
  <si>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</si>
  <si>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</si>
  <si>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</si>
  <si>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</si>
  <si>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</si>
  <si>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</si>
  <si>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</si>
  <si>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</si>
  <si>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</si>
  <si>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</si>
  <si>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</si>
  <si>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</si>
  <si>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</si>
  <si>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</si>
  <si>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</si>
  <si>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</si>
  <si>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</si>
  <si>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</si>
  <si>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</si>
  <si>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</si>
  <si>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</si>
  <si>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</si>
  <si>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</si>
  <si>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</si>
  <si>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</si>
  <si>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</si>
  <si>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</si>
  <si>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</si>
  <si>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</si>
  <si>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</si>
  <si>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</si>
  <si>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</si>
  <si>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</si>
  <si>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</si>
  <si>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</si>
  <si>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</si>
  <si>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</si>
  <si>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</si>
  <si>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</si>
  <si>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</si>
  <si>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</si>
  <si>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</si>
  <si>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</si>
  <si>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</si>
  <si>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</si>
  <si>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</si>
  <si>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</si>
  <si>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</si>
  <si>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</si>
  <si>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</si>
  <si>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</si>
  <si>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</si>
  <si>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</si>
  <si>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</si>
  <si>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</si>
  <si>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</si>
  <si>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</si>
  <si>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</si>
  <si>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</si>
  <si>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</si>
  <si>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</si>
  <si>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</si>
  <si>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</si>
  <si>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</si>
  <si>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</si>
  <si>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</si>
  <si>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</si>
  <si>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</si>
  <si>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</si>
  <si>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</si>
  <si>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</si>
  <si>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</si>
  <si>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</si>
  <si>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</si>
  <si>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</si>
  <si>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</si>
  <si>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</si>
  <si>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</si>
  <si>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</si>
  <si>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</si>
  <si>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</si>
  <si>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</si>
  <si>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群馬県高山村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</si>
  <si>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</si>
  <si>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</si>
  <si>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</si>
  <si>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</si>
  <si>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</si>
  <si>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</si>
  <si>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</si>
  <si>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</si>
  <si>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</si>
  <si>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</si>
  <si>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</si>
  <si>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</si>
  <si>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</si>
  <si>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</si>
  <si>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</si>
  <si>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</si>
  <si>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</si>
  <si>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</si>
  <si>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</si>
  <si>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</si>
  <si>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</si>
  <si>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</si>
  <si>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</si>
  <si>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</si>
  <si>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</si>
  <si>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</si>
  <si>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</si>
  <si>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</si>
  <si>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</si>
  <si>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</si>
  <si>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</si>
  <si>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</si>
  <si>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</si>
  <si>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</si>
  <si>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</si>
  <si>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</si>
  <si>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</si>
  <si>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</si>
  <si>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</si>
  <si>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</si>
  <si>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</si>
  <si>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</si>
  <si>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</si>
  <si>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</si>
  <si>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</si>
  <si>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</si>
  <si>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</si>
  <si>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</si>
  <si>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</si>
  <si>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</si>
  <si>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</si>
  <si>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</si>
  <si>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</si>
  <si>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</si>
  <si>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</si>
  <si>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</si>
  <si>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</si>
  <si>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</si>
  <si>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</si>
  <si>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</si>
  <si>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</si>
  <si>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</si>
  <si>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</si>
  <si>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</si>
  <si>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</si>
  <si>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</si>
  <si>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</si>
  <si>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</si>
  <si>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</si>
  <si>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</si>
  <si>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</si>
  <si>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</si>
  <si>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</si>
  <si>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</si>
  <si>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</si>
  <si>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</si>
  <si>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</si>
  <si>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</si>
  <si>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</si>
  <si>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</si>
  <si>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</si>
  <si>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</si>
  <si>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</si>
  <si>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</si>
  <si>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</si>
  <si>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</si>
  <si>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</si>
  <si>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</si>
  <si>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</si>
  <si>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</si>
  <si>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</si>
  <si>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</si>
  <si>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</si>
  <si>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</si>
  <si>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</si>
  <si>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</si>
  <si>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</si>
  <si>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</si>
  <si>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</si>
  <si>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</si>
  <si>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</si>
  <si>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</si>
  <si>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</si>
  <si>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</si>
  <si>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</si>
  <si>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</si>
  <si>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</si>
  <si>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</si>
  <si>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</si>
  <si>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</si>
  <si>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</si>
  <si>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</si>
  <si>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</si>
  <si>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</si>
  <si>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</si>
  <si>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</si>
  <si>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</si>
  <si>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</si>
  <si>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</si>
  <si>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</si>
  <si>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</si>
  <si>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</si>
  <si>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</si>
  <si>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</si>
  <si>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</si>
  <si>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</si>
  <si>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</si>
  <si>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簡易水道</t>
    <phoneticPr fontId="5"/>
  </si>
  <si>
    <t>被保険者数(人)</t>
  </si>
  <si>
    <t>　積立金</t>
    <phoneticPr fontId="5"/>
  </si>
  <si>
    <t>地方債</t>
  </si>
  <si>
    <t>病院</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</si>
  <si>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</si>
  <si>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</si>
  <si>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</si>
  <si>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</si>
  <si>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</si>
  <si>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</si>
  <si>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</si>
  <si>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</si>
  <si>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</si>
  <si>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</si>
  <si>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</si>
  <si>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</si>
  <si>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</si>
  <si>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</si>
  <si>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</si>
  <si>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</si>
  <si>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</si>
  <si>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</si>
  <si>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</si>
  <si>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</si>
  <si>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</si>
  <si>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</si>
  <si>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</si>
  <si>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</si>
  <si>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</si>
  <si>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群馬県高山村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</si>
  <si>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</si>
  <si>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</si>
  <si>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</si>
  <si>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</si>
  <si>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</si>
  <si>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</si>
  <si>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</si>
  <si>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</si>
  <si>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</si>
  <si>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</si>
  <si>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</si>
  <si>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</si>
  <si>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</si>
  <si>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</si>
  <si>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</si>
  <si>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</si>
  <si>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</si>
  <si>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</si>
  <si>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</si>
  <si>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</si>
  <si>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</si>
  <si>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</si>
  <si>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</si>
  <si>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</si>
  <si>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</si>
  <si>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</si>
  <si>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</si>
  <si>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</si>
  <si>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</si>
  <si>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</si>
  <si>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</si>
  <si>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</si>
  <si>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</si>
  <si>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</si>
  <si>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</si>
  <si>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</si>
  <si>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</si>
  <si>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</si>
  <si>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</si>
  <si>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</si>
  <si>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水をきれいにする事業特別会計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</si>
  <si>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</si>
  <si>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</si>
  <si>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</si>
  <si>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</si>
  <si>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</si>
  <si>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</si>
  <si>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</si>
  <si>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</si>
  <si>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</si>
  <si>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</si>
  <si>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</si>
  <si>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</si>
  <si>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</si>
  <si>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</si>
  <si>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</si>
  <si>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</si>
  <si>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</si>
  <si>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</si>
  <si>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</si>
  <si>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</si>
  <si>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</si>
  <si>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</si>
  <si>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</si>
  <si>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</si>
  <si>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</si>
  <si>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</si>
  <si>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</si>
  <si>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</si>
  <si>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</si>
  <si>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</si>
  <si>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</si>
  <si>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</si>
  <si>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</si>
  <si>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</si>
  <si>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</si>
  <si>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</si>
  <si>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</si>
  <si>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</si>
  <si>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</si>
  <si>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</si>
  <si>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</si>
  <si>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</si>
  <si>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</si>
  <si>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</si>
  <si>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</si>
  <si>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</si>
  <si>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</si>
  <si>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</si>
  <si>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</si>
  <si>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</si>
  <si>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</si>
  <si>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</si>
  <si>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</si>
  <si>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</si>
  <si>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</si>
  <si>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</si>
  <si>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</si>
  <si>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</si>
  <si>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</si>
  <si>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</si>
  <si>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</si>
  <si>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水をきれいにする事業特別会計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</si>
  <si>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</si>
  <si>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</si>
  <si>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</si>
  <si>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</si>
  <si>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</si>
  <si>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</si>
  <si>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</si>
  <si>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</si>
  <si>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</si>
  <si>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</si>
  <si>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</si>
  <si>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</si>
  <si>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</si>
  <si>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</si>
  <si>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</si>
  <si>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</si>
  <si>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</si>
  <si>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</si>
  <si>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</si>
  <si>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</si>
  <si>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</si>
  <si>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</si>
  <si>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</si>
  <si>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</si>
  <si>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</si>
  <si>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</si>
  <si>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</si>
  <si>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</si>
  <si>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</si>
  <si>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</si>
  <si>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</si>
  <si>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</si>
  <si>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</si>
  <si>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</si>
  <si>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</si>
  <si>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</si>
  <si>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</si>
  <si>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</si>
  <si>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</si>
  <si>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</si>
  <si>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</si>
  <si>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</si>
  <si>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</si>
  <si>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</si>
  <si>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</si>
  <si>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</si>
  <si>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</si>
  <si>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</si>
  <si>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</si>
  <si>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</si>
  <si>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</si>
  <si>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</si>
  <si>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</si>
  <si>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</si>
  <si>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</si>
  <si>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</si>
  <si>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</si>
  <si>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</si>
  <si>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</si>
  <si>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</si>
  <si>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</si>
  <si>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</si>
  <si>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</si>
  <si>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</si>
  <si>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</si>
  <si>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</si>
  <si>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</si>
  <si>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</si>
  <si>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</si>
  <si>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</si>
  <si>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</si>
  <si>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</si>
  <si>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</si>
  <si>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</si>
  <si>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</si>
  <si>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</si>
  <si>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</si>
  <si>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</si>
  <si>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</si>
  <si>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</si>
  <si>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</si>
  <si>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</si>
  <si>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</si>
  <si>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</si>
  <si>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</si>
  <si>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</si>
  <si>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</si>
  <si>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</si>
  <si>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</si>
  <si>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</si>
  <si>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</si>
  <si>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</si>
  <si>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</si>
  <si>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</si>
  <si>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</si>
  <si>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</si>
  <si>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14.76</t>
  </si>
  <si>
    <t>▲ 9.23</t>
  </si>
  <si>
    <t>▲ 26.69</t>
  </si>
  <si>
    <t>▲ 4.78</t>
  </si>
  <si>
    <t>一般会計</t>
  </si>
  <si>
    <t>介護保険特別会計</t>
  </si>
  <si>
    <t>土地開発事業特別会計</t>
  </si>
  <si>
    <t>国民健康保険特別会計</t>
  </si>
  <si>
    <t>水をきれいにする事業特別会計</t>
  </si>
  <si>
    <t>簡易水道事業特別会計</t>
  </si>
  <si>
    <t>後期高齢者医療特別会計</t>
  </si>
  <si>
    <t>農業用水事業特別会計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</si>
  <si>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</si>
  <si>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</si>
  <si>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</si>
  <si>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</si>
  <si>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</si>
  <si>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</si>
  <si>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</si>
  <si>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</si>
  <si>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</si>
  <si>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</si>
  <si>
    <t>たかやま振興公社</t>
    <rPh sb="4" eb="6">
      <t>シンコウ</t>
    </rPh>
    <rPh sb="6" eb="8">
      <t>コウシャ</t>
    </rPh>
    <phoneticPr fontId="2"/>
  </si>
  <si>
    <t>－</t>
  </si>
  <si>
    <t>吾妻東部衛生施設組合</t>
    <rPh sb="0" eb="2">
      <t>アガツマ</t>
    </rPh>
    <rPh sb="2" eb="4">
      <t>トウブ</t>
    </rPh>
    <rPh sb="4" eb="6">
      <t>エイセイ</t>
    </rPh>
    <rPh sb="6" eb="8">
      <t>シセツ</t>
    </rPh>
    <rPh sb="8" eb="10">
      <t>クミアイ</t>
    </rPh>
    <phoneticPr fontId="2"/>
  </si>
  <si>
    <t>吾妻広域町村圏振興整備組合（一般会計）</t>
    <rPh sb="0" eb="13">
      <t>アガツマコウイキチョウソンケンシンコウセイビクミアイ</t>
    </rPh>
    <rPh sb="14" eb="16">
      <t>イッパン</t>
    </rPh>
    <rPh sb="16" eb="18">
      <t>カイケイ</t>
    </rPh>
    <phoneticPr fontId="2"/>
  </si>
  <si>
    <t>吾妻広域町村圏振興整備組合（病院事業）</t>
    <rPh sb="0" eb="13">
      <t>アガツマコウイキチョウソンケンシンコウセイビクミアイ</t>
    </rPh>
    <rPh sb="14" eb="16">
      <t>ビョウイン</t>
    </rPh>
    <rPh sb="16" eb="18">
      <t>ジギョウ</t>
    </rPh>
    <phoneticPr fontId="2"/>
  </si>
  <si>
    <t>群馬県後期高齢者広域連合（一般会計）</t>
    <rPh sb="0" eb="3">
      <t>グンマケン</t>
    </rPh>
    <rPh sb="3" eb="8">
      <t>コウキコウレイシャ</t>
    </rPh>
    <rPh sb="8" eb="10">
      <t>コウイキ</t>
    </rPh>
    <rPh sb="10" eb="12">
      <t>レンゴウ</t>
    </rPh>
    <rPh sb="13" eb="15">
      <t>イッパン</t>
    </rPh>
    <rPh sb="15" eb="17">
      <t>カイケイ</t>
    </rPh>
    <phoneticPr fontId="2"/>
  </si>
  <si>
    <t>群馬県後期高齢者広域連合（事業会計）</t>
    <rPh sb="0" eb="3">
      <t>グンマケン</t>
    </rPh>
    <rPh sb="3" eb="8">
      <t>コウキコウレイシャ</t>
    </rPh>
    <rPh sb="8" eb="10">
      <t>コウイキ</t>
    </rPh>
    <rPh sb="10" eb="12">
      <t>レンゴウ</t>
    </rPh>
    <rPh sb="13" eb="15">
      <t>ジギョウ</t>
    </rPh>
    <rPh sb="15" eb="17">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</si>
  <si>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</si>
  <si>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</si>
  <si>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吾妻環境施設組合</t>
    <rPh sb="0" eb="2">
      <t>アガツマ</t>
    </rPh>
    <rPh sb="2" eb="4">
      <t>カンキョウ</t>
    </rPh>
    <rPh sb="4" eb="6">
      <t>シセツ</t>
    </rPh>
    <rPh sb="6" eb="8">
      <t>クミアイ</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</si>
  <si>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</si>
  <si>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</si>
  <si>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</si>
  <si>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</si>
  <si>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</si>
  <si>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</si>
  <si>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</si>
  <si>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</si>
  <si>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</si>
  <si>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</si>
  <si>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やや高い水準にあり、近年の大型投資事業に係る起債の償還が令和2年度から本格的に始まったため、実質公債費比率は上昇していくこととなる。近年進められていた大型投資事業も完了したが今後も大型投資の別事業が予定されているため、世代間負担の公平化と公債費負担の中長期的な観点から、適正な起債に努めていく。</t>
    <phoneticPr fontId="5"/>
  </si>
  <si>
    <t>　将来負担比率が算定されていないため、分析ができないが、今後の大型投資事業などにより将来負担額は増加が見込まれており、充当可能財源も増加しているものの、将来的な財政悪化が生じないよう健全な財政運営に努める必要がある。</t>
    <rPh sb="66" eb="6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</si>
</sst>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A655C06E-F3C7-480C-B822-2CBF63EC5C9C}"/>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91C16B62-9398-4318-A414-05572E3DFBF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F6F1-4FD0-8FF9-21D68A18B0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222450</c:v>
                </c:pt>
                <c:pt idx="1">
                  <c:v>138354</c:v>
                </c:pt>
                <c:pt idx="2">
                  <c:v>163480</c:v>
                </c:pt>
                <c:pt idx="3">
                  <c:v>269373</c:v>
                </c:pt>
                <c:pt idx="4">
                  <c:v>222708</c:v>
                </c:pt>
              </c:numCache>
            </c:numRef>
          </c:val>
          <c:smooth val="0"/>
          <c:extLst>
            <c:ext xmlns:c16="http://schemas.microsoft.com/office/drawing/2014/chart" uri="{C3380CC4-5D6E-409C-BE32-E72D297353CC}">
              <c16:uniqueId val="{00000001-F6F1-4FD0-8FF9-21D68A18B0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c:v>
                </c:pt>
                <c:pt idx="1">
                  <c:v>6.34</c:v>
                </c:pt>
                <c:pt idx="2">
                  <c:v>6.12</c:v>
                </c:pt>
                <c:pt idx="3">
                  <c:v>6.13</c:v>
                </c:pt>
                <c:pt idx="4">
                  <c:v>7.99</c:v>
                </c:pt>
              </c:numCache>
            </c:numRef>
          </c:val>
          <c:extLst>
            <c:ext xmlns:c16="http://schemas.microsoft.com/office/drawing/2014/chart" uri="{C3380CC4-5D6E-409C-BE32-E72D297353CC}">
              <c16:uniqueId val="{00000000-285B-4646-A241-4BA48D7A43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104.63</c:v>
                </c:pt>
                <c:pt idx="1">
                  <c:v>97.69</c:v>
                </c:pt>
                <c:pt idx="2">
                  <c:v>72.47</c:v>
                </c:pt>
                <c:pt idx="3">
                  <c:v>62.12</c:v>
                </c:pt>
                <c:pt idx="4">
                  <c:v>53.65</c:v>
                </c:pt>
              </c:numCache>
            </c:numRef>
          </c:val>
          <c:extLst>
            <c:ext xmlns:c16="http://schemas.microsoft.com/office/drawing/2014/chart" uri="{C3380CC4-5D6E-409C-BE32-E72D297353CC}">
              <c16:uniqueId val="{00000001-285B-4646-A241-4BA48D7A43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-14.76</c:v>
                </c:pt>
                <c:pt idx="1">
                  <c:v>-9.23</c:v>
                </c:pt>
                <c:pt idx="2">
                  <c:v>-26.69</c:v>
                </c:pt>
                <c:pt idx="3">
                  <c:v>-4.78</c:v>
                </c:pt>
                <c:pt idx="4">
                  <c:v>3.19</c:v>
                </c:pt>
              </c:numCache>
            </c:numRef>
          </c:val>
          <c:smooth val="0"/>
          <c:extLst>
            <c:ext xmlns:c16="http://schemas.microsoft.com/office/drawing/2014/chart" uri="{C3380CC4-5D6E-409C-BE32-E72D297353CC}">
              <c16:uniqueId val="{00000002-285B-4646-A241-4BA48D7A43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4E-420E-BCEF-5A2147956E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4E-420E-BCEF-5A2147956EBC}"/>
            </c:ext>
          </c:extLst>
        </c:ser>
        <c:ser>
          <c:idx val="2"/>
          <c:order val="2"/>
          <c:tx>
            <c:strRef>
              <c:f>データシート!$A$29</c:f>
              <c:strCache>
                <c:ptCount val="1"/>
                <c:pt idx="0">
                  <c:v>農業用水事業特別会計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0.03</c:v>
                </c:pt>
                <c:pt idx="8">
                  <c:v>#N/A</c:v>
                </c:pt>
                <c:pt idx="9">
                  <c:v>0.02</c:v>
                </c:pt>
              </c:numCache>
            </c:numRef>
          </c:val>
          <c:extLst>
            <c:ext xmlns:c16="http://schemas.microsoft.com/office/drawing/2014/chart" uri="{C3380CC4-5D6E-409C-BE32-E72D297353CC}">
              <c16:uniqueId val="{00000002-F44E-420E-BCEF-5A2147956EB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0.11</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3-F44E-420E-BCEF-5A2147956EB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0.28000000000000003</c:v>
                </c:pt>
                <c:pt idx="2">
                  <c:v>#N/A</c:v>
                </c:pt>
                <c:pt idx="3">
                  <c:v>0.18</c:v>
                </c:pt>
                <c:pt idx="4">
                  <c:v>#N/A</c:v>
                </c:pt>
                <c:pt idx="5">
                  <c:v>0.26</c:v>
                </c:pt>
                <c:pt idx="6">
                  <c:v>#N/A</c:v>
                </c:pt>
                <c:pt idx="7">
                  <c:v>0.37</c:v>
                </c:pt>
                <c:pt idx="8">
                  <c:v>#N/A</c:v>
                </c:pt>
                <c:pt idx="9">
                  <c:v>0.3</c:v>
                </c:pt>
              </c:numCache>
            </c:numRef>
          </c:val>
          <c:extLst>
            <c:ext xmlns:c16="http://schemas.microsoft.com/office/drawing/2014/chart" uri="{C3380CC4-5D6E-409C-BE32-E72D297353CC}">
              <c16:uniqueId val="{00000004-F44E-420E-BCEF-5A2147956EBC}"/>
            </c:ext>
          </c:extLst>
        </c:ser>
        <c:ser>
          <c:idx val="5"/>
          <c:order val="5"/>
          <c:tx>
            <c:strRef>
              <c:f>データシート!$A$32</c:f>
              <c:strCache>
                <c:ptCount val="1"/>
                <c:pt idx="0">
                  <c:v>水をきれいにする事業特別会計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0.21</c:v>
                </c:pt>
                <c:pt idx="2">
                  <c:v>#N/A</c:v>
                </c:pt>
                <c:pt idx="3">
                  <c:v>0.4</c:v>
                </c:pt>
                <c:pt idx="4">
                  <c:v>#N/A</c:v>
                </c:pt>
                <c:pt idx="5">
                  <c:v>0.36</c:v>
                </c:pt>
                <c:pt idx="6">
                  <c:v>#N/A</c:v>
                </c:pt>
                <c:pt idx="7">
                  <c:v>0.57999999999999996</c:v>
                </c:pt>
                <c:pt idx="8">
                  <c:v>#N/A</c:v>
                </c:pt>
                <c:pt idx="9">
                  <c:v>0.31</c:v>
                </c:pt>
              </c:numCache>
            </c:numRef>
          </c:val>
          <c:extLst>
            <c:ext xmlns:c16="http://schemas.microsoft.com/office/drawing/2014/chart" uri="{C3380CC4-5D6E-409C-BE32-E72D297353CC}">
              <c16:uniqueId val="{00000005-F44E-420E-BCEF-5A2147956EB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1.57</c:v>
                </c:pt>
                <c:pt idx="2">
                  <c:v>#N/A</c:v>
                </c:pt>
                <c:pt idx="3">
                  <c:v>0.46</c:v>
                </c:pt>
                <c:pt idx="4">
                  <c:v>#N/A</c:v>
                </c:pt>
                <c:pt idx="5">
                  <c:v>1.04</c:v>
                </c:pt>
                <c:pt idx="6">
                  <c:v>#N/A</c:v>
                </c:pt>
                <c:pt idx="7">
                  <c:v>0.92</c:v>
                </c:pt>
                <c:pt idx="8">
                  <c:v>#N/A</c:v>
                </c:pt>
                <c:pt idx="9">
                  <c:v>0.61</c:v>
                </c:pt>
              </c:numCache>
            </c:numRef>
          </c:val>
          <c:extLst>
            <c:ext xmlns:c16="http://schemas.microsoft.com/office/drawing/2014/chart" uri="{C3380CC4-5D6E-409C-BE32-E72D297353CC}">
              <c16:uniqueId val="{00000006-F44E-420E-BCEF-5A2147956EBC}"/>
            </c:ext>
          </c:extLst>
        </c:ser>
        <c:ser>
          <c:idx val="7"/>
          <c:order val="7"/>
          <c:tx>
            <c:strRef>
              <c:f>データシート!$A$34</c:f>
              <c:strCache>
                <c:ptCount val="1"/>
                <c:pt idx="0">
                  <c:v>土地開発事業特別会計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0.18</c:v>
                </c:pt>
                <c:pt idx="2">
                  <c:v>#N/A</c:v>
                </c:pt>
                <c:pt idx="3">
                  <c:v>0.19</c:v>
                </c:pt>
                <c:pt idx="4">
                  <c:v>#N/A</c:v>
                </c:pt>
                <c:pt idx="5">
                  <c:v>0.06</c:v>
                </c:pt>
                <c:pt idx="6">
                  <c:v>#N/A</c:v>
                </c:pt>
                <c:pt idx="7">
                  <c:v>0.05</c:v>
                </c:pt>
                <c:pt idx="8">
                  <c:v>#N/A</c:v>
                </c:pt>
                <c:pt idx="9">
                  <c:v>0.68</c:v>
                </c:pt>
              </c:numCache>
            </c:numRef>
          </c:val>
          <c:extLst>
            <c:ext xmlns:c16="http://schemas.microsoft.com/office/drawing/2014/chart" uri="{C3380CC4-5D6E-409C-BE32-E72D297353CC}">
              <c16:uniqueId val="{00000007-F44E-420E-BCEF-5A2147956EB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1.35</c:v>
                </c:pt>
                <c:pt idx="2">
                  <c:v>#N/A</c:v>
                </c:pt>
                <c:pt idx="3">
                  <c:v>0.75</c:v>
                </c:pt>
                <c:pt idx="4">
                  <c:v>#N/A</c:v>
                </c:pt>
                <c:pt idx="5">
                  <c:v>1.53</c:v>
                </c:pt>
                <c:pt idx="6">
                  <c:v>#N/A</c:v>
                </c:pt>
                <c:pt idx="7">
                  <c:v>1.37</c:v>
                </c:pt>
                <c:pt idx="8">
                  <c:v>#N/A</c:v>
                </c:pt>
                <c:pt idx="9">
                  <c:v>1.1299999999999999</c:v>
                </c:pt>
              </c:numCache>
            </c:numRef>
          </c:val>
          <c:extLst>
            <c:ext xmlns:c16="http://schemas.microsoft.com/office/drawing/2014/chart" uri="{C3380CC4-5D6E-409C-BE32-E72D297353CC}">
              <c16:uniqueId val="{00000008-F44E-420E-BCEF-5A2147956E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5.74</c:v>
                </c:pt>
                <c:pt idx="2">
                  <c:v>#N/A</c:v>
                </c:pt>
                <c:pt idx="3">
                  <c:v>6.27</c:v>
                </c:pt>
                <c:pt idx="4">
                  <c:v>#N/A</c:v>
                </c:pt>
                <c:pt idx="5">
                  <c:v>6.05</c:v>
                </c:pt>
                <c:pt idx="6">
                  <c:v>#N/A</c:v>
                </c:pt>
                <c:pt idx="7">
                  <c:v>6.1</c:v>
                </c:pt>
                <c:pt idx="8">
                  <c:v>#N/A</c:v>
                </c:pt>
                <c:pt idx="9">
                  <c:v>7.96</c:v>
                </c:pt>
              </c:numCache>
            </c:numRef>
          </c:val>
          <c:extLst>
            <c:ext xmlns:c16="http://schemas.microsoft.com/office/drawing/2014/chart" uri="{C3380CC4-5D6E-409C-BE32-E72D297353CC}">
              <c16:uniqueId val="{00000009-F44E-420E-BCEF-5A2147956E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164</c:v>
                </c:pt>
                <c:pt idx="5">
                  <c:v>164</c:v>
                </c:pt>
                <c:pt idx="8">
                  <c:v>162</c:v>
                </c:pt>
                <c:pt idx="11">
                  <c:v>161</c:v>
                </c:pt>
                <c:pt idx="14">
                  <c:v>164</c:v>
                </c:pt>
              </c:numCache>
            </c:numRef>
          </c:val>
          <c:extLst>
            <c:ext xmlns:c16="http://schemas.microsoft.com/office/drawing/2014/chart" uri="{C3380CC4-5D6E-409C-BE32-E72D297353CC}">
              <c16:uniqueId val="{00000000-9B9F-4CE7-94FA-1F0CF25300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9F-4CE7-94FA-1F0CF25300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9F-4CE7-94FA-1F0CF25300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11</c:v>
                </c:pt>
                <c:pt idx="6">
                  <c:v>11</c:v>
                </c:pt>
                <c:pt idx="9">
                  <c:v>11</c:v>
                </c:pt>
                <c:pt idx="12">
                  <c:v>14</c:v>
                </c:pt>
              </c:numCache>
            </c:numRef>
          </c:val>
          <c:extLst>
            <c:ext xmlns:c16="http://schemas.microsoft.com/office/drawing/2014/chart" uri="{C3380CC4-5D6E-409C-BE32-E72D297353CC}">
              <c16:uniqueId val="{00000003-9B9F-4CE7-94FA-1F0CF25300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94</c:v>
                </c:pt>
                <c:pt idx="3">
                  <c:v>93</c:v>
                </c:pt>
                <c:pt idx="6">
                  <c:v>96</c:v>
                </c:pt>
                <c:pt idx="9">
                  <c:v>90</c:v>
                </c:pt>
                <c:pt idx="12">
                  <c:v>85</c:v>
                </c:pt>
              </c:numCache>
            </c:numRef>
          </c:val>
          <c:extLst>
            <c:ext xmlns:c16="http://schemas.microsoft.com/office/drawing/2014/chart" uri="{C3380CC4-5D6E-409C-BE32-E72D297353CC}">
              <c16:uniqueId val="{00000004-9B9F-4CE7-94FA-1F0CF25300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9F-4CE7-94FA-1F0CF25300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9F-4CE7-94FA-1F0CF25300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148</c:v>
                </c:pt>
                <c:pt idx="3">
                  <c:v>144</c:v>
                </c:pt>
                <c:pt idx="6">
                  <c:v>137</c:v>
                </c:pt>
                <c:pt idx="9">
                  <c:v>189</c:v>
                </c:pt>
                <c:pt idx="12">
                  <c:v>216</c:v>
                </c:pt>
              </c:numCache>
            </c:numRef>
          </c:val>
          <c:extLst>
            <c:ext xmlns:c16="http://schemas.microsoft.com/office/drawing/2014/chart" uri="{C3380CC4-5D6E-409C-BE32-E72D297353CC}">
              <c16:uniqueId val="{00000007-9B9F-4CE7-94FA-1F0CF25300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90</c:v>
                </c:pt>
                <c:pt idx="2">
                  <c:v>#N/A</c:v>
                </c:pt>
                <c:pt idx="3">
                  <c:v>#N/A</c:v>
                </c:pt>
                <c:pt idx="4">
                  <c:v>84</c:v>
                </c:pt>
                <c:pt idx="5">
                  <c:v>#N/A</c:v>
                </c:pt>
                <c:pt idx="6">
                  <c:v>#N/A</c:v>
                </c:pt>
                <c:pt idx="7">
                  <c:v>82</c:v>
                </c:pt>
                <c:pt idx="8">
                  <c:v>#N/A</c:v>
                </c:pt>
                <c:pt idx="9">
                  <c:v>#N/A</c:v>
                </c:pt>
                <c:pt idx="10">
                  <c:v>129</c:v>
                </c:pt>
                <c:pt idx="11">
                  <c:v>#N/A</c:v>
                </c:pt>
                <c:pt idx="12">
                  <c:v>#N/A</c:v>
                </c:pt>
                <c:pt idx="13">
                  <c:v>151</c:v>
                </c:pt>
                <c:pt idx="14">
                  <c:v>#N/A</c:v>
                </c:pt>
              </c:numCache>
            </c:numRef>
          </c:val>
          <c:smooth val="0"/>
          <c:extLst>
            <c:ext xmlns:c16="http://schemas.microsoft.com/office/drawing/2014/chart" uri="{C3380CC4-5D6E-409C-BE32-E72D297353CC}">
              <c16:uniqueId val="{00000008-9B9F-4CE7-94FA-1F0CF25300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1954</c:v>
                </c:pt>
                <c:pt idx="5">
                  <c:v>2004</c:v>
                </c:pt>
                <c:pt idx="8">
                  <c:v>1967</c:v>
                </c:pt>
                <c:pt idx="11">
                  <c:v>1972</c:v>
                </c:pt>
                <c:pt idx="14">
                  <c:v>1934</c:v>
                </c:pt>
              </c:numCache>
            </c:numRef>
          </c:val>
          <c:extLst>
            <c:ext xmlns:c16="http://schemas.microsoft.com/office/drawing/2014/chart" uri="{C3380CC4-5D6E-409C-BE32-E72D297353CC}">
              <c16:uniqueId val="{00000000-D766-4AEA-8A9B-C1C56FFA69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766-4AEA-8A9B-C1C56FFA69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4497</c:v>
                </c:pt>
                <c:pt idx="5">
                  <c:v>4431</c:v>
                </c:pt>
                <c:pt idx="8">
                  <c:v>3869</c:v>
                </c:pt>
                <c:pt idx="11">
                  <c:v>3806</c:v>
                </c:pt>
                <c:pt idx="14">
                  <c:v>3913</c:v>
                </c:pt>
              </c:numCache>
            </c:numRef>
          </c:val>
          <c:extLst>
            <c:ext xmlns:c16="http://schemas.microsoft.com/office/drawing/2014/chart" uri="{C3380CC4-5D6E-409C-BE32-E72D297353CC}">
              <c16:uniqueId val="{00000002-D766-4AEA-8A9B-C1C56FFA69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66-4AEA-8A9B-C1C56FFA69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66-4AEA-8A9B-C1C56FFA69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66-4AEA-8A9B-C1C56FFA69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619</c:v>
                </c:pt>
                <c:pt idx="3">
                  <c:v>576</c:v>
                </c:pt>
                <c:pt idx="6">
                  <c:v>576</c:v>
                </c:pt>
                <c:pt idx="9">
                  <c:v>568</c:v>
                </c:pt>
                <c:pt idx="12">
                  <c:v>553</c:v>
                </c:pt>
              </c:numCache>
            </c:numRef>
          </c:val>
          <c:extLst>
            <c:ext xmlns:c16="http://schemas.microsoft.com/office/drawing/2014/chart" uri="{C3380CC4-5D6E-409C-BE32-E72D297353CC}">
              <c16:uniqueId val="{00000006-D766-4AEA-8A9B-C1C56FFA69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68</c:v>
                </c:pt>
                <c:pt idx="3">
                  <c:v>57</c:v>
                </c:pt>
                <c:pt idx="6">
                  <c:v>69</c:v>
                </c:pt>
                <c:pt idx="9">
                  <c:v>87</c:v>
                </c:pt>
                <c:pt idx="12">
                  <c:v>74</c:v>
                </c:pt>
              </c:numCache>
            </c:numRef>
          </c:val>
          <c:extLst>
            <c:ext xmlns:c16="http://schemas.microsoft.com/office/drawing/2014/chart" uri="{C3380CC4-5D6E-409C-BE32-E72D297353CC}">
              <c16:uniqueId val="{00000007-D766-4AEA-8A9B-C1C56FFA69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1180</c:v>
                </c:pt>
                <c:pt idx="3">
                  <c:v>1121</c:v>
                </c:pt>
                <c:pt idx="6">
                  <c:v>1066</c:v>
                </c:pt>
                <c:pt idx="9">
                  <c:v>991</c:v>
                </c:pt>
                <c:pt idx="12">
                  <c:v>961</c:v>
                </c:pt>
              </c:numCache>
            </c:numRef>
          </c:val>
          <c:extLst>
            <c:ext xmlns:c16="http://schemas.microsoft.com/office/drawing/2014/chart" uri="{C3380CC4-5D6E-409C-BE32-E72D297353CC}">
              <c16:uniqueId val="{00000008-D766-4AEA-8A9B-C1C56FFA69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66-4AEA-8A9B-C1C56FFA69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1575</c:v>
                </c:pt>
                <c:pt idx="3">
                  <c:v>1729</c:v>
                </c:pt>
                <c:pt idx="6">
                  <c:v>1749</c:v>
                </c:pt>
                <c:pt idx="9">
                  <c:v>1863</c:v>
                </c:pt>
                <c:pt idx="12">
                  <c:v>1846</c:v>
                </c:pt>
              </c:numCache>
            </c:numRef>
          </c:val>
          <c:extLst>
            <c:ext xmlns:c16="http://schemas.microsoft.com/office/drawing/2014/chart" uri="{C3380CC4-5D6E-409C-BE32-E72D297353CC}">
              <c16:uniqueId val="{0000000A-D766-4AEA-8A9B-C1C56FFA69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66-4AEA-8A9B-C1C56FFA69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1242</c:v>
                </c:pt>
                <c:pt idx="1">
                  <c:v>1146</c:v>
                </c:pt>
                <c:pt idx="2">
                  <c:v>1155</c:v>
                </c:pt>
              </c:numCache>
            </c:numRef>
          </c:val>
          <c:extLst>
            <c:ext xmlns:c16="http://schemas.microsoft.com/office/drawing/2014/chart" uri="{C3380CC4-5D6E-409C-BE32-E72D297353CC}">
              <c16:uniqueId val="{00000000-8C59-4582-A2D9-CE5DF7787B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144</c:v>
                </c:pt>
                <c:pt idx="1">
                  <c:v>144</c:v>
                </c:pt>
                <c:pt idx="2">
                  <c:v>170</c:v>
                </c:pt>
              </c:numCache>
            </c:numRef>
          </c:val>
          <c:extLst>
            <c:ext xmlns:c16="http://schemas.microsoft.com/office/drawing/2014/chart" uri="{C3380CC4-5D6E-409C-BE32-E72D297353CC}">
              <c16:uniqueId val="{00000001-8C59-4582-A2D9-CE5DF7787B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2235</c:v>
                </c:pt>
                <c:pt idx="1">
                  <c:v>2256</c:v>
                </c:pt>
                <c:pt idx="2">
                  <c:v>2326</c:v>
                </c:pt>
              </c:numCache>
            </c:numRef>
          </c:val>
          <c:extLst>
            <c:ext xmlns:c16="http://schemas.microsoft.com/office/drawing/2014/chart" uri="{C3380CC4-5D6E-409C-BE32-E72D297353CC}">
              <c16:uniqueId val="{00000002-8C59-4582-A2D9-CE5DF7787B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{2D7EB8D3-40F4-486F-BA95-ABD62BABE96A}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C94-4367-8BDD-07B41249A1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{6C6C9DD8-0B97-47F5-ADDE-FA176E0CE64F}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94-4367-8BDD-07B41249A1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{F8643284-A62F-4A84-A250-B4BB8B501CB3}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94-4367-8BDD-07B41249A1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{9F53B6C5-C36B-4489-AB8E-7B421F99B8EA}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94-4367-8BDD-07B41249A1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{4157F6B4-5812-4BEB-971D-6BFF2DE97B48}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94-4367-8BDD-07B41249A19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{1BCF4504-A7BE-4403-B93C-D70169A6D075}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C94-4367-8BDD-07B41249A19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{25BE007B-762B-4CF6-A541-79245FD95F49}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C94-4367-8BDD-07B41249A19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{CA68B2BB-EFD7-412C-9705-4701A38CF65B}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C94-4367-8BDD-07B41249A19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{6FD6564A-B032-4E9D-A6D7-4B569B0F3028}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C94-4367-8BDD-07B41249A1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C94-4367-8BDD-07B41249A1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{19C535A6-CEFF-44C0-B2F8-C7DF71118DCA}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C94-4367-8BDD-07B41249A1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{FD26B759-0427-4E78-944F-58CBACC98E49}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94-4367-8BDD-07B41249A1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{24F2B4C1-DC6C-447F-A554-F63D23A06084}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94-4367-8BDD-07B41249A1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{97AB41B4-5DFD-4485-8316-406134F96EB8}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94-4367-8BDD-07B41249A1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{FFF150C4-3771-4055-800F-895A2E8FB94C}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94-4367-8BDD-07B41249A19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{BA850DCE-963B-401F-ACF5-2CBF752DE3E8}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C94-4367-8BDD-07B41249A19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{BFBEF1D5-0CC6-4198-BC29-6A23DE37768C}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C94-4367-8BDD-07B41249A19F}"/>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{DE677FCC-06E0-4A2D-941D-6E7A221C353C}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C94-4367-8BDD-07B41249A19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{34207714-8DBA-4CC2-874C-D38B2E9EF8AA}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C94-4367-8BDD-07B41249A1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62.2</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3C94-4367-8BDD-07B41249A19F}"/>
            </c:ext>
          </c:extLst>
        </c:ser>
        <c:dLbls>
          <c:showLegendKey val="0"/>
          <c:showVal val="1"/>
          <c:showCatName val="0"/>
          <c:showSerName val="0"/>
          <c:showPercent val="0"/>
          <c:showBubbleSize val="0"/>
        </c:dLbls>
        <c:axId val="46179840"/>
        <c:axId val="46181760"/>
      </c:scatterChart>
      <c:valAx>
        <c:axId val="46179840"/>
        <c:scaling>
          <c:orientation val="maxMin"/>
          <c:max val="74.699999999999989"/>
          <c:min val="49.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{744EE746-5F5C-46E3-91AF-CFFA330D74E6}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884-488D-B396-14A722BFEA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{E5DF2E55-180B-4058-8904-0060C88CC2FF}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84-488D-B396-14A722BFEA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{27C0339F-8ADC-4F48-8F8D-9232A0ACDDAC}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84-488D-B396-14A722BFEA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{E41F0A08-3358-4D7E-BEE5-C1F8A109F31D}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84-488D-B396-14A722BFEA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{432F8D77-93BD-46DA-AD22-416A28C15569}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84-488D-B396-14A722BFEA0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{F1A4FB08-E919-4144-A2A1-D802299FA073}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884-488D-B396-14A722BFEA0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{EEF099E9-EE90-444A-B5C7-EE227A8CA834}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884-488D-B396-14A722BFEA0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{8A86DC6E-82C5-474B-9736-C7BE86D298D3}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884-488D-B396-14A722BFEA0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{AC2016B1-BF92-48E3-95E7-74C69D78625A}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884-488D-B396-14A722BFEA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5.5</c:v>
                </c:pt>
                <c:pt idx="16">
                  <c:v>5.4</c:v>
                </c:pt>
                <c:pt idx="24">
                  <c:v>6</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884-488D-B396-14A722BFEA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{334E27EC-7248-4382-A39F-201583350A44}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884-488D-B396-14A722BFEA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{B934D284-A776-4BE7-B9EF-7EACF0887901}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84-488D-B396-14A722BFEA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{7F67DBB6-30C9-4D4A-B35D-B5A5461974EC}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84-488D-B396-14A722BFEA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{3628A5EE-4F5C-41D4-B7D7-EF32C41C049A}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84-488D-B396-14A722BFEA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{A1900660-3E96-44F3-8024-2D5999193BFD}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84-488D-B396-14A722BFEA0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{9B87D81B-BB6E-401B-96CD-824979AFF473}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884-488D-B396-14A722BFEA02}"/>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{39B97108-4E85-40DB-9CE9-3ECBA8E7137B}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884-488D-B396-14A722BFEA02}"/>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{09C132B5-343C-451C-906E-3538141683D0}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884-488D-B396-14A722BFEA0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{AEB48BA4-10EF-4E63-AEE0-2BADFC8754C4}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884-488D-B396-14A722BFEA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884-488D-B396-14A722BFEA02}"/>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公営企業債の元利償還金は減少したが、近年の大型投資事業に係る起債の元金償還が本格化してきたため実質公債費比率の分子が増加した。</a:t>
          </a:r>
          <a:endParaRPr lang="ja-JP" altLang="ja-JP" sz="1400">
            <a:effectLst/>
          </a:endParaRPr>
        </a:p>
        <a:p>
          <a:r>
            <a:rPr kumimoji="1" lang="ja-JP" altLang="ja-JP" sz="1100">
              <a:solidFill>
                <a:schemeClr val="dk1"/>
              </a:solidFill>
              <a:effectLst/>
              <a:latin typeface="+mn-lt"/>
              <a:ea typeface="+mn-ea"/>
              <a:cs typeface="+mn-cs"/>
            </a:rPr>
            <a:t>　今後も近年の大型投資事業に係る起債の元金償還額が増加し、高止まりとなるが、起債に当たっては交付税措置のある地方債のみの活用を基本とし、実質公債費比率の分子の上昇抑制に努める。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将来負担額については、公営企業債等繰入見込額で減少したが、一部事務組合の地方債残高に対する負担や近年の大型投資事業に伴う起債による一般会計等の地方債の現在高の増加により</a:t>
          </a:r>
          <a:r>
            <a:rPr kumimoji="1" lang="en-US" altLang="ja-JP" sz="1100">
              <a:solidFill>
                <a:schemeClr val="dk1"/>
              </a:solidFill>
              <a:effectLst/>
              <a:latin typeface="+mn-lt"/>
              <a:ea typeface="+mn-ea"/>
              <a:cs typeface="+mn-cs"/>
            </a:rPr>
            <a:t>217</a:t>
          </a:r>
          <a:r>
            <a:rPr kumimoji="1" lang="ja-JP" altLang="ja-JP" sz="1100">
              <a:solidFill>
                <a:schemeClr val="dk1"/>
              </a:solidFill>
              <a:effectLst/>
              <a:latin typeface="+mn-lt"/>
              <a:ea typeface="+mn-ea"/>
              <a:cs typeface="+mn-cs"/>
            </a:rPr>
            <a:t>百万円の増加となった。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充当可能財源等については、充当可能基金で地域社会デジタル社会推進基金や庁舎建設等基金などにより増額となった。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基準財政需要額算入見込額は、消防費や保健衛生費で増加したが、臨時財政対策債償還費の減少や下水道費の減少したことにより、将来負担率の分子は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百万円の減少となった。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今後も大型投資事業が計画されていることから、将来的な財政悪化が生じないよう健全な財政運営に努める。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庁舎建設に向けて庁舎建設等基金へ</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億円積み増し、財政調整基金を</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百万円の積立と、農業用水施設の管理などのため農業用水水源施設等管理基金を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百万円取り崩したことなどにより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百万円の増加となった。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各基金の設置目的や今後の事業のため取り崩していく。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農業用水水源施設等管理基金：上越新幹線建設工事に関連する農業用水水源施設等の管理</a:t>
          </a:r>
          <a:endParaRPr lang="ja-JP" altLang="ja-JP" sz="1400">
            <a:effectLst/>
          </a:endParaRPr>
        </a:p>
        <a:p>
          <a:r>
            <a:rPr kumimoji="1" lang="ja-JP" altLang="ja-JP" sz="1100">
              <a:solidFill>
                <a:schemeClr val="dk1"/>
              </a:solidFill>
              <a:effectLst/>
              <a:latin typeface="+mn-lt"/>
              <a:ea typeface="+mn-ea"/>
              <a:cs typeface="+mn-cs"/>
            </a:rPr>
            <a:t>　庁舎建設等基金：庁舎建設及び大規模改修に要する経費の財源に充てるため</a:t>
          </a:r>
          <a:endParaRPr lang="ja-JP" altLang="ja-JP" sz="1400">
            <a:effectLst/>
          </a:endParaRPr>
        </a:p>
        <a:p>
          <a:r>
            <a:rPr kumimoji="1" lang="ja-JP" altLang="ja-JP" sz="1100">
              <a:solidFill>
                <a:schemeClr val="dk1"/>
              </a:solidFill>
              <a:effectLst/>
              <a:latin typeface="+mn-lt"/>
              <a:ea typeface="+mn-ea"/>
              <a:cs typeface="+mn-cs"/>
            </a:rPr>
            <a:t>　農業振興基金：農業の振興</a:t>
          </a:r>
          <a:endParaRPr lang="ja-JP" altLang="ja-JP" sz="1400">
            <a:effectLst/>
          </a:endParaRPr>
        </a:p>
        <a:p>
          <a:r>
            <a:rPr kumimoji="1" lang="ja-JP" altLang="ja-JP" sz="1100">
              <a:solidFill>
                <a:schemeClr val="dk1"/>
              </a:solidFill>
              <a:effectLst/>
              <a:latin typeface="+mn-lt"/>
              <a:ea typeface="+mn-ea"/>
              <a:cs typeface="+mn-cs"/>
            </a:rPr>
            <a:t>　飲料水水源施設等管理基金：上越新幹線建設工事に関連する水源施設等管理及び飲料水施設の維持管理等</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社会福祉事業基金：社会福祉の増進</a:t>
          </a:r>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農業用水水源施設等管理基金：農業用水水源施設等の管理のため取り崩したことにより減少</a:t>
          </a:r>
          <a:endParaRPr lang="ja-JP" altLang="ja-JP" sz="1400">
            <a:effectLst/>
          </a:endParaRPr>
        </a:p>
        <a:p>
          <a:r>
            <a:rPr kumimoji="1" lang="ja-JP" altLang="ja-JP" sz="1100">
              <a:solidFill>
                <a:schemeClr val="dk1"/>
              </a:solidFill>
              <a:effectLst/>
              <a:latin typeface="+mn-lt"/>
              <a:ea typeface="+mn-ea"/>
              <a:cs typeface="+mn-cs"/>
            </a:rPr>
            <a:t>　庁舎建設等基金：積み増ししたため増加</a:t>
          </a:r>
          <a:endParaRPr lang="ja-JP" altLang="ja-JP" sz="1400">
            <a:effectLst/>
          </a:endParaRPr>
        </a:p>
        <a:p>
          <a:r>
            <a:rPr kumimoji="1" lang="ja-JP" altLang="ja-JP" sz="1100">
              <a:solidFill>
                <a:schemeClr val="dk1"/>
              </a:solidFill>
              <a:effectLst/>
              <a:latin typeface="+mn-lt"/>
              <a:ea typeface="+mn-ea"/>
              <a:cs typeface="+mn-cs"/>
            </a:rPr>
            <a:t>　農業振興基金：農業振興施策の財源として積み増し</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飲料水水源施設等管理基金：増減なし</a:t>
          </a:r>
          <a:endParaRPr lang="ja-JP" altLang="ja-JP" sz="1400">
            <a:effectLst/>
          </a:endParaRPr>
        </a:p>
        <a:p>
          <a:r>
            <a:rPr kumimoji="1" lang="ja-JP" altLang="ja-JP" sz="1100">
              <a:solidFill>
                <a:schemeClr val="dk1"/>
              </a:solidFill>
              <a:effectLst/>
              <a:latin typeface="+mn-lt"/>
              <a:ea typeface="+mn-ea"/>
              <a:cs typeface="+mn-cs"/>
            </a:rPr>
            <a:t>　社会福祉事業基金：増減なし</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農業用水水源施設等管理基金：農業用水水源施設等の管理のため、毎年度取り崩し</a:t>
          </a:r>
          <a:endParaRPr lang="ja-JP" altLang="ja-JP" sz="1400">
            <a:effectLst/>
          </a:endParaRPr>
        </a:p>
        <a:p>
          <a:r>
            <a:rPr kumimoji="1" lang="ja-JP" altLang="ja-JP" sz="1100">
              <a:solidFill>
                <a:schemeClr val="dk1"/>
              </a:solidFill>
              <a:effectLst/>
              <a:latin typeface="+mn-lt"/>
              <a:ea typeface="+mn-ea"/>
              <a:cs typeface="+mn-cs"/>
            </a:rPr>
            <a:t>　庁舎建設等基金：庁舎等建設又は耐震化工事等に向け積み増し</a:t>
          </a:r>
          <a:endParaRPr lang="ja-JP" altLang="ja-JP" sz="1400">
            <a:effectLst/>
          </a:endParaRPr>
        </a:p>
        <a:p>
          <a:r>
            <a:rPr kumimoji="1" lang="ja-JP" altLang="ja-JP" sz="1100">
              <a:solidFill>
                <a:schemeClr val="dk1"/>
              </a:solidFill>
              <a:effectLst/>
              <a:latin typeface="+mn-lt"/>
              <a:ea typeface="+mn-ea"/>
              <a:cs typeface="+mn-cs"/>
            </a:rPr>
            <a:t>　農業振興基金：農業振興施策のため、毎年度取り崩し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飲料水水源施設等管理基金：今後の配水池等の水道施設工事で取り崩し</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社会福祉事業基金：保健福祉センターの防災・減災省エネルギー設備の起債の元金償還に充てるため毎年度取り崩し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観光交流館整備などの大型投資事業が一段落したため、財源は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百万円の増額となった。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今後も大型投資事業が計画されているため減少していく見込みであるが、災害や緊急の財政需要に備えるため標準財政規模の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臨時財政対策債の償還の財源として積み立てたため</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百万円の増額となった。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年度以降、償還のため取り崩していく予定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89127AA-07F4-40C1-8F2E-F7EE3C7CF6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1CDFA4D-4E3D-4ED9-8C74-DE0368AF4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5591665B-F221-4E7F-B212-CF366A8B93D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A4765750-C183-447B-BDA6-470C8753A5F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F68BA174-0C96-4BAF-8EA8-63D593AB7CE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C25010F6-774C-4D80-B3E9-B9D1E51F671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E6750CA7-96CB-4FB8-B049-DFFE8FBF99D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4AC08D54-D0E5-4214-922C-3810F0DF9E5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6212076-0873-4D2F-B997-D519ED7499C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56056382-76CD-4E16-B7BA-C8B1520861A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3658AE6C-8AF9-4055-AE34-80AACCAF339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E1A39B2A-FEC2-43DB-ADCB-1FBCE39CA9B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33937AEB-0171-48E3-94BD-AA5E8E0953A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891AD938-34AE-42E2-A513-2DAFC21C885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F39325AA-274E-4695-B50C-E6AF75BEEC0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FFFC44A0-171A-411E-A956-2D77D15A562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21628965-D945-48FF-9A44-CECA6FF9FD2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6B50B8AD-A2CE-43D8-933E-ED5194493B0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3,501
3,364
64.18
3,804,639
3,552,912
172,014
2,153,625
1,846,202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B46C6D80-07CD-41EC-A578-6014EEB4DC9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C5DC8B1-A1D8-4405-A998-CBAEECFA9B3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6221AAAE-30DC-4E43-A495-73EE03CCA9D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E3875601-D818-4F95-AB74-F7C370F1EA8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89E5DB73-0328-4948-8C72-9A6B5DF2927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D1D948F5-2CB4-4AD5-8AD5-E5E28562C6D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B5C56824-D35C-4B1C-A79F-9672FCAC63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C11A5AC6-6489-405F-ADBC-DEFE69D6BB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ED72E14-DE38-4D18-91CB-08E7EA6732D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95B50D59-A2A3-4DA4-8948-790641357FA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B4A26352-BE65-499D-A4F7-CC7A836FCC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D5DC0A51-AE88-4BFE-89E4-08DBF72D559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5B6183C2-DE23-4018-9764-06013AC665D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EBAF19DE-2F77-4BD5-887B-540E5A87421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78FAFC57-EAE2-45FF-88FA-F7A94F046F9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5DFE0372-5241-429C-935C-3116D6245D0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60F3BA0C-89F3-4254-ABD3-EB6C04E74C2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1BD30B90-380E-4DBA-B133-11CE90AEBDE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126E0613-C447-45F7-93F8-87CD635029B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CFA3A2AE-ED0B-48BD-B9DA-32823C8949B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3034D91F-749B-4448-81E8-856AFEF281A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9EC3A97-4AC6-48F0-AD78-2978E97AE42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E5546A89-AE81-4494-AD0A-B9562757D20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4BC05D1-CBE3-4518-B630-2FAA4EDE29E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2459C3FA-AABA-4750-B893-68981659ED8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94EA1E81-A85E-478D-8F97-AF8955E6357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3C957A1-9C4C-4E2E-9305-AEB02011749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166CBBC-CB57-4ACB-8899-D15C515ACC5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8B8F96C4-4741-46A6-A241-01A5C37BD77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E1B35DFA-EDEB-4EE2-8EC7-DC3B1C974DD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D29B1D43-821C-41CE-842E-362A6AF2D88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D97511C5-B980-4B24-A52E-5734C6E5839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B592E868-862D-4039-A60D-E4B7FF8790B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AC6E522-6CE5-4887-A08E-12E3A74206E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B1C99B7F-64E0-427F-A55A-7A1C95F759D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村では、平成２８年度に策定した高山村公共施設等総合管理計画（令和３年度改訂）において、人口減少等における公共施設等に対する需要の変化に対応するため、老朽化した施設の集約化・複合化や除却を進めている。有形固定資産減価償却率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大規模な変動がないため、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今後も継続して需要に合った管理等の実施を行っていきたい。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69DA7490-7524-4A6A-839C-D9B3A301460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41B6F183-9559-4F7B-B480-B00595DE2AF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85324F57-C854-478B-BE44-51A069EC2F7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33273B01-E4D4-4866-8E98-0BBE7FB2E9C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FDACB23C-3422-4445-8176-E5D047CDA2E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C767BC19-75B7-4B21-8ECD-6316ABED6C3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4D56E3B6-F899-473E-A7C2-6863F8F37CD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A9814000-A226-4E99-B5EA-9F560C9E753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48F00CD0-C099-4403-8F88-B5A8861274B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7F2303B3-3615-4588-9354-FB99C9B7BBF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6C827CCB-BCC1-490C-A1C9-0E01960BDB2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77CA799C-AF60-4DE6-A7C3-D1994ACC592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5E1A8787-D235-4CA7-92AC-6848C20E78E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2248674B-F78B-4072-A482-479D58D2536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8A05AFD5-887D-45A3-9433-545203F85F7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57F1D81-28DC-4660-9623-064F1A61A19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CEF215F-0390-400E-B09C-43D6DB73756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E6741146-55DE-4F89-92F8-AF3CD4B5460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3" name="直線コネクタ 72">
          <a:extLst>
            <a:ext uri="{FF2B5EF4-FFF2-40B4-BE49-F238E27FC236}">
              <a16:creationId xmlns:a16="http://schemas.microsoft.com/office/drawing/2014/main" id="{3D489D9C-F099-4ACA-BD01-39EB6A706691}"/>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4" name="有形固定資産減価償却率最小値テキスト">
          <a:extLst>
            <a:ext uri="{FF2B5EF4-FFF2-40B4-BE49-F238E27FC236}">
              <a16:creationId xmlns:a16="http://schemas.microsoft.com/office/drawing/2014/main" id="{7F1CC071-381A-476D-A073-3149DBBB4C94}"/>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5" name="直線コネクタ 74">
          <a:extLst>
            <a:ext uri="{FF2B5EF4-FFF2-40B4-BE49-F238E27FC236}">
              <a16:creationId xmlns:a16="http://schemas.microsoft.com/office/drawing/2014/main" id="{5FBF157A-9CD7-40EB-8E00-7C440E8A7C04}"/>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6" name="有形固定資産減価償却率最大値テキスト">
          <a:extLst>
            <a:ext uri="{FF2B5EF4-FFF2-40B4-BE49-F238E27FC236}">
              <a16:creationId xmlns:a16="http://schemas.microsoft.com/office/drawing/2014/main" id="{3865F220-E32B-44B9-ABCE-536C12B86263}"/>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7" name="直線コネクタ 76">
          <a:extLst>
            <a:ext uri="{FF2B5EF4-FFF2-40B4-BE49-F238E27FC236}">
              <a16:creationId xmlns:a16="http://schemas.microsoft.com/office/drawing/2014/main" id="{D275E11A-A647-42DB-BFDF-6F6C21BF7F36}"/>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8" name="有形固定資産減価償却率平均値テキスト">
          <a:extLst>
            <a:ext uri="{FF2B5EF4-FFF2-40B4-BE49-F238E27FC236}">
              <a16:creationId xmlns:a16="http://schemas.microsoft.com/office/drawing/2014/main" id="{E5042A3A-BCFD-4F39-907F-B99069C22D2C}"/>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9" name="フローチャート: 判断 78">
          <a:extLst>
            <a:ext uri="{FF2B5EF4-FFF2-40B4-BE49-F238E27FC236}">
              <a16:creationId xmlns:a16="http://schemas.microsoft.com/office/drawing/2014/main" id="{9971AB61-D475-42CB-8347-ED81EA664B0E}"/>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0" name="フローチャート: 判断 79">
          <a:extLst>
            <a:ext uri="{FF2B5EF4-FFF2-40B4-BE49-F238E27FC236}">
              <a16:creationId xmlns:a16="http://schemas.microsoft.com/office/drawing/2014/main" id="{86B2B8D9-1B0E-4FBE-9065-C91556567A67}"/>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1" name="フローチャート: 判断 80">
          <a:extLst>
            <a:ext uri="{FF2B5EF4-FFF2-40B4-BE49-F238E27FC236}">
              <a16:creationId xmlns:a16="http://schemas.microsoft.com/office/drawing/2014/main" id="{7FABAEB9-6237-45C2-9152-35C859F0E04F}"/>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2" name="フローチャート: 判断 81">
          <a:extLst>
            <a:ext uri="{FF2B5EF4-FFF2-40B4-BE49-F238E27FC236}">
              <a16:creationId xmlns:a16="http://schemas.microsoft.com/office/drawing/2014/main" id="{6BAFACB1-85E8-4F2A-9B70-84398018EB7C}"/>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3" name="フローチャート: 判断 82">
          <a:extLst>
            <a:ext uri="{FF2B5EF4-FFF2-40B4-BE49-F238E27FC236}">
              <a16:creationId xmlns:a16="http://schemas.microsoft.com/office/drawing/2014/main" id="{68A240DB-2F82-4C87-92B0-65E040953936}"/>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2E3A4D5-6E38-4D56-816D-D1ED5A5138A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C9246D1-6A8A-4BC2-87B9-9D32C8B77DC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1EDD956-AFC5-438B-80CC-6AE0F07B244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73906E9-D077-4C55-80EA-C126FB7AF16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D3AFCFB-BD2D-448E-885D-87C5111435F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9" name="楕円 88">
          <a:extLst>
            <a:ext uri="{FF2B5EF4-FFF2-40B4-BE49-F238E27FC236}">
              <a16:creationId xmlns:a16="http://schemas.microsoft.com/office/drawing/2014/main" id="{A6AEE41C-3F33-405E-8D1B-539CE1B56D04}"/>
            </a:ext>
          </a:extLst>
        </xdr:cNvPr>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73042</xdr:rowOff>
    </xdr:from>
    <xdr:ext cx="405111" cy="259045"/>
    <xdr:sp macro="" textlink="">
      <xdr:nvSpPr>
        <xdr:cNvPr id="90" name="n_1aveValue有形固定資産減価償却率">
          <a:extLst>
            <a:ext uri="{FF2B5EF4-FFF2-40B4-BE49-F238E27FC236}">
              <a16:creationId xmlns:a16="http://schemas.microsoft.com/office/drawing/2014/main" id="{4608B0C2-AE18-48D8-B191-09E11C7EB654}"/>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91" name="n_2aveValue有形固定資産減価償却率">
          <a:extLst>
            <a:ext uri="{FF2B5EF4-FFF2-40B4-BE49-F238E27FC236}">
              <a16:creationId xmlns:a16="http://schemas.microsoft.com/office/drawing/2014/main" id="{EB1C47A3-E751-4B85-BE50-11570829467E}"/>
            </a:ext>
          </a:extLst>
        </xdr:cNvPr>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92" name="n_3aveValue有形固定資産減価償却率">
          <a:extLst>
            <a:ext uri="{FF2B5EF4-FFF2-40B4-BE49-F238E27FC236}">
              <a16:creationId xmlns:a16="http://schemas.microsoft.com/office/drawing/2014/main" id="{92DD2B7F-6D44-4254-958E-86B12A813546}"/>
            </a:ext>
          </a:extLst>
        </xdr:cNvPr>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93" name="n_4aveValue有形固定資産減価償却率">
          <a:extLst>
            <a:ext uri="{FF2B5EF4-FFF2-40B4-BE49-F238E27FC236}">
              <a16:creationId xmlns:a16="http://schemas.microsoft.com/office/drawing/2014/main" id="{CBDD7B41-468F-403C-835C-01E32EB68BD3}"/>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94" name="n_1mainValue有形固定資産減価償却率">
          <a:extLst>
            <a:ext uri="{FF2B5EF4-FFF2-40B4-BE49-F238E27FC236}">
              <a16:creationId xmlns:a16="http://schemas.microsoft.com/office/drawing/2014/main" id="{2D1116B7-7159-43C4-BD10-C148762B59D1}"/>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2A711C76-F92E-432F-9E99-E2320F0EA62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6F3EE27F-56ED-4777-8CBD-508C7547379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7" name="正方形/長方形 96">
          <a:extLst>
            <a:ext uri="{FF2B5EF4-FFF2-40B4-BE49-F238E27FC236}">
              <a16:creationId xmlns:a16="http://schemas.microsoft.com/office/drawing/2014/main" id="{95B84130-41C0-4798-8B13-2DEAC1779EE9}"/>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E7467F5C-05BB-4022-B49D-402A865657D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228F365E-F657-465F-A68E-5C9B13708A7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69E025A6-FB93-42D5-B9C6-975E92845A9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F1F04D07-D259-440F-B0D4-FCDA5DF3904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31DF893-6712-4AC1-ACFC-076BDD05264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98F430F3-C44A-4067-B1CE-AE353B4C716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F606DF82-9F1C-4E06-B19D-54DF2259396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C4016987-B8BB-4B70-A7B8-FDA4C8B0719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D53F736-BDF5-4EFB-BE33-4D99883C7C3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5202A2AA-47AA-40BD-B894-C38C7D4F5F1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将来負担額を充当可能財源が上回っているため、債務償還比率は算定されない状況ではあるが、近年の大型投資事業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や今後の庁舎等による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大型投資事業が計画されて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将来負担額は増加傾向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になることが予測される。引き続き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将来的な財政悪化が生じないよう健全な財政運営に努める。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844DA9C0-641B-43B1-B567-2515CA7115F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DE381111-C5BC-46B6-B361-02C6184B44E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522262EA-4754-46CA-8C82-CF8B9E502AF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9050CEBF-DE60-4584-BAEB-41AC569D966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a:extLst>
            <a:ext uri="{FF2B5EF4-FFF2-40B4-BE49-F238E27FC236}">
              <a16:creationId xmlns:a16="http://schemas.microsoft.com/office/drawing/2014/main" id="{FD5F47A0-4607-4C67-B208-261735944A5D}"/>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357450B8-9C42-4F11-BD32-F0DD244D2B3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F1E2C2B8-4B34-4ACB-94DC-6E8596CE27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DA26A892-DDAD-4EFE-8FEE-6471CA72694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3BC227FB-BE00-4736-ACF0-2569C63B928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28D7BF31-B0EF-4BEC-A6EC-CCDCBF7C833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45E0C90C-A149-4EB6-BBC4-5BE6CAA93C1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4264001-B83C-4306-829B-B807EB43C2B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3C64FA34-815B-470F-9487-9B2A0B85E21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26FC2BB2-3363-43BD-8645-293A64BCC9E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8C20CAE6-034A-4D2F-A5FF-FADFD5135BA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3" name="直線コネクタ 122">
          <a:extLst>
            <a:ext uri="{FF2B5EF4-FFF2-40B4-BE49-F238E27FC236}">
              <a16:creationId xmlns:a16="http://schemas.microsoft.com/office/drawing/2014/main" id="{33A42A4F-59F4-40A5-9039-A26D60F8510C}"/>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24" name="債務償還比率最小値テキスト">
          <a:extLst>
            <a:ext uri="{FF2B5EF4-FFF2-40B4-BE49-F238E27FC236}">
              <a16:creationId xmlns:a16="http://schemas.microsoft.com/office/drawing/2014/main" id="{783F9FEE-61C0-4205-9511-D66574728DE3}"/>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25" name="直線コネクタ 124">
          <a:extLst>
            <a:ext uri="{FF2B5EF4-FFF2-40B4-BE49-F238E27FC236}">
              <a16:creationId xmlns:a16="http://schemas.microsoft.com/office/drawing/2014/main" id="{A26F03CE-5E9E-4BB4-8BF2-CE4DFAF73552}"/>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4A2A364F-DF90-4470-AF69-EC6B4AFAB2B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592059E2-CADD-41F2-AF0A-17ABF4D8A23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28" name="債務償還比率平均値テキスト">
          <a:extLst>
            <a:ext uri="{FF2B5EF4-FFF2-40B4-BE49-F238E27FC236}">
              <a16:creationId xmlns:a16="http://schemas.microsoft.com/office/drawing/2014/main" id="{4026F839-B8B3-4163-9FC5-D99FB8C869A6}"/>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29" name="フローチャート: 判断 128">
          <a:extLst>
            <a:ext uri="{FF2B5EF4-FFF2-40B4-BE49-F238E27FC236}">
              <a16:creationId xmlns:a16="http://schemas.microsoft.com/office/drawing/2014/main" id="{6C7A0B88-28EC-4755-AE65-588607594FFD}"/>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30" name="フローチャート: 判断 129">
          <a:extLst>
            <a:ext uri="{FF2B5EF4-FFF2-40B4-BE49-F238E27FC236}">
              <a16:creationId xmlns:a16="http://schemas.microsoft.com/office/drawing/2014/main" id="{9A52124E-5DA3-4BBE-A269-43A7B7ECC571}"/>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31" name="フローチャート: 判断 130">
          <a:extLst>
            <a:ext uri="{FF2B5EF4-FFF2-40B4-BE49-F238E27FC236}">
              <a16:creationId xmlns:a16="http://schemas.microsoft.com/office/drawing/2014/main" id="{EA3058C7-41F6-4F0F-9C28-5B99B22F56E3}"/>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32" name="フローチャート: 判断 131">
          <a:extLst>
            <a:ext uri="{FF2B5EF4-FFF2-40B4-BE49-F238E27FC236}">
              <a16:creationId xmlns:a16="http://schemas.microsoft.com/office/drawing/2014/main" id="{147B7974-3076-4F2F-803F-90A4325E154B}"/>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33" name="フローチャート: 判断 132">
          <a:extLst>
            <a:ext uri="{FF2B5EF4-FFF2-40B4-BE49-F238E27FC236}">
              <a16:creationId xmlns:a16="http://schemas.microsoft.com/office/drawing/2014/main" id="{FCD2565F-5B0C-4D75-9292-6E28F3DDDBFE}"/>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F9FFB23-BED2-4C2E-A8DD-396098E0B09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2975BFF-9745-4720-ACE3-1F24EA510FC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44576FF-F5FF-4366-BECE-84D837C16E8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12AC5D2-3F08-464C-82EA-5C856A3663E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D0C6831-1FE9-4066-B323-3CFA13D6326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30423</xdr:rowOff>
    </xdr:from>
    <xdr:ext cx="469744" cy="259045"/>
    <xdr:sp macro="" textlink="">
      <xdr:nvSpPr>
        <xdr:cNvPr id="139" name="n_1aveValue債務償還比率">
          <a:extLst>
            <a:ext uri="{FF2B5EF4-FFF2-40B4-BE49-F238E27FC236}">
              <a16:creationId xmlns:a16="http://schemas.microsoft.com/office/drawing/2014/main" id="{2484449B-51C7-4922-8F48-775B82D43977}"/>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40" name="n_2aveValue債務償還比率">
          <a:extLst>
            <a:ext uri="{FF2B5EF4-FFF2-40B4-BE49-F238E27FC236}">
              <a16:creationId xmlns:a16="http://schemas.microsoft.com/office/drawing/2014/main" id="{4D874A67-32BF-4917-B8D1-0CBBD4398103}"/>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41" name="n_3aveValue債務償還比率">
          <a:extLst>
            <a:ext uri="{FF2B5EF4-FFF2-40B4-BE49-F238E27FC236}">
              <a16:creationId xmlns:a16="http://schemas.microsoft.com/office/drawing/2014/main" id="{D4E747C1-B276-48E0-BA7E-2E8337BEE849}"/>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42" name="n_4aveValue債務償還比率">
          <a:extLst>
            <a:ext uri="{FF2B5EF4-FFF2-40B4-BE49-F238E27FC236}">
              <a16:creationId xmlns:a16="http://schemas.microsoft.com/office/drawing/2014/main" id="{4B12CCBA-BEEE-42FF-BB07-CE7830A9EC17}"/>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CD489696-8C5D-4B5D-8B58-A3496725225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A351BC29-AA39-4224-A6AF-4988196B0E9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6DA9D32D-8F17-4FA7-A631-F951FE8924F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C36625BC-5AA6-442D-BD29-3AE71953688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407EFC56-0899-4625-A26D-9F8A7BA73AA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375F65E8-021E-4398-97F9-1EA6CD4AFDD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F85F77-DDB2-403A-8A99-3C6DCF808F2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322C0D-1EDF-416F-8BA1-74B1C6CA30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DC3A25-A710-47F3-B012-CD71DA3874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D98FBB0-7F13-488D-ADEF-8B2279F2E73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DE8651-E8A0-45E3-806E-79445F7460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B5A6FD-6689-46C4-BD3D-3CA81ADEE73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D779DA1-AA5F-4948-9B2F-AEAD7B4FF4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EEDC85-C591-4B35-8BD2-E84D1378FD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896CCC-6DE3-48EA-B547-A2EDE5275E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E98DD5A-5896-4B57-A2ED-FC916DD5F33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3,501
3,364
64.18
3,804,639
3,552,912
172,014
2,153,625
1,846,202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C4E9C7-1346-4070-87AB-2540AFDA97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2F53767-1B43-4F1C-83E0-346713C930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24A6DC-5170-4A01-852C-34138D5A86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5A9321-C559-4511-B776-DB493E4BDD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9DA597-CD3D-4761-BBAD-CDCF14B097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AA07F39-1094-4B50-BD2E-72EED212276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6110B3-D7C5-493F-8D9F-8C94DE3432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5EE3B3-36BD-4A50-87C8-45EC21A1AE8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5978DD-8583-4A0D-B311-2BA6C00916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904B354-D737-4CF6-9976-E2B92A95CB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BCA271-7C8C-4827-AD16-AE98148B89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CCB842-21A9-42CE-ACDC-A7C847045C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0A4710-FC1A-4DA5-A947-2AAB6D362F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0231A1-7D66-4648-A3AE-636417355F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5656F2-A096-48A6-A63F-A1973B26D5C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B0526C-ED16-4CF8-8A36-EC0ADD8601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510C2C-84D2-4779-B3A6-7C4DE2BF69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29E5CB-B0D3-4388-982D-6AB9EA2632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9430B01-E5E7-439D-9D98-8E0979F390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86E186-9BB6-4BF5-A7B4-461DD9EAC19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0BA8259-1A72-438B-AD01-543111C387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001755B-0CCA-49EC-8FCC-250BAC4215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31C127-8F84-4B17-80C0-37EB3F8446A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772DC6-381C-4C80-A6BD-33810304D7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9B7EF7A-C7B7-458C-A9E9-5F8B2C96860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D888AF3-84F8-4566-8A21-BCF28A48199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E2D032-0D73-4346-BF29-F66316DAC2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0C403BE-DB3C-467D-9C1F-773C43D6739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6504D5-3BDC-4051-83E5-574154D210D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EA0950F-58F8-427B-89CD-CD2B54EA92B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112C61B-F68A-4EA9-A974-531A40AF83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4578DE1-07F9-4A8C-A3D8-5DC453A4DF2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4BF84E1-CF84-4C25-8E17-C9F29B0706E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37D33D4-73D1-4598-B5E9-AE58D2FED24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3CD128A-8A64-4D2F-89E9-6A09F7D139F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BA666ED-F0EC-47C7-8DB5-DEDE07DB562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AE7F0BB-83C8-499D-938D-FFDEB160DBB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1C084CD-2475-4558-A575-96D2BCFEA34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C897F90-67A8-41E8-80AF-C1C7ED5C4FB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169486E-A1AE-49DC-88AC-7B09409F12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4D73C2F-8745-44B1-B684-A691ABEE067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D79E29A-909D-4BF0-BE87-86FDC6ACBF7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E4BC59A-4F92-4819-9EEB-BE7319F22EA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E9899CF-FBE4-4C52-992E-2A5AF4C7BB2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A0D4DB3-3C67-44F7-BBEF-716FD41B2D3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3B25569-C724-40B4-9A13-1163DEEF20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AABCC1EF-0826-49C2-A79D-6EBBC6608B59}"/>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BE779E9E-2683-475B-940F-5BB1330265FB}"/>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ABF1F39-0016-4C17-8262-E56D7A0FDA6D}"/>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D2BDB9CE-315A-4F90-A79C-E1B2BECF13D5}"/>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D35145F8-24D0-45F7-A21C-2EC478CBAE18}"/>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CA183E72-EF9D-4D9F-9308-68F5D4008F1E}"/>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80FA1E8E-DEFD-429B-9E78-686616958398}"/>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A676A01A-394D-4067-891C-E23B5EA9D705}"/>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6BFA7EC7-A122-4F55-B406-DAFAEF18942C}"/>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B61A362C-62C3-4B4C-B0B6-006487D72A2F}"/>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2809F90E-C652-4C78-AA59-236308A1370D}"/>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93588B2-21A0-4663-928E-CE551986E5F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2E83B3F-28C1-45FB-BA63-F5736FA1FF5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B3644D-AD66-484A-9B80-21FEA3E82C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03F7FFA-BDCF-4993-B82A-8D722CB9EA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A827030-FD38-4491-85FF-7F68C27EE0C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146231</xdr:rowOff>
    </xdr:from>
    <xdr:to>
      <xdr:col>20</xdr:col>
      <xdr:colOff>38100</xdr:colOff>
      <xdr:row>39</xdr:row>
      <xdr:rowOff>76381</xdr:rowOff>
    </xdr:to>
    <xdr:sp macro="" textlink="">
      <xdr:nvSpPr>
        <xdr:cNvPr id="74" name="楕円 73">
          <a:extLst>
            <a:ext uri="{FF2B5EF4-FFF2-40B4-BE49-F238E27FC236}">
              <a16:creationId xmlns:a16="http://schemas.microsoft.com/office/drawing/2014/main" id="{1263E3BC-4760-4BA3-BBAD-929772EE13F9}"/>
            </a:ext>
          </a:extLst>
        </xdr:cNvPr>
        <xdr:cNvSpPr/>
      </xdr:nvSpPr>
      <xdr:spPr>
        <a:xfrm>
          <a:off x="3746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80571</xdr:rowOff>
    </xdr:from>
    <xdr:ext cx="405111" cy="259045"/>
    <xdr:sp macro="" textlink="">
      <xdr:nvSpPr>
        <xdr:cNvPr id="75" name="n_1aveValue【道路】&#10;有形固定資産減価償却率">
          <a:extLst>
            <a:ext uri="{FF2B5EF4-FFF2-40B4-BE49-F238E27FC236}">
              <a16:creationId xmlns:a16="http://schemas.microsoft.com/office/drawing/2014/main" id="{75AF06B9-A26C-4D30-BB20-2DA8D1EA2C9C}"/>
            </a:ext>
          </a:extLst>
        </xdr:cNvPr>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81478</xdr:rowOff>
    </xdr:from>
    <xdr:ext cx="405111" cy="259045"/>
    <xdr:sp macro="" textlink="">
      <xdr:nvSpPr>
        <xdr:cNvPr id="76" name="n_2aveValue【道路】&#10;有形固定資産減価償却率">
          <a:extLst>
            <a:ext uri="{FF2B5EF4-FFF2-40B4-BE49-F238E27FC236}">
              <a16:creationId xmlns:a16="http://schemas.microsoft.com/office/drawing/2014/main" id="{E2637F06-AC7C-4D2A-B587-60755A8866D5}"/>
            </a:ext>
          </a:extLst>
        </xdr:cNvPr>
        <xdr:cNvSpPr txBox="1"/>
      </xdr:nvSpPr>
      <xdr:spPr>
        <a:xfrm>
          <a:off x="2705744" y="642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61884</xdr:rowOff>
    </xdr:from>
    <xdr:ext cx="405111" cy="259045"/>
    <xdr:sp macro="" textlink="">
      <xdr:nvSpPr>
        <xdr:cNvPr id="77" name="n_3aveValue【道路】&#10;有形固定資産減価償却率">
          <a:extLst>
            <a:ext uri="{FF2B5EF4-FFF2-40B4-BE49-F238E27FC236}">
              <a16:creationId xmlns:a16="http://schemas.microsoft.com/office/drawing/2014/main" id="{19CFB6CA-2F46-4613-96D2-B36A9AE9F626}"/>
            </a:ext>
          </a:extLst>
        </xdr:cNvPr>
        <xdr:cNvSpPr txBox="1"/>
      </xdr:nvSpPr>
      <xdr:spPr>
        <a:xfrm>
          <a:off x="18167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3101</xdr:rowOff>
    </xdr:from>
    <xdr:ext cx="405111" cy="259045"/>
    <xdr:sp macro="" textlink="">
      <xdr:nvSpPr>
        <xdr:cNvPr id="78" name="n_4aveValue【道路】&#10;有形固定資産減価償却率">
          <a:extLst>
            <a:ext uri="{FF2B5EF4-FFF2-40B4-BE49-F238E27FC236}">
              <a16:creationId xmlns:a16="http://schemas.microsoft.com/office/drawing/2014/main" id="{CC2B5157-DDC8-4380-9BD4-3FF06B47867E}"/>
            </a:ext>
          </a:extLst>
        </xdr:cNvPr>
        <xdr:cNvSpPr txBox="1"/>
      </xdr:nvSpPr>
      <xdr:spPr>
        <a:xfrm>
          <a:off x="927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92908</xdr:rowOff>
    </xdr:from>
    <xdr:ext cx="405111" cy="259045"/>
    <xdr:sp macro="" textlink="">
      <xdr:nvSpPr>
        <xdr:cNvPr id="79" name="n_1mainValue【道路】&#10;有形固定資産減価償却率">
          <a:extLst>
            <a:ext uri="{FF2B5EF4-FFF2-40B4-BE49-F238E27FC236}">
              <a16:creationId xmlns:a16="http://schemas.microsoft.com/office/drawing/2014/main" id="{89D00E17-4765-4C8A-84E5-37CEA818DF62}"/>
            </a:ext>
          </a:extLst>
        </xdr:cNvPr>
        <xdr:cNvSpPr txBox="1"/>
      </xdr:nvSpPr>
      <xdr:spPr>
        <a:xfrm>
          <a:off x="3582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C3B29130-ABE9-4839-8E37-D72A2D759F1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24D16CB4-E32F-4F14-B3B4-158A21DB40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C040B869-D66A-4E2D-8B45-EA1125DCD85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19B08F1E-5AB9-49FF-BA8D-4CB486216D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36F3E8DB-D9B9-4BC8-B434-EF2EE9281F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8835B72B-C4B0-4B44-B20C-B19DB32EE99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3517921A-150A-4DC6-8338-84F0614ADD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19F6E323-9FE2-4A95-B31E-2063DE9612A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9C758F61-1A59-4F63-A59A-F6B5F6868E7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4C6E9C5C-EAF9-4AA5-9C0B-B810264B258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7DE9358A-818D-4D81-B923-C9EA57BA1DD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96A469AA-05C5-4B06-AAB0-5F3C9DE23D3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3546D3A-F62A-4C23-B0C0-88CBFDFA652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a:extLst>
            <a:ext uri="{FF2B5EF4-FFF2-40B4-BE49-F238E27FC236}">
              <a16:creationId xmlns:a16="http://schemas.microsoft.com/office/drawing/2014/main" id="{B4435C74-3E81-4926-AD7C-EFC871B61E72}"/>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3C342BD0-F499-4615-AEB7-141A5FE3E9E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217A8AD8-CC8D-4C99-8C3B-C3DB17245B5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366C4CAA-F615-4255-B740-E510A548065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68A25FF2-28A5-40EF-99DF-0E9C9D67672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DD8C7B32-0034-4A84-9676-CB62510F0D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63A9CCC4-1CF0-4A2A-AE90-3C95F1DBD45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8B779784-C68F-42D0-BC92-1C9628C4E07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01" name="直線コネクタ 100">
          <a:extLst>
            <a:ext uri="{FF2B5EF4-FFF2-40B4-BE49-F238E27FC236}">
              <a16:creationId xmlns:a16="http://schemas.microsoft.com/office/drawing/2014/main" id="{4308DA3F-AB77-430F-BA28-4BEF1DC83C97}"/>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02" name="【道路】&#10;一人当たり延長最小値テキスト">
          <a:extLst>
            <a:ext uri="{FF2B5EF4-FFF2-40B4-BE49-F238E27FC236}">
              <a16:creationId xmlns:a16="http://schemas.microsoft.com/office/drawing/2014/main" id="{77517B16-0EF5-45B2-B9D3-CC7CFE3F5033}"/>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03" name="直線コネクタ 102">
          <a:extLst>
            <a:ext uri="{FF2B5EF4-FFF2-40B4-BE49-F238E27FC236}">
              <a16:creationId xmlns:a16="http://schemas.microsoft.com/office/drawing/2014/main" id="{C6CE7693-9721-4BC0-A64D-03C1C96F6C31}"/>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04" name="【道路】&#10;一人当たり延長最大値テキスト">
          <a:extLst>
            <a:ext uri="{FF2B5EF4-FFF2-40B4-BE49-F238E27FC236}">
              <a16:creationId xmlns:a16="http://schemas.microsoft.com/office/drawing/2014/main" id="{C438B286-7127-4FCE-8F85-91B8019B57A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05" name="直線コネクタ 104">
          <a:extLst>
            <a:ext uri="{FF2B5EF4-FFF2-40B4-BE49-F238E27FC236}">
              <a16:creationId xmlns:a16="http://schemas.microsoft.com/office/drawing/2014/main" id="{2BA5AD9C-6AB7-4F30-BDD0-0003AB526724}"/>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90318</xdr:rowOff>
    </xdr:from>
    <xdr:ext cx="534377" cy="259045"/>
    <xdr:sp macro="" textlink="">
      <xdr:nvSpPr>
        <xdr:cNvPr id="106" name="【道路】&#10;一人当たり延長平均値テキスト">
          <a:extLst>
            <a:ext uri="{FF2B5EF4-FFF2-40B4-BE49-F238E27FC236}">
              <a16:creationId xmlns:a16="http://schemas.microsoft.com/office/drawing/2014/main" id="{02390A0D-C036-4CD5-8501-3658159291A1}"/>
            </a:ext>
          </a:extLst>
        </xdr:cNvPr>
        <xdr:cNvSpPr txBox="1"/>
      </xdr:nvSpPr>
      <xdr:spPr>
        <a:xfrm>
          <a:off x="10515600" y="694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111891</xdr:rowOff>
    </xdr:from>
    <xdr:to>
      <xdr:col>55</xdr:col>
      <xdr:colOff>50800</xdr:colOff>
      <xdr:row>41</xdr:row>
      <xdr:rowOff>42041</xdr:rowOff>
    </xdr:to>
    <xdr:sp macro="" textlink="">
      <xdr:nvSpPr>
        <xdr:cNvPr id="107" name="フローチャート: 判断 106">
          <a:extLst>
            <a:ext uri="{FF2B5EF4-FFF2-40B4-BE49-F238E27FC236}">
              <a16:creationId xmlns:a16="http://schemas.microsoft.com/office/drawing/2014/main" id="{68F6F3DE-11BD-4CCE-8F77-C63C0DD1DB29}"/>
            </a:ext>
          </a:extLst>
        </xdr:cNvPr>
        <xdr:cNvSpPr/>
      </xdr:nvSpPr>
      <xdr:spPr>
        <a:xfrm>
          <a:off x="10426700" y="69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08" name="フローチャート: 判断 107">
          <a:extLst>
            <a:ext uri="{FF2B5EF4-FFF2-40B4-BE49-F238E27FC236}">
              <a16:creationId xmlns:a16="http://schemas.microsoft.com/office/drawing/2014/main" id="{100CAA89-FFF0-460D-BC7F-AA04E800470E}"/>
            </a:ext>
          </a:extLst>
        </xdr:cNvPr>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09" name="フローチャート: 判断 108">
          <a:extLst>
            <a:ext uri="{FF2B5EF4-FFF2-40B4-BE49-F238E27FC236}">
              <a16:creationId xmlns:a16="http://schemas.microsoft.com/office/drawing/2014/main" id="{B2194430-A936-496D-B721-8A5CE1AADA91}"/>
            </a:ext>
          </a:extLst>
        </xdr:cNvPr>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10" name="フローチャート: 判断 109">
          <a:extLst>
            <a:ext uri="{FF2B5EF4-FFF2-40B4-BE49-F238E27FC236}">
              <a16:creationId xmlns:a16="http://schemas.microsoft.com/office/drawing/2014/main" id="{9EAE51CE-293A-4D57-829B-5EFB6871BEBF}"/>
            </a:ext>
          </a:extLst>
        </xdr:cNvPr>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11" name="フローチャート: 判断 110">
          <a:extLst>
            <a:ext uri="{FF2B5EF4-FFF2-40B4-BE49-F238E27FC236}">
              <a16:creationId xmlns:a16="http://schemas.microsoft.com/office/drawing/2014/main" id="{E466DEE2-5D29-4F2B-AA18-64A5CBFD8C73}"/>
            </a:ext>
          </a:extLst>
        </xdr:cNvPr>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1D46C2D7-95C9-419B-B951-9C7B30D878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6F34A36-4A76-4FC5-BF83-3B5D82F09D4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ECB2A3D-BDB8-48CF-B3CE-81433F8A76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4A49C1B-E0F1-4F31-A457-D85EC760823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420A7B3-C34B-4DB7-BE81-902169610B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102388</xdr:rowOff>
    </xdr:from>
    <xdr:to>
      <xdr:col>50</xdr:col>
      <xdr:colOff>165100</xdr:colOff>
      <xdr:row>41</xdr:row>
      <xdr:rowOff>32538</xdr:rowOff>
    </xdr:to>
    <xdr:sp macro="" textlink="">
      <xdr:nvSpPr>
        <xdr:cNvPr id="117" name="楕円 116">
          <a:extLst>
            <a:ext uri="{FF2B5EF4-FFF2-40B4-BE49-F238E27FC236}">
              <a16:creationId xmlns:a16="http://schemas.microsoft.com/office/drawing/2014/main" id="{47318A7B-8B1C-4C0D-8A67-8109D90BBB4E}"/>
            </a:ext>
          </a:extLst>
        </xdr:cNvPr>
        <xdr:cNvSpPr/>
      </xdr:nvSpPr>
      <xdr:spPr>
        <a:xfrm>
          <a:off x="9588500" y="6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50717</xdr:rowOff>
    </xdr:from>
    <xdr:ext cx="534377" cy="259045"/>
    <xdr:sp macro="" textlink="">
      <xdr:nvSpPr>
        <xdr:cNvPr id="118" name="n_1aveValue【道路】&#10;一人当たり延長">
          <a:extLst>
            <a:ext uri="{FF2B5EF4-FFF2-40B4-BE49-F238E27FC236}">
              <a16:creationId xmlns:a16="http://schemas.microsoft.com/office/drawing/2014/main" id="{C4D1E5AE-4972-4FEA-AF69-FD859E30F073}"/>
            </a:ext>
          </a:extLst>
        </xdr:cNvPr>
        <xdr:cNvSpPr txBox="1"/>
      </xdr:nvSpPr>
      <xdr:spPr>
        <a:xfrm>
          <a:off x="9359411" y="70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77825</xdr:rowOff>
    </xdr:from>
    <xdr:ext cx="534377" cy="259045"/>
    <xdr:sp macro="" textlink="">
      <xdr:nvSpPr>
        <xdr:cNvPr id="119" name="n_2aveValue【道路】&#10;一人当たり延長">
          <a:extLst>
            <a:ext uri="{FF2B5EF4-FFF2-40B4-BE49-F238E27FC236}">
              <a16:creationId xmlns:a16="http://schemas.microsoft.com/office/drawing/2014/main" id="{2E2BDDEC-7E6F-4621-A25C-E9181A6A2DFE}"/>
            </a:ext>
          </a:extLst>
        </xdr:cNvPr>
        <xdr:cNvSpPr txBox="1"/>
      </xdr:nvSpPr>
      <xdr:spPr>
        <a:xfrm>
          <a:off x="8483111" y="6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79887</xdr:rowOff>
    </xdr:from>
    <xdr:ext cx="534377" cy="259045"/>
    <xdr:sp macro="" textlink="">
      <xdr:nvSpPr>
        <xdr:cNvPr id="120" name="n_3aveValue【道路】&#10;一人当たり延長">
          <a:extLst>
            <a:ext uri="{FF2B5EF4-FFF2-40B4-BE49-F238E27FC236}">
              <a16:creationId xmlns:a16="http://schemas.microsoft.com/office/drawing/2014/main" id="{EBA0B86B-93DF-4EC4-81D1-8C6F874612E9}"/>
            </a:ext>
          </a:extLst>
        </xdr:cNvPr>
        <xdr:cNvSpPr txBox="1"/>
      </xdr:nvSpPr>
      <xdr:spPr>
        <a:xfrm>
          <a:off x="7594111" y="67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78438</xdr:rowOff>
    </xdr:from>
    <xdr:ext cx="534377" cy="259045"/>
    <xdr:sp macro="" textlink="">
      <xdr:nvSpPr>
        <xdr:cNvPr id="121" name="n_4aveValue【道路】&#10;一人当たり延長">
          <a:extLst>
            <a:ext uri="{FF2B5EF4-FFF2-40B4-BE49-F238E27FC236}">
              <a16:creationId xmlns:a16="http://schemas.microsoft.com/office/drawing/2014/main" id="{FB1ED01D-F628-4AFC-B187-088A15123DC5}"/>
            </a:ext>
          </a:extLst>
        </xdr:cNvPr>
        <xdr:cNvSpPr txBox="1"/>
      </xdr:nvSpPr>
      <xdr:spPr>
        <a:xfrm>
          <a:off x="6705111" y="67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49065</xdr:rowOff>
    </xdr:from>
    <xdr:ext cx="534377" cy="259045"/>
    <xdr:sp macro="" textlink="">
      <xdr:nvSpPr>
        <xdr:cNvPr id="122" name="n_1mainValue【道路】&#10;一人当たり延長">
          <a:extLst>
            <a:ext uri="{FF2B5EF4-FFF2-40B4-BE49-F238E27FC236}">
              <a16:creationId xmlns:a16="http://schemas.microsoft.com/office/drawing/2014/main" id="{6C4F46A8-41F8-4A16-B894-6ABAA7300E2F}"/>
            </a:ext>
          </a:extLst>
        </xdr:cNvPr>
        <xdr:cNvSpPr txBox="1"/>
      </xdr:nvSpPr>
      <xdr:spPr>
        <a:xfrm>
          <a:off x="9359411" y="67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B070F679-4371-4E21-9707-A2741B819C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6064A60C-15D9-42FB-987F-C1F02815BA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B9C16400-6896-407A-A050-86C2B1149D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54EA4334-A9F0-40C7-864A-38434FF01D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29366FE9-01A0-4906-9E5D-0CCF091B89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F3A3EE35-BEB3-4BD2-90CC-1634DA5AA1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DF5A5610-F107-4CFB-BCED-279AECD1FC2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D510337B-C34F-47E0-8B50-4F8B886B904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AF0FA084-772F-4EF4-8CCF-F5DCC0034E5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661BEFE6-DA09-47CD-ADEC-71BAB158C38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a:extLst>
            <a:ext uri="{FF2B5EF4-FFF2-40B4-BE49-F238E27FC236}">
              <a16:creationId xmlns:a16="http://schemas.microsoft.com/office/drawing/2014/main" id="{94B072FA-6C59-4694-BE08-D31BA4DCFEB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a:extLst>
            <a:ext uri="{FF2B5EF4-FFF2-40B4-BE49-F238E27FC236}">
              <a16:creationId xmlns:a16="http://schemas.microsoft.com/office/drawing/2014/main" id="{E8FA4F47-19CA-4696-BC26-1C5BCEA7F0D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5" name="テキスト ボックス 134">
          <a:extLst>
            <a:ext uri="{FF2B5EF4-FFF2-40B4-BE49-F238E27FC236}">
              <a16:creationId xmlns:a16="http://schemas.microsoft.com/office/drawing/2014/main" id="{D1111198-F289-4AAE-BC40-517A72AB18F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a:extLst>
            <a:ext uri="{FF2B5EF4-FFF2-40B4-BE49-F238E27FC236}">
              <a16:creationId xmlns:a16="http://schemas.microsoft.com/office/drawing/2014/main" id="{5F09D409-37E9-4CF7-B89E-B91CDDB3C49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a:extLst>
            <a:ext uri="{FF2B5EF4-FFF2-40B4-BE49-F238E27FC236}">
              <a16:creationId xmlns:a16="http://schemas.microsoft.com/office/drawing/2014/main" id="{208A62E9-C273-467C-95E7-C49E424BD57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a:extLst>
            <a:ext uri="{FF2B5EF4-FFF2-40B4-BE49-F238E27FC236}">
              <a16:creationId xmlns:a16="http://schemas.microsoft.com/office/drawing/2014/main" id="{1D83EE6A-04DD-4DCB-B14A-E11F088EA49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a:extLst>
            <a:ext uri="{FF2B5EF4-FFF2-40B4-BE49-F238E27FC236}">
              <a16:creationId xmlns:a16="http://schemas.microsoft.com/office/drawing/2014/main" id="{FE400371-2551-4134-B142-44E7A8B9494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a:extLst>
            <a:ext uri="{FF2B5EF4-FFF2-40B4-BE49-F238E27FC236}">
              <a16:creationId xmlns:a16="http://schemas.microsoft.com/office/drawing/2014/main" id="{C0A46124-6E64-4371-A6A9-30A940C5E91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a:extLst>
            <a:ext uri="{FF2B5EF4-FFF2-40B4-BE49-F238E27FC236}">
              <a16:creationId xmlns:a16="http://schemas.microsoft.com/office/drawing/2014/main" id="{319C60ED-61CC-4DE5-A805-E91C997A592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a:extLst>
            <a:ext uri="{FF2B5EF4-FFF2-40B4-BE49-F238E27FC236}">
              <a16:creationId xmlns:a16="http://schemas.microsoft.com/office/drawing/2014/main" id="{EF5FDC0D-8656-4FF3-9444-B9F375698C1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a:extLst>
            <a:ext uri="{FF2B5EF4-FFF2-40B4-BE49-F238E27FC236}">
              <a16:creationId xmlns:a16="http://schemas.microsoft.com/office/drawing/2014/main" id="{BCDED8C8-03FE-4DE0-9557-9F1198A4619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a:extLst>
            <a:ext uri="{FF2B5EF4-FFF2-40B4-BE49-F238E27FC236}">
              <a16:creationId xmlns:a16="http://schemas.microsoft.com/office/drawing/2014/main" id="{72DF9534-87D8-465E-A933-1768AD3CD08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5" name="テキスト ボックス 144">
          <a:extLst>
            <a:ext uri="{FF2B5EF4-FFF2-40B4-BE49-F238E27FC236}">
              <a16:creationId xmlns:a16="http://schemas.microsoft.com/office/drawing/2014/main" id="{91200573-7AB4-4CD1-ABD0-F22340332F2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6B56645C-9803-4D1C-AAD1-1F73B833B64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59C2DE3E-85DE-4965-B418-6523A8CF6D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48" name="直線コネクタ 147">
          <a:extLst>
            <a:ext uri="{FF2B5EF4-FFF2-40B4-BE49-F238E27FC236}">
              <a16:creationId xmlns:a16="http://schemas.microsoft.com/office/drawing/2014/main" id="{47273805-380E-489A-969C-4A6B54AA1BA1}"/>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49" name="【橋りょう・トンネル】&#10;有形固定資産減価償却率最小値テキスト">
          <a:extLst>
            <a:ext uri="{FF2B5EF4-FFF2-40B4-BE49-F238E27FC236}">
              <a16:creationId xmlns:a16="http://schemas.microsoft.com/office/drawing/2014/main" id="{04297545-669F-4DD4-B512-7DDD601B3DAD}"/>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50" name="直線コネクタ 149">
          <a:extLst>
            <a:ext uri="{FF2B5EF4-FFF2-40B4-BE49-F238E27FC236}">
              <a16:creationId xmlns:a16="http://schemas.microsoft.com/office/drawing/2014/main" id="{BE01B9A3-8240-4870-9F1A-FA8CA46E87E3}"/>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51" name="【橋りょう・トンネル】&#10;有形固定資産減価償却率最大値テキスト">
          <a:extLst>
            <a:ext uri="{FF2B5EF4-FFF2-40B4-BE49-F238E27FC236}">
              <a16:creationId xmlns:a16="http://schemas.microsoft.com/office/drawing/2014/main" id="{F603EDFD-F7C8-4880-B1C6-7A94BBBD3521}"/>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a:extLst>
            <a:ext uri="{FF2B5EF4-FFF2-40B4-BE49-F238E27FC236}">
              <a16:creationId xmlns:a16="http://schemas.microsoft.com/office/drawing/2014/main" id="{E59C078A-B763-43D4-BB4A-9468F1FB72CB}"/>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92DDEA08-1F1A-4590-9E5D-EA92537183C4}"/>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54" name="フローチャート: 判断 153">
          <a:extLst>
            <a:ext uri="{FF2B5EF4-FFF2-40B4-BE49-F238E27FC236}">
              <a16:creationId xmlns:a16="http://schemas.microsoft.com/office/drawing/2014/main" id="{C5C21D9C-9E89-4433-83F7-510CE1EC170F}"/>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55" name="フローチャート: 判断 154">
          <a:extLst>
            <a:ext uri="{FF2B5EF4-FFF2-40B4-BE49-F238E27FC236}">
              <a16:creationId xmlns:a16="http://schemas.microsoft.com/office/drawing/2014/main" id="{61E42D7C-06BD-4D5B-850B-29EC46102565}"/>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56" name="フローチャート: 判断 155">
          <a:extLst>
            <a:ext uri="{FF2B5EF4-FFF2-40B4-BE49-F238E27FC236}">
              <a16:creationId xmlns:a16="http://schemas.microsoft.com/office/drawing/2014/main" id="{A43AF8FD-9993-4E7A-B660-9D29C60E128B}"/>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57" name="フローチャート: 判断 156">
          <a:extLst>
            <a:ext uri="{FF2B5EF4-FFF2-40B4-BE49-F238E27FC236}">
              <a16:creationId xmlns:a16="http://schemas.microsoft.com/office/drawing/2014/main" id="{E7EC948D-5C71-487B-9AD6-20A4281D4B1D}"/>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58" name="フローチャート: 判断 157">
          <a:extLst>
            <a:ext uri="{FF2B5EF4-FFF2-40B4-BE49-F238E27FC236}">
              <a16:creationId xmlns:a16="http://schemas.microsoft.com/office/drawing/2014/main" id="{62CC391E-7415-4423-A85A-C4E3FC70AD12}"/>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49F2C69-EBC3-44FF-B4F8-8642839E7D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B055CE35-21D2-4139-9F7A-09765AAB7CE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CDE9555-E631-4031-AB26-B8BD0DAB5AB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EF3BE6D-6857-44B0-BA53-5D1DCE8F1E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1FCBCB9-58E3-4406-BA83-BED91C49DF8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64" name="楕円 163">
          <a:extLst>
            <a:ext uri="{FF2B5EF4-FFF2-40B4-BE49-F238E27FC236}">
              <a16:creationId xmlns:a16="http://schemas.microsoft.com/office/drawing/2014/main" id="{46DA24EC-8868-46FB-A265-54CF2B823455}"/>
            </a:ext>
          </a:extLst>
        </xdr:cNvPr>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136633</xdr:rowOff>
    </xdr:from>
    <xdr:ext cx="405111" cy="259045"/>
    <xdr:sp macro="" textlink="">
      <xdr:nvSpPr>
        <xdr:cNvPr id="165" name="n_1aveValue【橋りょう・トンネル】&#10;有形固定資産減価償却率">
          <a:extLst>
            <a:ext uri="{FF2B5EF4-FFF2-40B4-BE49-F238E27FC236}">
              <a16:creationId xmlns:a16="http://schemas.microsoft.com/office/drawing/2014/main" id="{F2A6019B-9932-4DD5-AF86-F96942F9FB7B}"/>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66" name="n_2aveValue【橋りょう・トンネル】&#10;有形固定資産減価償却率">
          <a:extLst>
            <a:ext uri="{FF2B5EF4-FFF2-40B4-BE49-F238E27FC236}">
              <a16:creationId xmlns:a16="http://schemas.microsoft.com/office/drawing/2014/main" id="{B3CCEAC4-6B79-4369-A157-C268A9DA5798}"/>
            </a:ext>
          </a:extLst>
        </xdr:cNvPr>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67" name="n_3aveValue【橋りょう・トンネル】&#10;有形固定資産減価償却率">
          <a:extLst>
            <a:ext uri="{FF2B5EF4-FFF2-40B4-BE49-F238E27FC236}">
              <a16:creationId xmlns:a16="http://schemas.microsoft.com/office/drawing/2014/main" id="{20CC02B1-B2A3-414D-B3F0-1733438615A5}"/>
            </a:ext>
          </a:extLst>
        </xdr:cNvPr>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68" name="n_4aveValue【橋りょう・トンネル】&#10;有形固定資産減価償却率">
          <a:extLst>
            <a:ext uri="{FF2B5EF4-FFF2-40B4-BE49-F238E27FC236}">
              <a16:creationId xmlns:a16="http://schemas.microsoft.com/office/drawing/2014/main" id="{562C9212-4270-4EB0-8E81-7B42D52CFD66}"/>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91820</xdr:rowOff>
    </xdr:from>
    <xdr:ext cx="405111" cy="259045"/>
    <xdr:sp macro="" textlink="">
      <xdr:nvSpPr>
        <xdr:cNvPr id="169" name="n_1mainValue【橋りょう・トンネル】&#10;有形固定資産減価償却率">
          <a:extLst>
            <a:ext uri="{FF2B5EF4-FFF2-40B4-BE49-F238E27FC236}">
              <a16:creationId xmlns:a16="http://schemas.microsoft.com/office/drawing/2014/main" id="{C9A68E97-07CD-4191-90EB-AD898E664433}"/>
            </a:ext>
          </a:extLst>
        </xdr:cNvPr>
        <xdr:cNvSpPr txBox="1"/>
      </xdr:nvSpPr>
      <xdr:spPr>
        <a:xfrm>
          <a:off x="35820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B5F5F8FA-E991-49C2-8F6F-2005943AAA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600088F5-58E0-4BCD-841D-7F4906AAD0D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64D56ABC-17C7-4D5F-83B9-B4758E8A79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1921D111-3CF7-4557-916B-925E2FBC682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26D8534E-74BE-46B0-B6AF-F372D3B4B3D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0B9E2772-674F-486D-92EE-A4C3C022A0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9790D057-B85C-49B1-BD49-637208439A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75D53834-6F89-4BBC-ADB7-3761379B170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B28B73D7-6327-495B-9DDC-CCA2271DD1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F516EADA-AE9E-4704-88DB-1854B382AE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a:extLst>
            <a:ext uri="{FF2B5EF4-FFF2-40B4-BE49-F238E27FC236}">
              <a16:creationId xmlns:a16="http://schemas.microsoft.com/office/drawing/2014/main" id="{FAD463E3-FC24-48DB-AA73-9B764D06303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a:extLst>
            <a:ext uri="{FF2B5EF4-FFF2-40B4-BE49-F238E27FC236}">
              <a16:creationId xmlns:a16="http://schemas.microsoft.com/office/drawing/2014/main" id="{404E1B3B-B159-4138-99F0-FB46828D68D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a:extLst>
            <a:ext uri="{FF2B5EF4-FFF2-40B4-BE49-F238E27FC236}">
              <a16:creationId xmlns:a16="http://schemas.microsoft.com/office/drawing/2014/main" id="{9E09C080-B166-4610-A965-DA73B6B5310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3" name="テキスト ボックス 182">
          <a:extLst>
            <a:ext uri="{FF2B5EF4-FFF2-40B4-BE49-F238E27FC236}">
              <a16:creationId xmlns:a16="http://schemas.microsoft.com/office/drawing/2014/main" id="{5AD81DE7-E777-4495-AC95-6448F76F48C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a:extLst>
            <a:ext uri="{FF2B5EF4-FFF2-40B4-BE49-F238E27FC236}">
              <a16:creationId xmlns:a16="http://schemas.microsoft.com/office/drawing/2014/main" id="{242493CB-20C0-4D28-AC61-EF987AD93F6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5" name="テキスト ボックス 184">
          <a:extLst>
            <a:ext uri="{FF2B5EF4-FFF2-40B4-BE49-F238E27FC236}">
              <a16:creationId xmlns:a16="http://schemas.microsoft.com/office/drawing/2014/main" id="{7CC4A07D-D9F9-477E-A09C-C6DC57D1DC3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a:extLst>
            <a:ext uri="{FF2B5EF4-FFF2-40B4-BE49-F238E27FC236}">
              <a16:creationId xmlns:a16="http://schemas.microsoft.com/office/drawing/2014/main" id="{AE42C11F-C5A9-4E83-8328-497FE40100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7" name="テキスト ボックス 186">
          <a:extLst>
            <a:ext uri="{FF2B5EF4-FFF2-40B4-BE49-F238E27FC236}">
              <a16:creationId xmlns:a16="http://schemas.microsoft.com/office/drawing/2014/main" id="{579029C5-FD84-4C1A-9668-02E9FD1B676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a:extLst>
            <a:ext uri="{FF2B5EF4-FFF2-40B4-BE49-F238E27FC236}">
              <a16:creationId xmlns:a16="http://schemas.microsoft.com/office/drawing/2014/main" id="{323ED58E-9C25-4780-BD03-D4E1E39A870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89" name="テキスト ボックス 188">
          <a:extLst>
            <a:ext uri="{FF2B5EF4-FFF2-40B4-BE49-F238E27FC236}">
              <a16:creationId xmlns:a16="http://schemas.microsoft.com/office/drawing/2014/main" id="{DB8116AE-C82E-42CF-9E7D-6B468D515803}"/>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0D8416C8-E7DB-4DF6-8D72-96147E5E41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1" name="テキスト ボックス 190">
          <a:extLst>
            <a:ext uri="{FF2B5EF4-FFF2-40B4-BE49-F238E27FC236}">
              <a16:creationId xmlns:a16="http://schemas.microsoft.com/office/drawing/2014/main" id="{1617ADFF-6C7A-4E7D-8F6C-C84B9F168B1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id="{930B98A0-44BA-4172-B2DD-AA981C3F38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193" name="直線コネクタ 192">
          <a:extLst>
            <a:ext uri="{FF2B5EF4-FFF2-40B4-BE49-F238E27FC236}">
              <a16:creationId xmlns:a16="http://schemas.microsoft.com/office/drawing/2014/main" id="{60FE72EB-B417-486F-A753-912001799FCA}"/>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194" name="【橋りょう・トンネル】&#10;一人当たり有形固定資産（償却資産）額最小値テキスト">
          <a:extLst>
            <a:ext uri="{FF2B5EF4-FFF2-40B4-BE49-F238E27FC236}">
              <a16:creationId xmlns:a16="http://schemas.microsoft.com/office/drawing/2014/main" id="{A73B72CD-589A-458A-9EB2-FBD1634BAEF8}"/>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195" name="直線コネクタ 194">
          <a:extLst>
            <a:ext uri="{FF2B5EF4-FFF2-40B4-BE49-F238E27FC236}">
              <a16:creationId xmlns:a16="http://schemas.microsoft.com/office/drawing/2014/main" id="{D303C563-A8C1-4D08-9A58-DAC802EA83EF}"/>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196" name="【橋りょう・トンネル】&#10;一人当たり有形固定資産（償却資産）額最大値テキスト">
          <a:extLst>
            <a:ext uri="{FF2B5EF4-FFF2-40B4-BE49-F238E27FC236}">
              <a16:creationId xmlns:a16="http://schemas.microsoft.com/office/drawing/2014/main" id="{8378773B-B05C-4EE6-B030-078BF32027C4}"/>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197" name="直線コネクタ 196">
          <a:extLst>
            <a:ext uri="{FF2B5EF4-FFF2-40B4-BE49-F238E27FC236}">
              <a16:creationId xmlns:a16="http://schemas.microsoft.com/office/drawing/2014/main" id="{FD6B25A3-DFA0-49E6-8B81-3EC66F11B6FD}"/>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198" name="【橋りょう・トンネル】&#10;一人当たり有形固定資産（償却資産）額平均値テキスト">
          <a:extLst>
            <a:ext uri="{FF2B5EF4-FFF2-40B4-BE49-F238E27FC236}">
              <a16:creationId xmlns:a16="http://schemas.microsoft.com/office/drawing/2014/main" id="{2BE430BA-19D1-41F0-9F21-E8F95DE56F0E}"/>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199" name="フローチャート: 判断 198">
          <a:extLst>
            <a:ext uri="{FF2B5EF4-FFF2-40B4-BE49-F238E27FC236}">
              <a16:creationId xmlns:a16="http://schemas.microsoft.com/office/drawing/2014/main" id="{A64065A1-EB87-422F-88F1-29D33977F396}"/>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52132</xdr:rowOff>
    </xdr:from>
    <xdr:to>
      <xdr:col>50</xdr:col>
      <xdr:colOff>165100</xdr:colOff>
      <xdr:row>63</xdr:row>
      <xdr:rowOff>153732</xdr:rowOff>
    </xdr:to>
    <xdr:sp macro="" textlink="">
      <xdr:nvSpPr>
        <xdr:cNvPr id="200" name="フローチャート: 判断 199">
          <a:extLst>
            <a:ext uri="{FF2B5EF4-FFF2-40B4-BE49-F238E27FC236}">
              <a16:creationId xmlns:a16="http://schemas.microsoft.com/office/drawing/2014/main" id="{85C4DD19-3731-4E41-8EBE-53F9DF69880A}"/>
            </a:ext>
          </a:extLst>
        </xdr:cNvPr>
        <xdr:cNvSpPr/>
      </xdr:nvSpPr>
      <xdr:spPr>
        <a:xfrm>
          <a:off x="9588500" y="1085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47210</xdr:rowOff>
    </xdr:from>
    <xdr:to>
      <xdr:col>46</xdr:col>
      <xdr:colOff>38100</xdr:colOff>
      <xdr:row>63</xdr:row>
      <xdr:rowOff>148810</xdr:rowOff>
    </xdr:to>
    <xdr:sp macro="" textlink="">
      <xdr:nvSpPr>
        <xdr:cNvPr id="201" name="フローチャート: 判断 200">
          <a:extLst>
            <a:ext uri="{FF2B5EF4-FFF2-40B4-BE49-F238E27FC236}">
              <a16:creationId xmlns:a16="http://schemas.microsoft.com/office/drawing/2014/main" id="{9F3BF238-3357-40A6-B523-66F5D95CFBEB}"/>
            </a:ext>
          </a:extLst>
        </xdr:cNvPr>
        <xdr:cNvSpPr/>
      </xdr:nvSpPr>
      <xdr:spPr>
        <a:xfrm>
          <a:off x="8699500" y="108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75817</xdr:rowOff>
    </xdr:from>
    <xdr:to>
      <xdr:col>41</xdr:col>
      <xdr:colOff>101600</xdr:colOff>
      <xdr:row>64</xdr:row>
      <xdr:rowOff>5967</xdr:rowOff>
    </xdr:to>
    <xdr:sp macro="" textlink="">
      <xdr:nvSpPr>
        <xdr:cNvPr id="202" name="フローチャート: 判断 201">
          <a:extLst>
            <a:ext uri="{FF2B5EF4-FFF2-40B4-BE49-F238E27FC236}">
              <a16:creationId xmlns:a16="http://schemas.microsoft.com/office/drawing/2014/main" id="{9062ED9A-77D9-4F90-BBC0-E8DAEDA14345}"/>
            </a:ext>
          </a:extLst>
        </xdr:cNvPr>
        <xdr:cNvSpPr/>
      </xdr:nvSpPr>
      <xdr:spPr>
        <a:xfrm>
          <a:off x="7810500" y="1087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79334</xdr:rowOff>
    </xdr:from>
    <xdr:to>
      <xdr:col>36</xdr:col>
      <xdr:colOff>165100</xdr:colOff>
      <xdr:row>64</xdr:row>
      <xdr:rowOff>9484</xdr:rowOff>
    </xdr:to>
    <xdr:sp macro="" textlink="">
      <xdr:nvSpPr>
        <xdr:cNvPr id="203" name="フローチャート: 判断 202">
          <a:extLst>
            <a:ext uri="{FF2B5EF4-FFF2-40B4-BE49-F238E27FC236}">
              <a16:creationId xmlns:a16="http://schemas.microsoft.com/office/drawing/2014/main" id="{BDCF6883-9B34-4231-9DDA-49307527F844}"/>
            </a:ext>
          </a:extLst>
        </xdr:cNvPr>
        <xdr:cNvSpPr/>
      </xdr:nvSpPr>
      <xdr:spPr>
        <a:xfrm>
          <a:off x="6921500" y="1088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F8B508C9-65D0-41C2-A141-EA3A4AAD57C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86524E98-721A-46DC-932F-5594B1EF00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DE2E3CDC-B18B-4540-947A-852F86A817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38CEEB12-5E42-4635-BF60-EB6FF222DA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8EB1D64E-1BDF-4A0E-BB56-CFA86ECE7F6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147088</xdr:rowOff>
    </xdr:from>
    <xdr:to>
      <xdr:col>50</xdr:col>
      <xdr:colOff>165100</xdr:colOff>
      <xdr:row>64</xdr:row>
      <xdr:rowOff>77238</xdr:rowOff>
    </xdr:to>
    <xdr:sp macro="" textlink="">
      <xdr:nvSpPr>
        <xdr:cNvPr id="209" name="楕円 208">
          <a:extLst>
            <a:ext uri="{FF2B5EF4-FFF2-40B4-BE49-F238E27FC236}">
              <a16:creationId xmlns:a16="http://schemas.microsoft.com/office/drawing/2014/main" id="{80B0B5F6-A23E-4F43-8BF7-41FE0B762253}"/>
            </a:ext>
          </a:extLst>
        </xdr:cNvPr>
        <xdr:cNvSpPr/>
      </xdr:nvSpPr>
      <xdr:spPr>
        <a:xfrm>
          <a:off x="9588500" y="109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170259</xdr:rowOff>
    </xdr:from>
    <xdr:ext cx="690189" cy="259045"/>
    <xdr:sp macro="" textlink="">
      <xdr:nvSpPr>
        <xdr:cNvPr id="210" name="n_1aveValue【橋りょう・トンネル】&#10;一人当たり有形固定資産（償却資産）額">
          <a:extLst>
            <a:ext uri="{FF2B5EF4-FFF2-40B4-BE49-F238E27FC236}">
              <a16:creationId xmlns:a16="http://schemas.microsoft.com/office/drawing/2014/main" id="{45C73CA9-B9F3-4C47-9509-B47FF8B4FACB}"/>
            </a:ext>
          </a:extLst>
        </xdr:cNvPr>
        <xdr:cNvSpPr txBox="1"/>
      </xdr:nvSpPr>
      <xdr:spPr>
        <a:xfrm>
          <a:off x="9281505" y="10628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165337</xdr:rowOff>
    </xdr:from>
    <xdr:ext cx="690189" cy="259045"/>
    <xdr:sp macro="" textlink="">
      <xdr:nvSpPr>
        <xdr:cNvPr id="211" name="n_2aveValue【橋りょう・トンネル】&#10;一人当たり有形固定資産（償却資産）額">
          <a:extLst>
            <a:ext uri="{FF2B5EF4-FFF2-40B4-BE49-F238E27FC236}">
              <a16:creationId xmlns:a16="http://schemas.microsoft.com/office/drawing/2014/main" id="{9A1E0CCC-FD02-45C8-878F-78437C52EA51}"/>
            </a:ext>
          </a:extLst>
        </xdr:cNvPr>
        <xdr:cNvSpPr txBox="1"/>
      </xdr:nvSpPr>
      <xdr:spPr>
        <a:xfrm>
          <a:off x="8405205" y="10623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22494</xdr:rowOff>
    </xdr:from>
    <xdr:ext cx="599010" cy="259045"/>
    <xdr:sp macro="" textlink="">
      <xdr:nvSpPr>
        <xdr:cNvPr id="212" name="n_3aveValue【橋りょう・トンネル】&#10;一人当たり有形固定資産（償却資産）額">
          <a:extLst>
            <a:ext uri="{FF2B5EF4-FFF2-40B4-BE49-F238E27FC236}">
              <a16:creationId xmlns:a16="http://schemas.microsoft.com/office/drawing/2014/main" id="{8EC9F64A-1FEA-4FEE-B516-5079BACC47C6}"/>
            </a:ext>
          </a:extLst>
        </xdr:cNvPr>
        <xdr:cNvSpPr txBox="1"/>
      </xdr:nvSpPr>
      <xdr:spPr>
        <a:xfrm>
          <a:off x="7561795" y="106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26011</xdr:rowOff>
    </xdr:from>
    <xdr:ext cx="599010" cy="259045"/>
    <xdr:sp macro="" textlink="">
      <xdr:nvSpPr>
        <xdr:cNvPr id="213" name="n_4aveValue【橋りょう・トンネル】&#10;一人当たり有形固定資産（償却資産）額">
          <a:extLst>
            <a:ext uri="{FF2B5EF4-FFF2-40B4-BE49-F238E27FC236}">
              <a16:creationId xmlns:a16="http://schemas.microsoft.com/office/drawing/2014/main" id="{B9FD6CE3-BCA1-4C4C-85EE-0FCF9C9CAAB0}"/>
            </a:ext>
          </a:extLst>
        </xdr:cNvPr>
        <xdr:cNvSpPr txBox="1"/>
      </xdr:nvSpPr>
      <xdr:spPr>
        <a:xfrm>
          <a:off x="6672795" y="1065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68365</xdr:rowOff>
    </xdr:from>
    <xdr:ext cx="599010" cy="259045"/>
    <xdr:sp macro="" textlink="">
      <xdr:nvSpPr>
        <xdr:cNvPr id="214" name="n_1mainValue【橋りょう・トンネル】&#10;一人当たり有形固定資産（償却資産）額">
          <a:extLst>
            <a:ext uri="{FF2B5EF4-FFF2-40B4-BE49-F238E27FC236}">
              <a16:creationId xmlns:a16="http://schemas.microsoft.com/office/drawing/2014/main" id="{798CBF1D-3DFE-4BA1-BB42-8CE29D4A56E5}"/>
            </a:ext>
          </a:extLst>
        </xdr:cNvPr>
        <xdr:cNvSpPr txBox="1"/>
      </xdr:nvSpPr>
      <xdr:spPr>
        <a:xfrm>
          <a:off x="9327095" y="110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10B9AEA6-5757-4F5B-9F39-60BFCBDCE8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98B0EC4A-46DB-46C3-90E5-98CB0BECCE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B4D6AC6A-89AA-4BC3-8AF4-CD30184EEA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6D898A90-FB8F-4344-9C8C-6D93078175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955D6035-D004-4EB1-A74A-2BC1F66251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B0B12082-4CDE-4B92-B311-B9971D9A6C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46B1FA23-B383-4645-A11D-D53E7A1C4D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55455B57-607B-40C7-A27C-5C1115B729D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F51DA2AA-3D40-4F0D-B73A-80C44CC0D1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559B2450-DFA8-4ACE-9422-D643C263232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a:extLst>
            <a:ext uri="{FF2B5EF4-FFF2-40B4-BE49-F238E27FC236}">
              <a16:creationId xmlns:a16="http://schemas.microsoft.com/office/drawing/2014/main" id="{1FA910BB-AD53-4043-97EB-2C1ABC85067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a:extLst>
            <a:ext uri="{FF2B5EF4-FFF2-40B4-BE49-F238E27FC236}">
              <a16:creationId xmlns:a16="http://schemas.microsoft.com/office/drawing/2014/main" id="{0698E84B-A595-4F50-8AFA-18D0095BB07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7" name="テキスト ボックス 226">
          <a:extLst>
            <a:ext uri="{FF2B5EF4-FFF2-40B4-BE49-F238E27FC236}">
              <a16:creationId xmlns:a16="http://schemas.microsoft.com/office/drawing/2014/main" id="{479EBDB6-CBE3-4E2E-9AAF-77DB3D6FF92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a:extLst>
            <a:ext uri="{FF2B5EF4-FFF2-40B4-BE49-F238E27FC236}">
              <a16:creationId xmlns:a16="http://schemas.microsoft.com/office/drawing/2014/main" id="{1B7847E6-BC1B-4B8F-95C7-001E1010D2F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a:extLst>
            <a:ext uri="{FF2B5EF4-FFF2-40B4-BE49-F238E27FC236}">
              <a16:creationId xmlns:a16="http://schemas.microsoft.com/office/drawing/2014/main" id="{4A7E748F-4447-4D79-B38B-3BFD5057735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a:extLst>
            <a:ext uri="{FF2B5EF4-FFF2-40B4-BE49-F238E27FC236}">
              <a16:creationId xmlns:a16="http://schemas.microsoft.com/office/drawing/2014/main" id="{A8A7B35D-7452-4902-83D1-74E18A555E8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a:extLst>
            <a:ext uri="{FF2B5EF4-FFF2-40B4-BE49-F238E27FC236}">
              <a16:creationId xmlns:a16="http://schemas.microsoft.com/office/drawing/2014/main" id="{B4850F97-5225-40DB-AF83-6AB47CBE8A5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a:extLst>
            <a:ext uri="{FF2B5EF4-FFF2-40B4-BE49-F238E27FC236}">
              <a16:creationId xmlns:a16="http://schemas.microsoft.com/office/drawing/2014/main" id="{D0D16E7D-C56A-411D-96A2-52BF640DD9C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a:extLst>
            <a:ext uri="{FF2B5EF4-FFF2-40B4-BE49-F238E27FC236}">
              <a16:creationId xmlns:a16="http://schemas.microsoft.com/office/drawing/2014/main" id="{9FB9C0C6-8861-473B-B0B2-90FD5ECC2D2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a:extLst>
            <a:ext uri="{FF2B5EF4-FFF2-40B4-BE49-F238E27FC236}">
              <a16:creationId xmlns:a16="http://schemas.microsoft.com/office/drawing/2014/main" id="{DB3498AC-8613-40BA-9F0D-58FED64D2CC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a:extLst>
            <a:ext uri="{FF2B5EF4-FFF2-40B4-BE49-F238E27FC236}">
              <a16:creationId xmlns:a16="http://schemas.microsoft.com/office/drawing/2014/main" id="{BEDCC2F0-66BB-4293-B8E1-DBF1290F1B7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a:extLst>
            <a:ext uri="{FF2B5EF4-FFF2-40B4-BE49-F238E27FC236}">
              <a16:creationId xmlns:a16="http://schemas.microsoft.com/office/drawing/2014/main" id="{F25C9887-F368-40F7-93C1-5F6FC799123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7" name="テキスト ボックス 236">
          <a:extLst>
            <a:ext uri="{FF2B5EF4-FFF2-40B4-BE49-F238E27FC236}">
              <a16:creationId xmlns:a16="http://schemas.microsoft.com/office/drawing/2014/main" id="{607FAD8C-D28F-4851-8E89-81131A30938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0BB56AEC-298E-4E3B-BEBC-41DD1DAF4E5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06DDF873-EED7-4272-AE6B-1D3B1AF1BE0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40" name="直線コネクタ 239">
          <a:extLst>
            <a:ext uri="{FF2B5EF4-FFF2-40B4-BE49-F238E27FC236}">
              <a16:creationId xmlns:a16="http://schemas.microsoft.com/office/drawing/2014/main" id="{9D22E8C8-F77D-445E-9971-1CE598A4D105}"/>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1" name="【公営住宅】&#10;有形固定資産減価償却率最小値テキスト">
          <a:extLst>
            <a:ext uri="{FF2B5EF4-FFF2-40B4-BE49-F238E27FC236}">
              <a16:creationId xmlns:a16="http://schemas.microsoft.com/office/drawing/2014/main" id="{C82459E0-70DB-4B0F-A3A9-5493428F68B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2" name="直線コネクタ 241">
          <a:extLst>
            <a:ext uri="{FF2B5EF4-FFF2-40B4-BE49-F238E27FC236}">
              <a16:creationId xmlns:a16="http://schemas.microsoft.com/office/drawing/2014/main" id="{C88D83BB-CC90-434D-9E85-0C3C2FB722A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43" name="【公営住宅】&#10;有形固定資産減価償却率最大値テキスト">
          <a:extLst>
            <a:ext uri="{FF2B5EF4-FFF2-40B4-BE49-F238E27FC236}">
              <a16:creationId xmlns:a16="http://schemas.microsoft.com/office/drawing/2014/main" id="{C1A8BE24-8013-4055-9F51-4E847419BB63}"/>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44" name="直線コネクタ 243">
          <a:extLst>
            <a:ext uri="{FF2B5EF4-FFF2-40B4-BE49-F238E27FC236}">
              <a16:creationId xmlns:a16="http://schemas.microsoft.com/office/drawing/2014/main" id="{121126B6-8A48-403F-9CEE-764115A6C22F}"/>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C574D1E7-5EFF-4223-A077-A721F860B76B}"/>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46" name="フローチャート: 判断 245">
          <a:extLst>
            <a:ext uri="{FF2B5EF4-FFF2-40B4-BE49-F238E27FC236}">
              <a16:creationId xmlns:a16="http://schemas.microsoft.com/office/drawing/2014/main" id="{D2572811-E391-4075-9E7F-1C8E0087E353}"/>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7" name="フローチャート: 判断 246">
          <a:extLst>
            <a:ext uri="{FF2B5EF4-FFF2-40B4-BE49-F238E27FC236}">
              <a16:creationId xmlns:a16="http://schemas.microsoft.com/office/drawing/2014/main" id="{B2004B9F-982D-49AC-B62B-3C33C901E7F4}"/>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48" name="フローチャート: 判断 247">
          <a:extLst>
            <a:ext uri="{FF2B5EF4-FFF2-40B4-BE49-F238E27FC236}">
              <a16:creationId xmlns:a16="http://schemas.microsoft.com/office/drawing/2014/main" id="{3FF94524-4A35-4DC2-9294-F38CED6AFBDA}"/>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249" name="フローチャート: 判断 248">
          <a:extLst>
            <a:ext uri="{FF2B5EF4-FFF2-40B4-BE49-F238E27FC236}">
              <a16:creationId xmlns:a16="http://schemas.microsoft.com/office/drawing/2014/main" id="{2CC3A915-EB12-4E24-8FBE-317A16355DC0}"/>
            </a:ext>
          </a:extLst>
        </xdr:cNvPr>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165281</xdr:rowOff>
    </xdr:from>
    <xdr:to>
      <xdr:col>6</xdr:col>
      <xdr:colOff>38100</xdr:colOff>
      <xdr:row>83</xdr:row>
      <xdr:rowOff>95431</xdr:rowOff>
    </xdr:to>
    <xdr:sp macro="" textlink="">
      <xdr:nvSpPr>
        <xdr:cNvPr id="250" name="フローチャート: 判断 249">
          <a:extLst>
            <a:ext uri="{FF2B5EF4-FFF2-40B4-BE49-F238E27FC236}">
              <a16:creationId xmlns:a16="http://schemas.microsoft.com/office/drawing/2014/main" id="{32BCBD03-0382-43B1-97F2-EBA574CF67BB}"/>
            </a:ext>
          </a:extLst>
        </xdr:cNvPr>
        <xdr:cNvSpPr/>
      </xdr:nvSpPr>
      <xdr:spPr>
        <a:xfrm>
          <a:off x="1079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914FFC14-333A-4D79-A79B-D970C413FA6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40BB8584-28C6-49D8-9E27-1631891892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D940FBDE-0316-416B-BD77-EBB586C282A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2F06E0B-D81E-4A29-8D43-56174049B62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43971CF-1DC1-49D3-9A5A-0C0F313F097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122827</xdr:rowOff>
    </xdr:from>
    <xdr:to>
      <xdr:col>20</xdr:col>
      <xdr:colOff>38100</xdr:colOff>
      <xdr:row>86</xdr:row>
      <xdr:rowOff>52977</xdr:rowOff>
    </xdr:to>
    <xdr:sp macro="" textlink="">
      <xdr:nvSpPr>
        <xdr:cNvPr id="256" name="楕円 255">
          <a:extLst>
            <a:ext uri="{FF2B5EF4-FFF2-40B4-BE49-F238E27FC236}">
              <a16:creationId xmlns:a16="http://schemas.microsoft.com/office/drawing/2014/main" id="{78E8181F-E94C-4078-B7E8-E140D913C24C}"/>
            </a:ext>
          </a:extLst>
        </xdr:cNvPr>
        <xdr:cNvSpPr/>
      </xdr:nvSpPr>
      <xdr:spPr>
        <a:xfrm>
          <a:off x="3746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139716</xdr:rowOff>
    </xdr:from>
    <xdr:ext cx="405111" cy="259045"/>
    <xdr:sp macro="" textlink="">
      <xdr:nvSpPr>
        <xdr:cNvPr id="257" name="n_1aveValue【公営住宅】&#10;有形固定資産減価償却率">
          <a:extLst>
            <a:ext uri="{FF2B5EF4-FFF2-40B4-BE49-F238E27FC236}">
              <a16:creationId xmlns:a16="http://schemas.microsoft.com/office/drawing/2014/main" id="{B5C44EDC-445D-4C6E-9271-5EAFDFA0F6D2}"/>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170741</xdr:rowOff>
    </xdr:from>
    <xdr:ext cx="405111" cy="259045"/>
    <xdr:sp macro="" textlink="">
      <xdr:nvSpPr>
        <xdr:cNvPr id="258" name="n_2aveValue【公営住宅】&#10;有形固定資産減価償却率">
          <a:extLst>
            <a:ext uri="{FF2B5EF4-FFF2-40B4-BE49-F238E27FC236}">
              <a16:creationId xmlns:a16="http://schemas.microsoft.com/office/drawing/2014/main" id="{673B00C7-1E52-4D61-A112-D0F342D09201}"/>
            </a:ext>
          </a:extLst>
        </xdr:cNvPr>
        <xdr:cNvSpPr txBox="1"/>
      </xdr:nvSpPr>
      <xdr:spPr>
        <a:xfrm>
          <a:off x="2705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25416</xdr:rowOff>
    </xdr:from>
    <xdr:ext cx="405111" cy="259045"/>
    <xdr:sp macro="" textlink="">
      <xdr:nvSpPr>
        <xdr:cNvPr id="259" name="n_3aveValue【公営住宅】&#10;有形固定資産減価償却率">
          <a:extLst>
            <a:ext uri="{FF2B5EF4-FFF2-40B4-BE49-F238E27FC236}">
              <a16:creationId xmlns:a16="http://schemas.microsoft.com/office/drawing/2014/main" id="{0F22E44F-0F2E-4AA7-902B-34CCE6BE5D19}"/>
            </a:ext>
          </a:extLst>
        </xdr:cNvPr>
        <xdr:cNvSpPr txBox="1"/>
      </xdr:nvSpPr>
      <xdr:spPr>
        <a:xfrm>
          <a:off x="18167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111958</xdr:rowOff>
    </xdr:from>
    <xdr:ext cx="405111" cy="259045"/>
    <xdr:sp macro="" textlink="">
      <xdr:nvSpPr>
        <xdr:cNvPr id="260" name="n_4aveValue【公営住宅】&#10;有形固定資産減価償却率">
          <a:extLst>
            <a:ext uri="{FF2B5EF4-FFF2-40B4-BE49-F238E27FC236}">
              <a16:creationId xmlns:a16="http://schemas.microsoft.com/office/drawing/2014/main" id="{2ADCDC70-35A7-4AB2-B1A5-4B2DCCFDCFC7}"/>
            </a:ext>
          </a:extLst>
        </xdr:cNvPr>
        <xdr:cNvSpPr txBox="1"/>
      </xdr:nvSpPr>
      <xdr:spPr>
        <a:xfrm>
          <a:off x="927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44104</xdr:rowOff>
    </xdr:from>
    <xdr:ext cx="405111" cy="259045"/>
    <xdr:sp macro="" textlink="">
      <xdr:nvSpPr>
        <xdr:cNvPr id="261" name="n_1mainValue【公営住宅】&#10;有形固定資産減価償却率">
          <a:extLst>
            <a:ext uri="{FF2B5EF4-FFF2-40B4-BE49-F238E27FC236}">
              <a16:creationId xmlns:a16="http://schemas.microsoft.com/office/drawing/2014/main" id="{728D6776-CCD7-4C4B-BB53-109F4EB2138E}"/>
            </a:ext>
          </a:extLst>
        </xdr:cNvPr>
        <xdr:cNvSpPr txBox="1"/>
      </xdr:nvSpPr>
      <xdr:spPr>
        <a:xfrm>
          <a:off x="35820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4A79997D-4175-41BA-BB50-DDB0B945E7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E52412A4-8767-4655-B74F-C59BF677262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097C46A7-3B4C-41E3-B8A6-D2AC0B0EA8B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0212CB30-AA21-4A4F-A252-425DE83BC02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06950763-901C-4F87-B32D-A42A71774FE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B824E10B-C736-495F-9B5F-586AB919AC2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02FD5246-45A0-4F79-B969-D7449DAAF4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304F1CAF-8361-4768-A476-5869310C252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07BAEDEE-F69B-4A95-8860-4822709365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CA5B92FF-08FC-4D79-ABE2-BED9BD33C39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2" name="直線コネクタ 271">
          <a:extLst>
            <a:ext uri="{FF2B5EF4-FFF2-40B4-BE49-F238E27FC236}">
              <a16:creationId xmlns:a16="http://schemas.microsoft.com/office/drawing/2014/main" id="{5CDD30E8-E1EF-4AFC-BF9A-D4BC64085AA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F21C696F-B3A4-40D1-BACC-E6382D9D4E5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4" name="直線コネクタ 273">
          <a:extLst>
            <a:ext uri="{FF2B5EF4-FFF2-40B4-BE49-F238E27FC236}">
              <a16:creationId xmlns:a16="http://schemas.microsoft.com/office/drawing/2014/main" id="{78EE6DDE-57FD-45D2-BE1B-47037792F28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275" name="テキスト ボックス 274">
          <a:extLst>
            <a:ext uri="{FF2B5EF4-FFF2-40B4-BE49-F238E27FC236}">
              <a16:creationId xmlns:a16="http://schemas.microsoft.com/office/drawing/2014/main" id="{ED4176AB-1EED-4C6E-9ABE-E2A203E123F2}"/>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6" name="直線コネクタ 275">
          <a:extLst>
            <a:ext uri="{FF2B5EF4-FFF2-40B4-BE49-F238E27FC236}">
              <a16:creationId xmlns:a16="http://schemas.microsoft.com/office/drawing/2014/main" id="{41044DE1-2F9E-4D91-88F4-6F2CF3A3210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277" name="テキスト ボックス 276">
          <a:extLst>
            <a:ext uri="{FF2B5EF4-FFF2-40B4-BE49-F238E27FC236}">
              <a16:creationId xmlns:a16="http://schemas.microsoft.com/office/drawing/2014/main" id="{B6B7C1AA-A38F-4C65-8CA5-858F81C4DB11}"/>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8" name="直線コネクタ 277">
          <a:extLst>
            <a:ext uri="{FF2B5EF4-FFF2-40B4-BE49-F238E27FC236}">
              <a16:creationId xmlns:a16="http://schemas.microsoft.com/office/drawing/2014/main" id="{D805548C-69F0-4436-8639-DBDE94A8963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279" name="テキスト ボックス 278">
          <a:extLst>
            <a:ext uri="{FF2B5EF4-FFF2-40B4-BE49-F238E27FC236}">
              <a16:creationId xmlns:a16="http://schemas.microsoft.com/office/drawing/2014/main" id="{D71C4D89-DEFC-488B-A019-147D46DBE824}"/>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0" name="直線コネクタ 279">
          <a:extLst>
            <a:ext uri="{FF2B5EF4-FFF2-40B4-BE49-F238E27FC236}">
              <a16:creationId xmlns:a16="http://schemas.microsoft.com/office/drawing/2014/main" id="{60DED420-7D62-485B-A04C-FBA17093A58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281" name="テキスト ボックス 280">
          <a:extLst>
            <a:ext uri="{FF2B5EF4-FFF2-40B4-BE49-F238E27FC236}">
              <a16:creationId xmlns:a16="http://schemas.microsoft.com/office/drawing/2014/main" id="{284577E6-C7E6-45AA-BD1C-4BCCAC4AE95A}"/>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2" name="直線コネクタ 281">
          <a:extLst>
            <a:ext uri="{FF2B5EF4-FFF2-40B4-BE49-F238E27FC236}">
              <a16:creationId xmlns:a16="http://schemas.microsoft.com/office/drawing/2014/main" id="{48CEFB32-B087-4C53-8FC5-E530BC262FE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283" name="テキスト ボックス 282">
          <a:extLst>
            <a:ext uri="{FF2B5EF4-FFF2-40B4-BE49-F238E27FC236}">
              <a16:creationId xmlns:a16="http://schemas.microsoft.com/office/drawing/2014/main" id="{BCE9556B-9CA4-40C9-B8D5-BC356290A98F}"/>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D825E52E-25D3-4222-A1F2-4DFA9FC802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285" name="テキスト ボックス 284">
          <a:extLst>
            <a:ext uri="{FF2B5EF4-FFF2-40B4-BE49-F238E27FC236}">
              <a16:creationId xmlns:a16="http://schemas.microsoft.com/office/drawing/2014/main" id="{A070CAD4-ADBD-4820-8378-5149590EBC41}"/>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a:extLst>
            <a:ext uri="{FF2B5EF4-FFF2-40B4-BE49-F238E27FC236}">
              <a16:creationId xmlns:a16="http://schemas.microsoft.com/office/drawing/2014/main" id="{F6E22FC6-16F3-4E77-8A57-A4CA4DD12A2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287" name="直線コネクタ 286">
          <a:extLst>
            <a:ext uri="{FF2B5EF4-FFF2-40B4-BE49-F238E27FC236}">
              <a16:creationId xmlns:a16="http://schemas.microsoft.com/office/drawing/2014/main" id="{0A6A79D4-8CB7-429E-99A1-914BB05708C2}"/>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288" name="【公営住宅】&#10;一人当たり面積最小値テキスト">
          <a:extLst>
            <a:ext uri="{FF2B5EF4-FFF2-40B4-BE49-F238E27FC236}">
              <a16:creationId xmlns:a16="http://schemas.microsoft.com/office/drawing/2014/main" id="{4C792C70-F598-46EC-A949-98B0CD00EEDC}"/>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289" name="直線コネクタ 288">
          <a:extLst>
            <a:ext uri="{FF2B5EF4-FFF2-40B4-BE49-F238E27FC236}">
              <a16:creationId xmlns:a16="http://schemas.microsoft.com/office/drawing/2014/main" id="{9A360286-458E-4AC1-A661-35D56312778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290" name="【公営住宅】&#10;一人当たり面積最大値テキスト">
          <a:extLst>
            <a:ext uri="{FF2B5EF4-FFF2-40B4-BE49-F238E27FC236}">
              <a16:creationId xmlns:a16="http://schemas.microsoft.com/office/drawing/2014/main" id="{2C8BEEBF-95C9-493E-BD22-68F708E3E467}"/>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291" name="直線コネクタ 290">
          <a:extLst>
            <a:ext uri="{FF2B5EF4-FFF2-40B4-BE49-F238E27FC236}">
              <a16:creationId xmlns:a16="http://schemas.microsoft.com/office/drawing/2014/main" id="{7D0EF658-E5C7-4197-A96B-4FE5847AF707}"/>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292" name="【公営住宅】&#10;一人当たり面積平均値テキスト">
          <a:extLst>
            <a:ext uri="{FF2B5EF4-FFF2-40B4-BE49-F238E27FC236}">
              <a16:creationId xmlns:a16="http://schemas.microsoft.com/office/drawing/2014/main" id="{6EDC00F5-42A7-4BAD-980B-02B48D9BB568}"/>
            </a:ext>
          </a:extLst>
        </xdr:cNvPr>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293" name="フローチャート: 判断 292">
          <a:extLst>
            <a:ext uri="{FF2B5EF4-FFF2-40B4-BE49-F238E27FC236}">
              <a16:creationId xmlns:a16="http://schemas.microsoft.com/office/drawing/2014/main" id="{4EFA89C0-1E8D-4BB3-9C0A-9F007860C85F}"/>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109575</xdr:rowOff>
    </xdr:from>
    <xdr:to>
      <xdr:col>50</xdr:col>
      <xdr:colOff>165100</xdr:colOff>
      <xdr:row>87</xdr:row>
      <xdr:rowOff>39725</xdr:rowOff>
    </xdr:to>
    <xdr:sp macro="" textlink="">
      <xdr:nvSpPr>
        <xdr:cNvPr id="294" name="フローチャート: 判断 293">
          <a:extLst>
            <a:ext uri="{FF2B5EF4-FFF2-40B4-BE49-F238E27FC236}">
              <a16:creationId xmlns:a16="http://schemas.microsoft.com/office/drawing/2014/main" id="{8273D93F-DC58-480F-B4DF-DA2CA349A0CC}"/>
            </a:ext>
          </a:extLst>
        </xdr:cNvPr>
        <xdr:cNvSpPr/>
      </xdr:nvSpPr>
      <xdr:spPr>
        <a:xfrm>
          <a:off x="9588500" y="1485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109141</xdr:rowOff>
    </xdr:from>
    <xdr:to>
      <xdr:col>46</xdr:col>
      <xdr:colOff>38100</xdr:colOff>
      <xdr:row>87</xdr:row>
      <xdr:rowOff>39291</xdr:rowOff>
    </xdr:to>
    <xdr:sp macro="" textlink="">
      <xdr:nvSpPr>
        <xdr:cNvPr id="295" name="フローチャート: 判断 294">
          <a:extLst>
            <a:ext uri="{FF2B5EF4-FFF2-40B4-BE49-F238E27FC236}">
              <a16:creationId xmlns:a16="http://schemas.microsoft.com/office/drawing/2014/main" id="{35C75A20-FE43-4D35-A72C-DB6F8E7C4DF7}"/>
            </a:ext>
          </a:extLst>
        </xdr:cNvPr>
        <xdr:cNvSpPr/>
      </xdr:nvSpPr>
      <xdr:spPr>
        <a:xfrm>
          <a:off x="8699500" y="1485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108595</xdr:rowOff>
    </xdr:from>
    <xdr:to>
      <xdr:col>41</xdr:col>
      <xdr:colOff>101600</xdr:colOff>
      <xdr:row>87</xdr:row>
      <xdr:rowOff>38745</xdr:rowOff>
    </xdr:to>
    <xdr:sp macro="" textlink="">
      <xdr:nvSpPr>
        <xdr:cNvPr id="296" name="フローチャート: 判断 295">
          <a:extLst>
            <a:ext uri="{FF2B5EF4-FFF2-40B4-BE49-F238E27FC236}">
              <a16:creationId xmlns:a16="http://schemas.microsoft.com/office/drawing/2014/main" id="{4D62DF06-0F3A-4882-B534-4005DE352783}"/>
            </a:ext>
          </a:extLst>
        </xdr:cNvPr>
        <xdr:cNvSpPr/>
      </xdr:nvSpPr>
      <xdr:spPr>
        <a:xfrm>
          <a:off x="7810500" y="14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109646</xdr:rowOff>
    </xdr:from>
    <xdr:to>
      <xdr:col>36</xdr:col>
      <xdr:colOff>165100</xdr:colOff>
      <xdr:row>87</xdr:row>
      <xdr:rowOff>39796</xdr:rowOff>
    </xdr:to>
    <xdr:sp macro="" textlink="">
      <xdr:nvSpPr>
        <xdr:cNvPr id="297" name="フローチャート: 判断 296">
          <a:extLst>
            <a:ext uri="{FF2B5EF4-FFF2-40B4-BE49-F238E27FC236}">
              <a16:creationId xmlns:a16="http://schemas.microsoft.com/office/drawing/2014/main" id="{BB5145D1-B5F9-4CCE-80FD-84129BFD41D3}"/>
            </a:ext>
          </a:extLst>
        </xdr:cNvPr>
        <xdr:cNvSpPr/>
      </xdr:nvSpPr>
      <xdr:spPr>
        <a:xfrm>
          <a:off x="6921500" y="148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FA430D7-9DFA-4526-9183-7530C0D9FB5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86077DF-FE98-423C-A7EE-CF83706258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2661904-B974-4198-98D4-5F45EBE968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790D785-7B22-4485-AB84-3CD37784D4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15A5B58-70FB-449B-869F-FABC41A7B14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113878</xdr:rowOff>
    </xdr:from>
    <xdr:to>
      <xdr:col>50</xdr:col>
      <xdr:colOff>165100</xdr:colOff>
      <xdr:row>87</xdr:row>
      <xdr:rowOff>44028</xdr:rowOff>
    </xdr:to>
    <xdr:sp macro="" textlink="">
      <xdr:nvSpPr>
        <xdr:cNvPr id="303" name="楕円 302">
          <a:extLst>
            <a:ext uri="{FF2B5EF4-FFF2-40B4-BE49-F238E27FC236}">
              <a16:creationId xmlns:a16="http://schemas.microsoft.com/office/drawing/2014/main" id="{7903D0EB-D447-4261-BFCF-C5DA7CCEAB7E}"/>
            </a:ext>
          </a:extLst>
        </xdr:cNvPr>
        <xdr:cNvSpPr/>
      </xdr:nvSpPr>
      <xdr:spPr>
        <a:xfrm>
          <a:off x="9588500" y="148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56252</xdr:rowOff>
    </xdr:from>
    <xdr:ext cx="469744" cy="259045"/>
    <xdr:sp macro="" textlink="">
      <xdr:nvSpPr>
        <xdr:cNvPr id="304" name="n_1aveValue【公営住宅】&#10;一人当たり面積">
          <a:extLst>
            <a:ext uri="{FF2B5EF4-FFF2-40B4-BE49-F238E27FC236}">
              <a16:creationId xmlns:a16="http://schemas.microsoft.com/office/drawing/2014/main" id="{30D6D950-22A1-42DC-B80E-C0436BED8A0D}"/>
            </a:ext>
          </a:extLst>
        </xdr:cNvPr>
        <xdr:cNvSpPr txBox="1"/>
      </xdr:nvSpPr>
      <xdr:spPr>
        <a:xfrm>
          <a:off x="9391727" y="146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55818</xdr:rowOff>
    </xdr:from>
    <xdr:ext cx="469744" cy="259045"/>
    <xdr:sp macro="" textlink="">
      <xdr:nvSpPr>
        <xdr:cNvPr id="305" name="n_2aveValue【公営住宅】&#10;一人当たり面積">
          <a:extLst>
            <a:ext uri="{FF2B5EF4-FFF2-40B4-BE49-F238E27FC236}">
              <a16:creationId xmlns:a16="http://schemas.microsoft.com/office/drawing/2014/main" id="{E8E84CA8-1E46-4E1F-9BEC-F40626E80DA1}"/>
            </a:ext>
          </a:extLst>
        </xdr:cNvPr>
        <xdr:cNvSpPr txBox="1"/>
      </xdr:nvSpPr>
      <xdr:spPr>
        <a:xfrm>
          <a:off x="8515427" y="1462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55272</xdr:rowOff>
    </xdr:from>
    <xdr:ext cx="469744" cy="259045"/>
    <xdr:sp macro="" textlink="">
      <xdr:nvSpPr>
        <xdr:cNvPr id="306" name="n_3aveValue【公営住宅】&#10;一人当たり面積">
          <a:extLst>
            <a:ext uri="{FF2B5EF4-FFF2-40B4-BE49-F238E27FC236}">
              <a16:creationId xmlns:a16="http://schemas.microsoft.com/office/drawing/2014/main" id="{A5FE6F8D-C689-40A5-AD19-72C7763CFB0E}"/>
            </a:ext>
          </a:extLst>
        </xdr:cNvPr>
        <xdr:cNvSpPr txBox="1"/>
      </xdr:nvSpPr>
      <xdr:spPr>
        <a:xfrm>
          <a:off x="7626427" y="14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56323</xdr:rowOff>
    </xdr:from>
    <xdr:ext cx="469744" cy="259045"/>
    <xdr:sp macro="" textlink="">
      <xdr:nvSpPr>
        <xdr:cNvPr id="307" name="n_4aveValue【公営住宅】&#10;一人当たり面積">
          <a:extLst>
            <a:ext uri="{FF2B5EF4-FFF2-40B4-BE49-F238E27FC236}">
              <a16:creationId xmlns:a16="http://schemas.microsoft.com/office/drawing/2014/main" id="{584F62E7-07E3-43F3-9845-60F6479C6F38}"/>
            </a:ext>
          </a:extLst>
        </xdr:cNvPr>
        <xdr:cNvSpPr txBox="1"/>
      </xdr:nvSpPr>
      <xdr:spPr>
        <a:xfrm>
          <a:off x="6737427" y="146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35155</xdr:rowOff>
    </xdr:from>
    <xdr:ext cx="469744" cy="259045"/>
    <xdr:sp macro="" textlink="">
      <xdr:nvSpPr>
        <xdr:cNvPr id="308" name="n_1mainValue【公営住宅】&#10;一人当たり面積">
          <a:extLst>
            <a:ext uri="{FF2B5EF4-FFF2-40B4-BE49-F238E27FC236}">
              <a16:creationId xmlns:a16="http://schemas.microsoft.com/office/drawing/2014/main" id="{F66731F4-3E44-4F60-BE14-779E0680ADC1}"/>
            </a:ext>
          </a:extLst>
        </xdr:cNvPr>
        <xdr:cNvSpPr txBox="1"/>
      </xdr:nvSpPr>
      <xdr:spPr>
        <a:xfrm>
          <a:off x="9391727" y="149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a:extLst>
            <a:ext uri="{FF2B5EF4-FFF2-40B4-BE49-F238E27FC236}">
              <a16:creationId xmlns:a16="http://schemas.microsoft.com/office/drawing/2014/main" id="{6A7510AD-A2F2-48B9-9CE7-FC9086805E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a:extLst>
            <a:ext uri="{FF2B5EF4-FFF2-40B4-BE49-F238E27FC236}">
              <a16:creationId xmlns:a16="http://schemas.microsoft.com/office/drawing/2014/main" id="{2BED505A-6898-4137-A020-D7F2C4A2BC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a:extLst>
            <a:ext uri="{FF2B5EF4-FFF2-40B4-BE49-F238E27FC236}">
              <a16:creationId xmlns:a16="http://schemas.microsoft.com/office/drawing/2014/main" id="{AF651EF7-3DFF-4BB3-933F-D43C0D8337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a:extLst>
            <a:ext uri="{FF2B5EF4-FFF2-40B4-BE49-F238E27FC236}">
              <a16:creationId xmlns:a16="http://schemas.microsoft.com/office/drawing/2014/main" id="{32C44877-B75A-4CF1-BF7B-B61169D091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a:extLst>
            <a:ext uri="{FF2B5EF4-FFF2-40B4-BE49-F238E27FC236}">
              <a16:creationId xmlns:a16="http://schemas.microsoft.com/office/drawing/2014/main" id="{83E60790-5BFE-4AF6-AC49-70DA26BC41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a:extLst>
            <a:ext uri="{FF2B5EF4-FFF2-40B4-BE49-F238E27FC236}">
              <a16:creationId xmlns:a16="http://schemas.microsoft.com/office/drawing/2014/main" id="{4159448B-1482-48C8-AFD6-9D66F20294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a:extLst>
            <a:ext uri="{FF2B5EF4-FFF2-40B4-BE49-F238E27FC236}">
              <a16:creationId xmlns:a16="http://schemas.microsoft.com/office/drawing/2014/main" id="{B1B06C27-6B30-4F57-904E-42C6135D3C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a:extLst>
            <a:ext uri="{FF2B5EF4-FFF2-40B4-BE49-F238E27FC236}">
              <a16:creationId xmlns:a16="http://schemas.microsoft.com/office/drawing/2014/main" id="{A62F490B-9423-46B5-8970-9791CEDF838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a:extLst>
            <a:ext uri="{FF2B5EF4-FFF2-40B4-BE49-F238E27FC236}">
              <a16:creationId xmlns:a16="http://schemas.microsoft.com/office/drawing/2014/main" id="{303917E1-7E6D-413E-B877-54C88B99BC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a:extLst>
            <a:ext uri="{FF2B5EF4-FFF2-40B4-BE49-F238E27FC236}">
              <a16:creationId xmlns:a16="http://schemas.microsoft.com/office/drawing/2014/main" id="{660806B9-0584-4F00-8C7C-AC303CDACF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a:extLst>
            <a:ext uri="{FF2B5EF4-FFF2-40B4-BE49-F238E27FC236}">
              <a16:creationId xmlns:a16="http://schemas.microsoft.com/office/drawing/2014/main" id="{97FC91CF-74F6-4BD3-8C5F-34477EE007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a:extLst>
            <a:ext uri="{FF2B5EF4-FFF2-40B4-BE49-F238E27FC236}">
              <a16:creationId xmlns:a16="http://schemas.microsoft.com/office/drawing/2014/main" id="{3633C3DE-D5A7-445C-A23A-54DF10EAAA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a:extLst>
            <a:ext uri="{FF2B5EF4-FFF2-40B4-BE49-F238E27FC236}">
              <a16:creationId xmlns:a16="http://schemas.microsoft.com/office/drawing/2014/main" id="{0D10FC15-6EB0-404D-B966-FFC6C02FFE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a:extLst>
            <a:ext uri="{FF2B5EF4-FFF2-40B4-BE49-F238E27FC236}">
              <a16:creationId xmlns:a16="http://schemas.microsoft.com/office/drawing/2014/main" id="{984F69A2-E4A6-4909-AC1B-AA22E011564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a:extLst>
            <a:ext uri="{FF2B5EF4-FFF2-40B4-BE49-F238E27FC236}">
              <a16:creationId xmlns:a16="http://schemas.microsoft.com/office/drawing/2014/main" id="{13BBFC8D-14A2-4C94-BAB9-109C746704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a:extLst>
            <a:ext uri="{FF2B5EF4-FFF2-40B4-BE49-F238E27FC236}">
              <a16:creationId xmlns:a16="http://schemas.microsoft.com/office/drawing/2014/main" id="{3CD8B76A-3475-47E6-94E3-901A8650F35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5" name="正方形/長方形 324">
          <a:extLst>
            <a:ext uri="{FF2B5EF4-FFF2-40B4-BE49-F238E27FC236}">
              <a16:creationId xmlns:a16="http://schemas.microsoft.com/office/drawing/2014/main" id="{EDAFDBC1-68A5-4C51-B6B2-B07846F771F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6" name="正方形/長方形 325">
          <a:extLst>
            <a:ext uri="{FF2B5EF4-FFF2-40B4-BE49-F238E27FC236}">
              <a16:creationId xmlns:a16="http://schemas.microsoft.com/office/drawing/2014/main" id="{335B36DC-D856-4867-8B24-2250D647BD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7" name="正方形/長方形 326">
          <a:extLst>
            <a:ext uri="{FF2B5EF4-FFF2-40B4-BE49-F238E27FC236}">
              <a16:creationId xmlns:a16="http://schemas.microsoft.com/office/drawing/2014/main" id="{96720645-1A62-419D-917E-6D5A65B2C4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8" name="正方形/長方形 327">
          <a:extLst>
            <a:ext uri="{FF2B5EF4-FFF2-40B4-BE49-F238E27FC236}">
              <a16:creationId xmlns:a16="http://schemas.microsoft.com/office/drawing/2014/main" id="{5AC92184-F668-4B92-ABA5-DF04DEA660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9" name="正方形/長方形 328">
          <a:extLst>
            <a:ext uri="{FF2B5EF4-FFF2-40B4-BE49-F238E27FC236}">
              <a16:creationId xmlns:a16="http://schemas.microsoft.com/office/drawing/2014/main" id="{8313814A-F137-46AD-A61F-83E92BFD148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0" name="正方形/長方形 329">
          <a:extLst>
            <a:ext uri="{FF2B5EF4-FFF2-40B4-BE49-F238E27FC236}">
              <a16:creationId xmlns:a16="http://schemas.microsoft.com/office/drawing/2014/main" id="{CC1EC067-EC61-4CEE-8DF8-3999E54F18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1" name="正方形/長方形 330">
          <a:extLst>
            <a:ext uri="{FF2B5EF4-FFF2-40B4-BE49-F238E27FC236}">
              <a16:creationId xmlns:a16="http://schemas.microsoft.com/office/drawing/2014/main" id="{421ABD0A-83CD-49B7-B24C-4BFB62D69E3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2" name="正方形/長方形 331">
          <a:extLst>
            <a:ext uri="{FF2B5EF4-FFF2-40B4-BE49-F238E27FC236}">
              <a16:creationId xmlns:a16="http://schemas.microsoft.com/office/drawing/2014/main" id="{1D1583BE-DAE5-46E8-9D24-90D8925152F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3" name="テキスト ボックス 332">
          <a:extLst>
            <a:ext uri="{FF2B5EF4-FFF2-40B4-BE49-F238E27FC236}">
              <a16:creationId xmlns:a16="http://schemas.microsoft.com/office/drawing/2014/main" id="{D63456C1-43E9-49B5-B5C3-1A7D9AF737A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4" name="直線コネクタ 333">
          <a:extLst>
            <a:ext uri="{FF2B5EF4-FFF2-40B4-BE49-F238E27FC236}">
              <a16:creationId xmlns:a16="http://schemas.microsoft.com/office/drawing/2014/main" id="{593E74B5-A176-4DA3-90D4-44153C21FF6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5" name="テキスト ボックス 334">
          <a:extLst>
            <a:ext uri="{FF2B5EF4-FFF2-40B4-BE49-F238E27FC236}">
              <a16:creationId xmlns:a16="http://schemas.microsoft.com/office/drawing/2014/main" id="{2A857848-8461-4F94-A9A0-44BD2DCF7B6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6" name="直線コネクタ 335">
          <a:extLst>
            <a:ext uri="{FF2B5EF4-FFF2-40B4-BE49-F238E27FC236}">
              <a16:creationId xmlns:a16="http://schemas.microsoft.com/office/drawing/2014/main" id="{9039A631-FC27-4AAF-952E-9B97709C679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7" name="テキスト ボックス 336">
          <a:extLst>
            <a:ext uri="{FF2B5EF4-FFF2-40B4-BE49-F238E27FC236}">
              <a16:creationId xmlns:a16="http://schemas.microsoft.com/office/drawing/2014/main" id="{AC09185A-6FEE-4120-831B-6E34608DC9E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8" name="直線コネクタ 337">
          <a:extLst>
            <a:ext uri="{FF2B5EF4-FFF2-40B4-BE49-F238E27FC236}">
              <a16:creationId xmlns:a16="http://schemas.microsoft.com/office/drawing/2014/main" id="{E85262F8-2078-4039-ACF9-133BC9E5A2C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9" name="テキスト ボックス 338">
          <a:extLst>
            <a:ext uri="{FF2B5EF4-FFF2-40B4-BE49-F238E27FC236}">
              <a16:creationId xmlns:a16="http://schemas.microsoft.com/office/drawing/2014/main" id="{21FB21E6-C3C9-4164-BE3B-8482F23ABBF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0" name="直線コネクタ 339">
          <a:extLst>
            <a:ext uri="{FF2B5EF4-FFF2-40B4-BE49-F238E27FC236}">
              <a16:creationId xmlns:a16="http://schemas.microsoft.com/office/drawing/2014/main" id="{98AC4AA4-59B7-4F1E-B76D-CAD347AF1B7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1" name="テキスト ボックス 340">
          <a:extLst>
            <a:ext uri="{FF2B5EF4-FFF2-40B4-BE49-F238E27FC236}">
              <a16:creationId xmlns:a16="http://schemas.microsoft.com/office/drawing/2014/main" id="{51D659DC-9535-4AB5-AA4C-F89FF801C1B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2" name="直線コネクタ 341">
          <a:extLst>
            <a:ext uri="{FF2B5EF4-FFF2-40B4-BE49-F238E27FC236}">
              <a16:creationId xmlns:a16="http://schemas.microsoft.com/office/drawing/2014/main" id="{AC958275-DE39-42D1-AB63-B2F47A982EF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3" name="テキスト ボックス 342">
          <a:extLst>
            <a:ext uri="{FF2B5EF4-FFF2-40B4-BE49-F238E27FC236}">
              <a16:creationId xmlns:a16="http://schemas.microsoft.com/office/drawing/2014/main" id="{4F2BD0F4-1E65-4AE2-8E52-4A8F571193C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4" name="直線コネクタ 343">
          <a:extLst>
            <a:ext uri="{FF2B5EF4-FFF2-40B4-BE49-F238E27FC236}">
              <a16:creationId xmlns:a16="http://schemas.microsoft.com/office/drawing/2014/main" id="{F0D430BE-9A73-4B84-9A1E-A0C4C3673D1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45" name="テキスト ボックス 344">
          <a:extLst>
            <a:ext uri="{FF2B5EF4-FFF2-40B4-BE49-F238E27FC236}">
              <a16:creationId xmlns:a16="http://schemas.microsoft.com/office/drawing/2014/main" id="{36F86BC7-92C1-4C38-8DBE-3CC28077B65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a:extLst>
            <a:ext uri="{FF2B5EF4-FFF2-40B4-BE49-F238E27FC236}">
              <a16:creationId xmlns:a16="http://schemas.microsoft.com/office/drawing/2014/main" id="{6803343D-72C4-4C9A-9B35-9C8D2ADC06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a:extLst>
            <a:ext uri="{FF2B5EF4-FFF2-40B4-BE49-F238E27FC236}">
              <a16:creationId xmlns:a16="http://schemas.microsoft.com/office/drawing/2014/main" id="{8505EE12-9294-493E-9707-3B61512D1E5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48" name="直線コネクタ 347">
          <a:extLst>
            <a:ext uri="{FF2B5EF4-FFF2-40B4-BE49-F238E27FC236}">
              <a16:creationId xmlns:a16="http://schemas.microsoft.com/office/drawing/2014/main" id="{EE435E6B-D0FD-422D-A58D-B54106E28823}"/>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49" name="【認定こども園・幼稚園・保育所】&#10;有形固定資産減価償却率最小値テキスト">
          <a:extLst>
            <a:ext uri="{FF2B5EF4-FFF2-40B4-BE49-F238E27FC236}">
              <a16:creationId xmlns:a16="http://schemas.microsoft.com/office/drawing/2014/main" id="{59D677C4-EF6F-4D81-AE85-4D99994304B7}"/>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50" name="直線コネクタ 349">
          <a:extLst>
            <a:ext uri="{FF2B5EF4-FFF2-40B4-BE49-F238E27FC236}">
              <a16:creationId xmlns:a16="http://schemas.microsoft.com/office/drawing/2014/main" id="{717AFE91-BE60-40CB-8A58-C8A319519D18}"/>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51" name="【認定こども園・幼稚園・保育所】&#10;有形固定資産減価償却率最大値テキスト">
          <a:extLst>
            <a:ext uri="{FF2B5EF4-FFF2-40B4-BE49-F238E27FC236}">
              <a16:creationId xmlns:a16="http://schemas.microsoft.com/office/drawing/2014/main" id="{DD24C2DB-F714-45CA-B292-4EE2ED73C1A9}"/>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2" name="直線コネクタ 351">
          <a:extLst>
            <a:ext uri="{FF2B5EF4-FFF2-40B4-BE49-F238E27FC236}">
              <a16:creationId xmlns:a16="http://schemas.microsoft.com/office/drawing/2014/main" id="{B2C214B5-1AA0-4C6A-9164-932F4BB2B7E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353" name="【認定こども園・幼稚園・保育所】&#10;有形固定資産減価償却率平均値テキスト">
          <a:extLst>
            <a:ext uri="{FF2B5EF4-FFF2-40B4-BE49-F238E27FC236}">
              <a16:creationId xmlns:a16="http://schemas.microsoft.com/office/drawing/2014/main" id="{1ECAC4AC-7ED5-4821-BFF4-C12D49FC5F9B}"/>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354" name="フローチャート: 判断 353">
          <a:extLst>
            <a:ext uri="{FF2B5EF4-FFF2-40B4-BE49-F238E27FC236}">
              <a16:creationId xmlns:a16="http://schemas.microsoft.com/office/drawing/2014/main" id="{04289BBA-C0F3-4053-8C3D-C2DA15A2228B}"/>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355" name="フローチャート: 判断 354">
          <a:extLst>
            <a:ext uri="{FF2B5EF4-FFF2-40B4-BE49-F238E27FC236}">
              <a16:creationId xmlns:a16="http://schemas.microsoft.com/office/drawing/2014/main" id="{575A60EB-547A-4D44-986B-B3E5FCEB0CA4}"/>
            </a:ext>
          </a:extLst>
        </xdr:cNvPr>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356" name="フローチャート: 判断 355">
          <a:extLst>
            <a:ext uri="{FF2B5EF4-FFF2-40B4-BE49-F238E27FC236}">
              <a16:creationId xmlns:a16="http://schemas.microsoft.com/office/drawing/2014/main" id="{C30187EF-0A13-473C-99CA-B1E2209EBBBF}"/>
            </a:ext>
          </a:extLst>
        </xdr:cNvPr>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357" name="フローチャート: 判断 356">
          <a:extLst>
            <a:ext uri="{FF2B5EF4-FFF2-40B4-BE49-F238E27FC236}">
              <a16:creationId xmlns:a16="http://schemas.microsoft.com/office/drawing/2014/main" id="{C770D724-3DC3-4611-9768-29A13BA2C115}"/>
            </a:ext>
          </a:extLst>
        </xdr:cNvPr>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358" name="フローチャート: 判断 357">
          <a:extLst>
            <a:ext uri="{FF2B5EF4-FFF2-40B4-BE49-F238E27FC236}">
              <a16:creationId xmlns:a16="http://schemas.microsoft.com/office/drawing/2014/main" id="{D75189EB-94B8-44D4-907B-BE1FDD51E1D2}"/>
            </a:ext>
          </a:extLst>
        </xdr:cNvPr>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B76D151A-AA1B-4DCC-BD64-79EBEE20FF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7250EC8B-326E-47CA-A57D-DE9BB847AE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7179AD09-3625-44C3-8D3F-1BA8DD3EB6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D1BAFCF3-831C-4488-BCD5-83081F76AE9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D4F4CB9F-6A23-4B95-8B96-CC94E359EC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364" name="楕円 363">
          <a:extLst>
            <a:ext uri="{FF2B5EF4-FFF2-40B4-BE49-F238E27FC236}">
              <a16:creationId xmlns:a16="http://schemas.microsoft.com/office/drawing/2014/main" id="{7B02BB7B-71F8-4676-A750-DF535135EE81}"/>
            </a:ext>
          </a:extLst>
        </xdr:cNvPr>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151147</xdr:rowOff>
    </xdr:from>
    <xdr:ext cx="405111" cy="259045"/>
    <xdr:sp macro="" textlink="">
      <xdr:nvSpPr>
        <xdr:cNvPr id="365" name="n_1aveValue【認定こども園・幼稚園・保育所】&#10;有形固定資産減価償却率">
          <a:extLst>
            <a:ext uri="{FF2B5EF4-FFF2-40B4-BE49-F238E27FC236}">
              <a16:creationId xmlns:a16="http://schemas.microsoft.com/office/drawing/2014/main" id="{12DD5340-BA3C-4FD8-B77C-13052C5F367C}"/>
            </a:ext>
          </a:extLst>
        </xdr:cNvPr>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165117</xdr:rowOff>
    </xdr:from>
    <xdr:ext cx="405111" cy="259045"/>
    <xdr:sp macro="" textlink="">
      <xdr:nvSpPr>
        <xdr:cNvPr id="366" name="n_2aveValue【認定こども園・幼稚園・保育所】&#10;有形固定資産減価償却率">
          <a:extLst>
            <a:ext uri="{FF2B5EF4-FFF2-40B4-BE49-F238E27FC236}">
              <a16:creationId xmlns:a16="http://schemas.microsoft.com/office/drawing/2014/main" id="{0CBD01E0-AF6A-4EF5-8C58-1D091F481B20}"/>
            </a:ext>
          </a:extLst>
        </xdr:cNvPr>
        <xdr:cNvSpPr txBox="1"/>
      </xdr:nvSpPr>
      <xdr:spPr>
        <a:xfrm>
          <a:off x="14389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5097</xdr:rowOff>
    </xdr:from>
    <xdr:ext cx="405111" cy="259045"/>
    <xdr:sp macro="" textlink="">
      <xdr:nvSpPr>
        <xdr:cNvPr id="367" name="n_3aveValue【認定こども園・幼稚園・保育所】&#10;有形固定資産減価償却率">
          <a:extLst>
            <a:ext uri="{FF2B5EF4-FFF2-40B4-BE49-F238E27FC236}">
              <a16:creationId xmlns:a16="http://schemas.microsoft.com/office/drawing/2014/main" id="{0E1DD000-F9F9-4A08-91AE-30D716DA7C27}"/>
            </a:ext>
          </a:extLst>
        </xdr:cNvPr>
        <xdr:cNvSpPr txBox="1"/>
      </xdr:nvSpPr>
      <xdr:spPr>
        <a:xfrm>
          <a:off x="13500744" y="617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368" name="n_4aveValue【認定こども園・幼稚園・保育所】&#10;有形固定資産減価償却率">
          <a:extLst>
            <a:ext uri="{FF2B5EF4-FFF2-40B4-BE49-F238E27FC236}">
              <a16:creationId xmlns:a16="http://schemas.microsoft.com/office/drawing/2014/main" id="{74E5ABC1-84E2-408A-9901-26B88395A880}"/>
            </a:ext>
          </a:extLst>
        </xdr:cNvPr>
        <xdr:cNvSpPr txBox="1"/>
      </xdr:nvSpPr>
      <xdr:spPr>
        <a:xfrm>
          <a:off x="12611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11447</xdr:rowOff>
    </xdr:from>
    <xdr:ext cx="405111" cy="259045"/>
    <xdr:sp macro="" textlink="">
      <xdr:nvSpPr>
        <xdr:cNvPr id="369" name="n_1mainValue【認定こども園・幼稚園・保育所】&#10;有形固定資産減価償却率">
          <a:extLst>
            <a:ext uri="{FF2B5EF4-FFF2-40B4-BE49-F238E27FC236}">
              <a16:creationId xmlns:a16="http://schemas.microsoft.com/office/drawing/2014/main" id="{A58319A4-A2CD-4F8E-B96F-06539E64A632}"/>
            </a:ext>
          </a:extLst>
        </xdr:cNvPr>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305516DF-19E7-4FBA-B65B-F89A098385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5C132669-CD45-4ADA-B4B0-E6991D7093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AE01DD85-277C-4AA2-A2BE-0745B4DE7C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B39AD01D-D948-4DE5-B6CC-18723016EB4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A7EC0567-BBCC-450B-ABA7-78C6194AC6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BA945569-51B5-4670-A3D1-2CEA5D15B8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0D87C65F-EBDD-42F0-933F-1F62A7AACC2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2543807B-8A93-4BD7-9C17-D8095EC682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a:extLst>
            <a:ext uri="{FF2B5EF4-FFF2-40B4-BE49-F238E27FC236}">
              <a16:creationId xmlns:a16="http://schemas.microsoft.com/office/drawing/2014/main" id="{B8C32018-6E00-411B-B8E7-5A2B4E1FB76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a16="http://schemas.microsoft.com/office/drawing/2014/main" id="{400A21A5-CC75-4A1B-BE51-3761B1E231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0" name="直線コネクタ 379">
          <a:extLst>
            <a:ext uri="{FF2B5EF4-FFF2-40B4-BE49-F238E27FC236}">
              <a16:creationId xmlns:a16="http://schemas.microsoft.com/office/drawing/2014/main" id="{2327F513-DCFF-4B2A-9978-04E8DFCCF81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1" name="テキスト ボックス 380">
          <a:extLst>
            <a:ext uri="{FF2B5EF4-FFF2-40B4-BE49-F238E27FC236}">
              <a16:creationId xmlns:a16="http://schemas.microsoft.com/office/drawing/2014/main" id="{B4DE09BB-26D5-403B-AFED-2B9E460BBB9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2" name="直線コネクタ 381">
          <a:extLst>
            <a:ext uri="{FF2B5EF4-FFF2-40B4-BE49-F238E27FC236}">
              <a16:creationId xmlns:a16="http://schemas.microsoft.com/office/drawing/2014/main" id="{1A5E3224-5FBB-41D1-8E4B-0AA241E8751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3" name="テキスト ボックス 382">
          <a:extLst>
            <a:ext uri="{FF2B5EF4-FFF2-40B4-BE49-F238E27FC236}">
              <a16:creationId xmlns:a16="http://schemas.microsoft.com/office/drawing/2014/main" id="{2977516C-EAA8-46AF-A47A-10E7DF57917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4" name="直線コネクタ 383">
          <a:extLst>
            <a:ext uri="{FF2B5EF4-FFF2-40B4-BE49-F238E27FC236}">
              <a16:creationId xmlns:a16="http://schemas.microsoft.com/office/drawing/2014/main" id="{1BF8710B-224B-4265-ACCD-267B202F5BB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5" name="テキスト ボックス 384">
          <a:extLst>
            <a:ext uri="{FF2B5EF4-FFF2-40B4-BE49-F238E27FC236}">
              <a16:creationId xmlns:a16="http://schemas.microsoft.com/office/drawing/2014/main" id="{A0D6469C-5086-4F79-909A-5634E5E7428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6" name="直線コネクタ 385">
          <a:extLst>
            <a:ext uri="{FF2B5EF4-FFF2-40B4-BE49-F238E27FC236}">
              <a16:creationId xmlns:a16="http://schemas.microsoft.com/office/drawing/2014/main" id="{88C21C65-04FC-4A59-9A45-48A48A6F083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7" name="テキスト ボックス 386">
          <a:extLst>
            <a:ext uri="{FF2B5EF4-FFF2-40B4-BE49-F238E27FC236}">
              <a16:creationId xmlns:a16="http://schemas.microsoft.com/office/drawing/2014/main" id="{58CC59A0-A164-45F4-8AB0-C66EA238136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8" name="直線コネクタ 387">
          <a:extLst>
            <a:ext uri="{FF2B5EF4-FFF2-40B4-BE49-F238E27FC236}">
              <a16:creationId xmlns:a16="http://schemas.microsoft.com/office/drawing/2014/main" id="{F59F03C2-ABED-47C1-90FF-52DB126F75B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9" name="テキスト ボックス 388">
          <a:extLst>
            <a:ext uri="{FF2B5EF4-FFF2-40B4-BE49-F238E27FC236}">
              <a16:creationId xmlns:a16="http://schemas.microsoft.com/office/drawing/2014/main" id="{8F62CA01-F751-4AC0-B927-FA9E1BF95DE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0" name="直線コネクタ 389">
          <a:extLst>
            <a:ext uri="{FF2B5EF4-FFF2-40B4-BE49-F238E27FC236}">
              <a16:creationId xmlns:a16="http://schemas.microsoft.com/office/drawing/2014/main" id="{4378A1C9-FC5E-41BF-B21A-6D4AFC0AA03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1" name="テキスト ボックス 390">
          <a:extLst>
            <a:ext uri="{FF2B5EF4-FFF2-40B4-BE49-F238E27FC236}">
              <a16:creationId xmlns:a16="http://schemas.microsoft.com/office/drawing/2014/main" id="{078A52A7-553F-41C9-A4EB-6F6E7C2CFA0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a:extLst>
            <a:ext uri="{FF2B5EF4-FFF2-40B4-BE49-F238E27FC236}">
              <a16:creationId xmlns:a16="http://schemas.microsoft.com/office/drawing/2014/main" id="{E0158303-614F-4A18-98CC-AF7D19AAD0B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a:extLst>
            <a:ext uri="{FF2B5EF4-FFF2-40B4-BE49-F238E27FC236}">
              <a16:creationId xmlns:a16="http://schemas.microsoft.com/office/drawing/2014/main" id="{BAA5F4A8-6301-468D-9CF9-6857475A192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a:extLst>
            <a:ext uri="{FF2B5EF4-FFF2-40B4-BE49-F238E27FC236}">
              <a16:creationId xmlns:a16="http://schemas.microsoft.com/office/drawing/2014/main" id="{379462C4-F459-4D49-A2E7-D182A134A1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395" name="直線コネクタ 394">
          <a:extLst>
            <a:ext uri="{FF2B5EF4-FFF2-40B4-BE49-F238E27FC236}">
              <a16:creationId xmlns:a16="http://schemas.microsoft.com/office/drawing/2014/main" id="{EA47887D-331E-499F-B8EF-0FD386AD35AE}"/>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396" name="【認定こども園・幼稚園・保育所】&#10;一人当たり面積最小値テキスト">
          <a:extLst>
            <a:ext uri="{FF2B5EF4-FFF2-40B4-BE49-F238E27FC236}">
              <a16:creationId xmlns:a16="http://schemas.microsoft.com/office/drawing/2014/main" id="{9BA5996E-294B-4157-AEF7-0B5FE2B025A4}"/>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397" name="直線コネクタ 396">
          <a:extLst>
            <a:ext uri="{FF2B5EF4-FFF2-40B4-BE49-F238E27FC236}">
              <a16:creationId xmlns:a16="http://schemas.microsoft.com/office/drawing/2014/main" id="{DA2C2C04-B887-420C-B4A7-EC9BA9CA57D2}"/>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398" name="【認定こども園・幼稚園・保育所】&#10;一人当たり面積最大値テキスト">
          <a:extLst>
            <a:ext uri="{FF2B5EF4-FFF2-40B4-BE49-F238E27FC236}">
              <a16:creationId xmlns:a16="http://schemas.microsoft.com/office/drawing/2014/main" id="{92E5D632-BB62-45A7-81CF-64EE3F79CBA8}"/>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399" name="直線コネクタ 398">
          <a:extLst>
            <a:ext uri="{FF2B5EF4-FFF2-40B4-BE49-F238E27FC236}">
              <a16:creationId xmlns:a16="http://schemas.microsoft.com/office/drawing/2014/main" id="{F609E7B3-B424-4370-9645-BF619F08C2A6}"/>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00" name="【認定こども園・幼稚園・保育所】&#10;一人当たり面積平均値テキスト">
          <a:extLst>
            <a:ext uri="{FF2B5EF4-FFF2-40B4-BE49-F238E27FC236}">
              <a16:creationId xmlns:a16="http://schemas.microsoft.com/office/drawing/2014/main" id="{77211CC4-7B2A-4C75-A4E6-A7916C03C486}"/>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01" name="フローチャート: 判断 400">
          <a:extLst>
            <a:ext uri="{FF2B5EF4-FFF2-40B4-BE49-F238E27FC236}">
              <a16:creationId xmlns:a16="http://schemas.microsoft.com/office/drawing/2014/main" id="{C49F5DD7-67B4-41D5-B43E-F9EADB69F154}"/>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02" name="フローチャート: 判断 401">
          <a:extLst>
            <a:ext uri="{FF2B5EF4-FFF2-40B4-BE49-F238E27FC236}">
              <a16:creationId xmlns:a16="http://schemas.microsoft.com/office/drawing/2014/main" id="{E479AB7E-A8A7-4350-B7E5-5260C6AF7A12}"/>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03" name="フローチャート: 判断 402">
          <a:extLst>
            <a:ext uri="{FF2B5EF4-FFF2-40B4-BE49-F238E27FC236}">
              <a16:creationId xmlns:a16="http://schemas.microsoft.com/office/drawing/2014/main" id="{00C13E47-7186-4E5A-9EAD-52BFE1DF29F8}"/>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04" name="フローチャート: 判断 403">
          <a:extLst>
            <a:ext uri="{FF2B5EF4-FFF2-40B4-BE49-F238E27FC236}">
              <a16:creationId xmlns:a16="http://schemas.microsoft.com/office/drawing/2014/main" id="{4B1ED7FE-721B-45FB-8488-075CD1549DFC}"/>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05" name="フローチャート: 判断 404">
          <a:extLst>
            <a:ext uri="{FF2B5EF4-FFF2-40B4-BE49-F238E27FC236}">
              <a16:creationId xmlns:a16="http://schemas.microsoft.com/office/drawing/2014/main" id="{FBD51DC9-762E-4600-BC60-53D4C4725482}"/>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287DE5C9-EA2C-44C2-B3BC-9650E22052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58AC0C21-BD95-4416-8659-CD0C12C163C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295EE2F0-A147-4EAA-9499-D94D76C7C7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BEC2E348-C3EB-46F1-B7C5-C8FB125C58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D77B3EF-9CC4-4331-A8BB-4E174DFF671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166370</xdr:rowOff>
    </xdr:from>
    <xdr:to>
      <xdr:col>112</xdr:col>
      <xdr:colOff>38100</xdr:colOff>
      <xdr:row>38</xdr:row>
      <xdr:rowOff>96520</xdr:rowOff>
    </xdr:to>
    <xdr:sp macro="" textlink="">
      <xdr:nvSpPr>
        <xdr:cNvPr id="411" name="楕円 410">
          <a:extLst>
            <a:ext uri="{FF2B5EF4-FFF2-40B4-BE49-F238E27FC236}">
              <a16:creationId xmlns:a16="http://schemas.microsoft.com/office/drawing/2014/main" id="{2878DCE5-04DE-424C-8527-8BFF2C345D9F}"/>
            </a:ext>
          </a:extLst>
        </xdr:cNvPr>
        <xdr:cNvSpPr/>
      </xdr:nvSpPr>
      <xdr:spPr>
        <a:xfrm>
          <a:off x="2127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9270</xdr:rowOff>
    </xdr:from>
    <xdr:ext cx="469744" cy="259045"/>
    <xdr:sp macro="" textlink="">
      <xdr:nvSpPr>
        <xdr:cNvPr id="412" name="n_1aveValue【認定こども園・幼稚園・保育所】&#10;一人当たり面積">
          <a:extLst>
            <a:ext uri="{FF2B5EF4-FFF2-40B4-BE49-F238E27FC236}">
              <a16:creationId xmlns:a16="http://schemas.microsoft.com/office/drawing/2014/main" id="{E90F1E9C-7AF9-4B3A-B13A-2B67A78D2AF4}"/>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413" name="n_2aveValue【認定こども園・幼稚園・保育所】&#10;一人当たり面積">
          <a:extLst>
            <a:ext uri="{FF2B5EF4-FFF2-40B4-BE49-F238E27FC236}">
              <a16:creationId xmlns:a16="http://schemas.microsoft.com/office/drawing/2014/main" id="{ACD65263-3C0C-4994-9F2D-B5CC9A6B490E}"/>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414" name="n_3aveValue【認定こども園・幼稚園・保育所】&#10;一人当たり面積">
          <a:extLst>
            <a:ext uri="{FF2B5EF4-FFF2-40B4-BE49-F238E27FC236}">
              <a16:creationId xmlns:a16="http://schemas.microsoft.com/office/drawing/2014/main" id="{8EFDE3CB-DE8E-4448-8A46-C7D059FB69D4}"/>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415" name="n_4aveValue【認定こども園・幼稚園・保育所】&#10;一人当たり面積">
          <a:extLst>
            <a:ext uri="{FF2B5EF4-FFF2-40B4-BE49-F238E27FC236}">
              <a16:creationId xmlns:a16="http://schemas.microsoft.com/office/drawing/2014/main" id="{075B5098-3F10-4EBD-AD11-9F885FC92CC6}"/>
            </a:ext>
          </a:extLst>
        </xdr:cNvPr>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113047</xdr:rowOff>
    </xdr:from>
    <xdr:ext cx="469744" cy="259045"/>
    <xdr:sp macro="" textlink="">
      <xdr:nvSpPr>
        <xdr:cNvPr id="416" name="n_1mainValue【認定こども園・幼稚園・保育所】&#10;一人当たり面積">
          <a:extLst>
            <a:ext uri="{FF2B5EF4-FFF2-40B4-BE49-F238E27FC236}">
              <a16:creationId xmlns:a16="http://schemas.microsoft.com/office/drawing/2014/main" id="{C9ABCB36-8008-402F-A26C-330039A3B3C9}"/>
            </a:ext>
          </a:extLst>
        </xdr:cNvPr>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a16="http://schemas.microsoft.com/office/drawing/2014/main" id="{F676BC80-F8FE-492D-8244-2DAAEB5547D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a16="http://schemas.microsoft.com/office/drawing/2014/main" id="{E7AE5C42-5557-4A3B-90BC-17D11C91851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a16="http://schemas.microsoft.com/office/drawing/2014/main" id="{86EE09F7-6EC5-4CF0-812D-2D22F8BFECF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a16="http://schemas.microsoft.com/office/drawing/2014/main" id="{BC27C3B4-EE7F-42E5-A870-23E6D7F01F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a16="http://schemas.microsoft.com/office/drawing/2014/main" id="{F7CC29B1-8CEE-41AD-9367-C49A36B83CE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a16="http://schemas.microsoft.com/office/drawing/2014/main" id="{F8432A48-11C5-44B6-92BB-ABB23B9B12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a16="http://schemas.microsoft.com/office/drawing/2014/main" id="{30AC96B9-8563-4929-9080-DB97B92BB03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a16="http://schemas.microsoft.com/office/drawing/2014/main" id="{9BDF66E8-42E8-42B1-B568-B7C41B222F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a:extLst>
            <a:ext uri="{FF2B5EF4-FFF2-40B4-BE49-F238E27FC236}">
              <a16:creationId xmlns:a16="http://schemas.microsoft.com/office/drawing/2014/main" id="{14136CA0-335E-44C3-AE3A-64CF25D3474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a16="http://schemas.microsoft.com/office/drawing/2014/main" id="{FEAA48BF-B265-4158-B0B6-6191948F9E4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7" name="テキスト ボックス 426">
          <a:extLst>
            <a:ext uri="{FF2B5EF4-FFF2-40B4-BE49-F238E27FC236}">
              <a16:creationId xmlns:a16="http://schemas.microsoft.com/office/drawing/2014/main" id="{378A41D8-ACA3-487A-BBB8-40186AF44D5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8" name="直線コネクタ 427">
          <a:extLst>
            <a:ext uri="{FF2B5EF4-FFF2-40B4-BE49-F238E27FC236}">
              <a16:creationId xmlns:a16="http://schemas.microsoft.com/office/drawing/2014/main" id="{8891B2FB-718F-4AFC-B33F-69B913F015D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9" name="テキスト ボックス 428">
          <a:extLst>
            <a:ext uri="{FF2B5EF4-FFF2-40B4-BE49-F238E27FC236}">
              <a16:creationId xmlns:a16="http://schemas.microsoft.com/office/drawing/2014/main" id="{F88452EB-D836-4759-8D2F-72D0732D458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0" name="直線コネクタ 429">
          <a:extLst>
            <a:ext uri="{FF2B5EF4-FFF2-40B4-BE49-F238E27FC236}">
              <a16:creationId xmlns:a16="http://schemas.microsoft.com/office/drawing/2014/main" id="{E4136947-1005-4B93-A785-DA420D22534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1" name="テキスト ボックス 430">
          <a:extLst>
            <a:ext uri="{FF2B5EF4-FFF2-40B4-BE49-F238E27FC236}">
              <a16:creationId xmlns:a16="http://schemas.microsoft.com/office/drawing/2014/main" id="{2E674585-F546-4245-AF00-954CEE0592D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2" name="直線コネクタ 431">
          <a:extLst>
            <a:ext uri="{FF2B5EF4-FFF2-40B4-BE49-F238E27FC236}">
              <a16:creationId xmlns:a16="http://schemas.microsoft.com/office/drawing/2014/main" id="{49EE554B-01A4-4295-B461-1FE870A61F9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3" name="テキスト ボックス 432">
          <a:extLst>
            <a:ext uri="{FF2B5EF4-FFF2-40B4-BE49-F238E27FC236}">
              <a16:creationId xmlns:a16="http://schemas.microsoft.com/office/drawing/2014/main" id="{D1D520AA-CBAB-44CD-A093-537EA294B14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4" name="直線コネクタ 433">
          <a:extLst>
            <a:ext uri="{FF2B5EF4-FFF2-40B4-BE49-F238E27FC236}">
              <a16:creationId xmlns:a16="http://schemas.microsoft.com/office/drawing/2014/main" id="{962D9559-40E5-4F5E-A44D-24D8E840853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5" name="テキスト ボックス 434">
          <a:extLst>
            <a:ext uri="{FF2B5EF4-FFF2-40B4-BE49-F238E27FC236}">
              <a16:creationId xmlns:a16="http://schemas.microsoft.com/office/drawing/2014/main" id="{4E614D17-92F7-4B18-8A0B-F4B5538122A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6" name="直線コネクタ 435">
          <a:extLst>
            <a:ext uri="{FF2B5EF4-FFF2-40B4-BE49-F238E27FC236}">
              <a16:creationId xmlns:a16="http://schemas.microsoft.com/office/drawing/2014/main" id="{77D276AB-A7C3-45D9-9DCA-3120FDC40C0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7" name="テキスト ボックス 436">
          <a:extLst>
            <a:ext uri="{FF2B5EF4-FFF2-40B4-BE49-F238E27FC236}">
              <a16:creationId xmlns:a16="http://schemas.microsoft.com/office/drawing/2014/main" id="{403CB1A5-B2D0-4057-B7E1-7A15CD823C8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6797207A-A62E-4E4F-835F-FC220F272C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9" name="テキスト ボックス 438">
          <a:extLst>
            <a:ext uri="{FF2B5EF4-FFF2-40B4-BE49-F238E27FC236}">
              <a16:creationId xmlns:a16="http://schemas.microsoft.com/office/drawing/2014/main" id="{C76D4700-4468-481F-84F4-52F562CC28F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a:extLst>
            <a:ext uri="{FF2B5EF4-FFF2-40B4-BE49-F238E27FC236}">
              <a16:creationId xmlns:a16="http://schemas.microsoft.com/office/drawing/2014/main" id="{6ECC6CCC-BC6C-479E-9B68-C7CE6D5249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41" name="直線コネクタ 440">
          <a:extLst>
            <a:ext uri="{FF2B5EF4-FFF2-40B4-BE49-F238E27FC236}">
              <a16:creationId xmlns:a16="http://schemas.microsoft.com/office/drawing/2014/main" id="{16FC3922-9049-4EDC-ADD0-56089194CD32}"/>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42" name="【学校施設】&#10;有形固定資産減価償却率最小値テキスト">
          <a:extLst>
            <a:ext uri="{FF2B5EF4-FFF2-40B4-BE49-F238E27FC236}">
              <a16:creationId xmlns:a16="http://schemas.microsoft.com/office/drawing/2014/main" id="{DF202B0B-38C7-4680-916F-4668E5429EFE}"/>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43" name="直線コネクタ 442">
          <a:extLst>
            <a:ext uri="{FF2B5EF4-FFF2-40B4-BE49-F238E27FC236}">
              <a16:creationId xmlns:a16="http://schemas.microsoft.com/office/drawing/2014/main" id="{6D44CA03-0FFB-454C-BD61-D653A50419F2}"/>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44" name="【学校施設】&#10;有形固定資産減価償却率最大値テキスト">
          <a:extLst>
            <a:ext uri="{FF2B5EF4-FFF2-40B4-BE49-F238E27FC236}">
              <a16:creationId xmlns:a16="http://schemas.microsoft.com/office/drawing/2014/main" id="{5F01D19F-60F0-4EC6-9CAF-ED776D7AC7B6}"/>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45" name="直線コネクタ 444">
          <a:extLst>
            <a:ext uri="{FF2B5EF4-FFF2-40B4-BE49-F238E27FC236}">
              <a16:creationId xmlns:a16="http://schemas.microsoft.com/office/drawing/2014/main" id="{5F0DA1BB-0C80-4102-B0C3-E402114D96D7}"/>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446" name="【学校施設】&#10;有形固定資産減価償却率平均値テキスト">
          <a:extLst>
            <a:ext uri="{FF2B5EF4-FFF2-40B4-BE49-F238E27FC236}">
              <a16:creationId xmlns:a16="http://schemas.microsoft.com/office/drawing/2014/main" id="{CE7C0CD8-4B88-4B57-827B-E43723C5DDBB}"/>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47" name="フローチャート: 判断 446">
          <a:extLst>
            <a:ext uri="{FF2B5EF4-FFF2-40B4-BE49-F238E27FC236}">
              <a16:creationId xmlns:a16="http://schemas.microsoft.com/office/drawing/2014/main" id="{75A96FD8-38B8-4F29-8BED-E414A96D2D1B}"/>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48" name="フローチャート: 判断 447">
          <a:extLst>
            <a:ext uri="{FF2B5EF4-FFF2-40B4-BE49-F238E27FC236}">
              <a16:creationId xmlns:a16="http://schemas.microsoft.com/office/drawing/2014/main" id="{3CB082ED-F2BE-4B7C-A35D-027774868B29}"/>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9" name="フローチャート: 判断 448">
          <a:extLst>
            <a:ext uri="{FF2B5EF4-FFF2-40B4-BE49-F238E27FC236}">
              <a16:creationId xmlns:a16="http://schemas.microsoft.com/office/drawing/2014/main" id="{7AEB147F-2402-4BE9-9ADF-2599D2C172E7}"/>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50" name="フローチャート: 判断 449">
          <a:extLst>
            <a:ext uri="{FF2B5EF4-FFF2-40B4-BE49-F238E27FC236}">
              <a16:creationId xmlns:a16="http://schemas.microsoft.com/office/drawing/2014/main" id="{C0A4D827-50B4-46A3-9DA7-07B0788FA338}"/>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51" name="フローチャート: 判断 450">
          <a:extLst>
            <a:ext uri="{FF2B5EF4-FFF2-40B4-BE49-F238E27FC236}">
              <a16:creationId xmlns:a16="http://schemas.microsoft.com/office/drawing/2014/main" id="{D14F9DE8-48EA-41E2-B589-23B47ADE71D5}"/>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F31609D3-907D-46C6-9DBF-7E2893D51CD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5C71705B-B644-444F-82A4-B1C9DF9B3BF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5DF2C75D-83F8-40AD-AF0C-041EF4018A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5231F075-A1B7-4D31-A954-07F283F9FD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B7AFF841-DA6B-44EC-91AA-6422F80A6A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149225</xdr:rowOff>
    </xdr:from>
    <xdr:to>
      <xdr:col>81</xdr:col>
      <xdr:colOff>101600</xdr:colOff>
      <xdr:row>61</xdr:row>
      <xdr:rowOff>79375</xdr:rowOff>
    </xdr:to>
    <xdr:sp macro="" textlink="">
      <xdr:nvSpPr>
        <xdr:cNvPr id="457" name="楕円 456">
          <a:extLst>
            <a:ext uri="{FF2B5EF4-FFF2-40B4-BE49-F238E27FC236}">
              <a16:creationId xmlns:a16="http://schemas.microsoft.com/office/drawing/2014/main" id="{5986E559-24B6-4BD9-BCDD-B4C4FFFAF54A}"/>
            </a:ext>
          </a:extLst>
        </xdr:cNvPr>
        <xdr:cNvSpPr/>
      </xdr:nvSpPr>
      <xdr:spPr>
        <a:xfrm>
          <a:off x="15430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124477</xdr:rowOff>
    </xdr:from>
    <xdr:ext cx="405111" cy="259045"/>
    <xdr:sp macro="" textlink="">
      <xdr:nvSpPr>
        <xdr:cNvPr id="458" name="n_1aveValue【学校施設】&#10;有形固定資産減価償却率">
          <a:extLst>
            <a:ext uri="{FF2B5EF4-FFF2-40B4-BE49-F238E27FC236}">
              <a16:creationId xmlns:a16="http://schemas.microsoft.com/office/drawing/2014/main" id="{36A80CCA-158F-4625-AB02-954AB876F711}"/>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459" name="n_2aveValue【学校施設】&#10;有形固定資産減価償却率">
          <a:extLst>
            <a:ext uri="{FF2B5EF4-FFF2-40B4-BE49-F238E27FC236}">
              <a16:creationId xmlns:a16="http://schemas.microsoft.com/office/drawing/2014/main" id="{0D6AE1E2-02A4-48A4-A079-8C67B2813B36}"/>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460" name="n_3aveValue【学校施設】&#10;有形固定資産減価償却率">
          <a:extLst>
            <a:ext uri="{FF2B5EF4-FFF2-40B4-BE49-F238E27FC236}">
              <a16:creationId xmlns:a16="http://schemas.microsoft.com/office/drawing/2014/main" id="{239AE059-FAC9-47C9-A1FB-526E1BF21152}"/>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461" name="n_4aveValue【学校施設】&#10;有形固定資産減価償却率">
          <a:extLst>
            <a:ext uri="{FF2B5EF4-FFF2-40B4-BE49-F238E27FC236}">
              <a16:creationId xmlns:a16="http://schemas.microsoft.com/office/drawing/2014/main" id="{EC0B2177-ED2C-48DA-8F11-4C69F1E44773}"/>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70502</xdr:rowOff>
    </xdr:from>
    <xdr:ext cx="405111" cy="259045"/>
    <xdr:sp macro="" textlink="">
      <xdr:nvSpPr>
        <xdr:cNvPr id="462" name="n_1mainValue【学校施設】&#10;有形固定資産減価償却率">
          <a:extLst>
            <a:ext uri="{FF2B5EF4-FFF2-40B4-BE49-F238E27FC236}">
              <a16:creationId xmlns:a16="http://schemas.microsoft.com/office/drawing/2014/main" id="{CF9C0D30-AE76-4C05-B0E7-11ED8D6DAD04}"/>
            </a:ext>
          </a:extLst>
        </xdr:cNvPr>
        <xdr:cNvSpPr txBox="1"/>
      </xdr:nvSpPr>
      <xdr:spPr>
        <a:xfrm>
          <a:off x="15266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AE44FB92-09B1-44F8-8BC1-D49BCF326FA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CB1E4EFB-557A-4887-AA72-44806797E8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DF096556-9D63-4B52-B9B7-959CB55F20D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469A0930-85F8-45DB-8036-90C1FB870E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E0CCC710-973D-42D3-9C65-73CFAF133B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F787B952-750F-4416-ACA6-7E227AF156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BA044F47-1D28-40E7-8046-D0BD129749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0A26C76A-383D-4E26-89FC-4D48753484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9D78313B-6301-430C-BF8E-E40F8039EF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43E9AC7C-B52D-4BCF-AAC3-E4D43DFA186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a16="http://schemas.microsoft.com/office/drawing/2014/main" id="{6D2F8055-3C4A-4612-AD14-E97366AC460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9840B1A5-597F-4B9C-BF20-00485BB568E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a16="http://schemas.microsoft.com/office/drawing/2014/main" id="{F229C92C-60F3-45C7-B094-25069D9B6AE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a16="http://schemas.microsoft.com/office/drawing/2014/main" id="{070F0ECF-1660-4BAD-860B-6A44CFA84CB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a16="http://schemas.microsoft.com/office/drawing/2014/main" id="{47AF526E-88C4-4DA4-8CE5-B6F68EC4BDF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78" name="テキスト ボックス 477">
          <a:extLst>
            <a:ext uri="{FF2B5EF4-FFF2-40B4-BE49-F238E27FC236}">
              <a16:creationId xmlns:a16="http://schemas.microsoft.com/office/drawing/2014/main" id="{BC6385F6-BDC6-4B4F-BF2F-1CFAEF02876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a16="http://schemas.microsoft.com/office/drawing/2014/main" id="{B4D21573-1D09-468F-B903-D142462441A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0" name="テキスト ボックス 479">
          <a:extLst>
            <a:ext uri="{FF2B5EF4-FFF2-40B4-BE49-F238E27FC236}">
              <a16:creationId xmlns:a16="http://schemas.microsoft.com/office/drawing/2014/main" id="{DCEC7F50-C7EC-4C85-B2B9-7FC0FF3AC1FF}"/>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a16="http://schemas.microsoft.com/office/drawing/2014/main" id="{36CB080A-A485-430C-859B-E67D8CA9786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2" name="テキスト ボックス 481">
          <a:extLst>
            <a:ext uri="{FF2B5EF4-FFF2-40B4-BE49-F238E27FC236}">
              <a16:creationId xmlns:a16="http://schemas.microsoft.com/office/drawing/2014/main" id="{53288813-640F-43B7-A0D5-E2BF8433777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2E96B556-CCA0-4748-88F2-14B7C958B63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4" name="テキスト ボックス 483">
          <a:extLst>
            <a:ext uri="{FF2B5EF4-FFF2-40B4-BE49-F238E27FC236}">
              <a16:creationId xmlns:a16="http://schemas.microsoft.com/office/drawing/2014/main" id="{5AC9A4D9-0D65-477F-9EBD-27CA27CF338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a:extLst>
            <a:ext uri="{FF2B5EF4-FFF2-40B4-BE49-F238E27FC236}">
              <a16:creationId xmlns:a16="http://schemas.microsoft.com/office/drawing/2014/main" id="{3E1B2E6A-BDD7-46DD-91FC-84504757BF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486" name="直線コネクタ 485">
          <a:extLst>
            <a:ext uri="{FF2B5EF4-FFF2-40B4-BE49-F238E27FC236}">
              <a16:creationId xmlns:a16="http://schemas.microsoft.com/office/drawing/2014/main" id="{FF2A05DB-762A-41EF-9370-7A6BD5B77783}"/>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487" name="【学校施設】&#10;一人当たり面積最小値テキスト">
          <a:extLst>
            <a:ext uri="{FF2B5EF4-FFF2-40B4-BE49-F238E27FC236}">
              <a16:creationId xmlns:a16="http://schemas.microsoft.com/office/drawing/2014/main" id="{0AF85D8D-1EC2-494D-B8CE-72FD86BC1D1A}"/>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488" name="直線コネクタ 487">
          <a:extLst>
            <a:ext uri="{FF2B5EF4-FFF2-40B4-BE49-F238E27FC236}">
              <a16:creationId xmlns:a16="http://schemas.microsoft.com/office/drawing/2014/main" id="{D5F8D545-24D2-42EF-A762-2318ADB8B9CF}"/>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489" name="【学校施設】&#10;一人当たり面積最大値テキスト">
          <a:extLst>
            <a:ext uri="{FF2B5EF4-FFF2-40B4-BE49-F238E27FC236}">
              <a16:creationId xmlns:a16="http://schemas.microsoft.com/office/drawing/2014/main" id="{EA8658BC-BAAE-440F-BBE8-1AB63B80FCC1}"/>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490" name="直線コネクタ 489">
          <a:extLst>
            <a:ext uri="{FF2B5EF4-FFF2-40B4-BE49-F238E27FC236}">
              <a16:creationId xmlns:a16="http://schemas.microsoft.com/office/drawing/2014/main" id="{00BD5A8F-EBF4-4BE5-9C52-DA8A1AAEC492}"/>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491" name="【学校施設】&#10;一人当たり面積平均値テキスト">
          <a:extLst>
            <a:ext uri="{FF2B5EF4-FFF2-40B4-BE49-F238E27FC236}">
              <a16:creationId xmlns:a16="http://schemas.microsoft.com/office/drawing/2014/main" id="{2F67B176-F109-4993-B815-27C92E8E81CD}"/>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492" name="フローチャート: 判断 491">
          <a:extLst>
            <a:ext uri="{FF2B5EF4-FFF2-40B4-BE49-F238E27FC236}">
              <a16:creationId xmlns:a16="http://schemas.microsoft.com/office/drawing/2014/main" id="{2333C6EA-C2D5-46F6-9E00-06D9FEF1BBF5}"/>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493" name="フローチャート: 判断 492">
          <a:extLst>
            <a:ext uri="{FF2B5EF4-FFF2-40B4-BE49-F238E27FC236}">
              <a16:creationId xmlns:a16="http://schemas.microsoft.com/office/drawing/2014/main" id="{166C3F46-CE85-4C08-B3F3-5C3050BB77EC}"/>
            </a:ext>
          </a:extLst>
        </xdr:cNvPr>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494" name="フローチャート: 判断 493">
          <a:extLst>
            <a:ext uri="{FF2B5EF4-FFF2-40B4-BE49-F238E27FC236}">
              <a16:creationId xmlns:a16="http://schemas.microsoft.com/office/drawing/2014/main" id="{CF9D8735-B15C-406B-B964-07107FC18FA0}"/>
            </a:ext>
          </a:extLst>
        </xdr:cNvPr>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495" name="フローチャート: 判断 494">
          <a:extLst>
            <a:ext uri="{FF2B5EF4-FFF2-40B4-BE49-F238E27FC236}">
              <a16:creationId xmlns:a16="http://schemas.microsoft.com/office/drawing/2014/main" id="{72517086-D121-4024-8843-22567A940928}"/>
            </a:ext>
          </a:extLst>
        </xdr:cNvPr>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496" name="フローチャート: 判断 495">
          <a:extLst>
            <a:ext uri="{FF2B5EF4-FFF2-40B4-BE49-F238E27FC236}">
              <a16:creationId xmlns:a16="http://schemas.microsoft.com/office/drawing/2014/main" id="{A348759E-E13F-4802-BA13-16C4100CE8B7}"/>
            </a:ext>
          </a:extLst>
        </xdr:cNvPr>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D2B5539-199D-4618-A4CA-DCB3350AA02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B7D654DD-9673-4AF3-ADED-5737D6AD9BD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AB4CB7D7-57D1-4116-9A3E-9C25CF7325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D4B82E01-259B-40C3-B862-2D750C0098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C661737E-0A74-4342-B09E-4A2E49A4FD0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502" name="楕円 501">
          <a:extLst>
            <a:ext uri="{FF2B5EF4-FFF2-40B4-BE49-F238E27FC236}">
              <a16:creationId xmlns:a16="http://schemas.microsoft.com/office/drawing/2014/main" id="{8FE4B07A-CC6F-42A6-BB50-24006AB1960C}"/>
            </a:ext>
          </a:extLst>
        </xdr:cNvPr>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43172</xdr:rowOff>
    </xdr:from>
    <xdr:ext cx="469744" cy="259045"/>
    <xdr:sp macro="" textlink="">
      <xdr:nvSpPr>
        <xdr:cNvPr id="503" name="n_1aveValue【学校施設】&#10;一人当たり面積">
          <a:extLst>
            <a:ext uri="{FF2B5EF4-FFF2-40B4-BE49-F238E27FC236}">
              <a16:creationId xmlns:a16="http://schemas.microsoft.com/office/drawing/2014/main" id="{5276EA99-AB62-44BE-94AD-0436BAB53E48}"/>
            </a:ext>
          </a:extLst>
        </xdr:cNvPr>
        <xdr:cNvSpPr txBox="1"/>
      </xdr:nvSpPr>
      <xdr:spPr>
        <a:xfrm>
          <a:off x="21075727" y="105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33876</xdr:rowOff>
    </xdr:from>
    <xdr:ext cx="469744" cy="259045"/>
    <xdr:sp macro="" textlink="">
      <xdr:nvSpPr>
        <xdr:cNvPr id="504" name="n_2aveValue【学校施設】&#10;一人当たり面積">
          <a:extLst>
            <a:ext uri="{FF2B5EF4-FFF2-40B4-BE49-F238E27FC236}">
              <a16:creationId xmlns:a16="http://schemas.microsoft.com/office/drawing/2014/main" id="{299D6533-B9EF-4760-A625-124B7BAA3E95}"/>
            </a:ext>
          </a:extLst>
        </xdr:cNvPr>
        <xdr:cNvSpPr txBox="1"/>
      </xdr:nvSpPr>
      <xdr:spPr>
        <a:xfrm>
          <a:off x="20199427" y="1049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44848</xdr:rowOff>
    </xdr:from>
    <xdr:ext cx="469744" cy="259045"/>
    <xdr:sp macro="" textlink="">
      <xdr:nvSpPr>
        <xdr:cNvPr id="505" name="n_3aveValue【学校施設】&#10;一人当たり面積">
          <a:extLst>
            <a:ext uri="{FF2B5EF4-FFF2-40B4-BE49-F238E27FC236}">
              <a16:creationId xmlns:a16="http://schemas.microsoft.com/office/drawing/2014/main" id="{31FD91ED-0324-40EA-AB42-B556D55EBA30}"/>
            </a:ext>
          </a:extLst>
        </xdr:cNvPr>
        <xdr:cNvSpPr txBox="1"/>
      </xdr:nvSpPr>
      <xdr:spPr>
        <a:xfrm>
          <a:off x="19310427" y="1050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56507</xdr:rowOff>
    </xdr:from>
    <xdr:ext cx="469744" cy="259045"/>
    <xdr:sp macro="" textlink="">
      <xdr:nvSpPr>
        <xdr:cNvPr id="506" name="n_4aveValue【学校施設】&#10;一人当たり面積">
          <a:extLst>
            <a:ext uri="{FF2B5EF4-FFF2-40B4-BE49-F238E27FC236}">
              <a16:creationId xmlns:a16="http://schemas.microsoft.com/office/drawing/2014/main" id="{6C18E4B2-D34B-4CA7-8C1B-2576CBD4466E}"/>
            </a:ext>
          </a:extLst>
        </xdr:cNvPr>
        <xdr:cNvSpPr txBox="1"/>
      </xdr:nvSpPr>
      <xdr:spPr>
        <a:xfrm>
          <a:off x="18421427" y="105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507" name="n_1mainValue【学校施設】&#10;一人当たり面積">
          <a:extLst>
            <a:ext uri="{FF2B5EF4-FFF2-40B4-BE49-F238E27FC236}">
              <a16:creationId xmlns:a16="http://schemas.microsoft.com/office/drawing/2014/main" id="{A83F845A-F4FB-4006-BF92-502C0C59EAE6}"/>
            </a:ext>
          </a:extLst>
        </xdr:cNvPr>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FE6490B4-B791-4578-9C65-D08F030123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58F6AFFF-E2F2-4CD9-A00D-1A24623BF4D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6E30072E-6079-4913-968A-03C5B14006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FB19F3EE-71AA-4F31-AED0-E02603A4B0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5A33DC43-4B7D-4703-9C25-9B58599029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E2BB6AC1-867E-4029-B441-6B04C4BDAA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4F683472-AD86-4129-B50D-D9142F6C8B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02515962-4C4A-45D6-ABC6-9049AFF4FC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id="{10C9A1DF-C2BE-411E-A171-3072F6952F8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id="{E0C813DC-9F8F-46A3-8109-D4B6384D493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8" name="テキスト ボックス 517">
          <a:extLst>
            <a:ext uri="{FF2B5EF4-FFF2-40B4-BE49-F238E27FC236}">
              <a16:creationId xmlns:a16="http://schemas.microsoft.com/office/drawing/2014/main" id="{55471311-2A0E-4B52-93B9-1B5BEC55956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a:extLst>
            <a:ext uri="{FF2B5EF4-FFF2-40B4-BE49-F238E27FC236}">
              <a16:creationId xmlns:a16="http://schemas.microsoft.com/office/drawing/2014/main" id="{0C1C39F5-CB40-41E3-AD08-D789CC2A4CA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0" name="テキスト ボックス 519">
          <a:extLst>
            <a:ext uri="{FF2B5EF4-FFF2-40B4-BE49-F238E27FC236}">
              <a16:creationId xmlns:a16="http://schemas.microsoft.com/office/drawing/2014/main" id="{DE9C5594-11BB-474F-84C2-0858A76AEED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a:extLst>
            <a:ext uri="{FF2B5EF4-FFF2-40B4-BE49-F238E27FC236}">
              <a16:creationId xmlns:a16="http://schemas.microsoft.com/office/drawing/2014/main" id="{B91F2052-758A-4CFD-9A1F-482E34890D5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a:extLst>
            <a:ext uri="{FF2B5EF4-FFF2-40B4-BE49-F238E27FC236}">
              <a16:creationId xmlns:a16="http://schemas.microsoft.com/office/drawing/2014/main" id="{8FFB9527-901B-4E52-8FC1-8B5A333DAFE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a:extLst>
            <a:ext uri="{FF2B5EF4-FFF2-40B4-BE49-F238E27FC236}">
              <a16:creationId xmlns:a16="http://schemas.microsoft.com/office/drawing/2014/main" id="{68DAE43B-553A-4A70-A3D5-5AFC08D26B0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a:extLst>
            <a:ext uri="{FF2B5EF4-FFF2-40B4-BE49-F238E27FC236}">
              <a16:creationId xmlns:a16="http://schemas.microsoft.com/office/drawing/2014/main" id="{5F59BB04-19F4-4B6D-B760-9A614CA7A5A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a:extLst>
            <a:ext uri="{FF2B5EF4-FFF2-40B4-BE49-F238E27FC236}">
              <a16:creationId xmlns:a16="http://schemas.microsoft.com/office/drawing/2014/main" id="{5105640A-F7D5-49BD-8B83-87C857D231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a:extLst>
            <a:ext uri="{FF2B5EF4-FFF2-40B4-BE49-F238E27FC236}">
              <a16:creationId xmlns:a16="http://schemas.microsoft.com/office/drawing/2014/main" id="{D89EE832-CD43-4219-91AE-59CCDD4D90B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a:extLst>
            <a:ext uri="{FF2B5EF4-FFF2-40B4-BE49-F238E27FC236}">
              <a16:creationId xmlns:a16="http://schemas.microsoft.com/office/drawing/2014/main" id="{88DA6FC7-AF29-49E4-9183-82CCBCFF9F2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a:extLst>
            <a:ext uri="{FF2B5EF4-FFF2-40B4-BE49-F238E27FC236}">
              <a16:creationId xmlns:a16="http://schemas.microsoft.com/office/drawing/2014/main" id="{4DBE690C-F74B-4529-90B1-C37DD99CF69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a:extLst>
            <a:ext uri="{FF2B5EF4-FFF2-40B4-BE49-F238E27FC236}">
              <a16:creationId xmlns:a16="http://schemas.microsoft.com/office/drawing/2014/main" id="{D90292F7-D59B-45D8-8DFC-1E9D5A2D617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0" name="テキスト ボックス 529">
          <a:extLst>
            <a:ext uri="{FF2B5EF4-FFF2-40B4-BE49-F238E27FC236}">
              <a16:creationId xmlns:a16="http://schemas.microsoft.com/office/drawing/2014/main" id="{4E66A240-7FB7-4C18-B229-38948CDE229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a:extLst>
            <a:ext uri="{FF2B5EF4-FFF2-40B4-BE49-F238E27FC236}">
              <a16:creationId xmlns:a16="http://schemas.microsoft.com/office/drawing/2014/main" id="{BDEE416A-2AA1-40F3-A0C5-310764DEBA3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児童館】&#10;有形固定資産減価償却率グラフ枠">
          <a:extLst>
            <a:ext uri="{FF2B5EF4-FFF2-40B4-BE49-F238E27FC236}">
              <a16:creationId xmlns:a16="http://schemas.microsoft.com/office/drawing/2014/main" id="{03EEAA62-D058-447C-87A8-C93BC9EDE09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533" name="直線コネクタ 532">
          <a:extLst>
            <a:ext uri="{FF2B5EF4-FFF2-40B4-BE49-F238E27FC236}">
              <a16:creationId xmlns:a16="http://schemas.microsoft.com/office/drawing/2014/main" id="{53173201-E27A-4B3E-9894-40583195A4D0}"/>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4" name="【児童館】&#10;有形固定資産減価償却率最小値テキスト">
          <a:extLst>
            <a:ext uri="{FF2B5EF4-FFF2-40B4-BE49-F238E27FC236}">
              <a16:creationId xmlns:a16="http://schemas.microsoft.com/office/drawing/2014/main" id="{47FC2340-F24E-4C9D-954A-4A0402730ED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5" name="直線コネクタ 534">
          <a:extLst>
            <a:ext uri="{FF2B5EF4-FFF2-40B4-BE49-F238E27FC236}">
              <a16:creationId xmlns:a16="http://schemas.microsoft.com/office/drawing/2014/main" id="{7CB5E20E-F5DB-450E-B195-9FA9D625375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536" name="【児童館】&#10;有形固定資産減価償却率最大値テキスト">
          <a:extLst>
            <a:ext uri="{FF2B5EF4-FFF2-40B4-BE49-F238E27FC236}">
              <a16:creationId xmlns:a16="http://schemas.microsoft.com/office/drawing/2014/main" id="{B459A145-BBF2-4D60-B70E-65EBF00694D0}"/>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537" name="直線コネクタ 536">
          <a:extLst>
            <a:ext uri="{FF2B5EF4-FFF2-40B4-BE49-F238E27FC236}">
              <a16:creationId xmlns:a16="http://schemas.microsoft.com/office/drawing/2014/main" id="{10EA5B14-3253-4E73-85EF-3FEFD5B813F4}"/>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78395</xdr:rowOff>
    </xdr:from>
    <xdr:ext cx="405111" cy="259045"/>
    <xdr:sp macro="" textlink="">
      <xdr:nvSpPr>
        <xdr:cNvPr id="538" name="【児童館】&#10;有形固定資産減価償却率平均値テキスト">
          <a:extLst>
            <a:ext uri="{FF2B5EF4-FFF2-40B4-BE49-F238E27FC236}">
              <a16:creationId xmlns:a16="http://schemas.microsoft.com/office/drawing/2014/main" id="{0652D5B2-E2FA-4EE9-AD10-D0BDC35F8AE2}"/>
            </a:ext>
          </a:extLst>
        </xdr:cNvPr>
        <xdr:cNvSpPr txBox="1"/>
      </xdr:nvSpPr>
      <xdr:spPr>
        <a:xfrm>
          <a:off x="16357600" y="1413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539" name="フローチャート: 判断 538">
          <a:extLst>
            <a:ext uri="{FF2B5EF4-FFF2-40B4-BE49-F238E27FC236}">
              <a16:creationId xmlns:a16="http://schemas.microsoft.com/office/drawing/2014/main" id="{0E00228E-92DA-42AA-89F2-47BDF3C08B4F}"/>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540" name="フローチャート: 判断 539">
          <a:extLst>
            <a:ext uri="{FF2B5EF4-FFF2-40B4-BE49-F238E27FC236}">
              <a16:creationId xmlns:a16="http://schemas.microsoft.com/office/drawing/2014/main" id="{CCF47824-A905-4BDB-A1E6-87E43CB308B9}"/>
            </a:ext>
          </a:extLst>
        </xdr:cNvPr>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23223</xdr:rowOff>
    </xdr:from>
    <xdr:to>
      <xdr:col>76</xdr:col>
      <xdr:colOff>165100</xdr:colOff>
      <xdr:row>81</xdr:row>
      <xdr:rowOff>124823</xdr:rowOff>
    </xdr:to>
    <xdr:sp macro="" textlink="">
      <xdr:nvSpPr>
        <xdr:cNvPr id="541" name="フローチャート: 判断 540">
          <a:extLst>
            <a:ext uri="{FF2B5EF4-FFF2-40B4-BE49-F238E27FC236}">
              <a16:creationId xmlns:a16="http://schemas.microsoft.com/office/drawing/2014/main" id="{D25A4A89-F3F6-43F8-BEB5-F9A64EF326C5}"/>
            </a:ext>
          </a:extLst>
        </xdr:cNvPr>
        <xdr:cNvSpPr/>
      </xdr:nvSpPr>
      <xdr:spPr>
        <a:xfrm>
          <a:off x="14541500" y="1391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542" name="フローチャート: 判断 541">
          <a:extLst>
            <a:ext uri="{FF2B5EF4-FFF2-40B4-BE49-F238E27FC236}">
              <a16:creationId xmlns:a16="http://schemas.microsoft.com/office/drawing/2014/main" id="{00B98C3D-00D0-419F-B392-D35F1ED40C0D}"/>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543" name="フローチャート: 判断 542">
          <a:extLst>
            <a:ext uri="{FF2B5EF4-FFF2-40B4-BE49-F238E27FC236}">
              <a16:creationId xmlns:a16="http://schemas.microsoft.com/office/drawing/2014/main" id="{778A2F89-742C-4AB3-AD27-5EBF385AD8F1}"/>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D4EE163B-5D3C-4ACE-9CF4-CF84BE5F454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14CDD43-3FAA-42B3-9D90-33BF4F4728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EDA75677-3903-442E-A701-40BF0AF1D2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41AB067D-10E3-4DB6-90E5-6D662A2BB90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AA0F31AE-5D5A-4DB5-A90F-3A6DE76374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114663</xdr:rowOff>
    </xdr:from>
    <xdr:to>
      <xdr:col>81</xdr:col>
      <xdr:colOff>101600</xdr:colOff>
      <xdr:row>82</xdr:row>
      <xdr:rowOff>44813</xdr:rowOff>
    </xdr:to>
    <xdr:sp macro="" textlink="">
      <xdr:nvSpPr>
        <xdr:cNvPr id="549" name="楕円 548">
          <a:extLst>
            <a:ext uri="{FF2B5EF4-FFF2-40B4-BE49-F238E27FC236}">
              <a16:creationId xmlns:a16="http://schemas.microsoft.com/office/drawing/2014/main" id="{12F966C3-DCE5-4DCF-8CC0-0512D7833520}"/>
            </a:ext>
          </a:extLst>
        </xdr:cNvPr>
        <xdr:cNvSpPr/>
      </xdr:nvSpPr>
      <xdr:spPr>
        <a:xfrm>
          <a:off x="15430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58075</xdr:rowOff>
    </xdr:from>
    <xdr:ext cx="405111" cy="259045"/>
    <xdr:sp macro="" textlink="">
      <xdr:nvSpPr>
        <xdr:cNvPr id="550" name="n_1aveValue【児童館】&#10;有形固定資産減価償却率">
          <a:extLst>
            <a:ext uri="{FF2B5EF4-FFF2-40B4-BE49-F238E27FC236}">
              <a16:creationId xmlns:a16="http://schemas.microsoft.com/office/drawing/2014/main" id="{12A202C4-5753-4763-80DA-BCEAC5C06FF4}"/>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551" name="n_2aveValue【児童館】&#10;有形固定資産減価償却率">
          <a:extLst>
            <a:ext uri="{FF2B5EF4-FFF2-40B4-BE49-F238E27FC236}">
              <a16:creationId xmlns:a16="http://schemas.microsoft.com/office/drawing/2014/main" id="{9DEE30FC-8FEE-4C64-B809-33F8262330F5}"/>
            </a:ext>
          </a:extLst>
        </xdr:cNvPr>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107059</xdr:rowOff>
    </xdr:from>
    <xdr:ext cx="405111" cy="259045"/>
    <xdr:sp macro="" textlink="">
      <xdr:nvSpPr>
        <xdr:cNvPr id="552" name="n_3aveValue【児童館】&#10;有形固定資産減価償却率">
          <a:extLst>
            <a:ext uri="{FF2B5EF4-FFF2-40B4-BE49-F238E27FC236}">
              <a16:creationId xmlns:a16="http://schemas.microsoft.com/office/drawing/2014/main" id="{2969877A-352E-4507-A3FF-014E3465CF2B}"/>
            </a:ext>
          </a:extLst>
        </xdr:cNvPr>
        <xdr:cNvSpPr txBox="1"/>
      </xdr:nvSpPr>
      <xdr:spPr>
        <a:xfrm>
          <a:off x="13500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553" name="n_4aveValue【児童館】&#10;有形固定資産減価償却率">
          <a:extLst>
            <a:ext uri="{FF2B5EF4-FFF2-40B4-BE49-F238E27FC236}">
              <a16:creationId xmlns:a16="http://schemas.microsoft.com/office/drawing/2014/main" id="{AA11CBCA-5A51-4736-825A-DD12FB90FE3D}"/>
            </a:ext>
          </a:extLst>
        </xdr:cNvPr>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35940</xdr:rowOff>
    </xdr:from>
    <xdr:ext cx="405111" cy="259045"/>
    <xdr:sp macro="" textlink="">
      <xdr:nvSpPr>
        <xdr:cNvPr id="554" name="n_1mainValue【児童館】&#10;有形固定資産減価償却率">
          <a:extLst>
            <a:ext uri="{FF2B5EF4-FFF2-40B4-BE49-F238E27FC236}">
              <a16:creationId xmlns:a16="http://schemas.microsoft.com/office/drawing/2014/main" id="{E85DC1D2-930F-4479-BE2C-66C1EBAE53CD}"/>
            </a:ext>
          </a:extLst>
        </xdr:cNvPr>
        <xdr:cNvSpPr txBox="1"/>
      </xdr:nvSpPr>
      <xdr:spPr>
        <a:xfrm>
          <a:off x="152660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id="{8DC14BAC-01BD-48A0-9552-D390547091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id="{B71CC826-14C7-450D-8F49-26A43E0331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id="{23A0E1B9-AC43-49EF-A6C7-EA290E7D09F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id="{35A16E8B-D162-42D5-A006-0EE74958A1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id="{E85A2932-FB76-49A4-A055-46E0211DFB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id="{EB7B7FDF-A660-4EB1-A6AD-84C0E83F10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id="{1067159D-4D27-4904-8D8D-77944356262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id="{F06D313E-94B3-454D-A263-F0D23F3B5EA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a:extLst>
            <a:ext uri="{FF2B5EF4-FFF2-40B4-BE49-F238E27FC236}">
              <a16:creationId xmlns:a16="http://schemas.microsoft.com/office/drawing/2014/main" id="{7223AAD0-8240-45C3-AC46-7B32447C73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a:extLst>
            <a:ext uri="{FF2B5EF4-FFF2-40B4-BE49-F238E27FC236}">
              <a16:creationId xmlns:a16="http://schemas.microsoft.com/office/drawing/2014/main" id="{38B11740-8129-475E-A51C-DC490CDBEAF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565" name="直線コネクタ 564">
          <a:extLst>
            <a:ext uri="{FF2B5EF4-FFF2-40B4-BE49-F238E27FC236}">
              <a16:creationId xmlns:a16="http://schemas.microsoft.com/office/drawing/2014/main" id="{2AFDAD8F-587E-487A-9D0D-8C2DC37D1EEB}"/>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566" name="テキスト ボックス 565">
          <a:extLst>
            <a:ext uri="{FF2B5EF4-FFF2-40B4-BE49-F238E27FC236}">
              <a16:creationId xmlns:a16="http://schemas.microsoft.com/office/drawing/2014/main" id="{6F71E2DA-40DD-446E-B8FA-A6F80F344CDF}"/>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567" name="直線コネクタ 566">
          <a:extLst>
            <a:ext uri="{FF2B5EF4-FFF2-40B4-BE49-F238E27FC236}">
              <a16:creationId xmlns:a16="http://schemas.microsoft.com/office/drawing/2014/main" id="{072D3768-6EE7-47BB-93D1-ADD36A79E9A1}"/>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68" name="テキスト ボックス 567">
          <a:extLst>
            <a:ext uri="{FF2B5EF4-FFF2-40B4-BE49-F238E27FC236}">
              <a16:creationId xmlns:a16="http://schemas.microsoft.com/office/drawing/2014/main" id="{973D9781-668C-4E31-A228-3D8E5BA9E2BF}"/>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569" name="直線コネクタ 568">
          <a:extLst>
            <a:ext uri="{FF2B5EF4-FFF2-40B4-BE49-F238E27FC236}">
              <a16:creationId xmlns:a16="http://schemas.microsoft.com/office/drawing/2014/main" id="{90C675C9-22D0-4920-8CCB-B4CA26D71E1D}"/>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570" name="テキスト ボックス 569">
          <a:extLst>
            <a:ext uri="{FF2B5EF4-FFF2-40B4-BE49-F238E27FC236}">
              <a16:creationId xmlns:a16="http://schemas.microsoft.com/office/drawing/2014/main" id="{4B3CF9BA-031B-4DA2-9B23-5E5F1C0E2E3B}"/>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a:extLst>
            <a:ext uri="{FF2B5EF4-FFF2-40B4-BE49-F238E27FC236}">
              <a16:creationId xmlns:a16="http://schemas.microsoft.com/office/drawing/2014/main" id="{DA6F5AD8-B341-468B-8D00-62299699DD3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a:extLst>
            <a:ext uri="{FF2B5EF4-FFF2-40B4-BE49-F238E27FC236}">
              <a16:creationId xmlns:a16="http://schemas.microsoft.com/office/drawing/2014/main" id="{9A3B4129-E711-4F7B-BA07-F82902A9F3C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573" name="直線コネクタ 572">
          <a:extLst>
            <a:ext uri="{FF2B5EF4-FFF2-40B4-BE49-F238E27FC236}">
              <a16:creationId xmlns:a16="http://schemas.microsoft.com/office/drawing/2014/main" id="{7B558A52-ED93-40D9-A1EE-26B64503BE87}"/>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574" name="テキスト ボックス 573">
          <a:extLst>
            <a:ext uri="{FF2B5EF4-FFF2-40B4-BE49-F238E27FC236}">
              <a16:creationId xmlns:a16="http://schemas.microsoft.com/office/drawing/2014/main" id="{1BA6186F-97ED-498A-9B5A-A210DC8123D2}"/>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5" name="直線コネクタ 574">
          <a:extLst>
            <a:ext uri="{FF2B5EF4-FFF2-40B4-BE49-F238E27FC236}">
              <a16:creationId xmlns:a16="http://schemas.microsoft.com/office/drawing/2014/main" id="{B2DED130-0224-423B-9698-417F05F85E6C}"/>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6" name="テキスト ボックス 575">
          <a:extLst>
            <a:ext uri="{FF2B5EF4-FFF2-40B4-BE49-F238E27FC236}">
              <a16:creationId xmlns:a16="http://schemas.microsoft.com/office/drawing/2014/main" id="{5BC79903-5B15-4317-8C0D-E4EDDDB6C97E}"/>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577" name="直線コネクタ 576">
          <a:extLst>
            <a:ext uri="{FF2B5EF4-FFF2-40B4-BE49-F238E27FC236}">
              <a16:creationId xmlns:a16="http://schemas.microsoft.com/office/drawing/2014/main" id="{EAE27480-BD7F-45BD-A0CE-586D692FA9F7}"/>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578" name="テキスト ボックス 577">
          <a:extLst>
            <a:ext uri="{FF2B5EF4-FFF2-40B4-BE49-F238E27FC236}">
              <a16:creationId xmlns:a16="http://schemas.microsoft.com/office/drawing/2014/main" id="{06095C86-1769-4511-A75C-015FA025963D}"/>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id="{4BD61F09-2881-4DDE-A301-3E66D77440F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DF14D119-425E-4DD4-9E4E-8FB8B499D79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児童館】&#10;一人当たり面積グラフ枠">
          <a:extLst>
            <a:ext uri="{FF2B5EF4-FFF2-40B4-BE49-F238E27FC236}">
              <a16:creationId xmlns:a16="http://schemas.microsoft.com/office/drawing/2014/main" id="{48422BBD-1847-4B99-8B4B-7E44FDAA160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582" name="直線コネクタ 581">
          <a:extLst>
            <a:ext uri="{FF2B5EF4-FFF2-40B4-BE49-F238E27FC236}">
              <a16:creationId xmlns:a16="http://schemas.microsoft.com/office/drawing/2014/main" id="{B140CBBE-0DA0-4A91-8091-2B8D87798F71}"/>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583" name="【児童館】&#10;一人当たり面積最小値テキスト">
          <a:extLst>
            <a:ext uri="{FF2B5EF4-FFF2-40B4-BE49-F238E27FC236}">
              <a16:creationId xmlns:a16="http://schemas.microsoft.com/office/drawing/2014/main" id="{79756CF3-20D0-43B9-9D3D-00DBD117F10B}"/>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584" name="直線コネクタ 583">
          <a:extLst>
            <a:ext uri="{FF2B5EF4-FFF2-40B4-BE49-F238E27FC236}">
              <a16:creationId xmlns:a16="http://schemas.microsoft.com/office/drawing/2014/main" id="{8EAD17CB-465B-4FA0-8760-04C5D8857837}"/>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585" name="【児童館】&#10;一人当たり面積最大値テキスト">
          <a:extLst>
            <a:ext uri="{FF2B5EF4-FFF2-40B4-BE49-F238E27FC236}">
              <a16:creationId xmlns:a16="http://schemas.microsoft.com/office/drawing/2014/main" id="{99321D3E-5656-4D07-B0AE-D87A0A70D05B}"/>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586" name="直線コネクタ 585">
          <a:extLst>
            <a:ext uri="{FF2B5EF4-FFF2-40B4-BE49-F238E27FC236}">
              <a16:creationId xmlns:a16="http://schemas.microsoft.com/office/drawing/2014/main" id="{AF27A45C-24F1-41B5-9951-9D43C4CB0D89}"/>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82884</xdr:rowOff>
    </xdr:from>
    <xdr:ext cx="469744" cy="259045"/>
    <xdr:sp macro="" textlink="">
      <xdr:nvSpPr>
        <xdr:cNvPr id="587" name="【児童館】&#10;一人当たり面積平均値テキスト">
          <a:extLst>
            <a:ext uri="{FF2B5EF4-FFF2-40B4-BE49-F238E27FC236}">
              <a16:creationId xmlns:a16="http://schemas.microsoft.com/office/drawing/2014/main" id="{419FCEBD-CC71-463B-AA09-EADEC4413658}"/>
            </a:ext>
          </a:extLst>
        </xdr:cNvPr>
        <xdr:cNvSpPr txBox="1"/>
      </xdr:nvSpPr>
      <xdr:spPr>
        <a:xfrm>
          <a:off x="22199600" y="1448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588" name="フローチャート: 判断 587">
          <a:extLst>
            <a:ext uri="{FF2B5EF4-FFF2-40B4-BE49-F238E27FC236}">
              <a16:creationId xmlns:a16="http://schemas.microsoft.com/office/drawing/2014/main" id="{D477BAD6-6C8C-4D63-BBC4-5C8F44ECD13B}"/>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18732</xdr:rowOff>
    </xdr:from>
    <xdr:to>
      <xdr:col>112</xdr:col>
      <xdr:colOff>38100</xdr:colOff>
      <xdr:row>84</xdr:row>
      <xdr:rowOff>120332</xdr:rowOff>
    </xdr:to>
    <xdr:sp macro="" textlink="">
      <xdr:nvSpPr>
        <xdr:cNvPr id="589" name="フローチャート: 判断 588">
          <a:extLst>
            <a:ext uri="{FF2B5EF4-FFF2-40B4-BE49-F238E27FC236}">
              <a16:creationId xmlns:a16="http://schemas.microsoft.com/office/drawing/2014/main" id="{35723B9F-800C-4656-A3C2-37EC05EE95A2}"/>
            </a:ext>
          </a:extLst>
        </xdr:cNvPr>
        <xdr:cNvSpPr/>
      </xdr:nvSpPr>
      <xdr:spPr>
        <a:xfrm>
          <a:off x="21272500" y="1442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150177</xdr:rowOff>
    </xdr:from>
    <xdr:to>
      <xdr:col>107</xdr:col>
      <xdr:colOff>101600</xdr:colOff>
      <xdr:row>84</xdr:row>
      <xdr:rowOff>80327</xdr:rowOff>
    </xdr:to>
    <xdr:sp macro="" textlink="">
      <xdr:nvSpPr>
        <xdr:cNvPr id="590" name="フローチャート: 判断 589">
          <a:extLst>
            <a:ext uri="{FF2B5EF4-FFF2-40B4-BE49-F238E27FC236}">
              <a16:creationId xmlns:a16="http://schemas.microsoft.com/office/drawing/2014/main" id="{B78E1684-F5C5-4DBF-828E-76C7C4767CBC}"/>
            </a:ext>
          </a:extLst>
        </xdr:cNvPr>
        <xdr:cNvSpPr/>
      </xdr:nvSpPr>
      <xdr:spPr>
        <a:xfrm>
          <a:off x="20383500" y="1438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591" name="フローチャート: 判断 590">
          <a:extLst>
            <a:ext uri="{FF2B5EF4-FFF2-40B4-BE49-F238E27FC236}">
              <a16:creationId xmlns:a16="http://schemas.microsoft.com/office/drawing/2014/main" id="{5E8C0640-71AE-43CC-886D-0F70CD0FEBEF}"/>
            </a:ext>
          </a:extLst>
        </xdr:cNvPr>
        <xdr:cNvSpPr/>
      </xdr:nvSpPr>
      <xdr:spPr>
        <a:xfrm>
          <a:off x="19494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30163</xdr:rowOff>
    </xdr:from>
    <xdr:to>
      <xdr:col>98</xdr:col>
      <xdr:colOff>38100</xdr:colOff>
      <xdr:row>84</xdr:row>
      <xdr:rowOff>131763</xdr:rowOff>
    </xdr:to>
    <xdr:sp macro="" textlink="">
      <xdr:nvSpPr>
        <xdr:cNvPr id="592" name="フローチャート: 判断 591">
          <a:extLst>
            <a:ext uri="{FF2B5EF4-FFF2-40B4-BE49-F238E27FC236}">
              <a16:creationId xmlns:a16="http://schemas.microsoft.com/office/drawing/2014/main" id="{37CC37F2-E12E-47E5-9793-064C13045CB2}"/>
            </a:ext>
          </a:extLst>
        </xdr:cNvPr>
        <xdr:cNvSpPr/>
      </xdr:nvSpPr>
      <xdr:spPr>
        <a:xfrm>
          <a:off x="18605500" y="1443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CA8E7F45-B037-473D-92CE-7EC3F249FC4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5277950-E41D-4E9D-834A-424C92935F6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4D267FCD-7295-43FF-92E0-7059D184681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A11204DC-CBF5-4688-885B-AF339E64CFD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FB63D049-3FD3-454B-86D0-2FB848BAFD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598" name="楕円 597">
          <a:extLst>
            <a:ext uri="{FF2B5EF4-FFF2-40B4-BE49-F238E27FC236}">
              <a16:creationId xmlns:a16="http://schemas.microsoft.com/office/drawing/2014/main" id="{8E23EFA2-AAE9-451E-9BD1-9B33C10E2A7E}"/>
            </a:ext>
          </a:extLst>
        </xdr:cNvPr>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111459</xdr:rowOff>
    </xdr:from>
    <xdr:ext cx="469744" cy="259045"/>
    <xdr:sp macro="" textlink="">
      <xdr:nvSpPr>
        <xdr:cNvPr id="599" name="n_1aveValue【児童館】&#10;一人当たり面積">
          <a:extLst>
            <a:ext uri="{FF2B5EF4-FFF2-40B4-BE49-F238E27FC236}">
              <a16:creationId xmlns:a16="http://schemas.microsoft.com/office/drawing/2014/main" id="{E759B728-2947-4D70-B9D4-73DF15A748E8}"/>
            </a:ext>
          </a:extLst>
        </xdr:cNvPr>
        <xdr:cNvSpPr txBox="1"/>
      </xdr:nvSpPr>
      <xdr:spPr>
        <a:xfrm>
          <a:off x="21075727" y="1451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96854</xdr:rowOff>
    </xdr:from>
    <xdr:ext cx="469744" cy="259045"/>
    <xdr:sp macro="" textlink="">
      <xdr:nvSpPr>
        <xdr:cNvPr id="600" name="n_2aveValue【児童館】&#10;一人当たり面積">
          <a:extLst>
            <a:ext uri="{FF2B5EF4-FFF2-40B4-BE49-F238E27FC236}">
              <a16:creationId xmlns:a16="http://schemas.microsoft.com/office/drawing/2014/main" id="{EC1FA277-96B5-4BFF-860E-CE7AA741A8A3}"/>
            </a:ext>
          </a:extLst>
        </xdr:cNvPr>
        <xdr:cNvSpPr txBox="1"/>
      </xdr:nvSpPr>
      <xdr:spPr>
        <a:xfrm>
          <a:off x="20199427" y="1415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71138</xdr:rowOff>
    </xdr:from>
    <xdr:ext cx="469744" cy="259045"/>
    <xdr:sp macro="" textlink="">
      <xdr:nvSpPr>
        <xdr:cNvPr id="601" name="n_3aveValue【児童館】&#10;一人当たり面積">
          <a:extLst>
            <a:ext uri="{FF2B5EF4-FFF2-40B4-BE49-F238E27FC236}">
              <a16:creationId xmlns:a16="http://schemas.microsoft.com/office/drawing/2014/main" id="{DE48334F-3F1B-4E15-A146-336B21D449F1}"/>
            </a:ext>
          </a:extLst>
        </xdr:cNvPr>
        <xdr:cNvSpPr txBox="1"/>
      </xdr:nvSpPr>
      <xdr:spPr>
        <a:xfrm>
          <a:off x="19310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148290</xdr:rowOff>
    </xdr:from>
    <xdr:ext cx="469744" cy="259045"/>
    <xdr:sp macro="" textlink="">
      <xdr:nvSpPr>
        <xdr:cNvPr id="602" name="n_4aveValue【児童館】&#10;一人当たり面積">
          <a:extLst>
            <a:ext uri="{FF2B5EF4-FFF2-40B4-BE49-F238E27FC236}">
              <a16:creationId xmlns:a16="http://schemas.microsoft.com/office/drawing/2014/main" id="{6F3CAE3C-42A1-4879-863F-B29EE7B87A74}"/>
            </a:ext>
          </a:extLst>
        </xdr:cNvPr>
        <xdr:cNvSpPr txBox="1"/>
      </xdr:nvSpPr>
      <xdr:spPr>
        <a:xfrm>
          <a:off x="18421427" y="1420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603" name="n_1mainValue【児童館】&#10;一人当たり面積">
          <a:extLst>
            <a:ext uri="{FF2B5EF4-FFF2-40B4-BE49-F238E27FC236}">
              <a16:creationId xmlns:a16="http://schemas.microsoft.com/office/drawing/2014/main" id="{EF37783B-FE48-4C42-8F01-02BFDC111CDA}"/>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987824E1-06D5-4FC0-9D9D-14FB626AB0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A91009BD-9523-4F20-AFFF-F2F3E92BC31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E9F775D5-7E4C-4BE3-923A-DB24B0B318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920BD815-8911-44C7-B6D1-76502D4200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8902447C-515E-4686-B5EA-BD7B975F75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A24372AE-2ED2-412D-860E-4D8744BCD9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ECF54757-34E2-410B-A69A-9FC8B16CDE3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DE613640-AC1A-40AD-8DDA-D3BECD3555F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5838BCED-A341-4145-8CB3-AEA5F61F680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7D2B802E-B2E1-4C36-BC36-26B950E50BE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a:extLst>
            <a:ext uri="{FF2B5EF4-FFF2-40B4-BE49-F238E27FC236}">
              <a16:creationId xmlns:a16="http://schemas.microsoft.com/office/drawing/2014/main" id="{428AB23C-5F16-4850-BFEF-5A8E25040FF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5" name="直線コネクタ 614">
          <a:extLst>
            <a:ext uri="{FF2B5EF4-FFF2-40B4-BE49-F238E27FC236}">
              <a16:creationId xmlns:a16="http://schemas.microsoft.com/office/drawing/2014/main" id="{B81A1763-C274-42EE-A19D-5D3CC98CAEF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6" name="テキスト ボックス 615">
          <a:extLst>
            <a:ext uri="{FF2B5EF4-FFF2-40B4-BE49-F238E27FC236}">
              <a16:creationId xmlns:a16="http://schemas.microsoft.com/office/drawing/2014/main" id="{CAD04CAE-CB42-40F6-A404-FECF70BE7CA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7" name="直線コネクタ 616">
          <a:extLst>
            <a:ext uri="{FF2B5EF4-FFF2-40B4-BE49-F238E27FC236}">
              <a16:creationId xmlns:a16="http://schemas.microsoft.com/office/drawing/2014/main" id="{9B940F97-829F-4E3D-AFF0-1DA11C53B2B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8" name="テキスト ボックス 617">
          <a:extLst>
            <a:ext uri="{FF2B5EF4-FFF2-40B4-BE49-F238E27FC236}">
              <a16:creationId xmlns:a16="http://schemas.microsoft.com/office/drawing/2014/main" id="{A3ADAFFC-84D2-4724-872D-3BFDE02C6DF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9" name="直線コネクタ 618">
          <a:extLst>
            <a:ext uri="{FF2B5EF4-FFF2-40B4-BE49-F238E27FC236}">
              <a16:creationId xmlns:a16="http://schemas.microsoft.com/office/drawing/2014/main" id="{E60BADEF-94C0-4922-822B-AB61DF166C3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0" name="テキスト ボックス 619">
          <a:extLst>
            <a:ext uri="{FF2B5EF4-FFF2-40B4-BE49-F238E27FC236}">
              <a16:creationId xmlns:a16="http://schemas.microsoft.com/office/drawing/2014/main" id="{3DC285C2-F05F-49BD-8895-497F74BD0AF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1" name="直線コネクタ 620">
          <a:extLst>
            <a:ext uri="{FF2B5EF4-FFF2-40B4-BE49-F238E27FC236}">
              <a16:creationId xmlns:a16="http://schemas.microsoft.com/office/drawing/2014/main" id="{46F7F24A-7ACA-49E8-B705-8477EF85AAE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2" name="テキスト ボックス 621">
          <a:extLst>
            <a:ext uri="{FF2B5EF4-FFF2-40B4-BE49-F238E27FC236}">
              <a16:creationId xmlns:a16="http://schemas.microsoft.com/office/drawing/2014/main" id="{211A5304-A673-4E22-9F46-B01586EACA7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3" name="直線コネクタ 622">
          <a:extLst>
            <a:ext uri="{FF2B5EF4-FFF2-40B4-BE49-F238E27FC236}">
              <a16:creationId xmlns:a16="http://schemas.microsoft.com/office/drawing/2014/main" id="{E01049BF-0788-40F9-AD08-7F2C785FA67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4" name="テキスト ボックス 623">
          <a:extLst>
            <a:ext uri="{FF2B5EF4-FFF2-40B4-BE49-F238E27FC236}">
              <a16:creationId xmlns:a16="http://schemas.microsoft.com/office/drawing/2014/main" id="{6184C6D8-9BA1-4E2F-ADDE-D7FDE55233C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CB941D59-1A96-4DFC-B4A6-73ABD81A1D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6" name="テキスト ボックス 625">
          <a:extLst>
            <a:ext uri="{FF2B5EF4-FFF2-40B4-BE49-F238E27FC236}">
              <a16:creationId xmlns:a16="http://schemas.microsoft.com/office/drawing/2014/main" id="{9D6B613A-2CB6-49D1-8DF3-8671BA3DDEF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公民館】&#10;有形固定資産減価償却率グラフ枠">
          <a:extLst>
            <a:ext uri="{FF2B5EF4-FFF2-40B4-BE49-F238E27FC236}">
              <a16:creationId xmlns:a16="http://schemas.microsoft.com/office/drawing/2014/main" id="{C04E19E6-33FC-4724-852F-D584C598859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28" name="直線コネクタ 627">
          <a:extLst>
            <a:ext uri="{FF2B5EF4-FFF2-40B4-BE49-F238E27FC236}">
              <a16:creationId xmlns:a16="http://schemas.microsoft.com/office/drawing/2014/main" id="{3C9EE433-F828-45B9-9D15-F3C89CA71C68}"/>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9" name="【公民館】&#10;有形固定資産減価償却率最小値テキスト">
          <a:extLst>
            <a:ext uri="{FF2B5EF4-FFF2-40B4-BE49-F238E27FC236}">
              <a16:creationId xmlns:a16="http://schemas.microsoft.com/office/drawing/2014/main" id="{33318AE5-2D12-426B-9CF0-2BA7C1C9AAC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0" name="直線コネクタ 629">
          <a:extLst>
            <a:ext uri="{FF2B5EF4-FFF2-40B4-BE49-F238E27FC236}">
              <a16:creationId xmlns:a16="http://schemas.microsoft.com/office/drawing/2014/main" id="{9203A247-95A3-4C8C-AB63-19B106696F7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31" name="【公民館】&#10;有形固定資産減価償却率最大値テキスト">
          <a:extLst>
            <a:ext uri="{FF2B5EF4-FFF2-40B4-BE49-F238E27FC236}">
              <a16:creationId xmlns:a16="http://schemas.microsoft.com/office/drawing/2014/main" id="{4136C3E7-D5E1-4450-AC37-6FB2790356DC}"/>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32" name="直線コネクタ 631">
          <a:extLst>
            <a:ext uri="{FF2B5EF4-FFF2-40B4-BE49-F238E27FC236}">
              <a16:creationId xmlns:a16="http://schemas.microsoft.com/office/drawing/2014/main" id="{E4518C9C-4B77-4A5A-B5C3-BE9FFCD573F5}"/>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33" name="【公民館】&#10;有形固定資産減価償却率平均値テキスト">
          <a:extLst>
            <a:ext uri="{FF2B5EF4-FFF2-40B4-BE49-F238E27FC236}">
              <a16:creationId xmlns:a16="http://schemas.microsoft.com/office/drawing/2014/main" id="{F44B83ED-E84D-4DA0-97BB-E9BBE7A47364}"/>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34" name="フローチャート: 判断 633">
          <a:extLst>
            <a:ext uri="{FF2B5EF4-FFF2-40B4-BE49-F238E27FC236}">
              <a16:creationId xmlns:a16="http://schemas.microsoft.com/office/drawing/2014/main" id="{415EE125-B40C-4049-9495-66B7B4D6FB57}"/>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57786</xdr:rowOff>
    </xdr:from>
    <xdr:to>
      <xdr:col>81</xdr:col>
      <xdr:colOff>101600</xdr:colOff>
      <xdr:row>105</xdr:row>
      <xdr:rowOff>159386</xdr:rowOff>
    </xdr:to>
    <xdr:sp macro="" textlink="">
      <xdr:nvSpPr>
        <xdr:cNvPr id="635" name="フローチャート: 判断 634">
          <a:extLst>
            <a:ext uri="{FF2B5EF4-FFF2-40B4-BE49-F238E27FC236}">
              <a16:creationId xmlns:a16="http://schemas.microsoft.com/office/drawing/2014/main" id="{FB57B694-AFBF-42EA-8F9E-4E90031E1DC3}"/>
            </a:ext>
          </a:extLst>
        </xdr:cNvPr>
        <xdr:cNvSpPr/>
      </xdr:nvSpPr>
      <xdr:spPr>
        <a:xfrm>
          <a:off x="1543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636" name="フローチャート: 判断 635">
          <a:extLst>
            <a:ext uri="{FF2B5EF4-FFF2-40B4-BE49-F238E27FC236}">
              <a16:creationId xmlns:a16="http://schemas.microsoft.com/office/drawing/2014/main" id="{E838ED22-7730-48B9-9D57-83EF2DB566F7}"/>
            </a:ext>
          </a:extLst>
        </xdr:cNvPr>
        <xdr:cNvSpPr/>
      </xdr:nvSpPr>
      <xdr:spPr>
        <a:xfrm>
          <a:off x="14541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637" name="フローチャート: 判断 636">
          <a:extLst>
            <a:ext uri="{FF2B5EF4-FFF2-40B4-BE49-F238E27FC236}">
              <a16:creationId xmlns:a16="http://schemas.microsoft.com/office/drawing/2014/main" id="{ADC6D0BC-4EC6-4F74-BB0A-6B492ACAE0A4}"/>
            </a:ext>
          </a:extLst>
        </xdr:cNvPr>
        <xdr:cNvSpPr/>
      </xdr:nvSpPr>
      <xdr:spPr>
        <a:xfrm>
          <a:off x="13652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147320</xdr:rowOff>
    </xdr:from>
    <xdr:to>
      <xdr:col>67</xdr:col>
      <xdr:colOff>101600</xdr:colOff>
      <xdr:row>105</xdr:row>
      <xdr:rowOff>77470</xdr:rowOff>
    </xdr:to>
    <xdr:sp macro="" textlink="">
      <xdr:nvSpPr>
        <xdr:cNvPr id="638" name="フローチャート: 判断 637">
          <a:extLst>
            <a:ext uri="{FF2B5EF4-FFF2-40B4-BE49-F238E27FC236}">
              <a16:creationId xmlns:a16="http://schemas.microsoft.com/office/drawing/2014/main" id="{D60752ED-FFBA-4F0D-A7C3-FDFF0487D55A}"/>
            </a:ext>
          </a:extLst>
        </xdr:cNvPr>
        <xdr:cNvSpPr/>
      </xdr:nvSpPr>
      <xdr:spPr>
        <a:xfrm>
          <a:off x="1276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1250FEF1-743F-415C-BEDE-8BBCB0DE78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CC3F66A3-B84A-4630-A68E-781C75F777C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A36B275F-B791-4B36-9FE0-C267D29508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191C37EB-D3C0-4223-A1F6-DA155B2708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B2A7149A-D808-46D0-BF0D-056E2AF329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636</xdr:rowOff>
    </xdr:from>
    <xdr:to>
      <xdr:col>81</xdr:col>
      <xdr:colOff>101600</xdr:colOff>
      <xdr:row>104</xdr:row>
      <xdr:rowOff>102236</xdr:rowOff>
    </xdr:to>
    <xdr:sp macro="" textlink="">
      <xdr:nvSpPr>
        <xdr:cNvPr id="644" name="楕円 643">
          <a:extLst>
            <a:ext uri="{FF2B5EF4-FFF2-40B4-BE49-F238E27FC236}">
              <a16:creationId xmlns:a16="http://schemas.microsoft.com/office/drawing/2014/main" id="{4DB68879-D678-4730-A492-1DB26894AA19}"/>
            </a:ext>
          </a:extLst>
        </xdr:cNvPr>
        <xdr:cNvSpPr/>
      </xdr:nvSpPr>
      <xdr:spPr>
        <a:xfrm>
          <a:off x="15430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150513</xdr:rowOff>
    </xdr:from>
    <xdr:ext cx="405111" cy="259045"/>
    <xdr:sp macro="" textlink="">
      <xdr:nvSpPr>
        <xdr:cNvPr id="645" name="n_1aveValue【公民館】&#10;有形固定資産減価償却率">
          <a:extLst>
            <a:ext uri="{FF2B5EF4-FFF2-40B4-BE49-F238E27FC236}">
              <a16:creationId xmlns:a16="http://schemas.microsoft.com/office/drawing/2014/main" id="{BF8FE6FE-F463-44CC-BC22-56DAA0990E44}"/>
            </a:ext>
          </a:extLst>
        </xdr:cNvPr>
        <xdr:cNvSpPr txBox="1"/>
      </xdr:nvSpPr>
      <xdr:spPr>
        <a:xfrm>
          <a:off x="15266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57802</xdr:rowOff>
    </xdr:from>
    <xdr:ext cx="405111" cy="259045"/>
    <xdr:sp macro="" textlink="">
      <xdr:nvSpPr>
        <xdr:cNvPr id="646" name="n_2aveValue【公民館】&#10;有形固定資産減価償却率">
          <a:extLst>
            <a:ext uri="{FF2B5EF4-FFF2-40B4-BE49-F238E27FC236}">
              <a16:creationId xmlns:a16="http://schemas.microsoft.com/office/drawing/2014/main" id="{3DFD8118-7867-4544-B2D9-B49CA8388EA0}"/>
            </a:ext>
          </a:extLst>
        </xdr:cNvPr>
        <xdr:cNvSpPr txBox="1"/>
      </xdr:nvSpPr>
      <xdr:spPr>
        <a:xfrm>
          <a:off x="143897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50182</xdr:rowOff>
    </xdr:from>
    <xdr:ext cx="405111" cy="259045"/>
    <xdr:sp macro="" textlink="">
      <xdr:nvSpPr>
        <xdr:cNvPr id="647" name="n_3aveValue【公民館】&#10;有形固定資産減価償却率">
          <a:extLst>
            <a:ext uri="{FF2B5EF4-FFF2-40B4-BE49-F238E27FC236}">
              <a16:creationId xmlns:a16="http://schemas.microsoft.com/office/drawing/2014/main" id="{E32A69BF-15F9-4741-8CD7-7A4D30519B8B}"/>
            </a:ext>
          </a:extLst>
        </xdr:cNvPr>
        <xdr:cNvSpPr txBox="1"/>
      </xdr:nvSpPr>
      <xdr:spPr>
        <a:xfrm>
          <a:off x="13500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93997</xdr:rowOff>
    </xdr:from>
    <xdr:ext cx="405111" cy="259045"/>
    <xdr:sp macro="" textlink="">
      <xdr:nvSpPr>
        <xdr:cNvPr id="648" name="n_4aveValue【公民館】&#10;有形固定資産減価償却率">
          <a:extLst>
            <a:ext uri="{FF2B5EF4-FFF2-40B4-BE49-F238E27FC236}">
              <a16:creationId xmlns:a16="http://schemas.microsoft.com/office/drawing/2014/main" id="{3D85CD3D-C252-4115-948F-89CA0081549F}"/>
            </a:ext>
          </a:extLst>
        </xdr:cNvPr>
        <xdr:cNvSpPr txBox="1"/>
      </xdr:nvSpPr>
      <xdr:spPr>
        <a:xfrm>
          <a:off x="12611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118763</xdr:rowOff>
    </xdr:from>
    <xdr:ext cx="405111" cy="259045"/>
    <xdr:sp macro="" textlink="">
      <xdr:nvSpPr>
        <xdr:cNvPr id="649" name="n_1mainValue【公民館】&#10;有形固定資産減価償却率">
          <a:extLst>
            <a:ext uri="{FF2B5EF4-FFF2-40B4-BE49-F238E27FC236}">
              <a16:creationId xmlns:a16="http://schemas.microsoft.com/office/drawing/2014/main" id="{D65B31A8-82BE-422E-BE71-70AFE5C3A031}"/>
            </a:ext>
          </a:extLst>
        </xdr:cNvPr>
        <xdr:cNvSpPr txBox="1"/>
      </xdr:nvSpPr>
      <xdr:spPr>
        <a:xfrm>
          <a:off x="152660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9A1F35B2-E783-4B5B-BC15-93D62122AC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DBCCE6D2-B1D4-423E-923E-2D027CEE191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CC169304-48D0-4939-B3CA-D7B1292E33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077A48B6-4F91-4673-8541-23159FAF0F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78C76EFA-284C-42DF-8BB4-2D2CAF3CDA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021CC471-CA87-4B23-897C-61222456B7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A20F2E87-79FB-4EA2-BDA0-303F2FFB62A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9EB6E87D-A6ED-4C27-8E34-23B8F49958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a:extLst>
            <a:ext uri="{FF2B5EF4-FFF2-40B4-BE49-F238E27FC236}">
              <a16:creationId xmlns:a16="http://schemas.microsoft.com/office/drawing/2014/main" id="{A203B5FD-45A1-4D03-A52C-6044F4F964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a:extLst>
            <a:ext uri="{FF2B5EF4-FFF2-40B4-BE49-F238E27FC236}">
              <a16:creationId xmlns:a16="http://schemas.microsoft.com/office/drawing/2014/main" id="{C0E75E04-9B09-4819-B1DC-AD336C057D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0" name="直線コネクタ 659">
          <a:extLst>
            <a:ext uri="{FF2B5EF4-FFF2-40B4-BE49-F238E27FC236}">
              <a16:creationId xmlns:a16="http://schemas.microsoft.com/office/drawing/2014/main" id="{D8ADAECC-CF5F-4B38-B6D0-E9726F44809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1" name="テキスト ボックス 660">
          <a:extLst>
            <a:ext uri="{FF2B5EF4-FFF2-40B4-BE49-F238E27FC236}">
              <a16:creationId xmlns:a16="http://schemas.microsoft.com/office/drawing/2014/main" id="{89B1EE4A-E646-4782-8715-747A589EC2B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2" name="直線コネクタ 661">
          <a:extLst>
            <a:ext uri="{FF2B5EF4-FFF2-40B4-BE49-F238E27FC236}">
              <a16:creationId xmlns:a16="http://schemas.microsoft.com/office/drawing/2014/main" id="{B87B0AE2-4891-4313-BC57-C37431E06F2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3" name="テキスト ボックス 662">
          <a:extLst>
            <a:ext uri="{FF2B5EF4-FFF2-40B4-BE49-F238E27FC236}">
              <a16:creationId xmlns:a16="http://schemas.microsoft.com/office/drawing/2014/main" id="{AFA425E1-7223-4A78-9BC2-9035B4692D1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4" name="直線コネクタ 663">
          <a:extLst>
            <a:ext uri="{FF2B5EF4-FFF2-40B4-BE49-F238E27FC236}">
              <a16:creationId xmlns:a16="http://schemas.microsoft.com/office/drawing/2014/main" id="{C2E6B76F-2AB6-4CA2-A206-9777E26571D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5" name="テキスト ボックス 664">
          <a:extLst>
            <a:ext uri="{FF2B5EF4-FFF2-40B4-BE49-F238E27FC236}">
              <a16:creationId xmlns:a16="http://schemas.microsoft.com/office/drawing/2014/main" id="{FBCED979-0C75-4669-9CA8-23062961A1F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6" name="直線コネクタ 665">
          <a:extLst>
            <a:ext uri="{FF2B5EF4-FFF2-40B4-BE49-F238E27FC236}">
              <a16:creationId xmlns:a16="http://schemas.microsoft.com/office/drawing/2014/main" id="{E48C7600-EBF7-4D62-A3E4-194E9BE2B36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7" name="テキスト ボックス 666">
          <a:extLst>
            <a:ext uri="{FF2B5EF4-FFF2-40B4-BE49-F238E27FC236}">
              <a16:creationId xmlns:a16="http://schemas.microsoft.com/office/drawing/2014/main" id="{285319F9-A9E8-488A-8987-AA871E452A7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8" name="直線コネクタ 667">
          <a:extLst>
            <a:ext uri="{FF2B5EF4-FFF2-40B4-BE49-F238E27FC236}">
              <a16:creationId xmlns:a16="http://schemas.microsoft.com/office/drawing/2014/main" id="{1CFAAF27-A175-4349-BEA8-2EF8CAE991A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9" name="テキスト ボックス 668">
          <a:extLst>
            <a:ext uri="{FF2B5EF4-FFF2-40B4-BE49-F238E27FC236}">
              <a16:creationId xmlns:a16="http://schemas.microsoft.com/office/drawing/2014/main" id="{BB03B6F7-84E6-4912-A734-82AF81121D5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a:extLst>
            <a:ext uri="{FF2B5EF4-FFF2-40B4-BE49-F238E27FC236}">
              <a16:creationId xmlns:a16="http://schemas.microsoft.com/office/drawing/2014/main" id="{B8E7BFCC-2EFA-4F97-9426-5667E531AB7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1" name="テキスト ボックス 670">
          <a:extLst>
            <a:ext uri="{FF2B5EF4-FFF2-40B4-BE49-F238E27FC236}">
              <a16:creationId xmlns:a16="http://schemas.microsoft.com/office/drawing/2014/main" id="{F48BD68A-FBB4-4A08-88A8-1EDD14719BD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a:extLst>
            <a:ext uri="{FF2B5EF4-FFF2-40B4-BE49-F238E27FC236}">
              <a16:creationId xmlns:a16="http://schemas.microsoft.com/office/drawing/2014/main" id="{ECE9DD2C-9A42-4D4D-AB45-1E11F3AEC4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673" name="直線コネクタ 672">
          <a:extLst>
            <a:ext uri="{FF2B5EF4-FFF2-40B4-BE49-F238E27FC236}">
              <a16:creationId xmlns:a16="http://schemas.microsoft.com/office/drawing/2014/main" id="{D969E62C-84D8-434B-9526-DA4DBD6DF672}"/>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674" name="【公民館】&#10;一人当たり面積最小値テキスト">
          <a:extLst>
            <a:ext uri="{FF2B5EF4-FFF2-40B4-BE49-F238E27FC236}">
              <a16:creationId xmlns:a16="http://schemas.microsoft.com/office/drawing/2014/main" id="{77D1AE55-81C8-4947-80E3-C238386F843D}"/>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675" name="直線コネクタ 674">
          <a:extLst>
            <a:ext uri="{FF2B5EF4-FFF2-40B4-BE49-F238E27FC236}">
              <a16:creationId xmlns:a16="http://schemas.microsoft.com/office/drawing/2014/main" id="{2A351CEF-4487-4275-AB26-BC9A4C063A5D}"/>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676" name="【公民館】&#10;一人当たり面積最大値テキスト">
          <a:extLst>
            <a:ext uri="{FF2B5EF4-FFF2-40B4-BE49-F238E27FC236}">
              <a16:creationId xmlns:a16="http://schemas.microsoft.com/office/drawing/2014/main" id="{C3AF7E4E-7ABA-4FFB-AEA0-95DDFD1EB09D}"/>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677" name="直線コネクタ 676">
          <a:extLst>
            <a:ext uri="{FF2B5EF4-FFF2-40B4-BE49-F238E27FC236}">
              <a16:creationId xmlns:a16="http://schemas.microsoft.com/office/drawing/2014/main" id="{D912EF16-A19A-46BB-8C79-5C609F6DCCCC}"/>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78" name="【公民館】&#10;一人当たり面積平均値テキスト">
          <a:extLst>
            <a:ext uri="{FF2B5EF4-FFF2-40B4-BE49-F238E27FC236}">
              <a16:creationId xmlns:a16="http://schemas.microsoft.com/office/drawing/2014/main" id="{B3743215-4C56-4F62-B168-FD303F3724A8}"/>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679" name="フローチャート: 判断 678">
          <a:extLst>
            <a:ext uri="{FF2B5EF4-FFF2-40B4-BE49-F238E27FC236}">
              <a16:creationId xmlns:a16="http://schemas.microsoft.com/office/drawing/2014/main" id="{A099401A-A70E-4791-BF19-CA9D34C9C97F}"/>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680" name="フローチャート: 判断 679">
          <a:extLst>
            <a:ext uri="{FF2B5EF4-FFF2-40B4-BE49-F238E27FC236}">
              <a16:creationId xmlns:a16="http://schemas.microsoft.com/office/drawing/2014/main" id="{BCD664C7-EA6B-474F-9A16-472982D60E97}"/>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681" name="フローチャート: 判断 680">
          <a:extLst>
            <a:ext uri="{FF2B5EF4-FFF2-40B4-BE49-F238E27FC236}">
              <a16:creationId xmlns:a16="http://schemas.microsoft.com/office/drawing/2014/main" id="{E99E0972-AD7B-4EAC-95FC-AC1583B158A0}"/>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682" name="フローチャート: 判断 681">
          <a:extLst>
            <a:ext uri="{FF2B5EF4-FFF2-40B4-BE49-F238E27FC236}">
              <a16:creationId xmlns:a16="http://schemas.microsoft.com/office/drawing/2014/main" id="{70593E4D-7A36-47A6-8909-664FF72B1F37}"/>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683" name="フローチャート: 判断 682">
          <a:extLst>
            <a:ext uri="{FF2B5EF4-FFF2-40B4-BE49-F238E27FC236}">
              <a16:creationId xmlns:a16="http://schemas.microsoft.com/office/drawing/2014/main" id="{C6542BBF-660E-4323-99C1-77B620AB99EA}"/>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102F6A82-37F9-4398-8AD6-793518785E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8A625208-63D9-44FC-89A9-56D37E2E194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7705D8E5-DFBB-4217-8EDE-60B013AE5AC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D5ECEC96-B462-4FB9-B418-F3F09D3CA45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61075A92-D508-4F66-98F2-BC269EF2E0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3874</xdr:rowOff>
    </xdr:from>
    <xdr:to>
      <xdr:col>112</xdr:col>
      <xdr:colOff>38100</xdr:colOff>
      <xdr:row>108</xdr:row>
      <xdr:rowOff>105474</xdr:rowOff>
    </xdr:to>
    <xdr:sp macro="" textlink="">
      <xdr:nvSpPr>
        <xdr:cNvPr id="689" name="楕円 688">
          <a:extLst>
            <a:ext uri="{FF2B5EF4-FFF2-40B4-BE49-F238E27FC236}">
              <a16:creationId xmlns:a16="http://schemas.microsoft.com/office/drawing/2014/main" id="{FE30815D-734A-4026-81B1-15C37DF5C419}"/>
            </a:ext>
          </a:extLst>
        </xdr:cNvPr>
        <xdr:cNvSpPr/>
      </xdr:nvSpPr>
      <xdr:spPr>
        <a:xfrm>
          <a:off x="21272500" y="1852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62565</xdr:rowOff>
    </xdr:from>
    <xdr:ext cx="469744" cy="259045"/>
    <xdr:sp macro="" textlink="">
      <xdr:nvSpPr>
        <xdr:cNvPr id="690" name="n_1aveValue【公民館】&#10;一人当たり面積">
          <a:extLst>
            <a:ext uri="{FF2B5EF4-FFF2-40B4-BE49-F238E27FC236}">
              <a16:creationId xmlns:a16="http://schemas.microsoft.com/office/drawing/2014/main" id="{369EB400-C478-46D3-87DC-925F075E99EF}"/>
            </a:ext>
          </a:extLst>
        </xdr:cNvPr>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691" name="n_2aveValue【公民館】&#10;一人当たり面積">
          <a:extLst>
            <a:ext uri="{FF2B5EF4-FFF2-40B4-BE49-F238E27FC236}">
              <a16:creationId xmlns:a16="http://schemas.microsoft.com/office/drawing/2014/main" id="{4DBF9F27-1B69-4B18-9036-954898DE85F1}"/>
            </a:ext>
          </a:extLst>
        </xdr:cNvPr>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692" name="n_3aveValue【公民館】&#10;一人当たり面積">
          <a:extLst>
            <a:ext uri="{FF2B5EF4-FFF2-40B4-BE49-F238E27FC236}">
              <a16:creationId xmlns:a16="http://schemas.microsoft.com/office/drawing/2014/main" id="{3ACF84D5-1E28-46BE-8F39-FB479843A088}"/>
            </a:ext>
          </a:extLst>
        </xdr:cNvPr>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693" name="n_4aveValue【公民館】&#10;一人当たり面積">
          <a:extLst>
            <a:ext uri="{FF2B5EF4-FFF2-40B4-BE49-F238E27FC236}">
              <a16:creationId xmlns:a16="http://schemas.microsoft.com/office/drawing/2014/main" id="{B847D128-9A6E-45BA-B7F1-C0210D2FFB3B}"/>
            </a:ext>
          </a:extLst>
        </xdr:cNvPr>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96601</xdr:rowOff>
    </xdr:from>
    <xdr:ext cx="469744" cy="259045"/>
    <xdr:sp macro="" textlink="">
      <xdr:nvSpPr>
        <xdr:cNvPr id="694" name="n_1mainValue【公民館】&#10;一人当たり面積">
          <a:extLst>
            <a:ext uri="{FF2B5EF4-FFF2-40B4-BE49-F238E27FC236}">
              <a16:creationId xmlns:a16="http://schemas.microsoft.com/office/drawing/2014/main" id="{B881B110-D184-4189-B4C3-19F5FBF8DFAE}"/>
            </a:ext>
          </a:extLst>
        </xdr:cNvPr>
        <xdr:cNvSpPr txBox="1"/>
      </xdr:nvSpPr>
      <xdr:spPr>
        <a:xfrm>
          <a:off x="21075727" y="1861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6F4561E4-EE3A-4058-8A56-1E23547AF63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44DB5FED-6D30-4DAC-84DF-8FA70048CC4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B694B1D8-7616-4E31-A2AA-79B689B3D8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全体的に高く、特に公営住宅や道路、橋りょう・トンネルが年数の経過に対して、修繕等が追い付いていない状況である。道路については長寿命化計画により毎年改修工事を行っている。橋りょうについては、村内にある橋を緊急性の高い古い橋から実施しているが、工事規模も高くなっている。公営住宅では、昭和６２年から平成４年にかけて建設されたものの大部分が耐用年数の３０年を経過しており、今後の建て替えを含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解体や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管理を進めているため、年度により大きく変動するものと思われるが高い水準が続いている。公民館については、平成２年に建設された中央公民館の１棟のみであり、経年劣化や耐用年数を考慮すると今後増加する傾向にある。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7E0274-C6D7-423E-8DF9-48165AFAAA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D1C32C-000F-41B7-BFC5-6B1C800572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FE28AF-DF58-4263-B485-4881399F301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988948-1C4D-41D1-905E-B05AFAAB44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B0BF36-2B52-45F2-A265-21E1C53354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0CA0DB-33F2-49CD-BC2B-D19B0A372F9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C1F3A1-27C1-48D3-9094-3C1491E1B6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7AE034-40C0-4B29-87AD-1F64BB0C813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9B018B-D4CF-4C92-8CC4-A3BFF1032C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BB0DE3-8B99-49DE-81AF-77D9A571E6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3,501
3,364
64.18
3,804,639
3,552,912
172,014
2,153,625
1,846,202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7C04A8E-B3E0-43BE-92D5-275D199E9E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5E3C44-7D2C-4B43-A0AD-3B70711010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653B46-6FAB-4923-B694-D36DD40291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7D83CC-C08F-4966-832F-36ED358AD7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703B28-FB11-4110-BDAD-AE38D1BB66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57F45C8-6A36-4559-A9ED-D8AB7223798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D188AC-4A75-43C4-91DB-EBED5E55FB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E63A5F2-0367-4735-A157-E0261FFE01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CA9E004-30C7-4E64-8203-E02E3617D5A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9685AA-A9FC-4A04-AF3C-343F137B8D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19D923-6596-4920-94D4-864A317209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9F21587-CA99-4010-A3A4-6170967A9CF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24CF5A-0426-4DB5-826E-B6E5E18CBE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67ED3E-0400-4C9C-A9AB-4929C2A9E1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7A6B26-31B2-427C-8FB0-9ACC074678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5F201B-4065-49F7-8D38-A99A8A07AA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700049-27EC-4DFD-86E4-3C2B96E01D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B64C54-2192-4474-B283-922C202581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8B55F7-FD9D-4D08-BC77-F2F180A7B94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B372EA-379F-4B03-9FCB-5CCBFEBFB2E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806363-B936-41F6-9FA4-F7494C0BBE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C07FA5-0D60-4850-A438-163492B875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0B4A1C-0574-4677-A6DA-F6B02800CE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CB2288-4A63-453C-AD01-0CA4B00122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9438AA6-4AF4-47B3-99B3-EED4A3645C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DAF63B5-7A87-4E37-9EC2-8E278E547E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9D8A43-4C53-4B82-9D17-5818E40079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1625AC-99E4-442D-AD52-3E379BB554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0206A0D-1E97-4CB8-BA45-FF65F7B20FD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6F87F57-5BAD-4E2A-A338-8A958DA798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8C37C76-4872-4DC3-867D-A8E7E5EB62A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6671E3E-3DA6-488A-801E-FDF0FB5159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F53F365-1173-42C4-B5BB-8E4EBB50C3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4097143-4CCF-44F4-A2B8-9C3838C4F2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156D257-B4BC-4A6B-A238-DDD135D93A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4CCA1BA-F6CA-4C62-904F-8547B4B9232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CA8AF33-5660-4F3B-919B-011E9FD2F94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572F74B-CAA4-454F-8F13-4D732EF067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FFACCBF-A29F-4826-BE4C-655AF5B8A2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AD4AE86-1C64-46EA-BF1B-30C3C2FDAE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589ADA7-8157-4997-85E6-F770DF08CC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30EB2F3-5953-4555-8BC7-6499F90D7F8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D4F5792-9130-4AEE-9421-8B6A256CE7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F9E6661-52D1-4EEB-8BD9-AD660A29DF7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4B70F94-B6D7-46A3-BE49-C93318C845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9628F62-1B2F-4A5A-86BC-3148DE98F5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7E475D3-8D97-47CE-B166-EFCB41A35C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F945850-8273-49B8-8A93-6A7EEDF44FA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D8F11AE3-4084-4C67-AABE-EEEDDB8F02B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BA3B237-FE67-47B1-B970-1AF436A6E40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F8926BB-9578-4687-8093-209DE75E6F8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D601DA3-724F-4B1E-83A5-2CD759E041B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DFF1336F-3164-4749-9F46-E221760FCD1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A6527BA-F56A-4634-B5E6-9EF1718E7C3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E116AE99-9BCF-4CC9-A5E9-200F942CCC4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A1784A1-5828-4953-9190-4ADE70BF98D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F4274D5E-DC52-4A51-81FF-F41753A7F1E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9D91F9B-02A2-413A-86B2-C5EDFBE91D9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BE43736-A202-497A-85E3-119DA593E51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9E82DF4-2A38-4F7C-BA93-AC154EAB5D1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98B09D1-E805-4F0C-864C-214ECB985E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2CA60EE-4E00-47EE-9962-AC419AEA8CB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502C9F2-5879-4975-945F-6970C47ED856}"/>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1670396-01C2-4B94-800B-744A5DC2D3A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7D06524-2BD4-4C54-A71F-D1306D2C720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CF9B75FA-3E89-4090-B325-B52ACC02E73B}"/>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B4936EA0-18F2-42DB-A865-7F14BF5EA96E}"/>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547AE66-2737-42FE-B2C7-36F622076FCC}"/>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AB151BFF-E3F6-4602-88C4-5C55702102B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A0DD425A-C29D-4F76-9E0D-FFA7E97CB478}"/>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499FB49F-0F55-4353-9861-F579B7C43BDF}"/>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935F79C5-1A45-47AA-ADC0-D6B42FB108E7}"/>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C43D93D9-460B-49DA-AB4D-77D48828EFFC}"/>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46CF6E5-196C-499C-902B-9331E4300A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50F2148-7206-4973-B50E-8957F29606C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FB9FEFF-6464-4B1B-B0C7-53524D82A3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614B8AD-43F7-4A03-AA07-6D773D916A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DE975E6-4DC2-459B-BB28-A6DEF37B3FE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90" name="楕円 89">
          <a:extLst>
            <a:ext uri="{FF2B5EF4-FFF2-40B4-BE49-F238E27FC236}">
              <a16:creationId xmlns:a16="http://schemas.microsoft.com/office/drawing/2014/main" id="{035EFA55-D9EC-49D2-9742-A08367282875}"/>
            </a:ext>
          </a:extLst>
        </xdr:cNvPr>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122844</xdr:rowOff>
    </xdr:from>
    <xdr:ext cx="405111" cy="259045"/>
    <xdr:sp macro="" textlink="">
      <xdr:nvSpPr>
        <xdr:cNvPr id="91" name="n_1aveValue【体育館・プール】&#10;有形固定資産減価償却率">
          <a:extLst>
            <a:ext uri="{FF2B5EF4-FFF2-40B4-BE49-F238E27FC236}">
              <a16:creationId xmlns:a16="http://schemas.microsoft.com/office/drawing/2014/main" id="{A632D460-4348-4C9A-85E0-4DA56A9D3404}"/>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92" name="n_2aveValue【体育館・プール】&#10;有形固定資産減価償却率">
          <a:extLst>
            <a:ext uri="{FF2B5EF4-FFF2-40B4-BE49-F238E27FC236}">
              <a16:creationId xmlns:a16="http://schemas.microsoft.com/office/drawing/2014/main" id="{879C1CED-0527-40CF-8EB8-C5D7016031B7}"/>
            </a:ext>
          </a:extLst>
        </xdr:cNvPr>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93" name="n_3aveValue【体育館・プール】&#10;有形固定資産減価償却率">
          <a:extLst>
            <a:ext uri="{FF2B5EF4-FFF2-40B4-BE49-F238E27FC236}">
              <a16:creationId xmlns:a16="http://schemas.microsoft.com/office/drawing/2014/main" id="{1A0C130B-1B51-4FC6-A041-829BCD297AA4}"/>
            </a:ext>
          </a:extLst>
        </xdr:cNvPr>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94" name="n_4aveValue【体育館・プール】&#10;有形固定資産減価償却率">
          <a:extLst>
            <a:ext uri="{FF2B5EF4-FFF2-40B4-BE49-F238E27FC236}">
              <a16:creationId xmlns:a16="http://schemas.microsoft.com/office/drawing/2014/main" id="{DD1E78FF-4823-4DAF-AC98-4BC1C2A06FF7}"/>
            </a:ext>
          </a:extLst>
        </xdr:cNvPr>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95" name="n_1mainValue【体育館・プール】&#10;有形固定資産減価償却率">
          <a:extLst>
            <a:ext uri="{FF2B5EF4-FFF2-40B4-BE49-F238E27FC236}">
              <a16:creationId xmlns:a16="http://schemas.microsoft.com/office/drawing/2014/main" id="{9C93A088-579D-435C-A1EA-AFF7438FD6EE}"/>
            </a:ext>
          </a:extLst>
        </xdr:cNvPr>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7D96B433-ED90-497B-9BF8-49F6656A316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B8A6B940-0BFB-42B6-B9D1-413DBEB4FD7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598BD2A7-C488-43EA-BDCE-AD46161207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600928F5-D708-445F-9B6D-34797EA18C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E0B75748-F17F-4AEB-9406-870AF1D4D5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DBF639AE-AFC1-46C3-944D-77D7D20ED7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1C86EC25-F2E6-4F77-A9E1-635C9F27F3E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DA56C836-4B98-49DB-AF74-7C78ADCA99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BF94321B-E25A-411B-937C-417844BB2F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4BAC95AB-98CF-4AE0-8CCC-7CB06B5E5D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a:extLst>
            <a:ext uri="{FF2B5EF4-FFF2-40B4-BE49-F238E27FC236}">
              <a16:creationId xmlns:a16="http://schemas.microsoft.com/office/drawing/2014/main" id="{D5591993-42C7-403A-98FA-80E3D02D4C1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a:extLst>
            <a:ext uri="{FF2B5EF4-FFF2-40B4-BE49-F238E27FC236}">
              <a16:creationId xmlns:a16="http://schemas.microsoft.com/office/drawing/2014/main" id="{BA8DCD0B-9FAA-4A32-A18E-DACDBF32BC2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a:extLst>
            <a:ext uri="{FF2B5EF4-FFF2-40B4-BE49-F238E27FC236}">
              <a16:creationId xmlns:a16="http://schemas.microsoft.com/office/drawing/2014/main" id="{9FB814E3-359A-4B1B-80E6-60BFCAEA1A6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a:extLst>
            <a:ext uri="{FF2B5EF4-FFF2-40B4-BE49-F238E27FC236}">
              <a16:creationId xmlns:a16="http://schemas.microsoft.com/office/drawing/2014/main" id="{7E7C291E-B283-4EFC-A440-A25A6B04980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a:extLst>
            <a:ext uri="{FF2B5EF4-FFF2-40B4-BE49-F238E27FC236}">
              <a16:creationId xmlns:a16="http://schemas.microsoft.com/office/drawing/2014/main" id="{15852D04-69AA-4A1C-9F85-A5ACC344CF0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1" name="テキスト ボックス 110">
          <a:extLst>
            <a:ext uri="{FF2B5EF4-FFF2-40B4-BE49-F238E27FC236}">
              <a16:creationId xmlns:a16="http://schemas.microsoft.com/office/drawing/2014/main" id="{B2D46DBF-75FE-4389-8DA3-A6912F6E4F4F}"/>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a:extLst>
            <a:ext uri="{FF2B5EF4-FFF2-40B4-BE49-F238E27FC236}">
              <a16:creationId xmlns:a16="http://schemas.microsoft.com/office/drawing/2014/main" id="{C74DA781-1B47-453C-84B0-9E13DAEBA25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3" name="テキスト ボックス 112">
          <a:extLst>
            <a:ext uri="{FF2B5EF4-FFF2-40B4-BE49-F238E27FC236}">
              <a16:creationId xmlns:a16="http://schemas.microsoft.com/office/drawing/2014/main" id="{F029FD24-1DC8-4F12-83E3-847E91F70F84}"/>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967CDAFB-E153-4D54-9B00-F5D5EBFB7D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5" name="テキスト ボックス 114">
          <a:extLst>
            <a:ext uri="{FF2B5EF4-FFF2-40B4-BE49-F238E27FC236}">
              <a16:creationId xmlns:a16="http://schemas.microsoft.com/office/drawing/2014/main" id="{595792EC-B903-4DE3-B374-45A4D52FB0EA}"/>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2701157D-3652-4184-A44D-B706066652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17" name="直線コネクタ 116">
          <a:extLst>
            <a:ext uri="{FF2B5EF4-FFF2-40B4-BE49-F238E27FC236}">
              <a16:creationId xmlns:a16="http://schemas.microsoft.com/office/drawing/2014/main" id="{9E2B7AEA-86B4-45B7-A1E4-2D22DD6656FC}"/>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18" name="【体育館・プール】&#10;一人当たり面積最小値テキスト">
          <a:extLst>
            <a:ext uri="{FF2B5EF4-FFF2-40B4-BE49-F238E27FC236}">
              <a16:creationId xmlns:a16="http://schemas.microsoft.com/office/drawing/2014/main" id="{63D8F398-592E-409C-87E9-3626D0F918DC}"/>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19" name="直線コネクタ 118">
          <a:extLst>
            <a:ext uri="{FF2B5EF4-FFF2-40B4-BE49-F238E27FC236}">
              <a16:creationId xmlns:a16="http://schemas.microsoft.com/office/drawing/2014/main" id="{BCF55488-443F-40EE-8AF0-D6E29DB94613}"/>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20" name="【体育館・プール】&#10;一人当たり面積最大値テキスト">
          <a:extLst>
            <a:ext uri="{FF2B5EF4-FFF2-40B4-BE49-F238E27FC236}">
              <a16:creationId xmlns:a16="http://schemas.microsoft.com/office/drawing/2014/main" id="{71D312B9-8ECD-48F1-93B4-93CCD264A110}"/>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21" name="直線コネクタ 120">
          <a:extLst>
            <a:ext uri="{FF2B5EF4-FFF2-40B4-BE49-F238E27FC236}">
              <a16:creationId xmlns:a16="http://schemas.microsoft.com/office/drawing/2014/main" id="{B55418EA-04D3-4B31-BDD0-5DEC4D8D1B69}"/>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22" name="【体育館・プール】&#10;一人当たり面積平均値テキスト">
          <a:extLst>
            <a:ext uri="{FF2B5EF4-FFF2-40B4-BE49-F238E27FC236}">
              <a16:creationId xmlns:a16="http://schemas.microsoft.com/office/drawing/2014/main" id="{43D587EC-EF9B-4415-A29F-94BB915BDE5E}"/>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23" name="フローチャート: 判断 122">
          <a:extLst>
            <a:ext uri="{FF2B5EF4-FFF2-40B4-BE49-F238E27FC236}">
              <a16:creationId xmlns:a16="http://schemas.microsoft.com/office/drawing/2014/main" id="{568DC461-D5CC-4E1D-969C-D4A6C8BC25AE}"/>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29027</xdr:rowOff>
    </xdr:from>
    <xdr:to>
      <xdr:col>50</xdr:col>
      <xdr:colOff>165100</xdr:colOff>
      <xdr:row>63</xdr:row>
      <xdr:rowOff>130627</xdr:rowOff>
    </xdr:to>
    <xdr:sp macro="" textlink="">
      <xdr:nvSpPr>
        <xdr:cNvPr id="124" name="フローチャート: 判断 123">
          <a:extLst>
            <a:ext uri="{FF2B5EF4-FFF2-40B4-BE49-F238E27FC236}">
              <a16:creationId xmlns:a16="http://schemas.microsoft.com/office/drawing/2014/main" id="{353F41BB-905D-44CF-8022-BAE3CE1F016F}"/>
            </a:ext>
          </a:extLst>
        </xdr:cNvPr>
        <xdr:cNvSpPr/>
      </xdr:nvSpPr>
      <xdr:spPr>
        <a:xfrm>
          <a:off x="9588500" y="1083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34056</xdr:rowOff>
    </xdr:from>
    <xdr:to>
      <xdr:col>46</xdr:col>
      <xdr:colOff>38100</xdr:colOff>
      <xdr:row>63</xdr:row>
      <xdr:rowOff>135656</xdr:rowOff>
    </xdr:to>
    <xdr:sp macro="" textlink="">
      <xdr:nvSpPr>
        <xdr:cNvPr id="125" name="フローチャート: 判断 124">
          <a:extLst>
            <a:ext uri="{FF2B5EF4-FFF2-40B4-BE49-F238E27FC236}">
              <a16:creationId xmlns:a16="http://schemas.microsoft.com/office/drawing/2014/main" id="{F400407E-F8A5-40CE-8EED-C113D07C1186}"/>
            </a:ext>
          </a:extLst>
        </xdr:cNvPr>
        <xdr:cNvSpPr/>
      </xdr:nvSpPr>
      <xdr:spPr>
        <a:xfrm>
          <a:off x="8699500" y="108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21620</xdr:rowOff>
    </xdr:from>
    <xdr:to>
      <xdr:col>41</xdr:col>
      <xdr:colOff>101600</xdr:colOff>
      <xdr:row>63</xdr:row>
      <xdr:rowOff>123220</xdr:rowOff>
    </xdr:to>
    <xdr:sp macro="" textlink="">
      <xdr:nvSpPr>
        <xdr:cNvPr id="126" name="フローチャート: 判断 125">
          <a:extLst>
            <a:ext uri="{FF2B5EF4-FFF2-40B4-BE49-F238E27FC236}">
              <a16:creationId xmlns:a16="http://schemas.microsoft.com/office/drawing/2014/main" id="{3094C255-11CD-47A6-B225-B1BE4AA42F33}"/>
            </a:ext>
          </a:extLst>
        </xdr:cNvPr>
        <xdr:cNvSpPr/>
      </xdr:nvSpPr>
      <xdr:spPr>
        <a:xfrm>
          <a:off x="7810500" y="10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45852</xdr:rowOff>
    </xdr:from>
    <xdr:to>
      <xdr:col>36</xdr:col>
      <xdr:colOff>165100</xdr:colOff>
      <xdr:row>63</xdr:row>
      <xdr:rowOff>147452</xdr:rowOff>
    </xdr:to>
    <xdr:sp macro="" textlink="">
      <xdr:nvSpPr>
        <xdr:cNvPr id="127" name="フローチャート: 判断 126">
          <a:extLst>
            <a:ext uri="{FF2B5EF4-FFF2-40B4-BE49-F238E27FC236}">
              <a16:creationId xmlns:a16="http://schemas.microsoft.com/office/drawing/2014/main" id="{0B1D0E06-BE06-49F8-BEF5-CB4AADBB31D9}"/>
            </a:ext>
          </a:extLst>
        </xdr:cNvPr>
        <xdr:cNvSpPr/>
      </xdr:nvSpPr>
      <xdr:spPr>
        <a:xfrm>
          <a:off x="6921500" y="1084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F8E6C5C8-DF21-4B28-A62A-2708B78FD3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F06D582D-F179-4A39-8312-DDEE90DFEE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4C0ED632-6488-41AE-912B-D022E09E9D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9A2E2E88-4B55-437C-89B1-E6FCF61B5E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2CFAA150-1281-4E5E-813F-4DEB9160B5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87823</xdr:rowOff>
    </xdr:from>
    <xdr:to>
      <xdr:col>50</xdr:col>
      <xdr:colOff>165100</xdr:colOff>
      <xdr:row>64</xdr:row>
      <xdr:rowOff>17973</xdr:rowOff>
    </xdr:to>
    <xdr:sp macro="" textlink="">
      <xdr:nvSpPr>
        <xdr:cNvPr id="133" name="楕円 132">
          <a:extLst>
            <a:ext uri="{FF2B5EF4-FFF2-40B4-BE49-F238E27FC236}">
              <a16:creationId xmlns:a16="http://schemas.microsoft.com/office/drawing/2014/main" id="{1857B73C-DA00-4A24-AF27-79707C2C668B}"/>
            </a:ext>
          </a:extLst>
        </xdr:cNvPr>
        <xdr:cNvSpPr/>
      </xdr:nvSpPr>
      <xdr:spPr>
        <a:xfrm>
          <a:off x="9588500" y="108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147154</xdr:rowOff>
    </xdr:from>
    <xdr:ext cx="469744" cy="259045"/>
    <xdr:sp macro="" textlink="">
      <xdr:nvSpPr>
        <xdr:cNvPr id="134" name="n_1aveValue【体育館・プール】&#10;一人当たり面積">
          <a:extLst>
            <a:ext uri="{FF2B5EF4-FFF2-40B4-BE49-F238E27FC236}">
              <a16:creationId xmlns:a16="http://schemas.microsoft.com/office/drawing/2014/main" id="{0A9E8578-931E-4519-8BD9-AA74CB1B3817}"/>
            </a:ext>
          </a:extLst>
        </xdr:cNvPr>
        <xdr:cNvSpPr txBox="1"/>
      </xdr:nvSpPr>
      <xdr:spPr>
        <a:xfrm>
          <a:off x="9391727" y="106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152183</xdr:rowOff>
    </xdr:from>
    <xdr:ext cx="469744" cy="259045"/>
    <xdr:sp macro="" textlink="">
      <xdr:nvSpPr>
        <xdr:cNvPr id="135" name="n_2aveValue【体育館・プール】&#10;一人当たり面積">
          <a:extLst>
            <a:ext uri="{FF2B5EF4-FFF2-40B4-BE49-F238E27FC236}">
              <a16:creationId xmlns:a16="http://schemas.microsoft.com/office/drawing/2014/main" id="{9653CAD6-AADE-4335-9933-51CC78400254}"/>
            </a:ext>
          </a:extLst>
        </xdr:cNvPr>
        <xdr:cNvSpPr txBox="1"/>
      </xdr:nvSpPr>
      <xdr:spPr>
        <a:xfrm>
          <a:off x="8515427" y="1061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139747</xdr:rowOff>
    </xdr:from>
    <xdr:ext cx="469744" cy="259045"/>
    <xdr:sp macro="" textlink="">
      <xdr:nvSpPr>
        <xdr:cNvPr id="136" name="n_3aveValue【体育館・プール】&#10;一人当たり面積">
          <a:extLst>
            <a:ext uri="{FF2B5EF4-FFF2-40B4-BE49-F238E27FC236}">
              <a16:creationId xmlns:a16="http://schemas.microsoft.com/office/drawing/2014/main" id="{CD5A8F5B-63B7-4F23-9831-958827BB0179}"/>
            </a:ext>
          </a:extLst>
        </xdr:cNvPr>
        <xdr:cNvSpPr txBox="1"/>
      </xdr:nvSpPr>
      <xdr:spPr>
        <a:xfrm>
          <a:off x="7626427" y="10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163979</xdr:rowOff>
    </xdr:from>
    <xdr:ext cx="469744" cy="259045"/>
    <xdr:sp macro="" textlink="">
      <xdr:nvSpPr>
        <xdr:cNvPr id="137" name="n_4aveValue【体育館・プール】&#10;一人当たり面積">
          <a:extLst>
            <a:ext uri="{FF2B5EF4-FFF2-40B4-BE49-F238E27FC236}">
              <a16:creationId xmlns:a16="http://schemas.microsoft.com/office/drawing/2014/main" id="{AF5DA238-42DD-4F53-8C47-BC67050394A1}"/>
            </a:ext>
          </a:extLst>
        </xdr:cNvPr>
        <xdr:cNvSpPr txBox="1"/>
      </xdr:nvSpPr>
      <xdr:spPr>
        <a:xfrm>
          <a:off x="6737427" y="1062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9100</xdr:rowOff>
    </xdr:from>
    <xdr:ext cx="469744" cy="259045"/>
    <xdr:sp macro="" textlink="">
      <xdr:nvSpPr>
        <xdr:cNvPr id="138" name="n_1mainValue【体育館・プール】&#10;一人当たり面積">
          <a:extLst>
            <a:ext uri="{FF2B5EF4-FFF2-40B4-BE49-F238E27FC236}">
              <a16:creationId xmlns:a16="http://schemas.microsoft.com/office/drawing/2014/main" id="{DEFDC3AC-F23C-42FF-8517-F8247F15D8FC}"/>
            </a:ext>
          </a:extLst>
        </xdr:cNvPr>
        <xdr:cNvSpPr txBox="1"/>
      </xdr:nvSpPr>
      <xdr:spPr>
        <a:xfrm>
          <a:off x="9391727" y="109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271418C6-ADC4-4C17-96BB-0DB160D742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110D61E8-1216-442B-9AEA-C58D14F660D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8CCDD173-3E61-4C4B-8EA3-DCDCA372B6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5138D3C9-8E6F-434C-B2A4-16605CFD0F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A8236391-153A-40F1-8763-0656A811C1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22A888D8-C181-446E-B408-5A5BC12DB6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A53AA39D-CD95-4272-9705-0979DA5155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72B86DC5-3DCE-43CE-9CDB-EA461797E61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a:extLst>
            <a:ext uri="{FF2B5EF4-FFF2-40B4-BE49-F238E27FC236}">
              <a16:creationId xmlns:a16="http://schemas.microsoft.com/office/drawing/2014/main" id="{6525BFBB-6C80-4633-B932-C94B7B39E4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a:extLst>
            <a:ext uri="{FF2B5EF4-FFF2-40B4-BE49-F238E27FC236}">
              <a16:creationId xmlns:a16="http://schemas.microsoft.com/office/drawing/2014/main" id="{6049B592-1C5F-4FDE-84DA-4C617C60C78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a:extLst>
            <a:ext uri="{FF2B5EF4-FFF2-40B4-BE49-F238E27FC236}">
              <a16:creationId xmlns:a16="http://schemas.microsoft.com/office/drawing/2014/main" id="{A6A6EC24-11FC-480A-9D34-7737C6F04ED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a:extLst>
            <a:ext uri="{FF2B5EF4-FFF2-40B4-BE49-F238E27FC236}">
              <a16:creationId xmlns:a16="http://schemas.microsoft.com/office/drawing/2014/main" id="{A39C0C15-2398-4228-8615-DA0D11F114E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a:extLst>
            <a:ext uri="{FF2B5EF4-FFF2-40B4-BE49-F238E27FC236}">
              <a16:creationId xmlns:a16="http://schemas.microsoft.com/office/drawing/2014/main" id="{63429F22-5A4E-458E-A6D2-8A31C3E721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a:extLst>
            <a:ext uri="{FF2B5EF4-FFF2-40B4-BE49-F238E27FC236}">
              <a16:creationId xmlns:a16="http://schemas.microsoft.com/office/drawing/2014/main" id="{31680423-E49B-4C5A-BBB4-5A3534003E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a:extLst>
            <a:ext uri="{FF2B5EF4-FFF2-40B4-BE49-F238E27FC236}">
              <a16:creationId xmlns:a16="http://schemas.microsoft.com/office/drawing/2014/main" id="{6C16BFB7-AB59-4E23-B62B-8ABD640E99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a:extLst>
            <a:ext uri="{FF2B5EF4-FFF2-40B4-BE49-F238E27FC236}">
              <a16:creationId xmlns:a16="http://schemas.microsoft.com/office/drawing/2014/main" id="{2D2FEB2B-3D07-46EB-B9BB-1C4B9AD695D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a16="http://schemas.microsoft.com/office/drawing/2014/main" id="{5CE3A739-0D63-4C42-98E3-58FDF54182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a16="http://schemas.microsoft.com/office/drawing/2014/main" id="{BE09834D-95C9-4060-9591-BCA3711A7B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a16="http://schemas.microsoft.com/office/drawing/2014/main" id="{3C7A0AB5-971C-4C42-A58F-2E508DF586D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a16="http://schemas.microsoft.com/office/drawing/2014/main" id="{DE70A69D-F7B5-4599-8058-0867AF56A1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a16="http://schemas.microsoft.com/office/drawing/2014/main" id="{249B079B-94E5-47F2-BB86-2740069A04F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a16="http://schemas.microsoft.com/office/drawing/2014/main" id="{7AC9D471-6556-4C81-A0ED-24B24B3583C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a16="http://schemas.microsoft.com/office/drawing/2014/main" id="{A1677471-B9D4-4EEB-AD6F-8AD3DED47A7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a16="http://schemas.microsoft.com/office/drawing/2014/main" id="{B79ED682-B404-4B2B-9DA7-75E3C871E84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a:extLst>
            <a:ext uri="{FF2B5EF4-FFF2-40B4-BE49-F238E27FC236}">
              <a16:creationId xmlns:a16="http://schemas.microsoft.com/office/drawing/2014/main" id="{E13D63AD-B112-406F-A5C7-77D9965CB0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a:extLst>
            <a:ext uri="{FF2B5EF4-FFF2-40B4-BE49-F238E27FC236}">
              <a16:creationId xmlns:a16="http://schemas.microsoft.com/office/drawing/2014/main" id="{2477FB9A-A96A-4918-B1B6-11782E78A36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a:extLst>
            <a:ext uri="{FF2B5EF4-FFF2-40B4-BE49-F238E27FC236}">
              <a16:creationId xmlns:a16="http://schemas.microsoft.com/office/drawing/2014/main" id="{42024C1E-698A-400F-B873-FD38275C463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a:extLst>
            <a:ext uri="{FF2B5EF4-FFF2-40B4-BE49-F238E27FC236}">
              <a16:creationId xmlns:a16="http://schemas.microsoft.com/office/drawing/2014/main" id="{7B0F52A9-1F90-4296-93A4-7AB50CAD86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a:extLst>
            <a:ext uri="{FF2B5EF4-FFF2-40B4-BE49-F238E27FC236}">
              <a16:creationId xmlns:a16="http://schemas.microsoft.com/office/drawing/2014/main" id="{2785156B-566F-4096-B6CA-CEDEEFE2AB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a:extLst>
            <a:ext uri="{FF2B5EF4-FFF2-40B4-BE49-F238E27FC236}">
              <a16:creationId xmlns:a16="http://schemas.microsoft.com/office/drawing/2014/main" id="{A96F18BE-06E1-4D9B-A4E6-06C39F25EE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a:extLst>
            <a:ext uri="{FF2B5EF4-FFF2-40B4-BE49-F238E27FC236}">
              <a16:creationId xmlns:a16="http://schemas.microsoft.com/office/drawing/2014/main" id="{F9D93E9B-B07C-4E02-B614-82311D8383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a:extLst>
            <a:ext uri="{FF2B5EF4-FFF2-40B4-BE49-F238E27FC236}">
              <a16:creationId xmlns:a16="http://schemas.microsoft.com/office/drawing/2014/main" id="{48CE54D5-1FCF-4267-A67E-C78C2EF1A5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a:extLst>
            <a:ext uri="{FF2B5EF4-FFF2-40B4-BE49-F238E27FC236}">
              <a16:creationId xmlns:a16="http://schemas.microsoft.com/office/drawing/2014/main" id="{CFB0D6BD-0DBD-4BF2-BDA8-D5F6432545D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a:extLst>
            <a:ext uri="{FF2B5EF4-FFF2-40B4-BE49-F238E27FC236}">
              <a16:creationId xmlns:a16="http://schemas.microsoft.com/office/drawing/2014/main" id="{FF328498-21F7-46AA-9B12-86EC84D2479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a:extLst>
            <a:ext uri="{FF2B5EF4-FFF2-40B4-BE49-F238E27FC236}">
              <a16:creationId xmlns:a16="http://schemas.microsoft.com/office/drawing/2014/main" id="{F2B104DC-B6E8-4C0B-87A3-EF6CEEF0C8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a:extLst>
            <a:ext uri="{FF2B5EF4-FFF2-40B4-BE49-F238E27FC236}">
              <a16:creationId xmlns:a16="http://schemas.microsoft.com/office/drawing/2014/main" id="{0C2A9FDD-E90B-48C0-9A37-545665D2E3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a:extLst>
            <a:ext uri="{FF2B5EF4-FFF2-40B4-BE49-F238E27FC236}">
              <a16:creationId xmlns:a16="http://schemas.microsoft.com/office/drawing/2014/main" id="{6F3017AD-1F24-47AD-ACB5-E3149462FD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a:extLst>
            <a:ext uri="{FF2B5EF4-FFF2-40B4-BE49-F238E27FC236}">
              <a16:creationId xmlns:a16="http://schemas.microsoft.com/office/drawing/2014/main" id="{E0C54F21-C8D1-4A13-B91C-105150FABA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a:extLst>
            <a:ext uri="{FF2B5EF4-FFF2-40B4-BE49-F238E27FC236}">
              <a16:creationId xmlns:a16="http://schemas.microsoft.com/office/drawing/2014/main" id="{D7AF2BD3-5D43-45BC-8A29-859452C488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a:extLst>
            <a:ext uri="{FF2B5EF4-FFF2-40B4-BE49-F238E27FC236}">
              <a16:creationId xmlns:a16="http://schemas.microsoft.com/office/drawing/2014/main" id="{1D4F12A9-31E3-46C1-ABF3-BA6BE507FC7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9" name="正方形/長方形 178">
          <a:extLst>
            <a:ext uri="{FF2B5EF4-FFF2-40B4-BE49-F238E27FC236}">
              <a16:creationId xmlns:a16="http://schemas.microsoft.com/office/drawing/2014/main" id="{FE5BED76-2D75-4227-B663-7EFAAE90B11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0" name="正方形/長方形 179">
          <a:extLst>
            <a:ext uri="{FF2B5EF4-FFF2-40B4-BE49-F238E27FC236}">
              <a16:creationId xmlns:a16="http://schemas.microsoft.com/office/drawing/2014/main" id="{61B7F244-BE98-4286-B59E-D063AA5E4EE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1" name="正方形/長方形 180">
          <a:extLst>
            <a:ext uri="{FF2B5EF4-FFF2-40B4-BE49-F238E27FC236}">
              <a16:creationId xmlns:a16="http://schemas.microsoft.com/office/drawing/2014/main" id="{F8E1C49C-1D2E-4C12-A410-7D740A103AD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2" name="正方形/長方形 181">
          <a:extLst>
            <a:ext uri="{FF2B5EF4-FFF2-40B4-BE49-F238E27FC236}">
              <a16:creationId xmlns:a16="http://schemas.microsoft.com/office/drawing/2014/main" id="{3C112A20-444B-41B7-9572-E6C6BCC3D8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3" name="正方形/長方形 182">
          <a:extLst>
            <a:ext uri="{FF2B5EF4-FFF2-40B4-BE49-F238E27FC236}">
              <a16:creationId xmlns:a16="http://schemas.microsoft.com/office/drawing/2014/main" id="{AF102AF2-3170-4218-8CB1-29D452BAA1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4" name="正方形/長方形 183">
          <a:extLst>
            <a:ext uri="{FF2B5EF4-FFF2-40B4-BE49-F238E27FC236}">
              <a16:creationId xmlns:a16="http://schemas.microsoft.com/office/drawing/2014/main" id="{C88C3169-D18E-4DFA-9BF8-7B31B696949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5" name="正方形/長方形 184">
          <a:extLst>
            <a:ext uri="{FF2B5EF4-FFF2-40B4-BE49-F238E27FC236}">
              <a16:creationId xmlns:a16="http://schemas.microsoft.com/office/drawing/2014/main" id="{65E3E30E-F77E-40B4-80A3-795E85DBF5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6" name="正方形/長方形 185">
          <a:extLst>
            <a:ext uri="{FF2B5EF4-FFF2-40B4-BE49-F238E27FC236}">
              <a16:creationId xmlns:a16="http://schemas.microsoft.com/office/drawing/2014/main" id="{AECE4CA5-34B3-4B5F-97BC-F6EF4229D96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7" name="正方形/長方形 186">
          <a:extLst>
            <a:ext uri="{FF2B5EF4-FFF2-40B4-BE49-F238E27FC236}">
              <a16:creationId xmlns:a16="http://schemas.microsoft.com/office/drawing/2014/main" id="{3DE3E72C-C88C-4D01-87E3-C3425F482B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8" name="正方形/長方形 187">
          <a:extLst>
            <a:ext uri="{FF2B5EF4-FFF2-40B4-BE49-F238E27FC236}">
              <a16:creationId xmlns:a16="http://schemas.microsoft.com/office/drawing/2014/main" id="{E8ADD846-4517-464B-BD65-C279325337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9" name="正方形/長方形 188">
          <a:extLst>
            <a:ext uri="{FF2B5EF4-FFF2-40B4-BE49-F238E27FC236}">
              <a16:creationId xmlns:a16="http://schemas.microsoft.com/office/drawing/2014/main" id="{9BBC0C1C-C76D-47C7-AB8F-E5DD87A130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0" name="正方形/長方形 189">
          <a:extLst>
            <a:ext uri="{FF2B5EF4-FFF2-40B4-BE49-F238E27FC236}">
              <a16:creationId xmlns:a16="http://schemas.microsoft.com/office/drawing/2014/main" id="{E62E8F23-CFBA-4D76-A8BE-D9352EDD61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1" name="正方形/長方形 190">
          <a:extLst>
            <a:ext uri="{FF2B5EF4-FFF2-40B4-BE49-F238E27FC236}">
              <a16:creationId xmlns:a16="http://schemas.microsoft.com/office/drawing/2014/main" id="{A77A4282-BD7F-451E-9412-266FAB67EA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2" name="正方形/長方形 191">
          <a:extLst>
            <a:ext uri="{FF2B5EF4-FFF2-40B4-BE49-F238E27FC236}">
              <a16:creationId xmlns:a16="http://schemas.microsoft.com/office/drawing/2014/main" id="{8C5A7C5F-356E-4F1A-9535-4295B4368A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3" name="正方形/長方形 192">
          <a:extLst>
            <a:ext uri="{FF2B5EF4-FFF2-40B4-BE49-F238E27FC236}">
              <a16:creationId xmlns:a16="http://schemas.microsoft.com/office/drawing/2014/main" id="{EBA62513-C18B-420D-8FCB-7CC11B8915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4" name="正方形/長方形 193">
          <a:extLst>
            <a:ext uri="{FF2B5EF4-FFF2-40B4-BE49-F238E27FC236}">
              <a16:creationId xmlns:a16="http://schemas.microsoft.com/office/drawing/2014/main" id="{6A9DD1C6-91D8-46E8-8A09-B5357BA2CAC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5" name="テキスト ボックス 194">
          <a:extLst>
            <a:ext uri="{FF2B5EF4-FFF2-40B4-BE49-F238E27FC236}">
              <a16:creationId xmlns:a16="http://schemas.microsoft.com/office/drawing/2014/main" id="{312F371A-2021-4002-B61D-3B461AACC18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6" name="直線コネクタ 195">
          <a:extLst>
            <a:ext uri="{FF2B5EF4-FFF2-40B4-BE49-F238E27FC236}">
              <a16:creationId xmlns:a16="http://schemas.microsoft.com/office/drawing/2014/main" id="{C0959F9D-F86B-4112-97FD-D10B99F7B0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97" name="テキスト ボックス 196">
          <a:extLst>
            <a:ext uri="{FF2B5EF4-FFF2-40B4-BE49-F238E27FC236}">
              <a16:creationId xmlns:a16="http://schemas.microsoft.com/office/drawing/2014/main" id="{BC3F1EF5-E839-4B65-98DA-26A17F59F7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198" name="直線コネクタ 197">
          <a:extLst>
            <a:ext uri="{FF2B5EF4-FFF2-40B4-BE49-F238E27FC236}">
              <a16:creationId xmlns:a16="http://schemas.microsoft.com/office/drawing/2014/main" id="{D70ED96F-22BF-4A65-84B4-0D3AAA32ED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id="{44D6D996-91DA-47E0-9ED8-66320E1BC9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00" name="直線コネクタ 199">
          <a:extLst>
            <a:ext uri="{FF2B5EF4-FFF2-40B4-BE49-F238E27FC236}">
              <a16:creationId xmlns:a16="http://schemas.microsoft.com/office/drawing/2014/main" id="{AF896589-618D-4330-9721-895251AA81A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1" name="テキスト ボックス 200">
          <a:extLst>
            <a:ext uri="{FF2B5EF4-FFF2-40B4-BE49-F238E27FC236}">
              <a16:creationId xmlns:a16="http://schemas.microsoft.com/office/drawing/2014/main" id="{5EA80AB1-EA16-40DA-AEE7-ECAEEC67498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2" name="直線コネクタ 201">
          <a:extLst>
            <a:ext uri="{FF2B5EF4-FFF2-40B4-BE49-F238E27FC236}">
              <a16:creationId xmlns:a16="http://schemas.microsoft.com/office/drawing/2014/main" id="{6BE64E3D-5F41-40E1-A406-41D474FF2C2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3" name="テキスト ボックス 202">
          <a:extLst>
            <a:ext uri="{FF2B5EF4-FFF2-40B4-BE49-F238E27FC236}">
              <a16:creationId xmlns:a16="http://schemas.microsoft.com/office/drawing/2014/main" id="{3A74B72E-4630-422A-A088-E7FB1644843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4" name="直線コネクタ 203">
          <a:extLst>
            <a:ext uri="{FF2B5EF4-FFF2-40B4-BE49-F238E27FC236}">
              <a16:creationId xmlns:a16="http://schemas.microsoft.com/office/drawing/2014/main" id="{B80CB771-8D80-4244-9186-AE16F716024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5" name="テキスト ボックス 204">
          <a:extLst>
            <a:ext uri="{FF2B5EF4-FFF2-40B4-BE49-F238E27FC236}">
              <a16:creationId xmlns:a16="http://schemas.microsoft.com/office/drawing/2014/main" id="{124861F9-9193-4315-A4E0-007A6B2D4B2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06" name="直線コネクタ 205">
          <a:extLst>
            <a:ext uri="{FF2B5EF4-FFF2-40B4-BE49-F238E27FC236}">
              <a16:creationId xmlns:a16="http://schemas.microsoft.com/office/drawing/2014/main" id="{C4755448-3191-4669-93E1-7E283A96247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07" name="テキスト ボックス 206">
          <a:extLst>
            <a:ext uri="{FF2B5EF4-FFF2-40B4-BE49-F238E27FC236}">
              <a16:creationId xmlns:a16="http://schemas.microsoft.com/office/drawing/2014/main" id="{5A4BECF0-9B2C-47DB-805B-85E0038E907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08" name="直線コネクタ 207">
          <a:extLst>
            <a:ext uri="{FF2B5EF4-FFF2-40B4-BE49-F238E27FC236}">
              <a16:creationId xmlns:a16="http://schemas.microsoft.com/office/drawing/2014/main" id="{9DA70980-94BB-47E8-8CA0-60DCB12A861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09" name="テキスト ボックス 208">
          <a:extLst>
            <a:ext uri="{FF2B5EF4-FFF2-40B4-BE49-F238E27FC236}">
              <a16:creationId xmlns:a16="http://schemas.microsoft.com/office/drawing/2014/main" id="{471306E7-2E4D-4F80-A3CB-443AD6CB9D1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0" name="直線コネクタ 209">
          <a:extLst>
            <a:ext uri="{FF2B5EF4-FFF2-40B4-BE49-F238E27FC236}">
              <a16:creationId xmlns:a16="http://schemas.microsoft.com/office/drawing/2014/main" id="{F49C0A39-FD0D-408E-9EC3-29D482A2B3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1" name="【保健センター・保健所】&#10;有形固定資産減価償却率グラフ枠">
          <a:extLst>
            <a:ext uri="{FF2B5EF4-FFF2-40B4-BE49-F238E27FC236}">
              <a16:creationId xmlns:a16="http://schemas.microsoft.com/office/drawing/2014/main" id="{62079CC7-4AFA-43EB-A143-9F7C8157B1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109401</xdr:rowOff>
    </xdr:from>
    <xdr:to>
      <xdr:col>85</xdr:col>
      <xdr:colOff>126364</xdr:colOff>
      <xdr:row>64</xdr:row>
      <xdr:rowOff>130628</xdr:rowOff>
    </xdr:to>
    <xdr:cxnSp macro="">
      <xdr:nvCxnSpPr>
        <xdr:cNvPr id="212" name="直線コネクタ 211">
          <a:extLst>
            <a:ext uri="{FF2B5EF4-FFF2-40B4-BE49-F238E27FC236}">
              <a16:creationId xmlns:a16="http://schemas.microsoft.com/office/drawing/2014/main" id="{2ECF2BF9-E900-4DC2-A1CE-59117459E31D}"/>
            </a:ext>
          </a:extLst>
        </xdr:cNvPr>
        <xdr:cNvCxnSpPr/>
      </xdr:nvCxnSpPr>
      <xdr:spPr>
        <a:xfrm flipV="1">
          <a:off x="16318864" y="98820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13" name="【保健センター・保健所】&#10;有形固定資産減価償却率最小値テキスト">
          <a:extLst>
            <a:ext uri="{FF2B5EF4-FFF2-40B4-BE49-F238E27FC236}">
              <a16:creationId xmlns:a16="http://schemas.microsoft.com/office/drawing/2014/main" id="{73760240-35F8-4E05-B93A-784A680855D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14" name="直線コネクタ 213">
          <a:extLst>
            <a:ext uri="{FF2B5EF4-FFF2-40B4-BE49-F238E27FC236}">
              <a16:creationId xmlns:a16="http://schemas.microsoft.com/office/drawing/2014/main" id="{24319845-B8B1-4C0F-AAAD-E7E64AD0404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56078</xdr:rowOff>
    </xdr:from>
    <xdr:ext cx="405111" cy="259045"/>
    <xdr:sp macro="" textlink="">
      <xdr:nvSpPr>
        <xdr:cNvPr id="215" name="【保健センター・保健所】&#10;有形固定資産減価償却率最大値テキスト">
          <a:extLst>
            <a:ext uri="{FF2B5EF4-FFF2-40B4-BE49-F238E27FC236}">
              <a16:creationId xmlns:a16="http://schemas.microsoft.com/office/drawing/2014/main" id="{39E36D0B-683D-4138-8116-D98B247C09EC}"/>
            </a:ext>
          </a:extLst>
        </xdr:cNvPr>
        <xdr:cNvSpPr txBox="1"/>
      </xdr:nvSpPr>
      <xdr:spPr>
        <a:xfrm>
          <a:off x="16357600" y="965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109401</xdr:rowOff>
    </xdr:from>
    <xdr:to>
      <xdr:col>86</xdr:col>
      <xdr:colOff>25400</xdr:colOff>
      <xdr:row>57</xdr:row>
      <xdr:rowOff>109401</xdr:rowOff>
    </xdr:to>
    <xdr:cxnSp macro="">
      <xdr:nvCxnSpPr>
        <xdr:cNvPr id="216" name="直線コネクタ 215">
          <a:extLst>
            <a:ext uri="{FF2B5EF4-FFF2-40B4-BE49-F238E27FC236}">
              <a16:creationId xmlns:a16="http://schemas.microsoft.com/office/drawing/2014/main" id="{44628AC1-139B-4B77-862D-AAC86DFA60EA}"/>
            </a:ext>
          </a:extLst>
        </xdr:cNvPr>
        <xdr:cNvCxnSpPr/>
      </xdr:nvCxnSpPr>
      <xdr:spPr>
        <a:xfrm>
          <a:off x="16230600" y="988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217" name="【保健センター・保健所】&#10;有形固定資産減価償却率平均値テキスト">
          <a:extLst>
            <a:ext uri="{FF2B5EF4-FFF2-40B4-BE49-F238E27FC236}">
              <a16:creationId xmlns:a16="http://schemas.microsoft.com/office/drawing/2014/main" id="{78B77D5C-18B5-49EA-AF01-DCFDF0D7AF10}"/>
            </a:ext>
          </a:extLst>
        </xdr:cNvPr>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218" name="フローチャート: 判断 217">
          <a:extLst>
            <a:ext uri="{FF2B5EF4-FFF2-40B4-BE49-F238E27FC236}">
              <a16:creationId xmlns:a16="http://schemas.microsoft.com/office/drawing/2014/main" id="{093650E6-71DC-41A6-B3A2-269B48DE7263}"/>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24312</xdr:rowOff>
    </xdr:from>
    <xdr:to>
      <xdr:col>81</xdr:col>
      <xdr:colOff>101600</xdr:colOff>
      <xdr:row>60</xdr:row>
      <xdr:rowOff>125912</xdr:rowOff>
    </xdr:to>
    <xdr:sp macro="" textlink="">
      <xdr:nvSpPr>
        <xdr:cNvPr id="219" name="フローチャート: 判断 218">
          <a:extLst>
            <a:ext uri="{FF2B5EF4-FFF2-40B4-BE49-F238E27FC236}">
              <a16:creationId xmlns:a16="http://schemas.microsoft.com/office/drawing/2014/main" id="{913091AE-2735-4969-9F2B-B2AD8CA30293}"/>
            </a:ext>
          </a:extLst>
        </xdr:cNvPr>
        <xdr:cNvSpPr/>
      </xdr:nvSpPr>
      <xdr:spPr>
        <a:xfrm>
          <a:off x="15430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168003</xdr:rowOff>
    </xdr:from>
    <xdr:to>
      <xdr:col>76</xdr:col>
      <xdr:colOff>165100</xdr:colOff>
      <xdr:row>60</xdr:row>
      <xdr:rowOff>98153</xdr:rowOff>
    </xdr:to>
    <xdr:sp macro="" textlink="">
      <xdr:nvSpPr>
        <xdr:cNvPr id="220" name="フローチャート: 判断 219">
          <a:extLst>
            <a:ext uri="{FF2B5EF4-FFF2-40B4-BE49-F238E27FC236}">
              <a16:creationId xmlns:a16="http://schemas.microsoft.com/office/drawing/2014/main" id="{D1139332-6A7A-4736-AC7B-782CA4B3B9E1}"/>
            </a:ext>
          </a:extLst>
        </xdr:cNvPr>
        <xdr:cNvSpPr/>
      </xdr:nvSpPr>
      <xdr:spPr>
        <a:xfrm>
          <a:off x="14541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221" name="フローチャート: 判断 220">
          <a:extLst>
            <a:ext uri="{FF2B5EF4-FFF2-40B4-BE49-F238E27FC236}">
              <a16:creationId xmlns:a16="http://schemas.microsoft.com/office/drawing/2014/main" id="{B7629623-FA13-4163-B8B3-AA5319608DB4}"/>
            </a:ext>
          </a:extLst>
        </xdr:cNvPr>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168003</xdr:rowOff>
    </xdr:from>
    <xdr:to>
      <xdr:col>67</xdr:col>
      <xdr:colOff>101600</xdr:colOff>
      <xdr:row>60</xdr:row>
      <xdr:rowOff>98153</xdr:rowOff>
    </xdr:to>
    <xdr:sp macro="" textlink="">
      <xdr:nvSpPr>
        <xdr:cNvPr id="222" name="フローチャート: 判断 221">
          <a:extLst>
            <a:ext uri="{FF2B5EF4-FFF2-40B4-BE49-F238E27FC236}">
              <a16:creationId xmlns:a16="http://schemas.microsoft.com/office/drawing/2014/main" id="{80F02324-89E1-4822-B486-4C555F020494}"/>
            </a:ext>
          </a:extLst>
        </xdr:cNvPr>
        <xdr:cNvSpPr/>
      </xdr:nvSpPr>
      <xdr:spPr>
        <a:xfrm>
          <a:off x="12763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3E11DD6C-269C-4CF2-BB04-26F1578FDF4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3B9510F-B557-4F33-A451-B7CF6552A9D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3F1AE09-3F04-4EB6-8087-057E2D0851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82DA0AE-3B50-42DB-8CFD-00106FFF01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D7AB8B3C-2F11-4887-91D4-3392BE8C0E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145143</xdr:rowOff>
    </xdr:from>
    <xdr:to>
      <xdr:col>81</xdr:col>
      <xdr:colOff>101600</xdr:colOff>
      <xdr:row>56</xdr:row>
      <xdr:rowOff>75293</xdr:rowOff>
    </xdr:to>
    <xdr:sp macro="" textlink="">
      <xdr:nvSpPr>
        <xdr:cNvPr id="228" name="楕円 227">
          <a:extLst>
            <a:ext uri="{FF2B5EF4-FFF2-40B4-BE49-F238E27FC236}">
              <a16:creationId xmlns:a16="http://schemas.microsoft.com/office/drawing/2014/main" id="{8AC715B2-88F6-4F5A-9A61-BBFCA10A4D14}"/>
            </a:ext>
          </a:extLst>
        </xdr:cNvPr>
        <xdr:cNvSpPr/>
      </xdr:nvSpPr>
      <xdr:spPr>
        <a:xfrm>
          <a:off x="15430500" y="95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117039</xdr:rowOff>
    </xdr:from>
    <xdr:ext cx="405111" cy="259045"/>
    <xdr:sp macro="" textlink="">
      <xdr:nvSpPr>
        <xdr:cNvPr id="229" name="n_1aveValue【保健センター・保健所】&#10;有形固定資産減価償却率">
          <a:extLst>
            <a:ext uri="{FF2B5EF4-FFF2-40B4-BE49-F238E27FC236}">
              <a16:creationId xmlns:a16="http://schemas.microsoft.com/office/drawing/2014/main" id="{1B384CC6-A9D9-48BA-A5D7-0659CEE41A8D}"/>
            </a:ext>
          </a:extLst>
        </xdr:cNvPr>
        <xdr:cNvSpPr txBox="1"/>
      </xdr:nvSpPr>
      <xdr:spPr>
        <a:xfrm>
          <a:off x="15266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114680</xdr:rowOff>
    </xdr:from>
    <xdr:ext cx="405111" cy="259045"/>
    <xdr:sp macro="" textlink="">
      <xdr:nvSpPr>
        <xdr:cNvPr id="230" name="n_2aveValue【保健センター・保健所】&#10;有形固定資産減価償却率">
          <a:extLst>
            <a:ext uri="{FF2B5EF4-FFF2-40B4-BE49-F238E27FC236}">
              <a16:creationId xmlns:a16="http://schemas.microsoft.com/office/drawing/2014/main" id="{7399FE91-91FE-46F7-9917-FAFDC325CDA6}"/>
            </a:ext>
          </a:extLst>
        </xdr:cNvPr>
        <xdr:cNvSpPr txBox="1"/>
      </xdr:nvSpPr>
      <xdr:spPr>
        <a:xfrm>
          <a:off x="14389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231" name="n_3aveValue【保健センター・保健所】&#10;有形固定資産減価償却率">
          <a:extLst>
            <a:ext uri="{FF2B5EF4-FFF2-40B4-BE49-F238E27FC236}">
              <a16:creationId xmlns:a16="http://schemas.microsoft.com/office/drawing/2014/main" id="{93E6203D-6C19-4065-8B32-60B218333881}"/>
            </a:ext>
          </a:extLst>
        </xdr:cNvPr>
        <xdr:cNvSpPr txBox="1"/>
      </xdr:nvSpPr>
      <xdr:spPr>
        <a:xfrm>
          <a:off x="13500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114680</xdr:rowOff>
    </xdr:from>
    <xdr:ext cx="405111" cy="259045"/>
    <xdr:sp macro="" textlink="">
      <xdr:nvSpPr>
        <xdr:cNvPr id="232" name="n_4aveValue【保健センター・保健所】&#10;有形固定資産減価償却率">
          <a:extLst>
            <a:ext uri="{FF2B5EF4-FFF2-40B4-BE49-F238E27FC236}">
              <a16:creationId xmlns:a16="http://schemas.microsoft.com/office/drawing/2014/main" id="{FD6CA9EB-9878-4D7C-905C-6A4B4BE92108}"/>
            </a:ext>
          </a:extLst>
        </xdr:cNvPr>
        <xdr:cNvSpPr txBox="1"/>
      </xdr:nvSpPr>
      <xdr:spPr>
        <a:xfrm>
          <a:off x="12611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91820</xdr:rowOff>
    </xdr:from>
    <xdr:ext cx="340478" cy="259045"/>
    <xdr:sp macro="" textlink="">
      <xdr:nvSpPr>
        <xdr:cNvPr id="233" name="n_1mainValue【保健センター・保健所】&#10;有形固定資産減価償却率">
          <a:extLst>
            <a:ext uri="{FF2B5EF4-FFF2-40B4-BE49-F238E27FC236}">
              <a16:creationId xmlns:a16="http://schemas.microsoft.com/office/drawing/2014/main" id="{F92D53D4-97A4-45AF-A075-647565D80224}"/>
            </a:ext>
          </a:extLst>
        </xdr:cNvPr>
        <xdr:cNvSpPr txBox="1"/>
      </xdr:nvSpPr>
      <xdr:spPr>
        <a:xfrm>
          <a:off x="15298361" y="9350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4" name="正方形/長方形 233">
          <a:extLst>
            <a:ext uri="{FF2B5EF4-FFF2-40B4-BE49-F238E27FC236}">
              <a16:creationId xmlns:a16="http://schemas.microsoft.com/office/drawing/2014/main" id="{C2913043-129D-4A30-8416-8B32034362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5" name="正方形/長方形 234">
          <a:extLst>
            <a:ext uri="{FF2B5EF4-FFF2-40B4-BE49-F238E27FC236}">
              <a16:creationId xmlns:a16="http://schemas.microsoft.com/office/drawing/2014/main" id="{9FFF0A5B-7123-4D8F-BAD5-FF04E01DA6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6" name="正方形/長方形 235">
          <a:extLst>
            <a:ext uri="{FF2B5EF4-FFF2-40B4-BE49-F238E27FC236}">
              <a16:creationId xmlns:a16="http://schemas.microsoft.com/office/drawing/2014/main" id="{29DB60A8-6F78-4FB2-9484-85EB1DBB6A0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7" name="正方形/長方形 236">
          <a:extLst>
            <a:ext uri="{FF2B5EF4-FFF2-40B4-BE49-F238E27FC236}">
              <a16:creationId xmlns:a16="http://schemas.microsoft.com/office/drawing/2014/main" id="{93178FCE-753F-4AFC-B843-999A64A7AD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8" name="正方形/長方形 237">
          <a:extLst>
            <a:ext uri="{FF2B5EF4-FFF2-40B4-BE49-F238E27FC236}">
              <a16:creationId xmlns:a16="http://schemas.microsoft.com/office/drawing/2014/main" id="{56C63442-E2FA-4EEA-B77F-19C974D98D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9" name="正方形/長方形 238">
          <a:extLst>
            <a:ext uri="{FF2B5EF4-FFF2-40B4-BE49-F238E27FC236}">
              <a16:creationId xmlns:a16="http://schemas.microsoft.com/office/drawing/2014/main" id="{863B91B1-770E-4C8B-A3E5-0FD9CF21F7B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0" name="正方形/長方形 239">
          <a:extLst>
            <a:ext uri="{FF2B5EF4-FFF2-40B4-BE49-F238E27FC236}">
              <a16:creationId xmlns:a16="http://schemas.microsoft.com/office/drawing/2014/main" id="{C6D1CE2B-91C7-4048-B313-C8E59B9F2A8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1" name="正方形/長方形 240">
          <a:extLst>
            <a:ext uri="{FF2B5EF4-FFF2-40B4-BE49-F238E27FC236}">
              <a16:creationId xmlns:a16="http://schemas.microsoft.com/office/drawing/2014/main" id="{1299E791-D010-4E5E-A830-A81FBAAE420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2" name="テキスト ボックス 241">
          <a:extLst>
            <a:ext uri="{FF2B5EF4-FFF2-40B4-BE49-F238E27FC236}">
              <a16:creationId xmlns:a16="http://schemas.microsoft.com/office/drawing/2014/main" id="{C72EA762-F2FA-4A88-92D6-6B43F4FCAB8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3" name="直線コネクタ 242">
          <a:extLst>
            <a:ext uri="{FF2B5EF4-FFF2-40B4-BE49-F238E27FC236}">
              <a16:creationId xmlns:a16="http://schemas.microsoft.com/office/drawing/2014/main" id="{FE38C0DE-1357-4B15-8430-BEA4335B4BB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44" name="直線コネクタ 243">
          <a:extLst>
            <a:ext uri="{FF2B5EF4-FFF2-40B4-BE49-F238E27FC236}">
              <a16:creationId xmlns:a16="http://schemas.microsoft.com/office/drawing/2014/main" id="{58EA6922-A8C0-40FC-82BD-4FD1075A02C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45" name="テキスト ボックス 244">
          <a:extLst>
            <a:ext uri="{FF2B5EF4-FFF2-40B4-BE49-F238E27FC236}">
              <a16:creationId xmlns:a16="http://schemas.microsoft.com/office/drawing/2014/main" id="{8FC7289D-DA79-4D63-B01E-FB14FB79F22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46" name="直線コネクタ 245">
          <a:extLst>
            <a:ext uri="{FF2B5EF4-FFF2-40B4-BE49-F238E27FC236}">
              <a16:creationId xmlns:a16="http://schemas.microsoft.com/office/drawing/2014/main" id="{A3B40939-8EFE-4BF4-B5F6-75A1012BA70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47" name="テキスト ボックス 246">
          <a:extLst>
            <a:ext uri="{FF2B5EF4-FFF2-40B4-BE49-F238E27FC236}">
              <a16:creationId xmlns:a16="http://schemas.microsoft.com/office/drawing/2014/main" id="{732B27E4-558C-4E3C-AC58-8A6A68F6714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48" name="直線コネクタ 247">
          <a:extLst>
            <a:ext uri="{FF2B5EF4-FFF2-40B4-BE49-F238E27FC236}">
              <a16:creationId xmlns:a16="http://schemas.microsoft.com/office/drawing/2014/main" id="{768C24B9-BC47-4655-9215-30FE47987FA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49" name="テキスト ボックス 248">
          <a:extLst>
            <a:ext uri="{FF2B5EF4-FFF2-40B4-BE49-F238E27FC236}">
              <a16:creationId xmlns:a16="http://schemas.microsoft.com/office/drawing/2014/main" id="{9A699BBC-C88D-4979-8911-9BBD223E292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50" name="直線コネクタ 249">
          <a:extLst>
            <a:ext uri="{FF2B5EF4-FFF2-40B4-BE49-F238E27FC236}">
              <a16:creationId xmlns:a16="http://schemas.microsoft.com/office/drawing/2014/main" id="{A781466D-A832-4F6E-BC9A-3E4364188CD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51" name="テキスト ボックス 250">
          <a:extLst>
            <a:ext uri="{FF2B5EF4-FFF2-40B4-BE49-F238E27FC236}">
              <a16:creationId xmlns:a16="http://schemas.microsoft.com/office/drawing/2014/main" id="{B67427B8-9289-4332-B414-10B26A53B16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2" name="直線コネクタ 251">
          <a:extLst>
            <a:ext uri="{FF2B5EF4-FFF2-40B4-BE49-F238E27FC236}">
              <a16:creationId xmlns:a16="http://schemas.microsoft.com/office/drawing/2014/main" id="{B2FB181D-4F00-4CD7-AEB8-80138DC282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3" name="テキスト ボックス 252">
          <a:extLst>
            <a:ext uri="{FF2B5EF4-FFF2-40B4-BE49-F238E27FC236}">
              <a16:creationId xmlns:a16="http://schemas.microsoft.com/office/drawing/2014/main" id="{E53BBEB0-E0CF-4266-A035-3F71DCF2260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4" name="【保健センター・保健所】&#10;一人当たり面積グラフ枠">
          <a:extLst>
            <a:ext uri="{FF2B5EF4-FFF2-40B4-BE49-F238E27FC236}">
              <a16:creationId xmlns:a16="http://schemas.microsoft.com/office/drawing/2014/main" id="{D487A131-CA39-4608-A352-E4A0D37A300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255" name="直線コネクタ 254">
          <a:extLst>
            <a:ext uri="{FF2B5EF4-FFF2-40B4-BE49-F238E27FC236}">
              <a16:creationId xmlns:a16="http://schemas.microsoft.com/office/drawing/2014/main" id="{BE88DC6F-8D35-4C01-9509-0E206C09C260}"/>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256" name="【保健センター・保健所】&#10;一人当たり面積最小値テキスト">
          <a:extLst>
            <a:ext uri="{FF2B5EF4-FFF2-40B4-BE49-F238E27FC236}">
              <a16:creationId xmlns:a16="http://schemas.microsoft.com/office/drawing/2014/main" id="{FEDCF930-7766-4AAA-AC3C-21612E82478C}"/>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257" name="直線コネクタ 256">
          <a:extLst>
            <a:ext uri="{FF2B5EF4-FFF2-40B4-BE49-F238E27FC236}">
              <a16:creationId xmlns:a16="http://schemas.microsoft.com/office/drawing/2014/main" id="{0631E96F-707E-4446-A719-08055039B950}"/>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258" name="【保健センター・保健所】&#10;一人当たり面積最大値テキスト">
          <a:extLst>
            <a:ext uri="{FF2B5EF4-FFF2-40B4-BE49-F238E27FC236}">
              <a16:creationId xmlns:a16="http://schemas.microsoft.com/office/drawing/2014/main" id="{3019C1D7-4633-4AC6-8F07-ECC6D3AED3BE}"/>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259" name="直線コネクタ 258">
          <a:extLst>
            <a:ext uri="{FF2B5EF4-FFF2-40B4-BE49-F238E27FC236}">
              <a16:creationId xmlns:a16="http://schemas.microsoft.com/office/drawing/2014/main" id="{BFD0DC5C-FF91-4F35-81AC-481C49BD6821}"/>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260" name="【保健センター・保健所】&#10;一人当たり面積平均値テキスト">
          <a:extLst>
            <a:ext uri="{FF2B5EF4-FFF2-40B4-BE49-F238E27FC236}">
              <a16:creationId xmlns:a16="http://schemas.microsoft.com/office/drawing/2014/main" id="{FF3362D5-217F-43DB-A760-5D0FD7A49851}"/>
            </a:ext>
          </a:extLst>
        </xdr:cNvPr>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261" name="フローチャート: 判断 260">
          <a:extLst>
            <a:ext uri="{FF2B5EF4-FFF2-40B4-BE49-F238E27FC236}">
              <a16:creationId xmlns:a16="http://schemas.microsoft.com/office/drawing/2014/main" id="{A8C42003-156E-42BD-9E72-BE8D86E72A7F}"/>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4979</xdr:rowOff>
    </xdr:from>
    <xdr:to>
      <xdr:col>112</xdr:col>
      <xdr:colOff>38100</xdr:colOff>
      <xdr:row>63</xdr:row>
      <xdr:rowOff>106579</xdr:rowOff>
    </xdr:to>
    <xdr:sp macro="" textlink="">
      <xdr:nvSpPr>
        <xdr:cNvPr id="262" name="フローチャート: 判断 261">
          <a:extLst>
            <a:ext uri="{FF2B5EF4-FFF2-40B4-BE49-F238E27FC236}">
              <a16:creationId xmlns:a16="http://schemas.microsoft.com/office/drawing/2014/main" id="{8B04C394-8FDC-4A41-917F-73271B992337}"/>
            </a:ext>
          </a:extLst>
        </xdr:cNvPr>
        <xdr:cNvSpPr/>
      </xdr:nvSpPr>
      <xdr:spPr>
        <a:xfrm>
          <a:off x="21272500" y="108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263" name="フローチャート: 判断 262">
          <a:extLst>
            <a:ext uri="{FF2B5EF4-FFF2-40B4-BE49-F238E27FC236}">
              <a16:creationId xmlns:a16="http://schemas.microsoft.com/office/drawing/2014/main" id="{5CE5E2A6-037E-4747-82D7-FB10F1273B9C}"/>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1550</xdr:rowOff>
    </xdr:from>
    <xdr:to>
      <xdr:col>102</xdr:col>
      <xdr:colOff>165100</xdr:colOff>
      <xdr:row>63</xdr:row>
      <xdr:rowOff>103150</xdr:rowOff>
    </xdr:to>
    <xdr:sp macro="" textlink="">
      <xdr:nvSpPr>
        <xdr:cNvPr id="264" name="フローチャート: 判断 263">
          <a:extLst>
            <a:ext uri="{FF2B5EF4-FFF2-40B4-BE49-F238E27FC236}">
              <a16:creationId xmlns:a16="http://schemas.microsoft.com/office/drawing/2014/main" id="{815C0D12-2975-44EF-8680-366167473D2B}"/>
            </a:ext>
          </a:extLst>
        </xdr:cNvPr>
        <xdr:cNvSpPr/>
      </xdr:nvSpPr>
      <xdr:spPr>
        <a:xfrm>
          <a:off x="19494500" y="108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4293</xdr:rowOff>
    </xdr:from>
    <xdr:to>
      <xdr:col>98</xdr:col>
      <xdr:colOff>38100</xdr:colOff>
      <xdr:row>63</xdr:row>
      <xdr:rowOff>105893</xdr:rowOff>
    </xdr:to>
    <xdr:sp macro="" textlink="">
      <xdr:nvSpPr>
        <xdr:cNvPr id="265" name="フローチャート: 判断 264">
          <a:extLst>
            <a:ext uri="{FF2B5EF4-FFF2-40B4-BE49-F238E27FC236}">
              <a16:creationId xmlns:a16="http://schemas.microsoft.com/office/drawing/2014/main" id="{6FB7AB5A-E69F-4D4B-B215-D7834294219C}"/>
            </a:ext>
          </a:extLst>
        </xdr:cNvPr>
        <xdr:cNvSpPr/>
      </xdr:nvSpPr>
      <xdr:spPr>
        <a:xfrm>
          <a:off x="18605500" y="108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66" name="テキスト ボックス 265">
          <a:extLst>
            <a:ext uri="{FF2B5EF4-FFF2-40B4-BE49-F238E27FC236}">
              <a16:creationId xmlns:a16="http://schemas.microsoft.com/office/drawing/2014/main" id="{58BB13CC-1897-46A4-A994-12E9446DF8C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7" name="テキスト ボックス 266">
          <a:extLst>
            <a:ext uri="{FF2B5EF4-FFF2-40B4-BE49-F238E27FC236}">
              <a16:creationId xmlns:a16="http://schemas.microsoft.com/office/drawing/2014/main" id="{7FC39196-BB1C-43D2-A3D9-7ADAE9E758B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8" name="テキスト ボックス 267">
          <a:extLst>
            <a:ext uri="{FF2B5EF4-FFF2-40B4-BE49-F238E27FC236}">
              <a16:creationId xmlns:a16="http://schemas.microsoft.com/office/drawing/2014/main" id="{EA094353-2543-40CC-8FAD-D1B321723EF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9" name="テキスト ボックス 268">
          <a:extLst>
            <a:ext uri="{FF2B5EF4-FFF2-40B4-BE49-F238E27FC236}">
              <a16:creationId xmlns:a16="http://schemas.microsoft.com/office/drawing/2014/main" id="{5AE88049-5691-41BF-826B-1FEB351FD1B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0" name="テキスト ボックス 269">
          <a:extLst>
            <a:ext uri="{FF2B5EF4-FFF2-40B4-BE49-F238E27FC236}">
              <a16:creationId xmlns:a16="http://schemas.microsoft.com/office/drawing/2014/main" id="{4C5E5F8B-11F3-4855-BB8D-FA0CB6941D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76073</xdr:rowOff>
    </xdr:from>
    <xdr:to>
      <xdr:col>112</xdr:col>
      <xdr:colOff>38100</xdr:colOff>
      <xdr:row>64</xdr:row>
      <xdr:rowOff>6223</xdr:rowOff>
    </xdr:to>
    <xdr:sp macro="" textlink="">
      <xdr:nvSpPr>
        <xdr:cNvPr id="271" name="楕円 270">
          <a:extLst>
            <a:ext uri="{FF2B5EF4-FFF2-40B4-BE49-F238E27FC236}">
              <a16:creationId xmlns:a16="http://schemas.microsoft.com/office/drawing/2014/main" id="{002A6E34-0DB0-4CDF-B48B-47E87E03E386}"/>
            </a:ext>
          </a:extLst>
        </xdr:cNvPr>
        <xdr:cNvSpPr/>
      </xdr:nvSpPr>
      <xdr:spPr>
        <a:xfrm>
          <a:off x="21272500" y="108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123106</xdr:rowOff>
    </xdr:from>
    <xdr:ext cx="469744" cy="259045"/>
    <xdr:sp macro="" textlink="">
      <xdr:nvSpPr>
        <xdr:cNvPr id="272" name="n_1aveValue【保健センター・保健所】&#10;一人当たり面積">
          <a:extLst>
            <a:ext uri="{FF2B5EF4-FFF2-40B4-BE49-F238E27FC236}">
              <a16:creationId xmlns:a16="http://schemas.microsoft.com/office/drawing/2014/main" id="{CEE072E5-E641-4928-8073-3DC4F5A8B65F}"/>
            </a:ext>
          </a:extLst>
        </xdr:cNvPr>
        <xdr:cNvSpPr txBox="1"/>
      </xdr:nvSpPr>
      <xdr:spPr>
        <a:xfrm>
          <a:off x="21075727" y="1058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273" name="n_2aveValue【保健センター・保健所】&#10;一人当たり面積">
          <a:extLst>
            <a:ext uri="{FF2B5EF4-FFF2-40B4-BE49-F238E27FC236}">
              <a16:creationId xmlns:a16="http://schemas.microsoft.com/office/drawing/2014/main" id="{B8C278D1-CE47-466B-9845-AEE62C61AE99}"/>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119677</xdr:rowOff>
    </xdr:from>
    <xdr:ext cx="469744" cy="259045"/>
    <xdr:sp macro="" textlink="">
      <xdr:nvSpPr>
        <xdr:cNvPr id="274" name="n_3aveValue【保健センター・保健所】&#10;一人当たり面積">
          <a:extLst>
            <a:ext uri="{FF2B5EF4-FFF2-40B4-BE49-F238E27FC236}">
              <a16:creationId xmlns:a16="http://schemas.microsoft.com/office/drawing/2014/main" id="{A3F4204B-5FD6-4E02-AD28-BA83B31AE5C8}"/>
            </a:ext>
          </a:extLst>
        </xdr:cNvPr>
        <xdr:cNvSpPr txBox="1"/>
      </xdr:nvSpPr>
      <xdr:spPr>
        <a:xfrm>
          <a:off x="19310427" y="105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122420</xdr:rowOff>
    </xdr:from>
    <xdr:ext cx="469744" cy="259045"/>
    <xdr:sp macro="" textlink="">
      <xdr:nvSpPr>
        <xdr:cNvPr id="275" name="n_4aveValue【保健センター・保健所】&#10;一人当たり面積">
          <a:extLst>
            <a:ext uri="{FF2B5EF4-FFF2-40B4-BE49-F238E27FC236}">
              <a16:creationId xmlns:a16="http://schemas.microsoft.com/office/drawing/2014/main" id="{41A71C29-8999-4B35-9705-9C4A66038F3E}"/>
            </a:ext>
          </a:extLst>
        </xdr:cNvPr>
        <xdr:cNvSpPr txBox="1"/>
      </xdr:nvSpPr>
      <xdr:spPr>
        <a:xfrm>
          <a:off x="18421427" y="1058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168800</xdr:rowOff>
    </xdr:from>
    <xdr:ext cx="469744" cy="259045"/>
    <xdr:sp macro="" textlink="">
      <xdr:nvSpPr>
        <xdr:cNvPr id="276" name="n_1mainValue【保健センター・保健所】&#10;一人当たり面積">
          <a:extLst>
            <a:ext uri="{FF2B5EF4-FFF2-40B4-BE49-F238E27FC236}">
              <a16:creationId xmlns:a16="http://schemas.microsoft.com/office/drawing/2014/main" id="{9C060235-AFE7-4578-BC52-23E8FA5D8875}"/>
            </a:ext>
          </a:extLst>
        </xdr:cNvPr>
        <xdr:cNvSpPr txBox="1"/>
      </xdr:nvSpPr>
      <xdr:spPr>
        <a:xfrm>
          <a:off x="21075727" y="1097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7" name="正方形/長方形 276">
          <a:extLst>
            <a:ext uri="{FF2B5EF4-FFF2-40B4-BE49-F238E27FC236}">
              <a16:creationId xmlns:a16="http://schemas.microsoft.com/office/drawing/2014/main" id="{F5891C84-A005-4480-A20D-F1FA26FF36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8" name="正方形/長方形 277">
          <a:extLst>
            <a:ext uri="{FF2B5EF4-FFF2-40B4-BE49-F238E27FC236}">
              <a16:creationId xmlns:a16="http://schemas.microsoft.com/office/drawing/2014/main" id="{6F67280A-7093-4409-B250-C1AD1C50AD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9" name="正方形/長方形 278">
          <a:extLst>
            <a:ext uri="{FF2B5EF4-FFF2-40B4-BE49-F238E27FC236}">
              <a16:creationId xmlns:a16="http://schemas.microsoft.com/office/drawing/2014/main" id="{16F7C15D-24A7-4B04-9B8A-14FFDE2A96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0" name="正方形/長方形 279">
          <a:extLst>
            <a:ext uri="{FF2B5EF4-FFF2-40B4-BE49-F238E27FC236}">
              <a16:creationId xmlns:a16="http://schemas.microsoft.com/office/drawing/2014/main" id="{7AE60C74-F91F-45DC-BE92-3B224859CF6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1" name="正方形/長方形 280">
          <a:extLst>
            <a:ext uri="{FF2B5EF4-FFF2-40B4-BE49-F238E27FC236}">
              <a16:creationId xmlns:a16="http://schemas.microsoft.com/office/drawing/2014/main" id="{E49FBDAD-04E2-42F0-861C-D68C93C0FE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2" name="正方形/長方形 281">
          <a:extLst>
            <a:ext uri="{FF2B5EF4-FFF2-40B4-BE49-F238E27FC236}">
              <a16:creationId xmlns:a16="http://schemas.microsoft.com/office/drawing/2014/main" id="{DE6E45DB-54BE-4595-98CB-627A7EC3A3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3" name="正方形/長方形 282">
          <a:extLst>
            <a:ext uri="{FF2B5EF4-FFF2-40B4-BE49-F238E27FC236}">
              <a16:creationId xmlns:a16="http://schemas.microsoft.com/office/drawing/2014/main" id="{69DAF552-1555-43D2-ACA9-946B69039B2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4" name="正方形/長方形 283">
          <a:extLst>
            <a:ext uri="{FF2B5EF4-FFF2-40B4-BE49-F238E27FC236}">
              <a16:creationId xmlns:a16="http://schemas.microsoft.com/office/drawing/2014/main" id="{1C11FD21-1AAB-4879-A664-887560AEF4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5" name="テキスト ボックス 284">
          <a:extLst>
            <a:ext uri="{FF2B5EF4-FFF2-40B4-BE49-F238E27FC236}">
              <a16:creationId xmlns:a16="http://schemas.microsoft.com/office/drawing/2014/main" id="{38E64552-05CD-4709-BDFB-68FD969BF04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6" name="直線コネクタ 285">
          <a:extLst>
            <a:ext uri="{FF2B5EF4-FFF2-40B4-BE49-F238E27FC236}">
              <a16:creationId xmlns:a16="http://schemas.microsoft.com/office/drawing/2014/main" id="{A21D3E24-D20B-4002-A0DC-90B9B6EA172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87" name="テキスト ボックス 286">
          <a:extLst>
            <a:ext uri="{FF2B5EF4-FFF2-40B4-BE49-F238E27FC236}">
              <a16:creationId xmlns:a16="http://schemas.microsoft.com/office/drawing/2014/main" id="{CDB409C9-9DE5-492A-B8BC-207D463BDCB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88" name="直線コネクタ 287">
          <a:extLst>
            <a:ext uri="{FF2B5EF4-FFF2-40B4-BE49-F238E27FC236}">
              <a16:creationId xmlns:a16="http://schemas.microsoft.com/office/drawing/2014/main" id="{FCD8ACFE-DB28-42C2-ACD2-77FC03FC230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CBA6AB07-D529-4BE0-96EB-F6BB232B2E8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90" name="直線コネクタ 289">
          <a:extLst>
            <a:ext uri="{FF2B5EF4-FFF2-40B4-BE49-F238E27FC236}">
              <a16:creationId xmlns:a16="http://schemas.microsoft.com/office/drawing/2014/main" id="{8113EDBA-117C-4BFC-BDCE-311B730BCAE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91" name="テキスト ボックス 290">
          <a:extLst>
            <a:ext uri="{FF2B5EF4-FFF2-40B4-BE49-F238E27FC236}">
              <a16:creationId xmlns:a16="http://schemas.microsoft.com/office/drawing/2014/main" id="{E66DAF73-919F-45F6-B231-812EE1476A5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92" name="直線コネクタ 291">
          <a:extLst>
            <a:ext uri="{FF2B5EF4-FFF2-40B4-BE49-F238E27FC236}">
              <a16:creationId xmlns:a16="http://schemas.microsoft.com/office/drawing/2014/main" id="{BAFA8246-B61E-480B-A57D-FC6755CCB6E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93" name="テキスト ボックス 292">
          <a:extLst>
            <a:ext uri="{FF2B5EF4-FFF2-40B4-BE49-F238E27FC236}">
              <a16:creationId xmlns:a16="http://schemas.microsoft.com/office/drawing/2014/main" id="{39750671-2DFC-4EA8-B2ED-0F3504ADD2F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94" name="直線コネクタ 293">
          <a:extLst>
            <a:ext uri="{FF2B5EF4-FFF2-40B4-BE49-F238E27FC236}">
              <a16:creationId xmlns:a16="http://schemas.microsoft.com/office/drawing/2014/main" id="{F79A98FA-244C-4F81-B7E5-18B866207CA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95" name="テキスト ボックス 294">
          <a:extLst>
            <a:ext uri="{FF2B5EF4-FFF2-40B4-BE49-F238E27FC236}">
              <a16:creationId xmlns:a16="http://schemas.microsoft.com/office/drawing/2014/main" id="{0372CE21-94EB-4843-BEB0-D1D37F89E21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96" name="直線コネクタ 295">
          <a:extLst>
            <a:ext uri="{FF2B5EF4-FFF2-40B4-BE49-F238E27FC236}">
              <a16:creationId xmlns:a16="http://schemas.microsoft.com/office/drawing/2014/main" id="{EB19D70C-B42A-4389-A6A5-5E692993333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297" name="テキスト ボックス 296">
          <a:extLst>
            <a:ext uri="{FF2B5EF4-FFF2-40B4-BE49-F238E27FC236}">
              <a16:creationId xmlns:a16="http://schemas.microsoft.com/office/drawing/2014/main" id="{D55B41D1-C801-4BC9-8AC1-18CE3BE144FD}"/>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8" name="直線コネクタ 297">
          <a:extLst>
            <a:ext uri="{FF2B5EF4-FFF2-40B4-BE49-F238E27FC236}">
              <a16:creationId xmlns:a16="http://schemas.microsoft.com/office/drawing/2014/main" id="{ADBA1377-31EF-4967-AD25-95DB83D23E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9" name="【消防施設】&#10;有形固定資産減価償却率グラフ枠">
          <a:extLst>
            <a:ext uri="{FF2B5EF4-FFF2-40B4-BE49-F238E27FC236}">
              <a16:creationId xmlns:a16="http://schemas.microsoft.com/office/drawing/2014/main" id="{0F8A4CA7-A341-4D11-B954-5812588BB07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00" name="直線コネクタ 299">
          <a:extLst>
            <a:ext uri="{FF2B5EF4-FFF2-40B4-BE49-F238E27FC236}">
              <a16:creationId xmlns:a16="http://schemas.microsoft.com/office/drawing/2014/main" id="{8486344D-4157-4041-8A33-537A42696CB2}"/>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01" name="【消防施設】&#10;有形固定資産減価償却率最小値テキスト">
          <a:extLst>
            <a:ext uri="{FF2B5EF4-FFF2-40B4-BE49-F238E27FC236}">
              <a16:creationId xmlns:a16="http://schemas.microsoft.com/office/drawing/2014/main" id="{F82537B6-705D-455A-911B-F56AA3357843}"/>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02" name="直線コネクタ 301">
          <a:extLst>
            <a:ext uri="{FF2B5EF4-FFF2-40B4-BE49-F238E27FC236}">
              <a16:creationId xmlns:a16="http://schemas.microsoft.com/office/drawing/2014/main" id="{757F7F25-1626-434A-A451-71E9AC51D8C6}"/>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03" name="【消防施設】&#10;有形固定資産減価償却率最大値テキスト">
          <a:extLst>
            <a:ext uri="{FF2B5EF4-FFF2-40B4-BE49-F238E27FC236}">
              <a16:creationId xmlns:a16="http://schemas.microsoft.com/office/drawing/2014/main" id="{E4DDDADA-2577-4E7B-8141-3B4C6C7DB7E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04" name="直線コネクタ 303">
          <a:extLst>
            <a:ext uri="{FF2B5EF4-FFF2-40B4-BE49-F238E27FC236}">
              <a16:creationId xmlns:a16="http://schemas.microsoft.com/office/drawing/2014/main" id="{9B8F6BBE-E96C-4CCB-A241-8CA0F5B4C4B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305" name="【消防施設】&#10;有形固定資産減価償却率平均値テキスト">
          <a:extLst>
            <a:ext uri="{FF2B5EF4-FFF2-40B4-BE49-F238E27FC236}">
              <a16:creationId xmlns:a16="http://schemas.microsoft.com/office/drawing/2014/main" id="{B3C0164A-669B-4DF1-850E-4D3F39FCBF45}"/>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306" name="フローチャート: 判断 305">
          <a:extLst>
            <a:ext uri="{FF2B5EF4-FFF2-40B4-BE49-F238E27FC236}">
              <a16:creationId xmlns:a16="http://schemas.microsoft.com/office/drawing/2014/main" id="{7A47EBC8-CD53-406D-9F4C-4C3BCB4661CC}"/>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307" name="フローチャート: 判断 306">
          <a:extLst>
            <a:ext uri="{FF2B5EF4-FFF2-40B4-BE49-F238E27FC236}">
              <a16:creationId xmlns:a16="http://schemas.microsoft.com/office/drawing/2014/main" id="{BE6D5A87-6E64-4E44-AC08-526DE9F5E258}"/>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308" name="フローチャート: 判断 307">
          <a:extLst>
            <a:ext uri="{FF2B5EF4-FFF2-40B4-BE49-F238E27FC236}">
              <a16:creationId xmlns:a16="http://schemas.microsoft.com/office/drawing/2014/main" id="{430EDAC1-81BB-4118-B645-76BEFDED1D8F}"/>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309" name="フローチャート: 判断 308">
          <a:extLst>
            <a:ext uri="{FF2B5EF4-FFF2-40B4-BE49-F238E27FC236}">
              <a16:creationId xmlns:a16="http://schemas.microsoft.com/office/drawing/2014/main" id="{040A4D0A-DE29-4EF6-8ED0-ABA13F5AC2EB}"/>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310" name="フローチャート: 判断 309">
          <a:extLst>
            <a:ext uri="{FF2B5EF4-FFF2-40B4-BE49-F238E27FC236}">
              <a16:creationId xmlns:a16="http://schemas.microsoft.com/office/drawing/2014/main" id="{D04EC2EF-5A2C-4B25-A833-2E1B94AB09DB}"/>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522C1D13-174C-48F6-A1B6-3E60095C3D8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46578AA0-1DBA-4929-9C4B-B42E41B42E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C3A0EEE7-9AD5-4182-9807-CFE0D5176ED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F69F0DEC-B159-4FC1-8BF2-B802C3FE04B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5830D439-5E72-423A-9BF8-2D714CE8BAF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88900</xdr:rowOff>
    </xdr:from>
    <xdr:to>
      <xdr:col>81</xdr:col>
      <xdr:colOff>101600</xdr:colOff>
      <xdr:row>82</xdr:row>
      <xdr:rowOff>19050</xdr:rowOff>
    </xdr:to>
    <xdr:sp macro="" textlink="">
      <xdr:nvSpPr>
        <xdr:cNvPr id="316" name="楕円 315">
          <a:extLst>
            <a:ext uri="{FF2B5EF4-FFF2-40B4-BE49-F238E27FC236}">
              <a16:creationId xmlns:a16="http://schemas.microsoft.com/office/drawing/2014/main" id="{4667D8AB-06FF-4EDE-9BCB-D1010CD4B273}"/>
            </a:ext>
          </a:extLst>
        </xdr:cNvPr>
        <xdr:cNvSpPr/>
      </xdr:nvSpPr>
      <xdr:spPr>
        <a:xfrm>
          <a:off x="15430500" y="13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83838</xdr:rowOff>
    </xdr:from>
    <xdr:ext cx="405111" cy="259045"/>
    <xdr:sp macro="" textlink="">
      <xdr:nvSpPr>
        <xdr:cNvPr id="317" name="n_1aveValue【消防施設】&#10;有形固定資産減価償却率">
          <a:extLst>
            <a:ext uri="{FF2B5EF4-FFF2-40B4-BE49-F238E27FC236}">
              <a16:creationId xmlns:a16="http://schemas.microsoft.com/office/drawing/2014/main" id="{CBF2BDEF-3743-428C-8FFA-8DBA8916FC64}"/>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118127</xdr:rowOff>
    </xdr:from>
    <xdr:ext cx="405111" cy="259045"/>
    <xdr:sp macro="" textlink="">
      <xdr:nvSpPr>
        <xdr:cNvPr id="318" name="n_2aveValue【消防施設】&#10;有形固定資産減価償却率">
          <a:extLst>
            <a:ext uri="{FF2B5EF4-FFF2-40B4-BE49-F238E27FC236}">
              <a16:creationId xmlns:a16="http://schemas.microsoft.com/office/drawing/2014/main" id="{F788E971-1E63-4464-90DA-76D549272CCC}"/>
            </a:ext>
          </a:extLst>
        </xdr:cNvPr>
        <xdr:cNvSpPr txBox="1"/>
      </xdr:nvSpPr>
      <xdr:spPr>
        <a:xfrm>
          <a:off x="143897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85107</xdr:rowOff>
    </xdr:from>
    <xdr:ext cx="405111" cy="259045"/>
    <xdr:sp macro="" textlink="">
      <xdr:nvSpPr>
        <xdr:cNvPr id="319" name="n_3aveValue【消防施設】&#10;有形固定資産減価償却率">
          <a:extLst>
            <a:ext uri="{FF2B5EF4-FFF2-40B4-BE49-F238E27FC236}">
              <a16:creationId xmlns:a16="http://schemas.microsoft.com/office/drawing/2014/main" id="{AFFD6DB5-C321-4A7A-B2FE-3EBEC11E63E2}"/>
            </a:ext>
          </a:extLst>
        </xdr:cNvPr>
        <xdr:cNvSpPr txBox="1"/>
      </xdr:nvSpPr>
      <xdr:spPr>
        <a:xfrm>
          <a:off x="1350074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88916</xdr:rowOff>
    </xdr:from>
    <xdr:ext cx="405111" cy="259045"/>
    <xdr:sp macro="" textlink="">
      <xdr:nvSpPr>
        <xdr:cNvPr id="320" name="n_4aveValue【消防施設】&#10;有形固定資産減価償却率">
          <a:extLst>
            <a:ext uri="{FF2B5EF4-FFF2-40B4-BE49-F238E27FC236}">
              <a16:creationId xmlns:a16="http://schemas.microsoft.com/office/drawing/2014/main" id="{2F0528E1-0915-4BAE-BCAC-C77DA950AFB7}"/>
            </a:ext>
          </a:extLst>
        </xdr:cNvPr>
        <xdr:cNvSpPr txBox="1"/>
      </xdr:nvSpPr>
      <xdr:spPr>
        <a:xfrm>
          <a:off x="12611744"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35577</xdr:rowOff>
    </xdr:from>
    <xdr:ext cx="405111" cy="259045"/>
    <xdr:sp macro="" textlink="">
      <xdr:nvSpPr>
        <xdr:cNvPr id="321" name="n_1mainValue【消防施設】&#10;有形固定資産減価償却率">
          <a:extLst>
            <a:ext uri="{FF2B5EF4-FFF2-40B4-BE49-F238E27FC236}">
              <a16:creationId xmlns:a16="http://schemas.microsoft.com/office/drawing/2014/main" id="{B2307D4B-BF67-4577-AA7F-83C18147F595}"/>
            </a:ext>
          </a:extLst>
        </xdr:cNvPr>
        <xdr:cNvSpPr txBox="1"/>
      </xdr:nvSpPr>
      <xdr:spPr>
        <a:xfrm>
          <a:off x="15266044" y="1375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2" name="正方形/長方形 321">
          <a:extLst>
            <a:ext uri="{FF2B5EF4-FFF2-40B4-BE49-F238E27FC236}">
              <a16:creationId xmlns:a16="http://schemas.microsoft.com/office/drawing/2014/main" id="{ED0F303D-6A33-4F0D-BD47-305AC902FE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3" name="正方形/長方形 322">
          <a:extLst>
            <a:ext uri="{FF2B5EF4-FFF2-40B4-BE49-F238E27FC236}">
              <a16:creationId xmlns:a16="http://schemas.microsoft.com/office/drawing/2014/main" id="{7D48C263-4970-45CE-9606-E5AADC33BF3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4" name="正方形/長方形 323">
          <a:extLst>
            <a:ext uri="{FF2B5EF4-FFF2-40B4-BE49-F238E27FC236}">
              <a16:creationId xmlns:a16="http://schemas.microsoft.com/office/drawing/2014/main" id="{7BE53756-1A49-4CF5-9661-7A4B394C54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5" name="正方形/長方形 324">
          <a:extLst>
            <a:ext uri="{FF2B5EF4-FFF2-40B4-BE49-F238E27FC236}">
              <a16:creationId xmlns:a16="http://schemas.microsoft.com/office/drawing/2014/main" id="{70E99315-C0B8-49D2-8E91-85F1247A57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6" name="正方形/長方形 325">
          <a:extLst>
            <a:ext uri="{FF2B5EF4-FFF2-40B4-BE49-F238E27FC236}">
              <a16:creationId xmlns:a16="http://schemas.microsoft.com/office/drawing/2014/main" id="{7412E8D3-A247-478F-AAC2-6F5C4271B6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7" name="正方形/長方形 326">
          <a:extLst>
            <a:ext uri="{FF2B5EF4-FFF2-40B4-BE49-F238E27FC236}">
              <a16:creationId xmlns:a16="http://schemas.microsoft.com/office/drawing/2014/main" id="{98E12E62-DE9A-4FC3-AF92-A6865E1148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8" name="正方形/長方形 327">
          <a:extLst>
            <a:ext uri="{FF2B5EF4-FFF2-40B4-BE49-F238E27FC236}">
              <a16:creationId xmlns:a16="http://schemas.microsoft.com/office/drawing/2014/main" id="{EA646374-D4E4-4967-B9DE-ED45EE12DE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9" name="正方形/長方形 328">
          <a:extLst>
            <a:ext uri="{FF2B5EF4-FFF2-40B4-BE49-F238E27FC236}">
              <a16:creationId xmlns:a16="http://schemas.microsoft.com/office/drawing/2014/main" id="{D9F8E7D7-037B-498B-AB60-ACFA7B934AA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A5CDB7E3-9B78-44FA-966C-DDC1A3E163B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1" name="直線コネクタ 330">
          <a:extLst>
            <a:ext uri="{FF2B5EF4-FFF2-40B4-BE49-F238E27FC236}">
              <a16:creationId xmlns:a16="http://schemas.microsoft.com/office/drawing/2014/main" id="{ED8126C0-ACC3-412F-9F62-6B9FB7ED4BC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2" name="直線コネクタ 331">
          <a:extLst>
            <a:ext uri="{FF2B5EF4-FFF2-40B4-BE49-F238E27FC236}">
              <a16:creationId xmlns:a16="http://schemas.microsoft.com/office/drawing/2014/main" id="{0C684EFE-1690-424F-8FB5-6F5D7132F30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C40F0F8-CBE1-4547-A4FE-EF235F40F76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4" name="直線コネクタ 333">
          <a:extLst>
            <a:ext uri="{FF2B5EF4-FFF2-40B4-BE49-F238E27FC236}">
              <a16:creationId xmlns:a16="http://schemas.microsoft.com/office/drawing/2014/main" id="{41340773-A165-4ED6-9AE5-55240DC1458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EDB7D06E-AC8C-4684-A370-83589FD247E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6" name="直線コネクタ 335">
          <a:extLst>
            <a:ext uri="{FF2B5EF4-FFF2-40B4-BE49-F238E27FC236}">
              <a16:creationId xmlns:a16="http://schemas.microsoft.com/office/drawing/2014/main" id="{CD97DADE-4891-464F-B7B9-9237DE240A9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C31198E8-1AF3-4411-A558-51A7C7B41DA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8" name="直線コネクタ 337">
          <a:extLst>
            <a:ext uri="{FF2B5EF4-FFF2-40B4-BE49-F238E27FC236}">
              <a16:creationId xmlns:a16="http://schemas.microsoft.com/office/drawing/2014/main" id="{1D339FA4-7206-4302-B049-C2C5C156F33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7C572071-022A-4F53-8816-F772D97CD71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0" name="直線コネクタ 339">
          <a:extLst>
            <a:ext uri="{FF2B5EF4-FFF2-40B4-BE49-F238E27FC236}">
              <a16:creationId xmlns:a16="http://schemas.microsoft.com/office/drawing/2014/main" id="{03BD5722-610E-435A-B73B-DD0ABBA4075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C3B98328-5D3A-47B2-92D4-85F1D83A1A3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2" name="直線コネクタ 341">
          <a:extLst>
            <a:ext uri="{FF2B5EF4-FFF2-40B4-BE49-F238E27FC236}">
              <a16:creationId xmlns:a16="http://schemas.microsoft.com/office/drawing/2014/main" id="{7486255A-A0DF-479D-9E07-9B490F4F70E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60A8672-2D99-42C9-88F1-1F97010DF88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4" name="【消防施設】&#10;一人当たり面積グラフ枠">
          <a:extLst>
            <a:ext uri="{FF2B5EF4-FFF2-40B4-BE49-F238E27FC236}">
              <a16:creationId xmlns:a16="http://schemas.microsoft.com/office/drawing/2014/main" id="{CADE25E6-F9EB-466A-8ACB-94B3493BE71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345" name="直線コネクタ 344">
          <a:extLst>
            <a:ext uri="{FF2B5EF4-FFF2-40B4-BE49-F238E27FC236}">
              <a16:creationId xmlns:a16="http://schemas.microsoft.com/office/drawing/2014/main" id="{CE3EED07-DA1B-4AD8-8C94-0721D65DA7B8}"/>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346" name="【消防施設】&#10;一人当たり面積最小値テキスト">
          <a:extLst>
            <a:ext uri="{FF2B5EF4-FFF2-40B4-BE49-F238E27FC236}">
              <a16:creationId xmlns:a16="http://schemas.microsoft.com/office/drawing/2014/main" id="{B6CFE88A-B3A6-413A-AB36-C29BD39586F7}"/>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347" name="直線コネクタ 346">
          <a:extLst>
            <a:ext uri="{FF2B5EF4-FFF2-40B4-BE49-F238E27FC236}">
              <a16:creationId xmlns:a16="http://schemas.microsoft.com/office/drawing/2014/main" id="{D633A5DB-4DA6-49EB-B888-0E06A2EA9CC3}"/>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348" name="【消防施設】&#10;一人当たり面積最大値テキスト">
          <a:extLst>
            <a:ext uri="{FF2B5EF4-FFF2-40B4-BE49-F238E27FC236}">
              <a16:creationId xmlns:a16="http://schemas.microsoft.com/office/drawing/2014/main" id="{0FB356BC-F6C7-40CE-945C-2CFE5BE6BB57}"/>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349" name="直線コネクタ 348">
          <a:extLst>
            <a:ext uri="{FF2B5EF4-FFF2-40B4-BE49-F238E27FC236}">
              <a16:creationId xmlns:a16="http://schemas.microsoft.com/office/drawing/2014/main" id="{8F407C06-C3C1-41B3-9FA6-1634F01B3E05}"/>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88028</xdr:rowOff>
    </xdr:from>
    <xdr:ext cx="469744" cy="259045"/>
    <xdr:sp macro="" textlink="">
      <xdr:nvSpPr>
        <xdr:cNvPr id="350" name="【消防施設】&#10;一人当たり面積平均値テキスト">
          <a:extLst>
            <a:ext uri="{FF2B5EF4-FFF2-40B4-BE49-F238E27FC236}">
              <a16:creationId xmlns:a16="http://schemas.microsoft.com/office/drawing/2014/main" id="{5CCCB14A-EE1E-4939-A326-4734DD4ECC8E}"/>
            </a:ext>
          </a:extLst>
        </xdr:cNvPr>
        <xdr:cNvSpPr txBox="1"/>
      </xdr:nvSpPr>
      <xdr:spPr>
        <a:xfrm>
          <a:off x="22199600" y="14661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109601</xdr:rowOff>
    </xdr:from>
    <xdr:to>
      <xdr:col>116</xdr:col>
      <xdr:colOff>114300</xdr:colOff>
      <xdr:row>86</xdr:row>
      <xdr:rowOff>39751</xdr:rowOff>
    </xdr:to>
    <xdr:sp macro="" textlink="">
      <xdr:nvSpPr>
        <xdr:cNvPr id="351" name="フローチャート: 判断 350">
          <a:extLst>
            <a:ext uri="{FF2B5EF4-FFF2-40B4-BE49-F238E27FC236}">
              <a16:creationId xmlns:a16="http://schemas.microsoft.com/office/drawing/2014/main" id="{9E15AA35-E075-407B-A279-03B202AA6B8F}"/>
            </a:ext>
          </a:extLst>
        </xdr:cNvPr>
        <xdr:cNvSpPr/>
      </xdr:nvSpPr>
      <xdr:spPr>
        <a:xfrm>
          <a:off x="22110700" y="146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131699</xdr:rowOff>
    </xdr:from>
    <xdr:to>
      <xdr:col>112</xdr:col>
      <xdr:colOff>38100</xdr:colOff>
      <xdr:row>86</xdr:row>
      <xdr:rowOff>61849</xdr:rowOff>
    </xdr:to>
    <xdr:sp macro="" textlink="">
      <xdr:nvSpPr>
        <xdr:cNvPr id="352" name="フローチャート: 判断 351">
          <a:extLst>
            <a:ext uri="{FF2B5EF4-FFF2-40B4-BE49-F238E27FC236}">
              <a16:creationId xmlns:a16="http://schemas.microsoft.com/office/drawing/2014/main" id="{D22F38F2-CB1A-403B-97DE-31642A9770EC}"/>
            </a:ext>
          </a:extLst>
        </xdr:cNvPr>
        <xdr:cNvSpPr/>
      </xdr:nvSpPr>
      <xdr:spPr>
        <a:xfrm>
          <a:off x="21272500" y="1470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353" name="フローチャート: 判断 352">
          <a:extLst>
            <a:ext uri="{FF2B5EF4-FFF2-40B4-BE49-F238E27FC236}">
              <a16:creationId xmlns:a16="http://schemas.microsoft.com/office/drawing/2014/main" id="{FCBA7AE5-6D91-4320-89E8-CF390F208FEF}"/>
            </a:ext>
          </a:extLst>
        </xdr:cNvPr>
        <xdr:cNvSpPr/>
      </xdr:nvSpPr>
      <xdr:spPr>
        <a:xfrm>
          <a:off x="20383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10540</xdr:rowOff>
    </xdr:from>
    <xdr:to>
      <xdr:col>102</xdr:col>
      <xdr:colOff>165100</xdr:colOff>
      <xdr:row>85</xdr:row>
      <xdr:rowOff>112140</xdr:rowOff>
    </xdr:to>
    <xdr:sp macro="" textlink="">
      <xdr:nvSpPr>
        <xdr:cNvPr id="354" name="フローチャート: 判断 353">
          <a:extLst>
            <a:ext uri="{FF2B5EF4-FFF2-40B4-BE49-F238E27FC236}">
              <a16:creationId xmlns:a16="http://schemas.microsoft.com/office/drawing/2014/main" id="{FC0D10B9-A594-4EDE-BAE2-79E080F1D3D4}"/>
            </a:ext>
          </a:extLst>
        </xdr:cNvPr>
        <xdr:cNvSpPr/>
      </xdr:nvSpPr>
      <xdr:spPr>
        <a:xfrm>
          <a:off x="19494500" y="145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36068</xdr:rowOff>
    </xdr:from>
    <xdr:to>
      <xdr:col>98</xdr:col>
      <xdr:colOff>38100</xdr:colOff>
      <xdr:row>85</xdr:row>
      <xdr:rowOff>137668</xdr:rowOff>
    </xdr:to>
    <xdr:sp macro="" textlink="">
      <xdr:nvSpPr>
        <xdr:cNvPr id="355" name="フローチャート: 判断 354">
          <a:extLst>
            <a:ext uri="{FF2B5EF4-FFF2-40B4-BE49-F238E27FC236}">
              <a16:creationId xmlns:a16="http://schemas.microsoft.com/office/drawing/2014/main" id="{54A6432C-5578-4368-B716-B4AB440B47B0}"/>
            </a:ext>
          </a:extLst>
        </xdr:cNvPr>
        <xdr:cNvSpPr/>
      </xdr:nvSpPr>
      <xdr:spPr>
        <a:xfrm>
          <a:off x="18605500" y="1460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0A5F069-8890-4A95-B113-91C440758B1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C7CCC90-1E94-463E-A451-7745B557F7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8C6D94B-AC4F-4A38-A38A-8903AA939C3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322CCF1-DD0B-4E68-8FFB-9E6F5D00B22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A3ED97B-9AF7-4926-AF98-B6269B8D4E5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2160</xdr:rowOff>
    </xdr:from>
    <xdr:to>
      <xdr:col>112</xdr:col>
      <xdr:colOff>38100</xdr:colOff>
      <xdr:row>86</xdr:row>
      <xdr:rowOff>103760</xdr:rowOff>
    </xdr:to>
    <xdr:sp macro="" textlink="">
      <xdr:nvSpPr>
        <xdr:cNvPr id="361" name="楕円 360">
          <a:extLst>
            <a:ext uri="{FF2B5EF4-FFF2-40B4-BE49-F238E27FC236}">
              <a16:creationId xmlns:a16="http://schemas.microsoft.com/office/drawing/2014/main" id="{192EA38A-319B-487E-8E7B-E7EF7AC34508}"/>
            </a:ext>
          </a:extLst>
        </xdr:cNvPr>
        <xdr:cNvSpPr/>
      </xdr:nvSpPr>
      <xdr:spPr>
        <a:xfrm>
          <a:off x="21272500" y="147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78376</xdr:rowOff>
    </xdr:from>
    <xdr:ext cx="469744" cy="259045"/>
    <xdr:sp macro="" textlink="">
      <xdr:nvSpPr>
        <xdr:cNvPr id="362" name="n_1aveValue【消防施設】&#10;一人当たり面積">
          <a:extLst>
            <a:ext uri="{FF2B5EF4-FFF2-40B4-BE49-F238E27FC236}">
              <a16:creationId xmlns:a16="http://schemas.microsoft.com/office/drawing/2014/main" id="{F6526BEE-0538-450B-91B5-D79F8280A896}"/>
            </a:ext>
          </a:extLst>
        </xdr:cNvPr>
        <xdr:cNvSpPr txBox="1"/>
      </xdr:nvSpPr>
      <xdr:spPr>
        <a:xfrm>
          <a:off x="21075727" y="144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363" name="n_2aveValue【消防施設】&#10;一人当たり面積">
          <a:extLst>
            <a:ext uri="{FF2B5EF4-FFF2-40B4-BE49-F238E27FC236}">
              <a16:creationId xmlns:a16="http://schemas.microsoft.com/office/drawing/2014/main" id="{5E750ACB-4754-4D34-AFC3-A65FCF929479}"/>
            </a:ext>
          </a:extLst>
        </xdr:cNvPr>
        <xdr:cNvSpPr txBox="1"/>
      </xdr:nvSpPr>
      <xdr:spPr>
        <a:xfrm>
          <a:off x="20199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128667</xdr:rowOff>
    </xdr:from>
    <xdr:ext cx="469744" cy="259045"/>
    <xdr:sp macro="" textlink="">
      <xdr:nvSpPr>
        <xdr:cNvPr id="364" name="n_3aveValue【消防施設】&#10;一人当たり面積">
          <a:extLst>
            <a:ext uri="{FF2B5EF4-FFF2-40B4-BE49-F238E27FC236}">
              <a16:creationId xmlns:a16="http://schemas.microsoft.com/office/drawing/2014/main" id="{3891800A-8042-4315-BD45-B681D9A1C118}"/>
            </a:ext>
          </a:extLst>
        </xdr:cNvPr>
        <xdr:cNvSpPr txBox="1"/>
      </xdr:nvSpPr>
      <xdr:spPr>
        <a:xfrm>
          <a:off x="19310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154195</xdr:rowOff>
    </xdr:from>
    <xdr:ext cx="469744" cy="259045"/>
    <xdr:sp macro="" textlink="">
      <xdr:nvSpPr>
        <xdr:cNvPr id="365" name="n_4aveValue【消防施設】&#10;一人当たり面積">
          <a:extLst>
            <a:ext uri="{FF2B5EF4-FFF2-40B4-BE49-F238E27FC236}">
              <a16:creationId xmlns:a16="http://schemas.microsoft.com/office/drawing/2014/main" id="{D796B95C-8C09-446C-ADDE-6AAAC6E6DB8B}"/>
            </a:ext>
          </a:extLst>
        </xdr:cNvPr>
        <xdr:cNvSpPr txBox="1"/>
      </xdr:nvSpPr>
      <xdr:spPr>
        <a:xfrm>
          <a:off x="18421427" y="143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94887</xdr:rowOff>
    </xdr:from>
    <xdr:ext cx="469744" cy="259045"/>
    <xdr:sp macro="" textlink="">
      <xdr:nvSpPr>
        <xdr:cNvPr id="366" name="n_1mainValue【消防施設】&#10;一人当たり面積">
          <a:extLst>
            <a:ext uri="{FF2B5EF4-FFF2-40B4-BE49-F238E27FC236}">
              <a16:creationId xmlns:a16="http://schemas.microsoft.com/office/drawing/2014/main" id="{2DB5C99D-7CEB-472D-A9DC-BC30755F2309}"/>
            </a:ext>
          </a:extLst>
        </xdr:cNvPr>
        <xdr:cNvSpPr txBox="1"/>
      </xdr:nvSpPr>
      <xdr:spPr>
        <a:xfrm>
          <a:off x="21075727" y="1483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7" name="正方形/長方形 366">
          <a:extLst>
            <a:ext uri="{FF2B5EF4-FFF2-40B4-BE49-F238E27FC236}">
              <a16:creationId xmlns:a16="http://schemas.microsoft.com/office/drawing/2014/main" id="{15422F10-20B4-4A04-A94B-39E5E3994D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8" name="正方形/長方形 367">
          <a:extLst>
            <a:ext uri="{FF2B5EF4-FFF2-40B4-BE49-F238E27FC236}">
              <a16:creationId xmlns:a16="http://schemas.microsoft.com/office/drawing/2014/main" id="{85B56B78-4E49-4385-BEEB-B5C28A1868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9" name="正方形/長方形 368">
          <a:extLst>
            <a:ext uri="{FF2B5EF4-FFF2-40B4-BE49-F238E27FC236}">
              <a16:creationId xmlns:a16="http://schemas.microsoft.com/office/drawing/2014/main" id="{4C572712-B297-4797-81BD-703C6ED329E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0" name="正方形/長方形 369">
          <a:extLst>
            <a:ext uri="{FF2B5EF4-FFF2-40B4-BE49-F238E27FC236}">
              <a16:creationId xmlns:a16="http://schemas.microsoft.com/office/drawing/2014/main" id="{9694F8B0-5156-4741-A574-9853E397F2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1" name="正方形/長方形 370">
          <a:extLst>
            <a:ext uri="{FF2B5EF4-FFF2-40B4-BE49-F238E27FC236}">
              <a16:creationId xmlns:a16="http://schemas.microsoft.com/office/drawing/2014/main" id="{79C52F9C-053E-4C94-A086-1B9A42ADEA3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2" name="正方形/長方形 371">
          <a:extLst>
            <a:ext uri="{FF2B5EF4-FFF2-40B4-BE49-F238E27FC236}">
              <a16:creationId xmlns:a16="http://schemas.microsoft.com/office/drawing/2014/main" id="{DF5C5D44-43F4-4701-91EE-1FD3E1603B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3" name="正方形/長方形 372">
          <a:extLst>
            <a:ext uri="{FF2B5EF4-FFF2-40B4-BE49-F238E27FC236}">
              <a16:creationId xmlns:a16="http://schemas.microsoft.com/office/drawing/2014/main" id="{88486862-68CE-4261-869C-197AF4E943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4" name="正方形/長方形 373">
          <a:extLst>
            <a:ext uri="{FF2B5EF4-FFF2-40B4-BE49-F238E27FC236}">
              <a16:creationId xmlns:a16="http://schemas.microsoft.com/office/drawing/2014/main" id="{3377BFA5-8169-4524-9D5A-63D2C597B9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5" name="テキスト ボックス 374">
          <a:extLst>
            <a:ext uri="{FF2B5EF4-FFF2-40B4-BE49-F238E27FC236}">
              <a16:creationId xmlns:a16="http://schemas.microsoft.com/office/drawing/2014/main" id="{2C46467A-C712-43D3-8C00-6EEE60EB8FC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6" name="直線コネクタ 375">
          <a:extLst>
            <a:ext uri="{FF2B5EF4-FFF2-40B4-BE49-F238E27FC236}">
              <a16:creationId xmlns:a16="http://schemas.microsoft.com/office/drawing/2014/main" id="{6374913F-7477-4E69-8ABF-E932458816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77" name="テキスト ボックス 376">
          <a:extLst>
            <a:ext uri="{FF2B5EF4-FFF2-40B4-BE49-F238E27FC236}">
              <a16:creationId xmlns:a16="http://schemas.microsoft.com/office/drawing/2014/main" id="{964A9EBB-C5EE-4332-981B-FC974BA8DAF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78" name="直線コネクタ 377">
          <a:extLst>
            <a:ext uri="{FF2B5EF4-FFF2-40B4-BE49-F238E27FC236}">
              <a16:creationId xmlns:a16="http://schemas.microsoft.com/office/drawing/2014/main" id="{174EF115-1D4B-47A0-97B3-68690BC3E17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79" name="テキスト ボックス 378">
          <a:extLst>
            <a:ext uri="{FF2B5EF4-FFF2-40B4-BE49-F238E27FC236}">
              <a16:creationId xmlns:a16="http://schemas.microsoft.com/office/drawing/2014/main" id="{9BE65736-28F2-4EF1-B405-AB806405A9B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0" name="直線コネクタ 379">
          <a:extLst>
            <a:ext uri="{FF2B5EF4-FFF2-40B4-BE49-F238E27FC236}">
              <a16:creationId xmlns:a16="http://schemas.microsoft.com/office/drawing/2014/main" id="{5E85F30E-12C8-4DC1-8780-16648BF5EA8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1" name="テキスト ボックス 380">
          <a:extLst>
            <a:ext uri="{FF2B5EF4-FFF2-40B4-BE49-F238E27FC236}">
              <a16:creationId xmlns:a16="http://schemas.microsoft.com/office/drawing/2014/main" id="{B71A2A53-38AA-43A9-BD14-F8148631C9D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2" name="直線コネクタ 381">
          <a:extLst>
            <a:ext uri="{FF2B5EF4-FFF2-40B4-BE49-F238E27FC236}">
              <a16:creationId xmlns:a16="http://schemas.microsoft.com/office/drawing/2014/main" id="{55873A62-76EB-4D1C-981E-EA341762F36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3" name="テキスト ボックス 382">
          <a:extLst>
            <a:ext uri="{FF2B5EF4-FFF2-40B4-BE49-F238E27FC236}">
              <a16:creationId xmlns:a16="http://schemas.microsoft.com/office/drawing/2014/main" id="{D6E508A1-DF67-405F-A9FA-667DA6750FD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4" name="直線コネクタ 383">
          <a:extLst>
            <a:ext uri="{FF2B5EF4-FFF2-40B4-BE49-F238E27FC236}">
              <a16:creationId xmlns:a16="http://schemas.microsoft.com/office/drawing/2014/main" id="{9246E09D-C2BD-4D56-B693-DD494BF3B4C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5" name="テキスト ボックス 384">
          <a:extLst>
            <a:ext uri="{FF2B5EF4-FFF2-40B4-BE49-F238E27FC236}">
              <a16:creationId xmlns:a16="http://schemas.microsoft.com/office/drawing/2014/main" id="{B21FB82B-EC44-44B9-9C78-E61F9A14B14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6" name="直線コネクタ 385">
          <a:extLst>
            <a:ext uri="{FF2B5EF4-FFF2-40B4-BE49-F238E27FC236}">
              <a16:creationId xmlns:a16="http://schemas.microsoft.com/office/drawing/2014/main" id="{68ED9C4D-FB3F-4A6C-970C-215D7A78AD5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7" name="テキスト ボックス 386">
          <a:extLst>
            <a:ext uri="{FF2B5EF4-FFF2-40B4-BE49-F238E27FC236}">
              <a16:creationId xmlns:a16="http://schemas.microsoft.com/office/drawing/2014/main" id="{C1439BF9-E638-4BC1-ADC3-3F85C64A62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8" name="直線コネクタ 387">
          <a:extLst>
            <a:ext uri="{FF2B5EF4-FFF2-40B4-BE49-F238E27FC236}">
              <a16:creationId xmlns:a16="http://schemas.microsoft.com/office/drawing/2014/main" id="{34382EC9-9F12-4850-B05D-478750F238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89" name="テキスト ボックス 388">
          <a:extLst>
            <a:ext uri="{FF2B5EF4-FFF2-40B4-BE49-F238E27FC236}">
              <a16:creationId xmlns:a16="http://schemas.microsoft.com/office/drawing/2014/main" id="{BAA2A85C-48E1-463A-9EB9-DB0230B5E47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0" name="直線コネクタ 389">
          <a:extLst>
            <a:ext uri="{FF2B5EF4-FFF2-40B4-BE49-F238E27FC236}">
              <a16:creationId xmlns:a16="http://schemas.microsoft.com/office/drawing/2014/main" id="{417A0E02-D9A5-4514-996D-B4E0E25FB26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1" name="【庁舎】&#10;有形固定資産減価償却率グラフ枠">
          <a:extLst>
            <a:ext uri="{FF2B5EF4-FFF2-40B4-BE49-F238E27FC236}">
              <a16:creationId xmlns:a16="http://schemas.microsoft.com/office/drawing/2014/main" id="{C94BA9C0-6147-4988-A83D-D5BA25E333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392" name="直線コネクタ 391">
          <a:extLst>
            <a:ext uri="{FF2B5EF4-FFF2-40B4-BE49-F238E27FC236}">
              <a16:creationId xmlns:a16="http://schemas.microsoft.com/office/drawing/2014/main" id="{61859EA3-C14B-4D60-98C4-6B851FF98820}"/>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93" name="【庁舎】&#10;有形固定資産減価償却率最小値テキスト">
          <a:extLst>
            <a:ext uri="{FF2B5EF4-FFF2-40B4-BE49-F238E27FC236}">
              <a16:creationId xmlns:a16="http://schemas.microsoft.com/office/drawing/2014/main" id="{B5CDFAF0-A2A1-48CD-9965-115E8F12D16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94" name="直線コネクタ 393">
          <a:extLst>
            <a:ext uri="{FF2B5EF4-FFF2-40B4-BE49-F238E27FC236}">
              <a16:creationId xmlns:a16="http://schemas.microsoft.com/office/drawing/2014/main" id="{63A65BFA-C584-4CA4-B03A-C251DE4CB24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395" name="【庁舎】&#10;有形固定資産減価償却率最大値テキスト">
          <a:extLst>
            <a:ext uri="{FF2B5EF4-FFF2-40B4-BE49-F238E27FC236}">
              <a16:creationId xmlns:a16="http://schemas.microsoft.com/office/drawing/2014/main" id="{7A3D8C48-76FC-4964-A00E-E1F381843DB3}"/>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396" name="直線コネクタ 395">
          <a:extLst>
            <a:ext uri="{FF2B5EF4-FFF2-40B4-BE49-F238E27FC236}">
              <a16:creationId xmlns:a16="http://schemas.microsoft.com/office/drawing/2014/main" id="{88AD27CD-6C85-45F9-B558-B5364A7EE7BC}"/>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397" name="【庁舎】&#10;有形固定資産減価償却率平均値テキスト">
          <a:extLst>
            <a:ext uri="{FF2B5EF4-FFF2-40B4-BE49-F238E27FC236}">
              <a16:creationId xmlns:a16="http://schemas.microsoft.com/office/drawing/2014/main" id="{178F92E1-2FBC-4D50-8163-3984B92839D7}"/>
            </a:ext>
          </a:extLst>
        </xdr:cNvPr>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398" name="フローチャート: 判断 397">
          <a:extLst>
            <a:ext uri="{FF2B5EF4-FFF2-40B4-BE49-F238E27FC236}">
              <a16:creationId xmlns:a16="http://schemas.microsoft.com/office/drawing/2014/main" id="{022A711C-95ED-49F5-90CF-F99D6EFB9576}"/>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399" name="フローチャート: 判断 398">
          <a:extLst>
            <a:ext uri="{FF2B5EF4-FFF2-40B4-BE49-F238E27FC236}">
              <a16:creationId xmlns:a16="http://schemas.microsoft.com/office/drawing/2014/main" id="{1B3B4B48-8DEE-4061-BA6C-B12AFF847B4D}"/>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400" name="フローチャート: 判断 399">
          <a:extLst>
            <a:ext uri="{FF2B5EF4-FFF2-40B4-BE49-F238E27FC236}">
              <a16:creationId xmlns:a16="http://schemas.microsoft.com/office/drawing/2014/main" id="{1CA5683F-A5A6-4C14-9AD7-15DA0522EECC}"/>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401" name="フローチャート: 判断 400">
          <a:extLst>
            <a:ext uri="{FF2B5EF4-FFF2-40B4-BE49-F238E27FC236}">
              <a16:creationId xmlns:a16="http://schemas.microsoft.com/office/drawing/2014/main" id="{B534A67B-53E1-4FFF-BFCA-72CAA82AF876}"/>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402" name="フローチャート: 判断 401">
          <a:extLst>
            <a:ext uri="{FF2B5EF4-FFF2-40B4-BE49-F238E27FC236}">
              <a16:creationId xmlns:a16="http://schemas.microsoft.com/office/drawing/2014/main" id="{2243496E-DD2F-44F3-AC9B-78480C18B74F}"/>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F34CC501-B4D9-4A54-A338-4B4DAE5E5F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7AC53C7-79D4-4F80-8504-420A7A2F58B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B75A0803-3387-4212-9639-73C6ACF3CD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C89ADF39-1537-4ADD-A2DC-679A69F84F3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197978EA-CF59-4F3D-8547-1CC29D76768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51526</xdr:rowOff>
    </xdr:from>
    <xdr:to>
      <xdr:col>81</xdr:col>
      <xdr:colOff>101600</xdr:colOff>
      <xdr:row>108</xdr:row>
      <xdr:rowOff>153126</xdr:rowOff>
    </xdr:to>
    <xdr:sp macro="" textlink="">
      <xdr:nvSpPr>
        <xdr:cNvPr id="408" name="楕円 407">
          <a:extLst>
            <a:ext uri="{FF2B5EF4-FFF2-40B4-BE49-F238E27FC236}">
              <a16:creationId xmlns:a16="http://schemas.microsoft.com/office/drawing/2014/main" id="{B930F722-746A-438E-85DB-BF9D9B4F9FCB}"/>
            </a:ext>
          </a:extLst>
        </xdr:cNvPr>
        <xdr:cNvSpPr/>
      </xdr:nvSpPr>
      <xdr:spPr>
        <a:xfrm>
          <a:off x="15430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158222</xdr:rowOff>
    </xdr:from>
    <xdr:ext cx="405111" cy="259045"/>
    <xdr:sp macro="" textlink="">
      <xdr:nvSpPr>
        <xdr:cNvPr id="409" name="n_1aveValue【庁舎】&#10;有形固定資産減価償却率">
          <a:extLst>
            <a:ext uri="{FF2B5EF4-FFF2-40B4-BE49-F238E27FC236}">
              <a16:creationId xmlns:a16="http://schemas.microsoft.com/office/drawing/2014/main" id="{D1E0A032-9BEA-4B4E-B974-B5BACC3FC62A}"/>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410" name="n_2aveValue【庁舎】&#10;有形固定資産減価償却率">
          <a:extLst>
            <a:ext uri="{FF2B5EF4-FFF2-40B4-BE49-F238E27FC236}">
              <a16:creationId xmlns:a16="http://schemas.microsoft.com/office/drawing/2014/main" id="{F0C5FD4A-2266-4614-8EA0-C329064CA286}"/>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411" name="n_3aveValue【庁舎】&#10;有形固定資産減価償却率">
          <a:extLst>
            <a:ext uri="{FF2B5EF4-FFF2-40B4-BE49-F238E27FC236}">
              <a16:creationId xmlns:a16="http://schemas.microsoft.com/office/drawing/2014/main" id="{A1E307BB-7E49-4BBC-B9A1-DACED446F1C7}"/>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412" name="n_4aveValue【庁舎】&#10;有形固定資産減価償却率">
          <a:extLst>
            <a:ext uri="{FF2B5EF4-FFF2-40B4-BE49-F238E27FC236}">
              <a16:creationId xmlns:a16="http://schemas.microsoft.com/office/drawing/2014/main" id="{17D12EAA-8FB4-4440-8C02-F3FEE14BFED1}"/>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144253</xdr:rowOff>
    </xdr:from>
    <xdr:ext cx="405111" cy="259045"/>
    <xdr:sp macro="" textlink="">
      <xdr:nvSpPr>
        <xdr:cNvPr id="413" name="n_1mainValue【庁舎】&#10;有形固定資産減価償却率">
          <a:extLst>
            <a:ext uri="{FF2B5EF4-FFF2-40B4-BE49-F238E27FC236}">
              <a16:creationId xmlns:a16="http://schemas.microsoft.com/office/drawing/2014/main" id="{1477E95A-E9EB-4443-9170-ACD24AA90F88}"/>
            </a:ext>
          </a:extLst>
        </xdr:cNvPr>
        <xdr:cNvSpPr txBox="1"/>
      </xdr:nvSpPr>
      <xdr:spPr>
        <a:xfrm>
          <a:off x="152660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4" name="正方形/長方形 413">
          <a:extLst>
            <a:ext uri="{FF2B5EF4-FFF2-40B4-BE49-F238E27FC236}">
              <a16:creationId xmlns:a16="http://schemas.microsoft.com/office/drawing/2014/main" id="{FA7EB341-3B62-4C9A-8BA7-D5672404AD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5" name="正方形/長方形 414">
          <a:extLst>
            <a:ext uri="{FF2B5EF4-FFF2-40B4-BE49-F238E27FC236}">
              <a16:creationId xmlns:a16="http://schemas.microsoft.com/office/drawing/2014/main" id="{B944A7FB-6938-4EBF-8AF2-AE0B6D26DA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6" name="正方形/長方形 415">
          <a:extLst>
            <a:ext uri="{FF2B5EF4-FFF2-40B4-BE49-F238E27FC236}">
              <a16:creationId xmlns:a16="http://schemas.microsoft.com/office/drawing/2014/main" id="{A0083AC7-C96B-4860-BED2-1665B7873E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7" name="正方形/長方形 416">
          <a:extLst>
            <a:ext uri="{FF2B5EF4-FFF2-40B4-BE49-F238E27FC236}">
              <a16:creationId xmlns:a16="http://schemas.microsoft.com/office/drawing/2014/main" id="{083F3BDD-A662-4C51-9FBE-FC45AF3284A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8" name="正方形/長方形 417">
          <a:extLst>
            <a:ext uri="{FF2B5EF4-FFF2-40B4-BE49-F238E27FC236}">
              <a16:creationId xmlns:a16="http://schemas.microsoft.com/office/drawing/2014/main" id="{FF11C47D-20C6-4417-A34E-9BEB24C2A3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9" name="正方形/長方形 418">
          <a:extLst>
            <a:ext uri="{FF2B5EF4-FFF2-40B4-BE49-F238E27FC236}">
              <a16:creationId xmlns:a16="http://schemas.microsoft.com/office/drawing/2014/main" id="{CEA9979A-5255-44EE-B218-5543EF5467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0" name="正方形/長方形 419">
          <a:extLst>
            <a:ext uri="{FF2B5EF4-FFF2-40B4-BE49-F238E27FC236}">
              <a16:creationId xmlns:a16="http://schemas.microsoft.com/office/drawing/2014/main" id="{7CD5717A-1930-42B3-AAFD-780A4B9C25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1" name="正方形/長方形 420">
          <a:extLst>
            <a:ext uri="{FF2B5EF4-FFF2-40B4-BE49-F238E27FC236}">
              <a16:creationId xmlns:a16="http://schemas.microsoft.com/office/drawing/2014/main" id="{A2233186-928D-497A-AB40-1F38DC30DA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EE14905F-E7C4-48C3-BBB6-26D629AB6F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3" name="直線コネクタ 422">
          <a:extLst>
            <a:ext uri="{FF2B5EF4-FFF2-40B4-BE49-F238E27FC236}">
              <a16:creationId xmlns:a16="http://schemas.microsoft.com/office/drawing/2014/main" id="{5822510C-6DCC-4997-9234-77BE70C7BE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24" name="直線コネクタ 423">
          <a:extLst>
            <a:ext uri="{FF2B5EF4-FFF2-40B4-BE49-F238E27FC236}">
              <a16:creationId xmlns:a16="http://schemas.microsoft.com/office/drawing/2014/main" id="{B6C984B4-2F36-4A8A-8F92-27554CD718C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25" name="テキスト ボックス 424">
          <a:extLst>
            <a:ext uri="{FF2B5EF4-FFF2-40B4-BE49-F238E27FC236}">
              <a16:creationId xmlns:a16="http://schemas.microsoft.com/office/drawing/2014/main" id="{4F99936F-0C06-486D-AF94-B31ABD20489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26" name="直線コネクタ 425">
          <a:extLst>
            <a:ext uri="{FF2B5EF4-FFF2-40B4-BE49-F238E27FC236}">
              <a16:creationId xmlns:a16="http://schemas.microsoft.com/office/drawing/2014/main" id="{1C131D37-2150-4AC2-99F2-5697C92B699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27" name="テキスト ボックス 426">
          <a:extLst>
            <a:ext uri="{FF2B5EF4-FFF2-40B4-BE49-F238E27FC236}">
              <a16:creationId xmlns:a16="http://schemas.microsoft.com/office/drawing/2014/main" id="{E6357218-939B-4A8D-BBFC-5D3EC18CCEE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28" name="直線コネクタ 427">
          <a:extLst>
            <a:ext uri="{FF2B5EF4-FFF2-40B4-BE49-F238E27FC236}">
              <a16:creationId xmlns:a16="http://schemas.microsoft.com/office/drawing/2014/main" id="{693C7AFD-B764-4BC2-9DB0-F166E8E7DB4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29" name="テキスト ボックス 428">
          <a:extLst>
            <a:ext uri="{FF2B5EF4-FFF2-40B4-BE49-F238E27FC236}">
              <a16:creationId xmlns:a16="http://schemas.microsoft.com/office/drawing/2014/main" id="{3717A7CD-0505-4841-9F47-A28E0CC401F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30" name="直線コネクタ 429">
          <a:extLst>
            <a:ext uri="{FF2B5EF4-FFF2-40B4-BE49-F238E27FC236}">
              <a16:creationId xmlns:a16="http://schemas.microsoft.com/office/drawing/2014/main" id="{6BF222EB-FEE3-4DBE-A822-1C797315E47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31" name="テキスト ボックス 430">
          <a:extLst>
            <a:ext uri="{FF2B5EF4-FFF2-40B4-BE49-F238E27FC236}">
              <a16:creationId xmlns:a16="http://schemas.microsoft.com/office/drawing/2014/main" id="{E96793E0-8CAA-4B92-AAB4-D1CD73247D3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32" name="直線コネクタ 431">
          <a:extLst>
            <a:ext uri="{FF2B5EF4-FFF2-40B4-BE49-F238E27FC236}">
              <a16:creationId xmlns:a16="http://schemas.microsoft.com/office/drawing/2014/main" id="{9ADF0C03-0E87-45C0-8A63-34AEC82F1B6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33" name="テキスト ボックス 432">
          <a:extLst>
            <a:ext uri="{FF2B5EF4-FFF2-40B4-BE49-F238E27FC236}">
              <a16:creationId xmlns:a16="http://schemas.microsoft.com/office/drawing/2014/main" id="{7F9C03FA-A57E-4CE7-A3E4-3FC3A88724E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4" name="直線コネクタ 433">
          <a:extLst>
            <a:ext uri="{FF2B5EF4-FFF2-40B4-BE49-F238E27FC236}">
              <a16:creationId xmlns:a16="http://schemas.microsoft.com/office/drawing/2014/main" id="{45AD85BE-E6D8-4CC2-B76F-5C0F29D543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35" name="テキスト ボックス 434">
          <a:extLst>
            <a:ext uri="{FF2B5EF4-FFF2-40B4-BE49-F238E27FC236}">
              <a16:creationId xmlns:a16="http://schemas.microsoft.com/office/drawing/2014/main" id="{C9EAF1AA-BE53-40D9-93D6-BE4EEAA5EA6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6" name="【庁舎】&#10;一人当たり面積グラフ枠">
          <a:extLst>
            <a:ext uri="{FF2B5EF4-FFF2-40B4-BE49-F238E27FC236}">
              <a16:creationId xmlns:a16="http://schemas.microsoft.com/office/drawing/2014/main" id="{1C998295-18D0-4926-BED0-7E3B2DAB936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437" name="直線コネクタ 436">
          <a:extLst>
            <a:ext uri="{FF2B5EF4-FFF2-40B4-BE49-F238E27FC236}">
              <a16:creationId xmlns:a16="http://schemas.microsoft.com/office/drawing/2014/main" id="{FD370700-B4B2-4EAE-9644-430075BDBC00}"/>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438" name="【庁舎】&#10;一人当たり面積最小値テキスト">
          <a:extLst>
            <a:ext uri="{FF2B5EF4-FFF2-40B4-BE49-F238E27FC236}">
              <a16:creationId xmlns:a16="http://schemas.microsoft.com/office/drawing/2014/main" id="{6391478C-D9B2-4671-A306-D1FE05AB2FDF}"/>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439" name="直線コネクタ 438">
          <a:extLst>
            <a:ext uri="{FF2B5EF4-FFF2-40B4-BE49-F238E27FC236}">
              <a16:creationId xmlns:a16="http://schemas.microsoft.com/office/drawing/2014/main" id="{0CFFAC87-5A74-4CED-B8A0-58B975B57BC2}"/>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440" name="【庁舎】&#10;一人当たり面積最大値テキスト">
          <a:extLst>
            <a:ext uri="{FF2B5EF4-FFF2-40B4-BE49-F238E27FC236}">
              <a16:creationId xmlns:a16="http://schemas.microsoft.com/office/drawing/2014/main" id="{5D14B6D9-4DFD-4424-8A73-10413ED19929}"/>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441" name="直線コネクタ 440">
          <a:extLst>
            <a:ext uri="{FF2B5EF4-FFF2-40B4-BE49-F238E27FC236}">
              <a16:creationId xmlns:a16="http://schemas.microsoft.com/office/drawing/2014/main" id="{7C6E544A-7A74-4C69-9437-83B9D8BD7AEA}"/>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442" name="【庁舎】&#10;一人当たり面積平均値テキスト">
          <a:extLst>
            <a:ext uri="{FF2B5EF4-FFF2-40B4-BE49-F238E27FC236}">
              <a16:creationId xmlns:a16="http://schemas.microsoft.com/office/drawing/2014/main" id="{8B7C2772-7002-411B-AE90-90BD6F0A23C2}"/>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443" name="フローチャート: 判断 442">
          <a:extLst>
            <a:ext uri="{FF2B5EF4-FFF2-40B4-BE49-F238E27FC236}">
              <a16:creationId xmlns:a16="http://schemas.microsoft.com/office/drawing/2014/main" id="{9786C5A4-51FD-4B30-AEB0-D0CF527FDF04}"/>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444" name="フローチャート: 判断 443">
          <a:extLst>
            <a:ext uri="{FF2B5EF4-FFF2-40B4-BE49-F238E27FC236}">
              <a16:creationId xmlns:a16="http://schemas.microsoft.com/office/drawing/2014/main" id="{809CBA18-0E0A-426B-8253-9AC925476E04}"/>
            </a:ext>
          </a:extLst>
        </xdr:cNvPr>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445" name="フローチャート: 判断 444">
          <a:extLst>
            <a:ext uri="{FF2B5EF4-FFF2-40B4-BE49-F238E27FC236}">
              <a16:creationId xmlns:a16="http://schemas.microsoft.com/office/drawing/2014/main" id="{F01D4AB4-5BC5-4CE4-AA08-2D48604A679F}"/>
            </a:ext>
          </a:extLst>
        </xdr:cNvPr>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446" name="フローチャート: 判断 445">
          <a:extLst>
            <a:ext uri="{FF2B5EF4-FFF2-40B4-BE49-F238E27FC236}">
              <a16:creationId xmlns:a16="http://schemas.microsoft.com/office/drawing/2014/main" id="{46E78977-F36E-4244-BD48-9D22A78DA4C0}"/>
            </a:ext>
          </a:extLst>
        </xdr:cNvPr>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447" name="フローチャート: 判断 446">
          <a:extLst>
            <a:ext uri="{FF2B5EF4-FFF2-40B4-BE49-F238E27FC236}">
              <a16:creationId xmlns:a16="http://schemas.microsoft.com/office/drawing/2014/main" id="{FDA112F2-8C9E-4B46-A83F-E64B687E6ED3}"/>
            </a:ext>
          </a:extLst>
        </xdr:cNvPr>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3D5EE4C7-DA57-40DE-8015-13AC476D1D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C57D9449-8DDD-4F07-AA39-F28D37D73D2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63CCB9FE-6270-484F-AC69-C6A49DD401F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FFE78AA5-C6A9-4527-867B-A3D1842B37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A9AD4E3F-E2F0-4CDB-9309-5DEE9F976F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17145</xdr:rowOff>
    </xdr:from>
    <xdr:to>
      <xdr:col>112</xdr:col>
      <xdr:colOff>38100</xdr:colOff>
      <xdr:row>108</xdr:row>
      <xdr:rowOff>118745</xdr:rowOff>
    </xdr:to>
    <xdr:sp macro="" textlink="">
      <xdr:nvSpPr>
        <xdr:cNvPr id="453" name="楕円 452">
          <a:extLst>
            <a:ext uri="{FF2B5EF4-FFF2-40B4-BE49-F238E27FC236}">
              <a16:creationId xmlns:a16="http://schemas.microsoft.com/office/drawing/2014/main" id="{5992490A-44CF-4822-8106-DB008F3A26E3}"/>
            </a:ext>
          </a:extLst>
        </xdr:cNvPr>
        <xdr:cNvSpPr/>
      </xdr:nvSpPr>
      <xdr:spPr>
        <a:xfrm>
          <a:off x="21272500" y="185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114064</xdr:rowOff>
    </xdr:from>
    <xdr:ext cx="469744" cy="259045"/>
    <xdr:sp macro="" textlink="">
      <xdr:nvSpPr>
        <xdr:cNvPr id="454" name="n_1aveValue【庁舎】&#10;一人当たり面積">
          <a:extLst>
            <a:ext uri="{FF2B5EF4-FFF2-40B4-BE49-F238E27FC236}">
              <a16:creationId xmlns:a16="http://schemas.microsoft.com/office/drawing/2014/main" id="{C8C75585-C9BD-450C-85F1-667F43A68460}"/>
            </a:ext>
          </a:extLst>
        </xdr:cNvPr>
        <xdr:cNvSpPr txBox="1"/>
      </xdr:nvSpPr>
      <xdr:spPr>
        <a:xfrm>
          <a:off x="21075727" y="18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455" name="n_2aveValue【庁舎】&#10;一人当たり面積">
          <a:extLst>
            <a:ext uri="{FF2B5EF4-FFF2-40B4-BE49-F238E27FC236}">
              <a16:creationId xmlns:a16="http://schemas.microsoft.com/office/drawing/2014/main" id="{F121B355-A12E-4B27-ABEA-6A329D983B94}"/>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116476</xdr:rowOff>
    </xdr:from>
    <xdr:ext cx="469744" cy="259045"/>
    <xdr:sp macro="" textlink="">
      <xdr:nvSpPr>
        <xdr:cNvPr id="456" name="n_3aveValue【庁舎】&#10;一人当たり面積">
          <a:extLst>
            <a:ext uri="{FF2B5EF4-FFF2-40B4-BE49-F238E27FC236}">
              <a16:creationId xmlns:a16="http://schemas.microsoft.com/office/drawing/2014/main" id="{A189C746-F258-4F2F-ABBB-3979B7351D0F}"/>
            </a:ext>
          </a:extLst>
        </xdr:cNvPr>
        <xdr:cNvSpPr txBox="1"/>
      </xdr:nvSpPr>
      <xdr:spPr>
        <a:xfrm>
          <a:off x="19310427" y="182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104664</xdr:rowOff>
    </xdr:from>
    <xdr:ext cx="469744" cy="259045"/>
    <xdr:sp macro="" textlink="">
      <xdr:nvSpPr>
        <xdr:cNvPr id="457" name="n_4aveValue【庁舎】&#10;一人当たり面積">
          <a:extLst>
            <a:ext uri="{FF2B5EF4-FFF2-40B4-BE49-F238E27FC236}">
              <a16:creationId xmlns:a16="http://schemas.microsoft.com/office/drawing/2014/main" id="{DA332D06-B443-4093-A022-954BBD202677}"/>
            </a:ext>
          </a:extLst>
        </xdr:cNvPr>
        <xdr:cNvSpPr txBox="1"/>
      </xdr:nvSpPr>
      <xdr:spPr>
        <a:xfrm>
          <a:off x="18421427" y="182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109872</xdr:rowOff>
    </xdr:from>
    <xdr:ext cx="469744" cy="259045"/>
    <xdr:sp macro="" textlink="">
      <xdr:nvSpPr>
        <xdr:cNvPr id="458" name="n_1mainValue【庁舎】&#10;一人当たり面積">
          <a:extLst>
            <a:ext uri="{FF2B5EF4-FFF2-40B4-BE49-F238E27FC236}">
              <a16:creationId xmlns:a16="http://schemas.microsoft.com/office/drawing/2014/main" id="{43AD8A11-53D2-4889-B44A-33C6E6DEB35F}"/>
            </a:ext>
          </a:extLst>
        </xdr:cNvPr>
        <xdr:cNvSpPr txBox="1"/>
      </xdr:nvSpPr>
      <xdr:spPr>
        <a:xfrm>
          <a:off x="21075727" y="1862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id="{A5564292-2C71-4A5D-9AB0-A52B01364B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id="{B386502C-58C1-4F8E-9FAC-33AC34CD11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id="{1B71598A-9C5F-4B6C-B878-078839EBE1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特に高くなって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きて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いる施設は、体育館・プール、庁舎であり、特に低くなっている施設は、保健センター、消防施設である。 </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体育館・プールについては、昭和５２年・昭和５７年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されたもの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であり、築３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年を経過して老朽化が進んでいる。特に庁舎においては耐震基準を満たしていないため、早期の建て替え等が必要となってい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現在検討を進めている。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センターは平成１１年の建設で比較的新しいため、有形固定資産減価償却率が低くなっている。消防施設においては、地域の需要に合わせた今後の施設等の統廃合について、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建て替えや解体を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進めている。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3,501
3,364
64.18
3,804,639
3,552,912
172,014
2,153,625
1,846,202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ポイントの減少となった。これは、村民税において固定資産税（償却資産）の減少などと併せて、こども園の開始や消防費に要する経費などの財政需要が増加したためである。類似団体平均との比較では</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上回っているが依然として低い水準であり、固定資産税（償却資産）については、次年度以降も減少が見込まれることから、徹底した事業の見直しによる歳出削減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ポイントの改善となった。これは近年の大型投資事業に係る起債の元金償還が本格化したことによる公債費の増加や、こども園開始に伴う人件費の増加によるもので、経常経費充当一般財源等が約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1,853</a:t>
          </a:r>
          <a:r>
            <a:rPr kumimoji="1" lang="ja-JP" altLang="ja-JP" sz="1100">
              <a:solidFill>
                <a:schemeClr val="dk1"/>
              </a:solidFill>
              <a:effectLst/>
              <a:latin typeface="+mn-lt"/>
              <a:ea typeface="+mn-ea"/>
              <a:cs typeface="+mn-cs"/>
            </a:rPr>
            <a:t>万円増加したが、歳入において普通交付税の大幅な増加により経常一般財源収入額が約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9,560</a:t>
          </a:r>
          <a:r>
            <a:rPr kumimoji="1" lang="ja-JP" altLang="ja-JP" sz="1100">
              <a:solidFill>
                <a:schemeClr val="dk1"/>
              </a:solidFill>
              <a:effectLst/>
              <a:latin typeface="+mn-lt"/>
              <a:ea typeface="+mn-ea"/>
              <a:cs typeface="+mn-cs"/>
            </a:rPr>
            <a:t>万円増加したことが要因である。</a:t>
          </a:r>
          <a:endParaRPr lang="ja-JP" altLang="ja-JP" sz="1400">
            <a:effectLst/>
          </a:endParaRPr>
        </a:p>
        <a:p>
          <a:r>
            <a:rPr kumimoji="1" lang="ja-JP" altLang="ja-JP" sz="1100">
              <a:solidFill>
                <a:schemeClr val="dk1"/>
              </a:solidFill>
              <a:effectLst/>
              <a:latin typeface="+mn-lt"/>
              <a:ea typeface="+mn-ea"/>
              <a:cs typeface="+mn-cs"/>
            </a:rPr>
            <a:t>　類似団体平均と同等になったが、今後も村税等の収納対策の強化や事業の見直しなど経常経費の削減に努める必要がある。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114776</xdr:rowOff>
    </xdr:from>
    <xdr:to>
      <xdr:col>23</xdr:col>
      <xdr:colOff>133350</xdr:colOff>
      <xdr:row>66</xdr:row>
      <xdr:rowOff>1112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087576"/>
          <a:ext cx="8382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1112</xdr:rowOff>
    </xdr:from>
    <xdr:to>
      <xdr:col>19</xdr:col>
      <xdr:colOff>133350</xdr:colOff>
      <xdr:row>66</xdr:row>
      <xdr:rowOff>124778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16812"/>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112889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1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73501</xdr:rowOff>
    </xdr:from>
    <xdr:to>
      <xdr:col>15</xdr:col>
      <xdr:colOff>82550</xdr:colOff>
      <xdr:row>66</xdr:row>
      <xdr:rowOff>124778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389201"/>
          <a:ext cx="889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143051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73501</xdr:rowOff>
    </xdr:from>
    <xdr:to>
      <xdr:col>11</xdr:col>
      <xdr:colOff>31750</xdr:colOff>
      <xdr:row>66</xdr:row>
      <xdr:rowOff>82550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389201"/>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115905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36053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0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121762</xdr:rowOff>
    </xdr:from>
    <xdr:to>
      <xdr:col>19</xdr:col>
      <xdr:colOff>184150</xdr:colOff>
      <xdr:row>66</xdr:row>
      <xdr:rowOff>51912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36689</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5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73978</xdr:rowOff>
    </xdr:from>
    <xdr:to>
      <xdr:col>15</xdr:col>
      <xdr:colOff>133350</xdr:colOff>
      <xdr:row>67</xdr:row>
      <xdr:rowOff>4128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160355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7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22701</xdr:rowOff>
    </xdr:from>
    <xdr:to>
      <xdr:col>11</xdr:col>
      <xdr:colOff>82550</xdr:colOff>
      <xdr:row>66</xdr:row>
      <xdr:rowOff>124301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109078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2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8,546</a:t>
          </a:r>
          <a:r>
            <a:rPr kumimoji="1" lang="ja-JP" altLang="ja-JP" sz="1100">
              <a:solidFill>
                <a:schemeClr val="dk1"/>
              </a:solidFill>
              <a:effectLst/>
              <a:latin typeface="+mn-lt"/>
              <a:ea typeface="+mn-ea"/>
              <a:cs typeface="+mn-cs"/>
            </a:rPr>
            <a:t>円の増加となった。これは物件費において新型コロナウイルス感染症の影響による事業の中止などにより物件費は減少したが、会計年度任用職員制度の導入により人件費が増加したためである。</a:t>
          </a:r>
          <a:endParaRPr lang="ja-JP" altLang="ja-JP" sz="1400">
            <a:effectLst/>
          </a:endParaRPr>
        </a:p>
        <a:p>
          <a:r>
            <a:rPr kumimoji="1" lang="ja-JP" altLang="ja-JP" sz="1100">
              <a:solidFill>
                <a:schemeClr val="dk1"/>
              </a:solidFill>
              <a:effectLst/>
              <a:latin typeface="+mn-lt"/>
              <a:ea typeface="+mn-ea"/>
              <a:cs typeface="+mn-cs"/>
            </a:rPr>
            <a:t>　類似団体平均との比較では</a:t>
          </a:r>
          <a:r>
            <a:rPr kumimoji="1" lang="en-US" altLang="ja-JP" sz="1100">
              <a:solidFill>
                <a:schemeClr val="dk1"/>
              </a:solidFill>
              <a:effectLst/>
              <a:latin typeface="+mn-lt"/>
              <a:ea typeface="+mn-ea"/>
              <a:cs typeface="+mn-cs"/>
            </a:rPr>
            <a:t>203,012</a:t>
          </a:r>
          <a:r>
            <a:rPr kumimoji="1" lang="ja-JP" altLang="ja-JP" sz="1100">
              <a:solidFill>
                <a:schemeClr val="dk1"/>
              </a:solidFill>
              <a:effectLst/>
              <a:latin typeface="+mn-lt"/>
              <a:ea typeface="+mn-ea"/>
              <a:cs typeface="+mn-cs"/>
            </a:rPr>
            <a:t>円低い状況であり、この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年間いずれも低い金額で推移しているが、人口減少等に伴い増加傾向にある。</a:t>
          </a:r>
          <a:endParaRPr lang="ja-JP" altLang="ja-JP" sz="1400">
            <a:effectLst/>
          </a:endParaRPr>
        </a:p>
        <a:p>
          <a:r>
            <a:rPr kumimoji="1" lang="ja-JP" altLang="ja-JP" sz="1100">
              <a:solidFill>
                <a:schemeClr val="dk1"/>
              </a:solidFill>
              <a:effectLst/>
              <a:latin typeface="+mn-lt"/>
              <a:ea typeface="+mn-ea"/>
              <a:cs typeface="+mn-cs"/>
            </a:rPr>
            <a:t>　今後も人口減少が見込まれる中、早急に行財政改革に取り組みより効率的な行財政運営に努める必要がある。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135399</xdr:rowOff>
    </xdr:from>
    <xdr:to>
      <xdr:col>23</xdr:col>
      <xdr:colOff>133350</xdr:colOff>
      <xdr:row>81</xdr:row>
      <xdr:rowOff>139525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22849"/>
          <a:ext cx="8382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134517</xdr:rowOff>
    </xdr:from>
    <xdr:to>
      <xdr:col>19</xdr:col>
      <xdr:colOff>133350</xdr:colOff>
      <xdr:row>81</xdr:row>
      <xdr:rowOff>135399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196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59924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1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128305</xdr:rowOff>
    </xdr:from>
    <xdr:to>
      <xdr:col>15</xdr:col>
      <xdr:colOff>82550</xdr:colOff>
      <xdr:row>81</xdr:row>
      <xdr:rowOff>134517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15755"/>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35749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126400</xdr:rowOff>
    </xdr:from>
    <xdr:to>
      <xdr:col>11</xdr:col>
      <xdr:colOff>31750</xdr:colOff>
      <xdr:row>81</xdr:row>
      <xdr:rowOff>128305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3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35448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29019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8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88725</xdr:rowOff>
    </xdr:from>
    <xdr:to>
      <xdr:col>23</xdr:col>
      <xdr:colOff>184150</xdr:colOff>
      <xdr:row>82</xdr:row>
      <xdr:rowOff>18875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10002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84599</xdr:rowOff>
    </xdr:from>
    <xdr:to>
      <xdr:col>19</xdr:col>
      <xdr:colOff>184150</xdr:colOff>
      <xdr:row>82</xdr:row>
      <xdr:rowOff>14749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24926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40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83717</xdr:rowOff>
    </xdr:from>
    <xdr:to>
      <xdr:col>15</xdr:col>
      <xdr:colOff>133350</xdr:colOff>
      <xdr:row>82</xdr:row>
      <xdr:rowOff>13867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24044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77505</xdr:rowOff>
    </xdr:from>
    <xdr:to>
      <xdr:col>11</xdr:col>
      <xdr:colOff>82550</xdr:colOff>
      <xdr:row>82</xdr:row>
      <xdr:rowOff>7655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17832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3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75600</xdr:rowOff>
    </xdr:from>
    <xdr:to>
      <xdr:col>7</xdr:col>
      <xdr:colOff>31750</xdr:colOff>
      <xdr:row>82</xdr:row>
      <xdr:rowOff>5750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15927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前年度と同数となったが、類似団体平均との比較では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ポイント高い状況であることから、財政状況を考慮しながら国の制度や人事院勧告に準拠した適正な給与水準となるよう努める。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105093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669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87</xdr:row>
      <xdr:rowOff>105093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971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111125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971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54293</xdr:rowOff>
    </xdr:from>
    <xdr:to>
      <xdr:col>73</xdr:col>
      <xdr:colOff>44450</xdr:colOff>
      <xdr:row>87</xdr:row>
      <xdr:rowOff>155893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140670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30163</xdr:rowOff>
    </xdr:from>
    <xdr:to>
      <xdr:col>68</xdr:col>
      <xdr:colOff>203200</xdr:colOff>
      <xdr:row>87</xdr:row>
      <xdr:rowOff>131763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116540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人の増加となった。これは、職員数に増減はないが人口の減少により増加したものである。</a:t>
          </a:r>
          <a:endParaRPr lang="ja-JP" altLang="ja-JP" sz="1400">
            <a:effectLst/>
          </a:endParaRPr>
        </a:p>
        <a:p>
          <a:r>
            <a:rPr kumimoji="1" lang="ja-JP" altLang="ja-JP" sz="1100">
              <a:solidFill>
                <a:schemeClr val="dk1"/>
              </a:solidFill>
              <a:effectLst/>
              <a:latin typeface="+mn-lt"/>
              <a:ea typeface="+mn-ea"/>
              <a:cs typeface="+mn-cs"/>
            </a:rPr>
            <a:t>　類似団体平均との比較では</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人少ない状況であり、平成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年度から取り組んできた職員数の上昇抑制を図ってきた成果が現れている。</a:t>
          </a:r>
          <a:endParaRPr lang="ja-JP" altLang="ja-JP" sz="1400">
            <a:effectLst/>
          </a:endParaRPr>
        </a:p>
        <a:p>
          <a:r>
            <a:rPr kumimoji="1" lang="ja-JP" altLang="ja-JP" sz="1100">
              <a:solidFill>
                <a:schemeClr val="dk1"/>
              </a:solidFill>
              <a:effectLst/>
              <a:latin typeface="+mn-lt"/>
              <a:ea typeface="+mn-ea"/>
              <a:cs typeface="+mn-cs"/>
            </a:rPr>
            <a:t>　今後も人口減少が見込まれる中、職員の適正配置や資質の向上などに努め、職員数の上昇抑制を図る。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1856</xdr:rowOff>
    </xdr:from>
    <xdr:to>
      <xdr:col>81</xdr:col>
      <xdr:colOff>44450</xdr:colOff>
      <xdr:row>59</xdr:row>
      <xdr:rowOff>8062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17406"/>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1856</xdr:rowOff>
    </xdr:from>
    <xdr:to>
      <xdr:col>77</xdr:col>
      <xdr:colOff>44450</xdr:colOff>
      <xdr:row>59</xdr:row>
      <xdr:rowOff>3006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1740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85693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169514</xdr:rowOff>
    </xdr:from>
    <xdr:to>
      <xdr:col>72</xdr:col>
      <xdr:colOff>203200</xdr:colOff>
      <xdr:row>59</xdr:row>
      <xdr:rowOff>3006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13614"/>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78455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164688</xdr:rowOff>
    </xdr:from>
    <xdr:to>
      <xdr:col>68</xdr:col>
      <xdr:colOff>152400</xdr:colOff>
      <xdr:row>58</xdr:row>
      <xdr:rowOff>169514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087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74778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70181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128712</xdr:rowOff>
    </xdr:from>
    <xdr:to>
      <xdr:col>81</xdr:col>
      <xdr:colOff>95250</xdr:colOff>
      <xdr:row>59</xdr:row>
      <xdr:rowOff>58862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49989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122506</xdr:rowOff>
    </xdr:from>
    <xdr:to>
      <xdr:col>77</xdr:col>
      <xdr:colOff>95250</xdr:colOff>
      <xdr:row>59</xdr:row>
      <xdr:rowOff>52656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62833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35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123656</xdr:rowOff>
    </xdr:from>
    <xdr:to>
      <xdr:col>73</xdr:col>
      <xdr:colOff>44450</xdr:colOff>
      <xdr:row>59</xdr:row>
      <xdr:rowOff>53806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63983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118714</xdr:rowOff>
    </xdr:from>
    <xdr:to>
      <xdr:col>68</xdr:col>
      <xdr:colOff>203200</xdr:colOff>
      <xdr:row>59</xdr:row>
      <xdr:rowOff>48864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59041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113888</xdr:rowOff>
    </xdr:from>
    <xdr:to>
      <xdr:col>64</xdr:col>
      <xdr:colOff>152400</xdr:colOff>
      <xdr:row>59</xdr:row>
      <xdr:rowOff>44038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54215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ポイントの増加となった。これは近年の大型事業による起債の元金償還が本格化してきたためである。</a:t>
          </a:r>
          <a:endParaRPr lang="ja-JP" altLang="ja-JP" sz="1400">
            <a:effectLst/>
          </a:endParaRPr>
        </a:p>
        <a:p>
          <a:r>
            <a:rPr kumimoji="1" lang="ja-JP" altLang="ja-JP" sz="1100">
              <a:solidFill>
                <a:schemeClr val="dk1"/>
              </a:solidFill>
              <a:effectLst/>
              <a:latin typeface="+mn-lt"/>
              <a:ea typeface="+mn-ea"/>
              <a:cs typeface="+mn-cs"/>
            </a:rPr>
            <a:t>　世代間負担の公平化と公債費負担の中長期的な平準化の観点から適正な償還期限の設定により、償還額の平準化及び実質公債費比率の急激な上昇の抑制に努める。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100330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654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35983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171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40</xdr:row>
      <xdr:rowOff>167217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40</xdr:row>
      <xdr:rowOff>167217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前年度と同様に将来負担額を充当可能財源が大きく上回る状況にあり、将来負担比率は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となっている。しかし、近年及び今後の大型投資事業により地方債残高は増加していくことが見込まれることから事業実施の適正化を図り、財政の健全化に努める。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10058400" cy="521425"/>
    <xdr:sp macro="" textlink="">
      <xdr:nvSpPr>
        <xdr:cNvPr id="459" name="テキスト ボックス 458">
          <a:extLst>
            <a:ext uri="{FF2B5EF4-FFF2-40B4-BE49-F238E27FC236}">
              <a16:creationId xmlns:a16="http://schemas.microsoft.com/office/drawing/2014/main" id="{7960334C-E2BD-481B-84E0-7D6113B69063}"/>
            </a:ext>
          </a:extLst>
        </xdr:cNvPr>
        <xdr:cNvSpPr txBox="1"/>
      </xdr:nvSpPr>
      <xdr:spPr>
        <a:xfrm>
          <a:off x="762000" y="4505325"/>
          <a:ext cx="1005840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3,501
3,364
64.18
3,804,639
3,552,912
172,014
2,153,625
1,846,202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ポイントの減少となった。これは一般職、会計年度任用職員の増加に伴うものと、普通交付税などの経常一般財源収入額が大幅に増加したことによるものである。</a:t>
          </a:r>
          <a:endParaRPr lang="ja-JP" altLang="ja-JP" sz="1400">
            <a:effectLst/>
          </a:endParaRPr>
        </a:p>
        <a:p>
          <a:r>
            <a:rPr kumimoji="1" lang="ja-JP" altLang="ja-JP" sz="1100">
              <a:solidFill>
                <a:schemeClr val="dk1"/>
              </a:solidFill>
              <a:effectLst/>
              <a:latin typeface="+mn-lt"/>
              <a:ea typeface="+mn-ea"/>
              <a:cs typeface="+mn-cs"/>
            </a:rPr>
            <a:t>　類似団体平均との比較では、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ポイント高く、この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年間いずれも高い比率で推移していることから、職員数の上昇抑制や適正な給与水準となるよう努める。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153670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5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138430</xdr:rowOff>
    </xdr:from>
    <xdr:to>
      <xdr:col>15</xdr:col>
      <xdr:colOff>98425</xdr:colOff>
      <xdr:row>36</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0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138430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0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102870</xdr:rowOff>
    </xdr:from>
    <xdr:to>
      <xdr:col>15</xdr:col>
      <xdr:colOff>149225</xdr:colOff>
      <xdr:row>37</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87630</xdr:rowOff>
    </xdr:from>
    <xdr:to>
      <xdr:col>11</xdr:col>
      <xdr:colOff>60325</xdr:colOff>
      <xdr:row>37</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ポイントの減少となった。林業事業や国土調査事業の減少によることが大きな要因である。類似団体平均との比較では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ポイント低く、これまで高い割合にあったが低くなった。</a:t>
          </a:r>
          <a:endParaRPr lang="ja-JP" altLang="ja-JP" sz="1400">
            <a:effectLst/>
          </a:endParaRPr>
        </a:p>
        <a:p>
          <a:r>
            <a:rPr kumimoji="1" lang="ja-JP" altLang="ja-JP" sz="1100">
              <a:solidFill>
                <a:schemeClr val="dk1"/>
              </a:solidFill>
              <a:effectLst/>
              <a:latin typeface="+mn-lt"/>
              <a:ea typeface="+mn-ea"/>
              <a:cs typeface="+mn-cs"/>
            </a:rPr>
            <a:t>　今後もコロナ禍で中止となった事業など、事業の必要性等を再検討し、事業のスリム化、効率化に取り組む必要がある。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839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21844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845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21844</xdr:rowOff>
    </xdr:from>
    <xdr:to>
      <xdr:col>73</xdr:col>
      <xdr:colOff>180975</xdr:colOff>
      <xdr:row>18</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07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39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142494</xdr:rowOff>
    </xdr:from>
    <xdr:to>
      <xdr:col>74</xdr:col>
      <xdr:colOff>31750</xdr:colOff>
      <xdr:row>18</xdr:row>
      <xdr:rowOff>72644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57421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ポイントの減少となった。これはこども園の保育所等広域入所委託事業による増加があったが、普通交付税などの経常一般財源収入額が大幅に増加したためである。</a:t>
          </a:r>
          <a:endParaRPr lang="ja-JP" altLang="ja-JP" sz="1400">
            <a:effectLst/>
          </a:endParaRPr>
        </a:p>
        <a:p>
          <a:r>
            <a:rPr kumimoji="1" lang="ja-JP" altLang="ja-JP" sz="1100">
              <a:solidFill>
                <a:schemeClr val="dk1"/>
              </a:solidFill>
              <a:effectLst/>
              <a:latin typeface="+mn-lt"/>
              <a:ea typeface="+mn-ea"/>
              <a:cs typeface="+mn-cs"/>
            </a:rPr>
            <a:t>しかし、類似団体平均との比較では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ポイント高く、この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年間いずれも高い比率で推移していることから、単独で実施している扶助については、その必要性等を検証し、適正な給付努める。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80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60</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75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04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8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減少となった。これは維持補修費は微増であったが、特別会計の土地開発事業において繰出金が増加したことと、普通交付税などの経常一般財源収入額が大幅に増加したためである。類似団体平均との比較では</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ポイント高く、この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年間いずれも高い割合で推移している。今後、公共施設等の老朽化が進む中、施設の統廃合の検討や各特別会計の健全化に取り組み繰出金の抑制に努める。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29845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939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29845</xdr:rowOff>
    </xdr:from>
    <xdr:to>
      <xdr:col>78</xdr:col>
      <xdr:colOff>69850</xdr:colOff>
      <xdr:row>59</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453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58420</xdr:rowOff>
    </xdr:from>
    <xdr:to>
      <xdr:col>73</xdr:col>
      <xdr:colOff>180975</xdr:colOff>
      <xdr:row>59</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739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41275</xdr:rowOff>
    </xdr:from>
    <xdr:to>
      <xdr:col>69</xdr:col>
      <xdr:colOff>92075</xdr:colOff>
      <xdr:row>59</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56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150495</xdr:rowOff>
    </xdr:from>
    <xdr:to>
      <xdr:col>78</xdr:col>
      <xdr:colOff>120650</xdr:colOff>
      <xdr:row>59</xdr:row>
      <xdr:rowOff>80645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65422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8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47625</xdr:rowOff>
    </xdr:from>
    <xdr:to>
      <xdr:col>74</xdr:col>
      <xdr:colOff>31750</xdr:colOff>
      <xdr:row>59</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134002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xdr:rowOff>
    </xdr:from>
    <xdr:to>
      <xdr:col>69</xdr:col>
      <xdr:colOff>142875</xdr:colOff>
      <xdr:row>59</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93997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161925</xdr:rowOff>
    </xdr:from>
    <xdr:to>
      <xdr:col>65</xdr:col>
      <xdr:colOff>53975</xdr:colOff>
      <xdr:row>59</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76852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ポイントの減少となった。これはコロナ禍で各種団体の活動中止などにより補助金交付が減額となったことが大きな要因である。類似団体平均との比較では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年間いずれも高い割合で推移している。</a:t>
          </a:r>
          <a:endParaRPr lang="ja-JP" altLang="ja-JP" sz="1400">
            <a:effectLst/>
          </a:endParaRPr>
        </a:p>
        <a:p>
          <a:r>
            <a:rPr kumimoji="1" lang="ja-JP" altLang="ja-JP" sz="1100">
              <a:solidFill>
                <a:schemeClr val="dk1"/>
              </a:solidFill>
              <a:effectLst/>
              <a:latin typeface="+mn-lt"/>
              <a:ea typeface="+mn-ea"/>
              <a:cs typeface="+mn-cs"/>
            </a:rPr>
            <a:t>　単独で実施している補助については、その必要性等を再検討し、所期の目的が達成されたものや達成の見込みがないものは廃止するなどの見直しを進めていく必要がある。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46990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174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78994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78994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72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33274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減少となった。これは一部の償還が終了したことと、近年の大型投資事業に係る起債の元金償還がはじまったこととの差によるものであるが、今後においては上昇していくことが見込まれる。類似団体平均との比較で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ポイント低く、この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低い比率で推移している。今後も世代間負担の公平化と公債費負担の中長期的な平準化の観点から適正な償還期限の設定により、償還額の平準化及び実質公債費比率の急激な上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882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123190</xdr:rowOff>
    </xdr:from>
    <xdr:to>
      <xdr:col>19</xdr:col>
      <xdr:colOff>187325</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8104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123190</xdr:rowOff>
    </xdr:from>
    <xdr:to>
      <xdr:col>15</xdr:col>
      <xdr:colOff>98425</xdr:colOff>
      <xdr:row>74</xdr:row>
      <xdr:rowOff>130810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810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130810</xdr:rowOff>
    </xdr:from>
    <xdr:to>
      <xdr:col>11</xdr:col>
      <xdr:colOff>9525</xdr:colOff>
      <xdr:row>74</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818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72390</xdr:rowOff>
    </xdr:from>
    <xdr:to>
      <xdr:col>15</xdr:col>
      <xdr:colOff>149225</xdr:colOff>
      <xdr:row>75</xdr:row>
      <xdr:rowOff>2540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80010</xdr:rowOff>
    </xdr:from>
    <xdr:to>
      <xdr:col>11</xdr:col>
      <xdr:colOff>60325</xdr:colOff>
      <xdr:row>75</xdr:row>
      <xdr:rowOff>10160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ポイントの減少となった。これは近年の大型投資事業に係る起債の元金償還が本格化してきたため公債費の割合が増加したためである。類似団体平均の比較では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ポイント高く、この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年間いずれも高い割合で推移している。ここ数年間は公債費が高止まりすることから公債費以外の割合は減少していく見込みである。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128632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31520"/>
          <a:ext cx="8382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128632</xdr:rowOff>
    </xdr:from>
    <xdr:to>
      <xdr:col>78</xdr:col>
      <xdr:colOff>69850</xdr:colOff>
      <xdr:row>80</xdr:row>
      <xdr:rowOff>159657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73182"/>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97608</xdr:rowOff>
    </xdr:from>
    <xdr:to>
      <xdr:col>73</xdr:col>
      <xdr:colOff>180975</xdr:colOff>
      <xdr:row>80</xdr:row>
      <xdr:rowOff>159657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8136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94343</xdr:rowOff>
    </xdr:from>
    <xdr:to>
      <xdr:col>69</xdr:col>
      <xdr:colOff>92075</xdr:colOff>
      <xdr:row>80</xdr:row>
      <xdr:rowOff>97608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8103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77832</xdr:rowOff>
    </xdr:from>
    <xdr:to>
      <xdr:col>78</xdr:col>
      <xdr:colOff>120650</xdr:colOff>
      <xdr:row>80</xdr:row>
      <xdr:rowOff>7982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164209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08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108857</xdr:rowOff>
    </xdr:from>
    <xdr:to>
      <xdr:col>74</xdr:col>
      <xdr:colOff>31750</xdr:colOff>
      <xdr:row>81</xdr:row>
      <xdr:rowOff>39007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8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23784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46808</xdr:rowOff>
    </xdr:from>
    <xdr:to>
      <xdr:col>69</xdr:col>
      <xdr:colOff>142875</xdr:colOff>
      <xdr:row>80</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133185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43543</xdr:rowOff>
    </xdr:from>
    <xdr:to>
      <xdr:col>65</xdr:col>
      <xdr:colOff>53975</xdr:colOff>
      <xdr:row>80</xdr:row>
      <xdr:rowOff>145143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129920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168644</xdr:rowOff>
    </xdr:from>
    <xdr:to>
      <xdr:col>29</xdr:col>
      <xdr:colOff>127000</xdr:colOff>
      <xdr:row>19</xdr:row>
      <xdr:rowOff>19734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02369"/>
          <a:ext cx="647700" cy="2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19734</xdr:rowOff>
    </xdr:from>
    <xdr:to>
      <xdr:col>26</xdr:col>
      <xdr:colOff>50800</xdr:colOff>
      <xdr:row>19</xdr:row>
      <xdr:rowOff>27168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24909"/>
          <a:ext cx="6985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171127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6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27168</xdr:rowOff>
    </xdr:from>
    <xdr:to>
      <xdr:col>22</xdr:col>
      <xdr:colOff>114300</xdr:colOff>
      <xdr:row>19</xdr:row>
      <xdr:rowOff>36278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32343"/>
          <a:ext cx="698500" cy="9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34769</xdr:rowOff>
    </xdr:from>
    <xdr:to>
      <xdr:col>18</xdr:col>
      <xdr:colOff>177800</xdr:colOff>
      <xdr:row>19</xdr:row>
      <xdr:rowOff>36278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39944"/>
          <a:ext cx="6985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16972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117844</xdr:rowOff>
    </xdr:from>
    <xdr:to>
      <xdr:col>29</xdr:col>
      <xdr:colOff>177800</xdr:colOff>
      <xdr:row>19</xdr:row>
      <xdr:rowOff>47994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5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89921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2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140384</xdr:rowOff>
    </xdr:from>
    <xdr:to>
      <xdr:col>26</xdr:col>
      <xdr:colOff>101600</xdr:colOff>
      <xdr:row>19</xdr:row>
      <xdr:rowOff>70534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7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55311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6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147818</xdr:rowOff>
    </xdr:from>
    <xdr:to>
      <xdr:col>22</xdr:col>
      <xdr:colOff>165100</xdr:colOff>
      <xdr:row>19</xdr:row>
      <xdr:rowOff>77968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8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62745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6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156928</xdr:rowOff>
    </xdr:from>
    <xdr:to>
      <xdr:col>19</xdr:col>
      <xdr:colOff>38100</xdr:colOff>
      <xdr:row>19</xdr:row>
      <xdr:rowOff>87078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9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71855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7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155419</xdr:rowOff>
    </xdr:from>
    <xdr:to>
      <xdr:col>15</xdr:col>
      <xdr:colOff>101600</xdr:colOff>
      <xdr:row>19</xdr:row>
      <xdr:rowOff>85569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89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70346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166370</xdr:rowOff>
    </xdr:from>
    <xdr:to>
      <xdr:col>29</xdr:col>
      <xdr:colOff>127000</xdr:colOff>
      <xdr:row>37</xdr:row>
      <xdr:rowOff>38281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19620"/>
          <a:ext cx="647700" cy="4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38281</xdr:rowOff>
    </xdr:from>
    <xdr:to>
      <xdr:col>26</xdr:col>
      <xdr:colOff>50800</xdr:colOff>
      <xdr:row>37</xdr:row>
      <xdr:rowOff>109649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62981"/>
          <a:ext cx="698500" cy="7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109649</xdr:rowOff>
    </xdr:from>
    <xdr:to>
      <xdr:col>22</xdr:col>
      <xdr:colOff>114300</xdr:colOff>
      <xdr:row>37</xdr:row>
      <xdr:rowOff>110535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34349"/>
          <a:ext cx="698500" cy="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100723</xdr:rowOff>
    </xdr:from>
    <xdr:to>
      <xdr:col>18</xdr:col>
      <xdr:colOff>177800</xdr:colOff>
      <xdr:row>37</xdr:row>
      <xdr:rowOff>110535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25423"/>
          <a:ext cx="698500" cy="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115570</xdr:rowOff>
    </xdr:from>
    <xdr:to>
      <xdr:col>29</xdr:col>
      <xdr:colOff>177800</xdr:colOff>
      <xdr:row>37</xdr:row>
      <xdr:rowOff>45720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6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87647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158931</xdr:rowOff>
    </xdr:from>
    <xdr:to>
      <xdr:col>26</xdr:col>
      <xdr:colOff>101600</xdr:colOff>
      <xdr:row>37</xdr:row>
      <xdr:rowOff>89081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1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270708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8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58849</xdr:rowOff>
    </xdr:from>
    <xdr:to>
      <xdr:col>22</xdr:col>
      <xdr:colOff>165100</xdr:colOff>
      <xdr:row>37</xdr:row>
      <xdr:rowOff>160449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8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145226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6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59735</xdr:rowOff>
    </xdr:from>
    <xdr:to>
      <xdr:col>19</xdr:col>
      <xdr:colOff>38100</xdr:colOff>
      <xdr:row>37</xdr:row>
      <xdr:rowOff>161335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146112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7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49923</xdr:rowOff>
    </xdr:from>
    <xdr:to>
      <xdr:col>15</xdr:col>
      <xdr:colOff>101600</xdr:colOff>
      <xdr:row>37</xdr:row>
      <xdr:rowOff>151523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136300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6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3,501
3,364
64.18
3,804,639
3,552,912
172,014
2,153,625
1,846,202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164003</xdr:rowOff>
    </xdr:from>
    <xdr:to>
      <xdr:col>24</xdr:col>
      <xdr:colOff>63500</xdr:colOff>
      <xdr:row>38</xdr:row>
      <xdr:rowOff>17650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07653"/>
          <a:ext cx="8382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17650</xdr:rowOff>
    </xdr:from>
    <xdr:to>
      <xdr:col>19</xdr:col>
      <xdr:colOff>177800</xdr:colOff>
      <xdr:row>38</xdr:row>
      <xdr:rowOff>37405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32750"/>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11537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37405</xdr:rowOff>
    </xdr:from>
    <xdr:to>
      <xdr:col>15</xdr:col>
      <xdr:colOff>50800</xdr:colOff>
      <xdr:row>38</xdr:row>
      <xdr:rowOff>45899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52505"/>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56471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45899</xdr:rowOff>
    </xdr:from>
    <xdr:to>
      <xdr:col>10</xdr:col>
      <xdr:colOff>114300</xdr:colOff>
      <xdr:row>38</xdr:row>
      <xdr:rowOff>48647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60999"/>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62470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70246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4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113204</xdr:rowOff>
    </xdr:from>
    <xdr:to>
      <xdr:col>24</xdr:col>
      <xdr:colOff>114300</xdr:colOff>
      <xdr:row>38</xdr:row>
      <xdr:rowOff>43354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5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91631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3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138300</xdr:rowOff>
    </xdr:from>
    <xdr:to>
      <xdr:col>20</xdr:col>
      <xdr:colOff>38100</xdr:colOff>
      <xdr:row>38</xdr:row>
      <xdr:rowOff>68450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8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59577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7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158055</xdr:rowOff>
    </xdr:from>
    <xdr:to>
      <xdr:col>15</xdr:col>
      <xdr:colOff>101600</xdr:colOff>
      <xdr:row>38</xdr:row>
      <xdr:rowOff>88205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79332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9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166549</xdr:rowOff>
    </xdr:from>
    <xdr:to>
      <xdr:col>10</xdr:col>
      <xdr:colOff>165100</xdr:colOff>
      <xdr:row>38</xdr:row>
      <xdr:rowOff>96699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87826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0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169297</xdr:rowOff>
    </xdr:from>
    <xdr:to>
      <xdr:col>6</xdr:col>
      <xdr:colOff>38100</xdr:colOff>
      <xdr:row>38</xdr:row>
      <xdr:rowOff>99447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90574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18045</xdr:rowOff>
    </xdr:from>
    <xdr:to>
      <xdr:col>24</xdr:col>
      <xdr:colOff>63500</xdr:colOff>
      <xdr:row>58</xdr:row>
      <xdr:rowOff>21627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62145"/>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9620</xdr:rowOff>
    </xdr:from>
    <xdr:to>
      <xdr:col>19</xdr:col>
      <xdr:colOff>177800</xdr:colOff>
      <xdr:row>58</xdr:row>
      <xdr:rowOff>18045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53720"/>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21702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2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9620</xdr:rowOff>
    </xdr:from>
    <xdr:to>
      <xdr:col>15</xdr:col>
      <xdr:colOff>50800</xdr:colOff>
      <xdr:row>58</xdr:row>
      <xdr:rowOff>14611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3720"/>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3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12562</xdr:rowOff>
    </xdr:from>
    <xdr:to>
      <xdr:col>10</xdr:col>
      <xdr:colOff>114300</xdr:colOff>
      <xdr:row>58</xdr:row>
      <xdr:rowOff>14611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56662"/>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32855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42822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4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142277</xdr:rowOff>
    </xdr:from>
    <xdr:to>
      <xdr:col>24</xdr:col>
      <xdr:colOff>114300</xdr:colOff>
      <xdr:row>58</xdr:row>
      <xdr:rowOff>72427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57204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138695</xdr:rowOff>
    </xdr:from>
    <xdr:to>
      <xdr:col>20</xdr:col>
      <xdr:colOff>38100</xdr:colOff>
      <xdr:row>58</xdr:row>
      <xdr:rowOff>68845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59972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0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130270</xdr:rowOff>
    </xdr:from>
    <xdr:to>
      <xdr:col>15</xdr:col>
      <xdr:colOff>101600</xdr:colOff>
      <xdr:row>58</xdr:row>
      <xdr:rowOff>60420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51547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135261</xdr:rowOff>
    </xdr:from>
    <xdr:to>
      <xdr:col>10</xdr:col>
      <xdr:colOff>165100</xdr:colOff>
      <xdr:row>58</xdr:row>
      <xdr:rowOff>65411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56538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133212</xdr:rowOff>
    </xdr:from>
    <xdr:to>
      <xdr:col>6</xdr:col>
      <xdr:colOff>38100</xdr:colOff>
      <xdr:row>58</xdr:row>
      <xdr:rowOff>63362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54489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9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76505</xdr:rowOff>
    </xdr:from>
    <xdr:to>
      <xdr:col>24</xdr:col>
      <xdr:colOff>63500</xdr:colOff>
      <xdr:row>78</xdr:row>
      <xdr:rowOff>81891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49605"/>
          <a:ext cx="8382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64071</xdr:rowOff>
    </xdr:from>
    <xdr:to>
      <xdr:col>19</xdr:col>
      <xdr:colOff>177800</xdr:colOff>
      <xdr:row>78</xdr:row>
      <xdr:rowOff>81891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37171"/>
          <a:ext cx="889000" cy="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64071</xdr:rowOff>
    </xdr:from>
    <xdr:to>
      <xdr:col>15</xdr:col>
      <xdr:colOff>50800</xdr:colOff>
      <xdr:row>78</xdr:row>
      <xdr:rowOff>66374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37171"/>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66374</xdr:rowOff>
    </xdr:from>
    <xdr:to>
      <xdr:col>10</xdr:col>
      <xdr:colOff>114300</xdr:colOff>
      <xdr:row>78</xdr:row>
      <xdr:rowOff>92219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39474"/>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25705</xdr:rowOff>
    </xdr:from>
    <xdr:to>
      <xdr:col>24</xdr:col>
      <xdr:colOff>114300</xdr:colOff>
      <xdr:row>78</xdr:row>
      <xdr:rowOff>127305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9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31091</xdr:rowOff>
    </xdr:from>
    <xdr:to>
      <xdr:col>20</xdr:col>
      <xdr:colOff>38100</xdr:colOff>
      <xdr:row>78</xdr:row>
      <xdr:rowOff>132691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123818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13271</xdr:rowOff>
    </xdr:from>
    <xdr:to>
      <xdr:col>15</xdr:col>
      <xdr:colOff>101600</xdr:colOff>
      <xdr:row>78</xdr:row>
      <xdr:rowOff>114871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105998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7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15574</xdr:rowOff>
    </xdr:from>
    <xdr:to>
      <xdr:col>10</xdr:col>
      <xdr:colOff>165100</xdr:colOff>
      <xdr:row>78</xdr:row>
      <xdr:rowOff>117174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108301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8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41419</xdr:rowOff>
    </xdr:from>
    <xdr:to>
      <xdr:col>6</xdr:col>
      <xdr:colOff>38100</xdr:colOff>
      <xdr:row>78</xdr:row>
      <xdr:rowOff>143019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134146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5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25102</xdr:rowOff>
    </xdr:from>
    <xdr:to>
      <xdr:col>24</xdr:col>
      <xdr:colOff>63500</xdr:colOff>
      <xdr:row>96</xdr:row>
      <xdr:rowOff>61367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12852"/>
          <a:ext cx="838200" cy="20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795</xdr:rowOff>
    </xdr:from>
    <xdr:to>
      <xdr:col>19</xdr:col>
      <xdr:colOff>177800</xdr:colOff>
      <xdr:row>96</xdr:row>
      <xdr:rowOff>61367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459995"/>
          <a:ext cx="889000" cy="6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795</xdr:rowOff>
    </xdr:from>
    <xdr:to>
      <xdr:col>15</xdr:col>
      <xdr:colOff>50800</xdr:colOff>
      <xdr:row>96</xdr:row>
      <xdr:rowOff>31389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59995"/>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87406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22778</xdr:rowOff>
    </xdr:from>
    <xdr:to>
      <xdr:col>10</xdr:col>
      <xdr:colOff>114300</xdr:colOff>
      <xdr:row>96</xdr:row>
      <xdr:rowOff>31389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81978"/>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129833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145752</xdr:rowOff>
    </xdr:from>
    <xdr:to>
      <xdr:col>24</xdr:col>
      <xdr:colOff>114300</xdr:colOff>
      <xdr:row>95</xdr:row>
      <xdr:rowOff>75902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124179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10567</xdr:rowOff>
    </xdr:from>
    <xdr:to>
      <xdr:col>20</xdr:col>
      <xdr:colOff>38100</xdr:colOff>
      <xdr:row>96</xdr:row>
      <xdr:rowOff>112167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103294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121445</xdr:rowOff>
    </xdr:from>
    <xdr:to>
      <xdr:col>15</xdr:col>
      <xdr:colOff>101600</xdr:colOff>
      <xdr:row>96</xdr:row>
      <xdr:rowOff>51595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68122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152039</xdr:rowOff>
    </xdr:from>
    <xdr:to>
      <xdr:col>10</xdr:col>
      <xdr:colOff>165100</xdr:colOff>
      <xdr:row>96</xdr:row>
      <xdr:rowOff>82189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98716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143428</xdr:rowOff>
    </xdr:from>
    <xdr:to>
      <xdr:col>6</xdr:col>
      <xdr:colOff>38100</xdr:colOff>
      <xdr:row>96</xdr:row>
      <xdr:rowOff>73578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90105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152046</xdr:rowOff>
    </xdr:from>
    <xdr:to>
      <xdr:col>55</xdr:col>
      <xdr:colOff>0</xdr:colOff>
      <xdr:row>37</xdr:row>
      <xdr:rowOff>30368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24246"/>
          <a:ext cx="8382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152046</xdr:rowOff>
    </xdr:from>
    <xdr:to>
      <xdr:col>50</xdr:col>
      <xdr:colOff>114300</xdr:colOff>
      <xdr:row>38</xdr:row>
      <xdr:rowOff>42377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24246"/>
          <a:ext cx="889000" cy="2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80161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42377</xdr:rowOff>
    </xdr:from>
    <xdr:to>
      <xdr:col>45</xdr:col>
      <xdr:colOff>177800</xdr:colOff>
      <xdr:row>38</xdr:row>
      <xdr:rowOff>47298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57477"/>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19864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47298</xdr:rowOff>
    </xdr:from>
    <xdr:to>
      <xdr:col>41</xdr:col>
      <xdr:colOff>50800</xdr:colOff>
      <xdr:row>38</xdr:row>
      <xdr:rowOff>67021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62398"/>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3733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13269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151018</xdr:rowOff>
    </xdr:from>
    <xdr:to>
      <xdr:col>55</xdr:col>
      <xdr:colOff>50800</xdr:colOff>
      <xdr:row>37</xdr:row>
      <xdr:rowOff>81168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129445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0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101246</xdr:rowOff>
    </xdr:from>
    <xdr:to>
      <xdr:col>50</xdr:col>
      <xdr:colOff>165100</xdr:colOff>
      <xdr:row>37</xdr:row>
      <xdr:rowOff>31396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22523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163027</xdr:rowOff>
    </xdr:from>
    <xdr:to>
      <xdr:col>46</xdr:col>
      <xdr:colOff>38100</xdr:colOff>
      <xdr:row>38</xdr:row>
      <xdr:rowOff>93177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84304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9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167948</xdr:rowOff>
    </xdr:from>
    <xdr:to>
      <xdr:col>41</xdr:col>
      <xdr:colOff>101600</xdr:colOff>
      <xdr:row>38</xdr:row>
      <xdr:rowOff>98098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89225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16221</xdr:rowOff>
    </xdr:from>
    <xdr:to>
      <xdr:col>36</xdr:col>
      <xdr:colOff>165100</xdr:colOff>
      <xdr:row>38</xdr:row>
      <xdr:rowOff>117821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108948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10909</xdr:rowOff>
    </xdr:from>
    <xdr:to>
      <xdr:col>55</xdr:col>
      <xdr:colOff>0</xdr:colOff>
      <xdr:row>59</xdr:row>
      <xdr:rowOff>26149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26459"/>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10909</xdr:rowOff>
    </xdr:from>
    <xdr:to>
      <xdr:col>50</xdr:col>
      <xdr:colOff>114300</xdr:colOff>
      <xdr:row>59</xdr:row>
      <xdr:rowOff>45491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26459"/>
          <a:ext cx="889000" cy="3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45491</xdr:rowOff>
    </xdr:from>
    <xdr:to>
      <xdr:col>45</xdr:col>
      <xdr:colOff>177800</xdr:colOff>
      <xdr:row>59</xdr:row>
      <xdr:rowOff>53696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61041"/>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79915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26233</xdr:rowOff>
    </xdr:from>
    <xdr:to>
      <xdr:col>41</xdr:col>
      <xdr:colOff>50800</xdr:colOff>
      <xdr:row>59</xdr:row>
      <xdr:rowOff>53696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41783"/>
          <a:ext cx="889000" cy="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91677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6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146799</xdr:rowOff>
    </xdr:from>
    <xdr:to>
      <xdr:col>55</xdr:col>
      <xdr:colOff>50800</xdr:colOff>
      <xdr:row>59</xdr:row>
      <xdr:rowOff>76949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131559</xdr:rowOff>
    </xdr:from>
    <xdr:to>
      <xdr:col>50</xdr:col>
      <xdr:colOff>165100</xdr:colOff>
      <xdr:row>59</xdr:row>
      <xdr:rowOff>61709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78236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5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166141</xdr:rowOff>
    </xdr:from>
    <xdr:to>
      <xdr:col>46</xdr:col>
      <xdr:colOff>38100</xdr:colOff>
      <xdr:row>59</xdr:row>
      <xdr:rowOff>96291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87418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2896</xdr:rowOff>
    </xdr:from>
    <xdr:to>
      <xdr:col>41</xdr:col>
      <xdr:colOff>101600</xdr:colOff>
      <xdr:row>59</xdr:row>
      <xdr:rowOff>104496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95623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146883</xdr:rowOff>
    </xdr:from>
    <xdr:to>
      <xdr:col>36</xdr:col>
      <xdr:colOff>165100</xdr:colOff>
      <xdr:row>59</xdr:row>
      <xdr:rowOff>77033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68160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8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61334</xdr:rowOff>
    </xdr:from>
    <xdr:to>
      <xdr:col>55</xdr:col>
      <xdr:colOff>0</xdr:colOff>
      <xdr:row>78</xdr:row>
      <xdr:rowOff>100284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4434"/>
          <a:ext cx="838200" cy="3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100284</xdr:rowOff>
    </xdr:from>
    <xdr:to>
      <xdr:col>50</xdr:col>
      <xdr:colOff>114300</xdr:colOff>
      <xdr:row>78</xdr:row>
      <xdr:rowOff>115911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73384"/>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146857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115911</xdr:rowOff>
    </xdr:from>
    <xdr:to>
      <xdr:col>45</xdr:col>
      <xdr:colOff>177800</xdr:colOff>
      <xdr:row>78</xdr:row>
      <xdr:rowOff>124163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89011"/>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102183</xdr:rowOff>
    </xdr:from>
    <xdr:to>
      <xdr:col>41</xdr:col>
      <xdr:colOff>50800</xdr:colOff>
      <xdr:row>78</xdr:row>
      <xdr:rowOff>124163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75283"/>
          <a:ext cx="889000" cy="2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10534</xdr:rowOff>
    </xdr:from>
    <xdr:to>
      <xdr:col>55</xdr:col>
      <xdr:colOff>50800</xdr:colOff>
      <xdr:row>78</xdr:row>
      <xdr:rowOff>112134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141361</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7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49484</xdr:rowOff>
    </xdr:from>
    <xdr:to>
      <xdr:col>50</xdr:col>
      <xdr:colOff>165100</xdr:colOff>
      <xdr:row>78</xdr:row>
      <xdr:rowOff>151084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167611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19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65111</xdr:rowOff>
    </xdr:from>
    <xdr:to>
      <xdr:col>46</xdr:col>
      <xdr:colOff>38100</xdr:colOff>
      <xdr:row>78</xdr:row>
      <xdr:rowOff>166711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157838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73363</xdr:rowOff>
    </xdr:from>
    <xdr:to>
      <xdr:col>41</xdr:col>
      <xdr:colOff>101600</xdr:colOff>
      <xdr:row>79</xdr:row>
      <xdr:rowOff>3513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166090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51383</xdr:rowOff>
    </xdr:from>
    <xdr:to>
      <xdr:col>36</xdr:col>
      <xdr:colOff>165100</xdr:colOff>
      <xdr:row>78</xdr:row>
      <xdr:rowOff>152983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144110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61810</xdr:rowOff>
    </xdr:from>
    <xdr:to>
      <xdr:col>55</xdr:col>
      <xdr:colOff>0</xdr:colOff>
      <xdr:row>98</xdr:row>
      <xdr:rowOff>120473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63910"/>
          <a:ext cx="838200" cy="5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61810</xdr:rowOff>
    </xdr:from>
    <xdr:to>
      <xdr:col>50</xdr:col>
      <xdr:colOff>114300</xdr:colOff>
      <xdr:row>98</xdr:row>
      <xdr:rowOff>105935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63910"/>
          <a:ext cx="889000" cy="4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108866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98096</xdr:rowOff>
    </xdr:from>
    <xdr:to>
      <xdr:col>45</xdr:col>
      <xdr:colOff>177800</xdr:colOff>
      <xdr:row>98</xdr:row>
      <xdr:rowOff>105935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0196"/>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130208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96534</xdr:rowOff>
    </xdr:from>
    <xdr:to>
      <xdr:col>41</xdr:col>
      <xdr:colOff>50800</xdr:colOff>
      <xdr:row>98</xdr:row>
      <xdr:rowOff>98096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8634"/>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135762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69673</xdr:rowOff>
    </xdr:from>
    <xdr:to>
      <xdr:col>55</xdr:col>
      <xdr:colOff>50800</xdr:colOff>
      <xdr:row>98</xdr:row>
      <xdr:rowOff>171273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156050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11010</xdr:rowOff>
    </xdr:from>
    <xdr:to>
      <xdr:col>50</xdr:col>
      <xdr:colOff>165100</xdr:colOff>
      <xdr:row>98</xdr:row>
      <xdr:rowOff>112610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129137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8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55135</xdr:rowOff>
    </xdr:from>
    <xdr:to>
      <xdr:col>46</xdr:col>
      <xdr:colOff>38100</xdr:colOff>
      <xdr:row>98</xdr:row>
      <xdr:rowOff>156735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147862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47296</xdr:rowOff>
    </xdr:from>
    <xdr:to>
      <xdr:col>41</xdr:col>
      <xdr:colOff>101600</xdr:colOff>
      <xdr:row>98</xdr:row>
      <xdr:rowOff>148896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140023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45734</xdr:rowOff>
    </xdr:from>
    <xdr:to>
      <xdr:col>36</xdr:col>
      <xdr:colOff>165100</xdr:colOff>
      <xdr:row>98</xdr:row>
      <xdr:rowOff>147334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138461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106896</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21996"/>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106896</xdr:rowOff>
    </xdr:from>
    <xdr:to>
      <xdr:col>81</xdr:col>
      <xdr:colOff>50800</xdr:colOff>
      <xdr:row>38</xdr:row>
      <xdr:rowOff>115615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21996"/>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115615</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0715"/>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56096</xdr:rowOff>
    </xdr:from>
    <xdr:to>
      <xdr:col>81</xdr:col>
      <xdr:colOff>101600</xdr:colOff>
      <xdr:row>38</xdr:row>
      <xdr:rowOff>157696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148823</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64815</xdr:rowOff>
    </xdr:from>
    <xdr:to>
      <xdr:col>76</xdr:col>
      <xdr:colOff>165100</xdr:colOff>
      <xdr:row>38</xdr:row>
      <xdr:rowOff>166415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98578</xdr:rowOff>
    </xdr:from>
    <xdr:to>
      <xdr:col>85</xdr:col>
      <xdr:colOff>127000</xdr:colOff>
      <xdr:row>78</xdr:row>
      <xdr:rowOff>116656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71678"/>
          <a:ext cx="8382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116656</xdr:rowOff>
    </xdr:from>
    <xdr:to>
      <xdr:col>81</xdr:col>
      <xdr:colOff>50800</xdr:colOff>
      <xdr:row>78</xdr:row>
      <xdr:rowOff>143249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89756"/>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48739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140464</xdr:rowOff>
    </xdr:from>
    <xdr:to>
      <xdr:col>76</xdr:col>
      <xdr:colOff>114300</xdr:colOff>
      <xdr:row>78</xdr:row>
      <xdr:rowOff>143249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513564"/>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64476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138951</xdr:rowOff>
    </xdr:from>
    <xdr:to>
      <xdr:col>71</xdr:col>
      <xdr:colOff>177800</xdr:colOff>
      <xdr:row>78</xdr:row>
      <xdr:rowOff>140464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51205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80202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1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81356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1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47778</xdr:rowOff>
    </xdr:from>
    <xdr:to>
      <xdr:col>85</xdr:col>
      <xdr:colOff>177800</xdr:colOff>
      <xdr:row>78</xdr:row>
      <xdr:rowOff>149378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2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134155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3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65856</xdr:rowOff>
    </xdr:from>
    <xdr:to>
      <xdr:col>81</xdr:col>
      <xdr:colOff>101600</xdr:colOff>
      <xdr:row>78</xdr:row>
      <xdr:rowOff>167456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158583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92449</xdr:rowOff>
    </xdr:from>
    <xdr:to>
      <xdr:col>76</xdr:col>
      <xdr:colOff>165100</xdr:colOff>
      <xdr:row>79</xdr:row>
      <xdr:rowOff>22599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13726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5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89664</xdr:rowOff>
    </xdr:from>
    <xdr:to>
      <xdr:col>72</xdr:col>
      <xdr:colOff>38100</xdr:colOff>
      <xdr:row>79</xdr:row>
      <xdr:rowOff>19814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6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10941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88151</xdr:rowOff>
    </xdr:from>
    <xdr:to>
      <xdr:col>67</xdr:col>
      <xdr:colOff>101600</xdr:colOff>
      <xdr:row>79</xdr:row>
      <xdr:rowOff>18301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9428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16038</xdr:rowOff>
    </xdr:from>
    <xdr:to>
      <xdr:col>85</xdr:col>
      <xdr:colOff>127000</xdr:colOff>
      <xdr:row>99</xdr:row>
      <xdr:rowOff>31859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89588"/>
          <a:ext cx="838200" cy="1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31859</xdr:rowOff>
    </xdr:from>
    <xdr:to>
      <xdr:col>81</xdr:col>
      <xdr:colOff>50800</xdr:colOff>
      <xdr:row>99</xdr:row>
      <xdr:rowOff>38751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7005409"/>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23323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6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22524</xdr:rowOff>
    </xdr:from>
    <xdr:to>
      <xdr:col>76</xdr:col>
      <xdr:colOff>114300</xdr:colOff>
      <xdr:row>99</xdr:row>
      <xdr:rowOff>38751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96074"/>
          <a:ext cx="889000" cy="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12055</xdr:rowOff>
    </xdr:from>
    <xdr:to>
      <xdr:col>71</xdr:col>
      <xdr:colOff>177800</xdr:colOff>
      <xdr:row>99</xdr:row>
      <xdr:rowOff>22524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85605"/>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21463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6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136688</xdr:rowOff>
    </xdr:from>
    <xdr:to>
      <xdr:col>85</xdr:col>
      <xdr:colOff>177800</xdr:colOff>
      <xdr:row>99</xdr:row>
      <xdr:rowOff>66838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3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51615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152509</xdr:rowOff>
    </xdr:from>
    <xdr:to>
      <xdr:col>81</xdr:col>
      <xdr:colOff>101600</xdr:colOff>
      <xdr:row>99</xdr:row>
      <xdr:rowOff>82659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73786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159401</xdr:rowOff>
    </xdr:from>
    <xdr:to>
      <xdr:col>76</xdr:col>
      <xdr:colOff>165100</xdr:colOff>
      <xdr:row>99</xdr:row>
      <xdr:rowOff>89551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80678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143174</xdr:rowOff>
    </xdr:from>
    <xdr:to>
      <xdr:col>72</xdr:col>
      <xdr:colOff>38100</xdr:colOff>
      <xdr:row>99</xdr:row>
      <xdr:rowOff>73324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64451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132705</xdr:rowOff>
    </xdr:from>
    <xdr:to>
      <xdr:col>67</xdr:col>
      <xdr:colOff>101600</xdr:colOff>
      <xdr:row>99</xdr:row>
      <xdr:rowOff>62855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53982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95852</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1402"/>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95852</xdr:rowOff>
    </xdr:from>
    <xdr:to>
      <xdr:col>107</xdr:col>
      <xdr:colOff>50800</xdr:colOff>
      <xdr:row>59</xdr:row>
      <xdr:rowOff>95885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1140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89964</xdr:rowOff>
    </xdr:from>
    <xdr:to>
      <xdr:col>102</xdr:col>
      <xdr:colOff>114300</xdr:colOff>
      <xdr:row>59</xdr:row>
      <xdr:rowOff>95885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05514"/>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45052</xdr:rowOff>
    </xdr:from>
    <xdr:to>
      <xdr:col>107</xdr:col>
      <xdr:colOff>101600</xdr:colOff>
      <xdr:row>59</xdr:row>
      <xdr:rowOff>146652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137779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45085</xdr:rowOff>
    </xdr:from>
    <xdr:to>
      <xdr:col>102</xdr:col>
      <xdr:colOff>165100</xdr:colOff>
      <xdr:row>59</xdr:row>
      <xdr:rowOff>146685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137812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39164</xdr:rowOff>
    </xdr:from>
    <xdr:to>
      <xdr:col>98</xdr:col>
      <xdr:colOff>38100</xdr:colOff>
      <xdr:row>59</xdr:row>
      <xdr:rowOff>140764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131891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24536</xdr:rowOff>
    </xdr:from>
    <xdr:to>
      <xdr:col>116</xdr:col>
      <xdr:colOff>63500</xdr:colOff>
      <xdr:row>78</xdr:row>
      <xdr:rowOff>24919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97636"/>
          <a:ext cx="8382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10635</xdr:rowOff>
    </xdr:from>
    <xdr:to>
      <xdr:col>111</xdr:col>
      <xdr:colOff>177800</xdr:colOff>
      <xdr:row>78</xdr:row>
      <xdr:rowOff>24536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83735"/>
          <a:ext cx="889000" cy="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74268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1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10635</xdr:rowOff>
    </xdr:from>
    <xdr:to>
      <xdr:col>107</xdr:col>
      <xdr:colOff>50800</xdr:colOff>
      <xdr:row>78</xdr:row>
      <xdr:rowOff>21459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83735"/>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53061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4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21459</xdr:rowOff>
    </xdr:from>
    <xdr:to>
      <xdr:col>102</xdr:col>
      <xdr:colOff>114300</xdr:colOff>
      <xdr:row>78</xdr:row>
      <xdr:rowOff>25442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94559"/>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78472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1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73725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1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145569</xdr:rowOff>
    </xdr:from>
    <xdr:to>
      <xdr:col>116</xdr:col>
      <xdr:colOff>114300</xdr:colOff>
      <xdr:row>78</xdr:row>
      <xdr:rowOff>75719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123996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2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145186</xdr:rowOff>
    </xdr:from>
    <xdr:to>
      <xdr:col>112</xdr:col>
      <xdr:colOff>38100</xdr:colOff>
      <xdr:row>78</xdr:row>
      <xdr:rowOff>75336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66463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3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131285</xdr:rowOff>
    </xdr:from>
    <xdr:to>
      <xdr:col>107</xdr:col>
      <xdr:colOff>101600</xdr:colOff>
      <xdr:row>78</xdr:row>
      <xdr:rowOff>61435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77962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10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142109</xdr:rowOff>
    </xdr:from>
    <xdr:to>
      <xdr:col>102</xdr:col>
      <xdr:colOff>165100</xdr:colOff>
      <xdr:row>78</xdr:row>
      <xdr:rowOff>72259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63386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146092</xdr:rowOff>
    </xdr:from>
    <xdr:to>
      <xdr:col>98</xdr:col>
      <xdr:colOff>38100</xdr:colOff>
      <xdr:row>78</xdr:row>
      <xdr:rowOff>76242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67369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4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a:t>
          </a:r>
          <a:r>
            <a:rPr kumimoji="1" lang="en-US" altLang="ja-JP" sz="1100">
              <a:solidFill>
                <a:schemeClr val="dk1"/>
              </a:solidFill>
              <a:effectLst/>
              <a:latin typeface="+mn-lt"/>
              <a:ea typeface="+mn-ea"/>
              <a:cs typeface="+mn-cs"/>
            </a:rPr>
            <a:t>1,014,828</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17,201</a:t>
          </a:r>
          <a:r>
            <a:rPr kumimoji="1" lang="ja-JP" altLang="ja-JP" sz="1100">
              <a:solidFill>
                <a:schemeClr val="dk1"/>
              </a:solidFill>
              <a:effectLst/>
              <a:latin typeface="+mn-lt"/>
              <a:ea typeface="+mn-ea"/>
              <a:cs typeface="+mn-cs"/>
            </a:rPr>
            <a:t>円の減少、特に補助費等は</a:t>
          </a:r>
          <a:r>
            <a:rPr kumimoji="1" lang="en-US" altLang="ja-JP" sz="1100">
              <a:solidFill>
                <a:schemeClr val="dk1"/>
              </a:solidFill>
              <a:effectLst/>
              <a:latin typeface="+mn-lt"/>
              <a:ea typeface="+mn-ea"/>
              <a:cs typeface="+mn-cs"/>
            </a:rPr>
            <a:t>26,127</a:t>
          </a:r>
          <a:r>
            <a:rPr kumimoji="1" lang="ja-JP" altLang="ja-JP" sz="1100">
              <a:solidFill>
                <a:schemeClr val="dk1"/>
              </a:solidFill>
              <a:effectLst/>
              <a:latin typeface="+mn-lt"/>
              <a:ea typeface="+mn-ea"/>
              <a:cs typeface="+mn-cs"/>
            </a:rPr>
            <a:t>円、災害復旧事業費は</a:t>
          </a:r>
          <a:r>
            <a:rPr kumimoji="1" lang="en-US" altLang="ja-JP" sz="1100">
              <a:solidFill>
                <a:schemeClr val="dk1"/>
              </a:solidFill>
              <a:effectLst/>
              <a:latin typeface="+mn-lt"/>
              <a:ea typeface="+mn-ea"/>
              <a:cs typeface="+mn-cs"/>
            </a:rPr>
            <a:t>14,350</a:t>
          </a:r>
          <a:r>
            <a:rPr kumimoji="1" lang="ja-JP" altLang="ja-JP" sz="1100">
              <a:solidFill>
                <a:schemeClr val="dk1"/>
              </a:solidFill>
              <a:effectLst/>
              <a:latin typeface="+mn-lt"/>
              <a:ea typeface="+mn-ea"/>
              <a:cs typeface="+mn-cs"/>
            </a:rPr>
            <a:t>円、普通建設事業費は</a:t>
          </a:r>
          <a:r>
            <a:rPr kumimoji="1" lang="en-US" altLang="ja-JP" sz="1100">
              <a:solidFill>
                <a:schemeClr val="dk1"/>
              </a:solidFill>
              <a:effectLst/>
              <a:latin typeface="+mn-lt"/>
              <a:ea typeface="+mn-ea"/>
              <a:cs typeface="+mn-cs"/>
            </a:rPr>
            <a:t>46,665</a:t>
          </a:r>
          <a:r>
            <a:rPr kumimoji="1" lang="ja-JP" altLang="ja-JP" sz="1100">
              <a:solidFill>
                <a:schemeClr val="dk1"/>
              </a:solidFill>
              <a:effectLst/>
              <a:latin typeface="+mn-lt"/>
              <a:ea typeface="+mn-ea"/>
              <a:cs typeface="+mn-cs"/>
            </a:rPr>
            <a:t>円の減少となった。類似団体平均との比較では普通建設事業費（うち新規整備）がやや上回っているがそれ以外は同額又は低い金額となっている。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170,116</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15,370</a:t>
          </a:r>
          <a:r>
            <a:rPr kumimoji="1" lang="ja-JP" altLang="ja-JP" sz="1100">
              <a:solidFill>
                <a:schemeClr val="dk1"/>
              </a:solidFill>
              <a:effectLst/>
              <a:latin typeface="+mn-lt"/>
              <a:ea typeface="+mn-ea"/>
              <a:cs typeface="+mn-cs"/>
            </a:rPr>
            <a:t>円の増加となったが、類似団体平均との比較では</a:t>
          </a:r>
          <a:r>
            <a:rPr kumimoji="1" lang="en-US" altLang="ja-JP" sz="1100">
              <a:solidFill>
                <a:schemeClr val="dk1"/>
              </a:solidFill>
              <a:effectLst/>
              <a:latin typeface="+mn-lt"/>
              <a:ea typeface="+mn-ea"/>
              <a:cs typeface="+mn-cs"/>
            </a:rPr>
            <a:t>72,576</a:t>
          </a:r>
          <a:r>
            <a:rPr kumimoji="1" lang="ja-JP" altLang="ja-JP" sz="1100">
              <a:solidFill>
                <a:schemeClr val="dk1"/>
              </a:solidFill>
              <a:effectLst/>
              <a:latin typeface="+mn-lt"/>
              <a:ea typeface="+mn-ea"/>
              <a:cs typeface="+mn-cs"/>
            </a:rPr>
            <a:t>円下回っている。保育所の認可移行や幼稚園の認定こども園化などにより、会計年度任用職員が増加したため、今後は課の統廃合等の職員数の上昇抑制に取り組む必要がある。</a:t>
          </a:r>
          <a:endParaRPr lang="ja-JP" altLang="ja-JP" sz="1400">
            <a:effectLst/>
          </a:endParaRPr>
        </a:p>
        <a:p>
          <a:r>
            <a:rPr kumimoji="1" lang="ja-JP" altLang="ja-JP" sz="1100">
              <a:solidFill>
                <a:schemeClr val="dk1"/>
              </a:solidFill>
              <a:effectLst/>
              <a:latin typeface="+mn-lt"/>
              <a:ea typeface="+mn-ea"/>
              <a:cs typeface="+mn-cs"/>
            </a:rPr>
            <a:t>　補助費等は、住民一人当たり</a:t>
          </a:r>
          <a:r>
            <a:rPr kumimoji="1" lang="en-US" altLang="ja-JP" sz="1100">
              <a:solidFill>
                <a:schemeClr val="dk1"/>
              </a:solidFill>
              <a:effectLst/>
              <a:latin typeface="+mn-lt"/>
              <a:ea typeface="+mn-ea"/>
              <a:cs typeface="+mn-cs"/>
            </a:rPr>
            <a:t>187,392</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26,127</a:t>
          </a:r>
          <a:r>
            <a:rPr kumimoji="1" lang="ja-JP" altLang="ja-JP" sz="1100">
              <a:solidFill>
                <a:schemeClr val="dk1"/>
              </a:solidFill>
              <a:effectLst/>
              <a:latin typeface="+mn-lt"/>
              <a:ea typeface="+mn-ea"/>
              <a:cs typeface="+mn-cs"/>
            </a:rPr>
            <a:t>円の減少となった。類似団体平均との比較では</a:t>
          </a:r>
          <a:r>
            <a:rPr kumimoji="1" lang="en-US" altLang="ja-JP" sz="1100">
              <a:solidFill>
                <a:schemeClr val="dk1"/>
              </a:solidFill>
              <a:effectLst/>
              <a:latin typeface="+mn-lt"/>
              <a:ea typeface="+mn-ea"/>
              <a:cs typeface="+mn-cs"/>
            </a:rPr>
            <a:t>28,361</a:t>
          </a:r>
          <a:r>
            <a:rPr kumimoji="1" lang="ja-JP" altLang="ja-JP" sz="1100">
              <a:solidFill>
                <a:schemeClr val="dk1"/>
              </a:solidFill>
              <a:effectLst/>
              <a:latin typeface="+mn-lt"/>
              <a:ea typeface="+mn-ea"/>
              <a:cs typeface="+mn-cs"/>
            </a:rPr>
            <a:t>円下回っている。前年度が新型コロナウイルス関連の給付金等で大幅に増えたためである。　</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222,708</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46,665</a:t>
          </a:r>
          <a:r>
            <a:rPr kumimoji="1" lang="ja-JP" altLang="ja-JP" sz="1100">
              <a:solidFill>
                <a:schemeClr val="dk1"/>
              </a:solidFill>
              <a:effectLst/>
              <a:latin typeface="+mn-lt"/>
              <a:ea typeface="+mn-ea"/>
              <a:cs typeface="+mn-cs"/>
            </a:rPr>
            <a:t>円の減少となり、類似団体平均との比較でも</a:t>
          </a:r>
          <a:r>
            <a:rPr kumimoji="1" lang="en-US" altLang="ja-JP" sz="1100">
              <a:solidFill>
                <a:schemeClr val="dk1"/>
              </a:solidFill>
              <a:effectLst/>
              <a:latin typeface="+mn-lt"/>
              <a:ea typeface="+mn-ea"/>
              <a:cs typeface="+mn-cs"/>
            </a:rPr>
            <a:t>139,982</a:t>
          </a:r>
          <a:r>
            <a:rPr kumimoji="1" lang="ja-JP" altLang="ja-JP" sz="1100">
              <a:solidFill>
                <a:schemeClr val="dk1"/>
              </a:solidFill>
              <a:effectLst/>
              <a:latin typeface="+mn-lt"/>
              <a:ea typeface="+mn-ea"/>
              <a:cs typeface="+mn-cs"/>
            </a:rPr>
            <a:t>円下回っている。ただし、うち新規整備では前年度の繰越事業や</a:t>
          </a:r>
          <a:r>
            <a:rPr kumimoji="1" lang="en-US" altLang="ja-JP" sz="1100">
              <a:solidFill>
                <a:schemeClr val="dk1"/>
              </a:solidFill>
              <a:effectLst/>
              <a:latin typeface="+mn-lt"/>
              <a:ea typeface="+mn-ea"/>
              <a:cs typeface="+mn-cs"/>
            </a:rPr>
            <a:t>85,192</a:t>
          </a:r>
          <a:r>
            <a:rPr kumimoji="1" lang="ja-JP" altLang="ja-JP" sz="1100">
              <a:solidFill>
                <a:schemeClr val="dk1"/>
              </a:solidFill>
              <a:effectLst/>
              <a:latin typeface="+mn-lt"/>
              <a:ea typeface="+mn-ea"/>
              <a:cs typeface="+mn-cs"/>
            </a:rPr>
            <a:t>円増えており、前年度からの繰越事業が多くあり、併せて他の大型投資事業により上昇している。</a:t>
          </a:r>
          <a:endParaRPr lang="ja-JP" altLang="ja-JP" sz="1400">
            <a:effectLst/>
          </a:endParaRPr>
        </a:p>
        <a:p>
          <a:r>
            <a:rPr kumimoji="1" lang="ja-JP" altLang="ja-JP" sz="1100">
              <a:solidFill>
                <a:schemeClr val="dk1"/>
              </a:solidFill>
              <a:effectLst/>
              <a:latin typeface="+mn-lt"/>
              <a:ea typeface="+mn-ea"/>
              <a:cs typeface="+mn-cs"/>
            </a:rPr>
            <a:t>　公債費は、住民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61,586</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9,490</a:t>
          </a:r>
          <a:r>
            <a:rPr kumimoji="1" lang="ja-JP" altLang="ja-JP" sz="1100">
              <a:solidFill>
                <a:schemeClr val="dk1"/>
              </a:solidFill>
              <a:effectLst/>
              <a:latin typeface="+mn-lt"/>
              <a:ea typeface="+mn-ea"/>
              <a:cs typeface="+mn-cs"/>
            </a:rPr>
            <a:t>円の増加となったが、類似団体平均との比較では</a:t>
          </a:r>
          <a:r>
            <a:rPr kumimoji="1" lang="en-US" altLang="ja-JP" sz="1100">
              <a:solidFill>
                <a:schemeClr val="dk1"/>
              </a:solidFill>
              <a:effectLst/>
              <a:latin typeface="+mn-lt"/>
              <a:ea typeface="+mn-ea"/>
              <a:cs typeface="+mn-cs"/>
            </a:rPr>
            <a:t>88,201</a:t>
          </a:r>
          <a:r>
            <a:rPr kumimoji="1" lang="ja-JP" altLang="ja-JP" sz="1100">
              <a:solidFill>
                <a:schemeClr val="dk1"/>
              </a:solidFill>
              <a:effectLst/>
              <a:latin typeface="+mn-lt"/>
              <a:ea typeface="+mn-ea"/>
              <a:cs typeface="+mn-cs"/>
            </a:rPr>
            <a:t>円下回っている。近年の大型投資事業に係る起債の元金償還が本格化したことから今後数年間は高止まりすることが見込まれる。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37,286</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20,761</a:t>
          </a:r>
          <a:r>
            <a:rPr kumimoji="1" lang="ja-JP" altLang="ja-JP" sz="1100">
              <a:solidFill>
                <a:schemeClr val="dk1"/>
              </a:solidFill>
              <a:effectLst/>
              <a:latin typeface="+mn-lt"/>
              <a:ea typeface="+mn-ea"/>
              <a:cs typeface="+mn-cs"/>
            </a:rPr>
            <a:t>円の増加となったが、類似団体平均との比較では</a:t>
          </a:r>
          <a:r>
            <a:rPr kumimoji="1" lang="en-US" altLang="ja-JP" sz="1100">
              <a:solidFill>
                <a:schemeClr val="dk1"/>
              </a:solidFill>
              <a:effectLst/>
              <a:latin typeface="+mn-lt"/>
              <a:ea typeface="+mn-ea"/>
              <a:cs typeface="+mn-cs"/>
            </a:rPr>
            <a:t>188,018</a:t>
          </a:r>
          <a:r>
            <a:rPr kumimoji="1" lang="ja-JP" altLang="ja-JP" sz="1100">
              <a:solidFill>
                <a:schemeClr val="dk1"/>
              </a:solidFill>
              <a:effectLst/>
              <a:latin typeface="+mn-lt"/>
              <a:ea typeface="+mn-ea"/>
              <a:cs typeface="+mn-cs"/>
            </a:rPr>
            <a:t>円下回っている。次年度以降も庁舎を含めた公共施設等の改修等のため基金への積立てを行う予定であり上昇する見込みである。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3,501
3,364
64.18
3,804,639
3,552,912
172,014
2,153,625
1,846,202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27980</xdr:rowOff>
    </xdr:from>
    <xdr:to>
      <xdr:col>24</xdr:col>
      <xdr:colOff>63500</xdr:colOff>
      <xdr:row>38</xdr:row>
      <xdr:rowOff>43672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43080"/>
          <a:ext cx="8382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43672</xdr:rowOff>
    </xdr:from>
    <xdr:to>
      <xdr:col>19</xdr:col>
      <xdr:colOff>177800</xdr:colOff>
      <xdr:row>38</xdr:row>
      <xdr:rowOff>62564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58772"/>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69720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62564</xdr:rowOff>
    </xdr:from>
    <xdr:to>
      <xdr:col>15</xdr:col>
      <xdr:colOff>50800</xdr:colOff>
      <xdr:row>38</xdr:row>
      <xdr:rowOff>69634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7664"/>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60298</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53011</xdr:rowOff>
    </xdr:from>
    <xdr:to>
      <xdr:col>10</xdr:col>
      <xdr:colOff>114300</xdr:colOff>
      <xdr:row>38</xdr:row>
      <xdr:rowOff>69634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68111"/>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71892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148630</xdr:rowOff>
    </xdr:from>
    <xdr:to>
      <xdr:col>24</xdr:col>
      <xdr:colOff>114300</xdr:colOff>
      <xdr:row>38</xdr:row>
      <xdr:rowOff>78780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63557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164322</xdr:rowOff>
    </xdr:from>
    <xdr:to>
      <xdr:col>20</xdr:col>
      <xdr:colOff>38100</xdr:colOff>
      <xdr:row>38</xdr:row>
      <xdr:rowOff>94472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85599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0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11764</xdr:rowOff>
    </xdr:from>
    <xdr:to>
      <xdr:col>15</xdr:col>
      <xdr:colOff>101600</xdr:colOff>
      <xdr:row>38</xdr:row>
      <xdr:rowOff>113364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104491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18834</xdr:rowOff>
    </xdr:from>
    <xdr:to>
      <xdr:col>10</xdr:col>
      <xdr:colOff>165100</xdr:colOff>
      <xdr:row>38</xdr:row>
      <xdr:rowOff>120434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111561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2211</xdr:rowOff>
    </xdr:from>
    <xdr:to>
      <xdr:col>6</xdr:col>
      <xdr:colOff>38100</xdr:colOff>
      <xdr:row>38</xdr:row>
      <xdr:rowOff>103811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94938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4514</xdr:rowOff>
    </xdr:from>
    <xdr:to>
      <xdr:col>24</xdr:col>
      <xdr:colOff>63500</xdr:colOff>
      <xdr:row>58</xdr:row>
      <xdr:rowOff>34087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48614"/>
          <a:ext cx="8382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4514</xdr:rowOff>
    </xdr:from>
    <xdr:to>
      <xdr:col>19</xdr:col>
      <xdr:colOff>177800</xdr:colOff>
      <xdr:row>58</xdr:row>
      <xdr:rowOff>81385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48614"/>
          <a:ext cx="889000" cy="7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76929</xdr:rowOff>
    </xdr:from>
    <xdr:to>
      <xdr:col>15</xdr:col>
      <xdr:colOff>50800</xdr:colOff>
      <xdr:row>58</xdr:row>
      <xdr:rowOff>81385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21029"/>
          <a:ext cx="889000" cy="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66728</xdr:rowOff>
    </xdr:from>
    <xdr:to>
      <xdr:col>10</xdr:col>
      <xdr:colOff>114300</xdr:colOff>
      <xdr:row>58</xdr:row>
      <xdr:rowOff>76929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10828"/>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73625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7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154737</xdr:rowOff>
    </xdr:from>
    <xdr:to>
      <xdr:col>24</xdr:col>
      <xdr:colOff>114300</xdr:colOff>
      <xdr:row>58</xdr:row>
      <xdr:rowOff>84887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69664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4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125164</xdr:rowOff>
    </xdr:from>
    <xdr:to>
      <xdr:col>20</xdr:col>
      <xdr:colOff>38100</xdr:colOff>
      <xdr:row>58</xdr:row>
      <xdr:rowOff>55314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46441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9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30585</xdr:rowOff>
    </xdr:from>
    <xdr:to>
      <xdr:col>15</xdr:col>
      <xdr:colOff>101600</xdr:colOff>
      <xdr:row>58</xdr:row>
      <xdr:rowOff>132185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123312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6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26129</xdr:rowOff>
    </xdr:from>
    <xdr:to>
      <xdr:col>10</xdr:col>
      <xdr:colOff>165100</xdr:colOff>
      <xdr:row>58</xdr:row>
      <xdr:rowOff>127729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118856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15928</xdr:rowOff>
    </xdr:from>
    <xdr:to>
      <xdr:col>6</xdr:col>
      <xdr:colOff>38100</xdr:colOff>
      <xdr:row>58</xdr:row>
      <xdr:rowOff>117528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108655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5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163086</xdr:rowOff>
    </xdr:from>
    <xdr:to>
      <xdr:col>24</xdr:col>
      <xdr:colOff>63500</xdr:colOff>
      <xdr:row>77</xdr:row>
      <xdr:rowOff>68818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93286"/>
          <a:ext cx="838200" cy="7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163086</xdr:rowOff>
    </xdr:from>
    <xdr:to>
      <xdr:col>19</xdr:col>
      <xdr:colOff>177800</xdr:colOff>
      <xdr:row>78</xdr:row>
      <xdr:rowOff>62761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93286"/>
          <a:ext cx="889000" cy="24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79315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62761</xdr:rowOff>
    </xdr:from>
    <xdr:to>
      <xdr:col>15</xdr:col>
      <xdr:colOff>50800</xdr:colOff>
      <xdr:row>78</xdr:row>
      <xdr:rowOff>93180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35861"/>
          <a:ext cx="889000" cy="3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133827</xdr:rowOff>
    </xdr:from>
    <xdr:to>
      <xdr:col>10</xdr:col>
      <xdr:colOff>114300</xdr:colOff>
      <xdr:row>78</xdr:row>
      <xdr:rowOff>93180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35477"/>
          <a:ext cx="889000" cy="13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18018</xdr:rowOff>
    </xdr:from>
    <xdr:to>
      <xdr:col>24</xdr:col>
      <xdr:colOff>114300</xdr:colOff>
      <xdr:row>77</xdr:row>
      <xdr:rowOff>119618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1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167895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112286</xdr:rowOff>
    </xdr:from>
    <xdr:to>
      <xdr:col>20</xdr:col>
      <xdr:colOff>38100</xdr:colOff>
      <xdr:row>77</xdr:row>
      <xdr:rowOff>42436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58962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1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11961</xdr:rowOff>
    </xdr:from>
    <xdr:to>
      <xdr:col>15</xdr:col>
      <xdr:colOff>101600</xdr:colOff>
      <xdr:row>78</xdr:row>
      <xdr:rowOff>113561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104688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7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42380</xdr:rowOff>
    </xdr:from>
    <xdr:to>
      <xdr:col>10</xdr:col>
      <xdr:colOff>165100</xdr:colOff>
      <xdr:row>78</xdr:row>
      <xdr:rowOff>143980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135107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0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83027</xdr:rowOff>
    </xdr:from>
    <xdr:to>
      <xdr:col>6</xdr:col>
      <xdr:colOff>38100</xdr:colOff>
      <xdr:row>78</xdr:row>
      <xdr:rowOff>13177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4304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7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145788</xdr:rowOff>
    </xdr:from>
    <xdr:to>
      <xdr:col>24</xdr:col>
      <xdr:colOff>63500</xdr:colOff>
      <xdr:row>99</xdr:row>
      <xdr:rowOff>33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47888"/>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145788</xdr:rowOff>
    </xdr:from>
    <xdr:to>
      <xdr:col>19</xdr:col>
      <xdr:colOff>177800</xdr:colOff>
      <xdr:row>98</xdr:row>
      <xdr:rowOff>157742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47888"/>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163219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157742</xdr:rowOff>
    </xdr:from>
    <xdr:to>
      <xdr:col>15</xdr:col>
      <xdr:colOff>50800</xdr:colOff>
      <xdr:row>99</xdr:row>
      <xdr:rowOff>7068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59842"/>
          <a:ext cx="8890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7068</xdr:rowOff>
    </xdr:from>
    <xdr:to>
      <xdr:col>10</xdr:col>
      <xdr:colOff>114300</xdr:colOff>
      <xdr:row>99</xdr:row>
      <xdr:rowOff>11002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80618"/>
          <a:ext cx="8890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29284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120683</xdr:rowOff>
    </xdr:from>
    <xdr:to>
      <xdr:col>24</xdr:col>
      <xdr:colOff>114300</xdr:colOff>
      <xdr:row>99</xdr:row>
      <xdr:rowOff>50833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35610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94988</xdr:rowOff>
    </xdr:from>
    <xdr:to>
      <xdr:col>20</xdr:col>
      <xdr:colOff>38100</xdr:colOff>
      <xdr:row>99</xdr:row>
      <xdr:rowOff>25138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9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16265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106942</xdr:rowOff>
    </xdr:from>
    <xdr:to>
      <xdr:col>15</xdr:col>
      <xdr:colOff>101600</xdr:colOff>
      <xdr:row>99</xdr:row>
      <xdr:rowOff>37092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28219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127718</xdr:rowOff>
    </xdr:from>
    <xdr:to>
      <xdr:col>10</xdr:col>
      <xdr:colOff>165100</xdr:colOff>
      <xdr:row>99</xdr:row>
      <xdr:rowOff>57868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48995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131652</xdr:rowOff>
    </xdr:from>
    <xdr:to>
      <xdr:col>6</xdr:col>
      <xdr:colOff>38100</xdr:colOff>
      <xdr:row>99</xdr:row>
      <xdr:rowOff>61802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52929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133345</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48445"/>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133345</xdr:rowOff>
    </xdr:from>
    <xdr:to>
      <xdr:col>45</xdr:col>
      <xdr:colOff>177800</xdr:colOff>
      <xdr:row>38</xdr:row>
      <xdr:rowOff>133414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844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40030</xdr:rowOff>
    </xdr:from>
    <xdr:to>
      <xdr:col>41</xdr:col>
      <xdr:colOff>50800</xdr:colOff>
      <xdr:row>38</xdr:row>
      <xdr:rowOff>133414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55130"/>
          <a:ext cx="889000" cy="9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152549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6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82545</xdr:rowOff>
    </xdr:from>
    <xdr:to>
      <xdr:col>46</xdr:col>
      <xdr:colOff>38100</xdr:colOff>
      <xdr:row>39</xdr:row>
      <xdr:rowOff>12695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3822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9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82614</xdr:rowOff>
    </xdr:from>
    <xdr:to>
      <xdr:col>41</xdr:col>
      <xdr:colOff>101600</xdr:colOff>
      <xdr:row>39</xdr:row>
      <xdr:rowOff>12764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3891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9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160680</xdr:rowOff>
    </xdr:from>
    <xdr:to>
      <xdr:col>36</xdr:col>
      <xdr:colOff>165100</xdr:colOff>
      <xdr:row>38</xdr:row>
      <xdr:rowOff>90830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107358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27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159712</xdr:rowOff>
    </xdr:from>
    <xdr:to>
      <xdr:col>55</xdr:col>
      <xdr:colOff>0</xdr:colOff>
      <xdr:row>58</xdr:row>
      <xdr:rowOff>5542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32362"/>
          <a:ext cx="838200" cy="1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158014</xdr:rowOff>
    </xdr:from>
    <xdr:to>
      <xdr:col>50</xdr:col>
      <xdr:colOff>114300</xdr:colOff>
      <xdr:row>58</xdr:row>
      <xdr:rowOff>5542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30664"/>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27412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2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158014</xdr:rowOff>
    </xdr:from>
    <xdr:to>
      <xdr:col>45</xdr:col>
      <xdr:colOff>177800</xdr:colOff>
      <xdr:row>57</xdr:row>
      <xdr:rowOff>165619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30664"/>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30675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7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165619</xdr:rowOff>
    </xdr:from>
    <xdr:to>
      <xdr:col>41</xdr:col>
      <xdr:colOff>50800</xdr:colOff>
      <xdr:row>58</xdr:row>
      <xdr:rowOff>42980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38269"/>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54163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74806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108912</xdr:rowOff>
    </xdr:from>
    <xdr:to>
      <xdr:col>55</xdr:col>
      <xdr:colOff>50800</xdr:colOff>
      <xdr:row>58</xdr:row>
      <xdr:rowOff>39062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131789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126192</xdr:rowOff>
    </xdr:from>
    <xdr:to>
      <xdr:col>50</xdr:col>
      <xdr:colOff>165100</xdr:colOff>
      <xdr:row>58</xdr:row>
      <xdr:rowOff>56342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47469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99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107214</xdr:rowOff>
    </xdr:from>
    <xdr:to>
      <xdr:col>46</xdr:col>
      <xdr:colOff>38100</xdr:colOff>
      <xdr:row>58</xdr:row>
      <xdr:rowOff>37364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53891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114819</xdr:rowOff>
    </xdr:from>
    <xdr:to>
      <xdr:col>41</xdr:col>
      <xdr:colOff>101600</xdr:colOff>
      <xdr:row>58</xdr:row>
      <xdr:rowOff>44969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8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61496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6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163630</xdr:rowOff>
    </xdr:from>
    <xdr:to>
      <xdr:col>36</xdr:col>
      <xdr:colOff>165100</xdr:colOff>
      <xdr:row>58</xdr:row>
      <xdr:rowOff>93780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84907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2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168580</xdr:rowOff>
    </xdr:from>
    <xdr:to>
      <xdr:col>55</xdr:col>
      <xdr:colOff>0</xdr:colOff>
      <xdr:row>78</xdr:row>
      <xdr:rowOff>162990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70230"/>
          <a:ext cx="838200" cy="1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132352</xdr:rowOff>
    </xdr:from>
    <xdr:to>
      <xdr:col>50</xdr:col>
      <xdr:colOff>114300</xdr:colOff>
      <xdr:row>78</xdr:row>
      <xdr:rowOff>162990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05452"/>
          <a:ext cx="889000" cy="3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30481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132352</xdr:rowOff>
    </xdr:from>
    <xdr:to>
      <xdr:col>45</xdr:col>
      <xdr:colOff>177800</xdr:colOff>
      <xdr:row>78</xdr:row>
      <xdr:rowOff>160880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05452"/>
          <a:ext cx="889000" cy="2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96948</xdr:rowOff>
    </xdr:from>
    <xdr:to>
      <xdr:col>41</xdr:col>
      <xdr:colOff>50800</xdr:colOff>
      <xdr:row>78</xdr:row>
      <xdr:rowOff>160880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70048"/>
          <a:ext cx="8890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49894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117780</xdr:rowOff>
    </xdr:from>
    <xdr:to>
      <xdr:col>55</xdr:col>
      <xdr:colOff>50800</xdr:colOff>
      <xdr:row>78</xdr:row>
      <xdr:rowOff>47930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140657</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7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112190</xdr:rowOff>
    </xdr:from>
    <xdr:to>
      <xdr:col>50</xdr:col>
      <xdr:colOff>165100</xdr:colOff>
      <xdr:row>79</xdr:row>
      <xdr:rowOff>42340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33467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7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81552</xdr:rowOff>
    </xdr:from>
    <xdr:to>
      <xdr:col>46</xdr:col>
      <xdr:colOff>38100</xdr:colOff>
      <xdr:row>79</xdr:row>
      <xdr:rowOff>11702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28229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110080</xdr:rowOff>
    </xdr:from>
    <xdr:to>
      <xdr:col>41</xdr:col>
      <xdr:colOff>101600</xdr:colOff>
      <xdr:row>79</xdr:row>
      <xdr:rowOff>40230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31357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7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46148</xdr:rowOff>
    </xdr:from>
    <xdr:to>
      <xdr:col>36</xdr:col>
      <xdr:colOff>165100</xdr:colOff>
      <xdr:row>78</xdr:row>
      <xdr:rowOff>147748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164275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170839</xdr:rowOff>
    </xdr:from>
    <xdr:to>
      <xdr:col>55</xdr:col>
      <xdr:colOff>0</xdr:colOff>
      <xdr:row>98</xdr:row>
      <xdr:rowOff>6716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01489"/>
          <a:ext cx="8382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170839</xdr:rowOff>
    </xdr:from>
    <xdr:to>
      <xdr:col>50</xdr:col>
      <xdr:colOff>114300</xdr:colOff>
      <xdr:row>98</xdr:row>
      <xdr:rowOff>2795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01489"/>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12755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2795</xdr:rowOff>
    </xdr:from>
    <xdr:to>
      <xdr:col>45</xdr:col>
      <xdr:colOff>177800</xdr:colOff>
      <xdr:row>98</xdr:row>
      <xdr:rowOff>2946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04895"/>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23661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2946</xdr:rowOff>
    </xdr:from>
    <xdr:to>
      <xdr:col>41</xdr:col>
      <xdr:colOff>50800</xdr:colOff>
      <xdr:row>98</xdr:row>
      <xdr:rowOff>3701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05046"/>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6756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127366</xdr:rowOff>
    </xdr:from>
    <xdr:to>
      <xdr:col>55</xdr:col>
      <xdr:colOff>50800</xdr:colOff>
      <xdr:row>98</xdr:row>
      <xdr:rowOff>57516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42293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120039</xdr:rowOff>
    </xdr:from>
    <xdr:to>
      <xdr:col>50</xdr:col>
      <xdr:colOff>165100</xdr:colOff>
      <xdr:row>98</xdr:row>
      <xdr:rowOff>50189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41316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123445</xdr:rowOff>
    </xdr:from>
    <xdr:to>
      <xdr:col>46</xdr:col>
      <xdr:colOff>38100</xdr:colOff>
      <xdr:row>98</xdr:row>
      <xdr:rowOff>53595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44722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123596</xdr:rowOff>
    </xdr:from>
    <xdr:to>
      <xdr:col>41</xdr:col>
      <xdr:colOff>101600</xdr:colOff>
      <xdr:row>98</xdr:row>
      <xdr:rowOff>53746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44873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4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124351</xdr:rowOff>
    </xdr:from>
    <xdr:to>
      <xdr:col>36</xdr:col>
      <xdr:colOff>165100</xdr:colOff>
      <xdr:row>98</xdr:row>
      <xdr:rowOff>54501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45628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36879</xdr:rowOff>
    </xdr:from>
    <xdr:to>
      <xdr:col>85</xdr:col>
      <xdr:colOff>127000</xdr:colOff>
      <xdr:row>38</xdr:row>
      <xdr:rowOff>62326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51979"/>
          <a:ext cx="838200" cy="2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36879</xdr:rowOff>
    </xdr:from>
    <xdr:to>
      <xdr:col>81</xdr:col>
      <xdr:colOff>50800</xdr:colOff>
      <xdr:row>38</xdr:row>
      <xdr:rowOff>41516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51979"/>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91606</xdr:rowOff>
    </xdr:from>
    <xdr:to>
      <xdr:col>76</xdr:col>
      <xdr:colOff>114300</xdr:colOff>
      <xdr:row>38</xdr:row>
      <xdr:rowOff>41516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35256"/>
          <a:ext cx="889000" cy="1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18577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91606</xdr:rowOff>
    </xdr:from>
    <xdr:to>
      <xdr:col>71</xdr:col>
      <xdr:colOff>177800</xdr:colOff>
      <xdr:row>37</xdr:row>
      <xdr:rowOff>110039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35256"/>
          <a:ext cx="889000" cy="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49248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91722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11526</xdr:rowOff>
    </xdr:from>
    <xdr:to>
      <xdr:col>85</xdr:col>
      <xdr:colOff>177800</xdr:colOff>
      <xdr:row>38</xdr:row>
      <xdr:rowOff>113126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97903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4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157530</xdr:rowOff>
    </xdr:from>
    <xdr:to>
      <xdr:col>81</xdr:col>
      <xdr:colOff>101600</xdr:colOff>
      <xdr:row>38</xdr:row>
      <xdr:rowOff>87680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78806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9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162166</xdr:rowOff>
    </xdr:from>
    <xdr:to>
      <xdr:col>76</xdr:col>
      <xdr:colOff>165100</xdr:colOff>
      <xdr:row>38</xdr:row>
      <xdr:rowOff>92316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83443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40806</xdr:rowOff>
    </xdr:from>
    <xdr:to>
      <xdr:col>72</xdr:col>
      <xdr:colOff>38100</xdr:colOff>
      <xdr:row>37</xdr:row>
      <xdr:rowOff>142406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158933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59239</xdr:rowOff>
    </xdr:from>
    <xdr:to>
      <xdr:col>67</xdr:col>
      <xdr:colOff>101600</xdr:colOff>
      <xdr:row>37</xdr:row>
      <xdr:rowOff>160839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5916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88667</xdr:rowOff>
    </xdr:from>
    <xdr:to>
      <xdr:col>85</xdr:col>
      <xdr:colOff>127000</xdr:colOff>
      <xdr:row>57</xdr:row>
      <xdr:rowOff>155924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61317"/>
          <a:ext cx="838200" cy="6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88667</xdr:rowOff>
    </xdr:from>
    <xdr:to>
      <xdr:col>81</xdr:col>
      <xdr:colOff>50800</xdr:colOff>
      <xdr:row>57</xdr:row>
      <xdr:rowOff>96977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61317"/>
          <a:ext cx="8890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122043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96977</xdr:rowOff>
    </xdr:from>
    <xdr:to>
      <xdr:col>76</xdr:col>
      <xdr:colOff>114300</xdr:colOff>
      <xdr:row>57</xdr:row>
      <xdr:rowOff>127098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69627"/>
          <a:ext cx="889000" cy="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125691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127098</xdr:rowOff>
    </xdr:from>
    <xdr:to>
      <xdr:col>71</xdr:col>
      <xdr:colOff>177800</xdr:colOff>
      <xdr:row>57</xdr:row>
      <xdr:rowOff>130860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9748"/>
          <a:ext cx="889000" cy="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98177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105124</xdr:rowOff>
    </xdr:from>
    <xdr:to>
      <xdr:col>85</xdr:col>
      <xdr:colOff>177800</xdr:colOff>
      <xdr:row>58</xdr:row>
      <xdr:rowOff>35274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20051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9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37867</xdr:rowOff>
    </xdr:from>
    <xdr:to>
      <xdr:col>81</xdr:col>
      <xdr:colOff>101600</xdr:colOff>
      <xdr:row>57</xdr:row>
      <xdr:rowOff>139467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130594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0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46177</xdr:rowOff>
    </xdr:from>
    <xdr:to>
      <xdr:col>76</xdr:col>
      <xdr:colOff>165100</xdr:colOff>
      <xdr:row>57</xdr:row>
      <xdr:rowOff>147777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138904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76298</xdr:rowOff>
    </xdr:from>
    <xdr:to>
      <xdr:col>72</xdr:col>
      <xdr:colOff>38100</xdr:colOff>
      <xdr:row>58</xdr:row>
      <xdr:rowOff>6448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169025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80060</xdr:rowOff>
    </xdr:from>
    <xdr:to>
      <xdr:col>67</xdr:col>
      <xdr:colOff>101600</xdr:colOff>
      <xdr:row>58</xdr:row>
      <xdr:rowOff>10210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4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106896</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79996"/>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106896</xdr:rowOff>
    </xdr:from>
    <xdr:to>
      <xdr:col>81</xdr:col>
      <xdr:colOff>50800</xdr:colOff>
      <xdr:row>78</xdr:row>
      <xdr:rowOff>115615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79996"/>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115615</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8715"/>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56096</xdr:rowOff>
    </xdr:from>
    <xdr:to>
      <xdr:col>81</xdr:col>
      <xdr:colOff>101600</xdr:colOff>
      <xdr:row>78</xdr:row>
      <xdr:rowOff>157696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148823</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64815</xdr:rowOff>
    </xdr:from>
    <xdr:to>
      <xdr:col>76</xdr:col>
      <xdr:colOff>165100</xdr:colOff>
      <xdr:row>78</xdr:row>
      <xdr:rowOff>166415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98578</xdr:rowOff>
    </xdr:from>
    <xdr:to>
      <xdr:col>85</xdr:col>
      <xdr:colOff>127000</xdr:colOff>
      <xdr:row>98</xdr:row>
      <xdr:rowOff>116656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900678"/>
          <a:ext cx="8382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116656</xdr:rowOff>
    </xdr:from>
    <xdr:to>
      <xdr:col>81</xdr:col>
      <xdr:colOff>50800</xdr:colOff>
      <xdr:row>98</xdr:row>
      <xdr:rowOff>143249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918756"/>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48739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5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140464</xdr:rowOff>
    </xdr:from>
    <xdr:to>
      <xdr:col>76</xdr:col>
      <xdr:colOff>114300</xdr:colOff>
      <xdr:row>98</xdr:row>
      <xdr:rowOff>143249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942564"/>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64476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52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138951</xdr:rowOff>
    </xdr:from>
    <xdr:to>
      <xdr:col>71</xdr:col>
      <xdr:colOff>177800</xdr:colOff>
      <xdr:row>98</xdr:row>
      <xdr:rowOff>140464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94105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80202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53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81356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5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47778</xdr:rowOff>
    </xdr:from>
    <xdr:to>
      <xdr:col>85</xdr:col>
      <xdr:colOff>177800</xdr:colOff>
      <xdr:row>98</xdr:row>
      <xdr:rowOff>149378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134155</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65856</xdr:rowOff>
    </xdr:from>
    <xdr:to>
      <xdr:col>81</xdr:col>
      <xdr:colOff>101600</xdr:colOff>
      <xdr:row>98</xdr:row>
      <xdr:rowOff>167456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158583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92449</xdr:rowOff>
    </xdr:from>
    <xdr:to>
      <xdr:col>76</xdr:col>
      <xdr:colOff>165100</xdr:colOff>
      <xdr:row>99</xdr:row>
      <xdr:rowOff>22599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13726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8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89664</xdr:rowOff>
    </xdr:from>
    <xdr:to>
      <xdr:col>72</xdr:col>
      <xdr:colOff>38100</xdr:colOff>
      <xdr:row>99</xdr:row>
      <xdr:rowOff>19814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10941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88151</xdr:rowOff>
    </xdr:from>
    <xdr:to>
      <xdr:col>67</xdr:col>
      <xdr:colOff>101600</xdr:colOff>
      <xdr:row>99</xdr:row>
      <xdr:rowOff>18301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9428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28056</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14606"/>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28056</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6714606"/>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148706</xdr:rowOff>
    </xdr:from>
    <xdr:to>
      <xdr:col>107</xdr:col>
      <xdr:colOff>101600</xdr:colOff>
      <xdr:row>39</xdr:row>
      <xdr:rowOff>78856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95383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99428" y="643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a:t>
          </a:r>
          <a:r>
            <a:rPr kumimoji="1" lang="en-US" altLang="ja-JP" sz="1100">
              <a:solidFill>
                <a:schemeClr val="dk1"/>
              </a:solidFill>
              <a:effectLst/>
              <a:latin typeface="+mn-lt"/>
              <a:ea typeface="+mn-ea"/>
              <a:cs typeface="+mn-cs"/>
            </a:rPr>
            <a:t>1,014,828</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17,201</a:t>
          </a:r>
          <a:r>
            <a:rPr kumimoji="1" lang="ja-JP" altLang="ja-JP" sz="1100">
              <a:solidFill>
                <a:schemeClr val="dk1"/>
              </a:solidFill>
              <a:effectLst/>
              <a:latin typeface="+mn-lt"/>
              <a:ea typeface="+mn-ea"/>
              <a:cs typeface="+mn-cs"/>
            </a:rPr>
            <a:t>円の減少、特に増加となったのは商工費、農林水産業費で、その他については全て減少となった。類似団体平均との比較でも商工費、農林水産業費以外は低い金額となっている。</a:t>
          </a:r>
          <a:endParaRPr lang="ja-JP" altLang="ja-JP" sz="1400">
            <a:effectLst/>
          </a:endParaRPr>
        </a:p>
        <a:p>
          <a:r>
            <a:rPr lang="ja-JP" altLang="ja-JP" sz="1100">
              <a:solidFill>
                <a:schemeClr val="dk1"/>
              </a:solidFill>
              <a:effectLst/>
              <a:latin typeface="+mn-lt"/>
              <a:ea typeface="+mn-ea"/>
              <a:cs typeface="+mn-cs"/>
            </a:rPr>
            <a:t>　総務費は、住民一人当たり</a:t>
          </a:r>
          <a:r>
            <a:rPr lang="en-US" altLang="ja-JP" sz="1100">
              <a:solidFill>
                <a:schemeClr val="dk1"/>
              </a:solidFill>
              <a:effectLst/>
              <a:latin typeface="+mn-lt"/>
              <a:ea typeface="+mn-ea"/>
              <a:cs typeface="+mn-cs"/>
            </a:rPr>
            <a:t>230,999</a:t>
          </a:r>
          <a:r>
            <a:rPr lang="ja-JP" altLang="ja-JP" sz="1100">
              <a:solidFill>
                <a:schemeClr val="dk1"/>
              </a:solidFill>
              <a:effectLst/>
              <a:latin typeface="+mn-lt"/>
              <a:ea typeface="+mn-ea"/>
              <a:cs typeface="+mn-cs"/>
            </a:rPr>
            <a:t>円で前年度比</a:t>
          </a:r>
          <a:r>
            <a:rPr lang="en-US" altLang="ja-JP" sz="1100">
              <a:solidFill>
                <a:schemeClr val="dk1"/>
              </a:solidFill>
              <a:effectLst/>
              <a:latin typeface="+mn-lt"/>
              <a:ea typeface="+mn-ea"/>
              <a:cs typeface="+mn-cs"/>
            </a:rPr>
            <a:t>64,682</a:t>
          </a:r>
          <a:r>
            <a:rPr lang="ja-JP" altLang="ja-JP" sz="1100">
              <a:solidFill>
                <a:schemeClr val="dk1"/>
              </a:solidFill>
              <a:effectLst/>
              <a:latin typeface="+mn-lt"/>
              <a:ea typeface="+mn-ea"/>
              <a:cs typeface="+mn-cs"/>
            </a:rPr>
            <a:t>円の減少となり、類似団体平均との比較では</a:t>
          </a:r>
          <a:r>
            <a:rPr lang="en-US" altLang="ja-JP" sz="1100">
              <a:solidFill>
                <a:schemeClr val="dk1"/>
              </a:solidFill>
              <a:effectLst/>
              <a:latin typeface="+mn-lt"/>
              <a:ea typeface="+mn-ea"/>
              <a:cs typeface="+mn-cs"/>
            </a:rPr>
            <a:t>300,153</a:t>
          </a:r>
          <a:r>
            <a:rPr lang="ja-JP" altLang="ja-JP" sz="1100">
              <a:solidFill>
                <a:schemeClr val="dk1"/>
              </a:solidFill>
              <a:effectLst/>
              <a:latin typeface="+mn-lt"/>
              <a:ea typeface="+mn-ea"/>
              <a:cs typeface="+mn-cs"/>
            </a:rPr>
            <a:t>円下回っている。これは前年度の特別定額給付金の給付やテレビ無線共聴施設整備が終わったことや、庁舎建設等基金への積み立てを行ったことが主な要因である。</a:t>
          </a:r>
          <a:endParaRPr lang="ja-JP" altLang="ja-JP" sz="1400">
            <a:effectLst/>
          </a:endParaRPr>
        </a:p>
        <a:p>
          <a:r>
            <a:rPr lang="ja-JP" altLang="ja-JP" sz="1100">
              <a:solidFill>
                <a:schemeClr val="dk1"/>
              </a:solidFill>
              <a:effectLst/>
              <a:latin typeface="+mn-lt"/>
              <a:ea typeface="+mn-ea"/>
              <a:cs typeface="+mn-cs"/>
            </a:rPr>
            <a:t>　民生費は、住民一人当たり</a:t>
          </a:r>
          <a:r>
            <a:rPr lang="en-US" altLang="ja-JP" sz="1100">
              <a:solidFill>
                <a:schemeClr val="dk1"/>
              </a:solidFill>
              <a:effectLst/>
              <a:latin typeface="+mn-lt"/>
              <a:ea typeface="+mn-ea"/>
              <a:cs typeface="+mn-cs"/>
            </a:rPr>
            <a:t>214,205</a:t>
          </a:r>
          <a:r>
            <a:rPr lang="ja-JP" altLang="ja-JP" sz="1100">
              <a:solidFill>
                <a:schemeClr val="dk1"/>
              </a:solidFill>
              <a:effectLst/>
              <a:latin typeface="+mn-lt"/>
              <a:ea typeface="+mn-ea"/>
              <a:cs typeface="+mn-cs"/>
            </a:rPr>
            <a:t>円で前年度比</a:t>
          </a:r>
          <a:r>
            <a:rPr lang="en-US" altLang="ja-JP" sz="1100">
              <a:solidFill>
                <a:schemeClr val="dk1"/>
              </a:solidFill>
              <a:effectLst/>
              <a:latin typeface="+mn-lt"/>
              <a:ea typeface="+mn-ea"/>
              <a:cs typeface="+mn-cs"/>
            </a:rPr>
            <a:t>23,634</a:t>
          </a:r>
          <a:r>
            <a:rPr lang="ja-JP" altLang="ja-JP" sz="1100">
              <a:solidFill>
                <a:schemeClr val="dk1"/>
              </a:solidFill>
              <a:effectLst/>
              <a:latin typeface="+mn-lt"/>
              <a:ea typeface="+mn-ea"/>
              <a:cs typeface="+mn-cs"/>
            </a:rPr>
            <a:t>円の減少となり、類似団体平均との比較では</a:t>
          </a:r>
          <a:r>
            <a:rPr lang="en-US" altLang="ja-JP" sz="1100">
              <a:solidFill>
                <a:schemeClr val="dk1"/>
              </a:solidFill>
              <a:effectLst/>
              <a:latin typeface="+mn-lt"/>
              <a:ea typeface="+mn-ea"/>
              <a:cs typeface="+mn-cs"/>
            </a:rPr>
            <a:t>43,130</a:t>
          </a:r>
          <a:r>
            <a:rPr lang="ja-JP" altLang="ja-JP" sz="1100">
              <a:solidFill>
                <a:schemeClr val="dk1"/>
              </a:solidFill>
              <a:effectLst/>
              <a:latin typeface="+mn-lt"/>
              <a:ea typeface="+mn-ea"/>
              <a:cs typeface="+mn-cs"/>
            </a:rPr>
            <a:t>円下回っている。これは前年度の保健福祉センターに係る防災・減災省エネルギー設備整備が終わったことが主な要因である。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衛生費は、住民一人当たり</a:t>
          </a:r>
          <a:r>
            <a:rPr lang="en-US" altLang="ja-JP" sz="1100">
              <a:solidFill>
                <a:schemeClr val="dk1"/>
              </a:solidFill>
              <a:effectLst/>
              <a:latin typeface="+mn-lt"/>
              <a:ea typeface="+mn-ea"/>
              <a:cs typeface="+mn-cs"/>
            </a:rPr>
            <a:t>60,536</a:t>
          </a:r>
          <a:r>
            <a:rPr lang="ja-JP" altLang="ja-JP" sz="1100">
              <a:solidFill>
                <a:schemeClr val="dk1"/>
              </a:solidFill>
              <a:effectLst/>
              <a:latin typeface="+mn-lt"/>
              <a:ea typeface="+mn-ea"/>
              <a:cs typeface="+mn-cs"/>
            </a:rPr>
            <a:t>円で前年度比</a:t>
          </a:r>
          <a:r>
            <a:rPr lang="en-US" altLang="ja-JP" sz="1100">
              <a:solidFill>
                <a:schemeClr val="dk1"/>
              </a:solidFill>
              <a:effectLst/>
              <a:latin typeface="+mn-lt"/>
              <a:ea typeface="+mn-ea"/>
              <a:cs typeface="+mn-cs"/>
            </a:rPr>
            <a:t>15,736</a:t>
          </a:r>
          <a:r>
            <a:rPr lang="ja-JP" altLang="ja-JP" sz="1100">
              <a:solidFill>
                <a:schemeClr val="dk1"/>
              </a:solidFill>
              <a:effectLst/>
              <a:latin typeface="+mn-lt"/>
              <a:ea typeface="+mn-ea"/>
              <a:cs typeface="+mn-cs"/>
            </a:rPr>
            <a:t>円の減少となり、類似団体平均との比較では</a:t>
          </a:r>
          <a:r>
            <a:rPr lang="en-US" altLang="ja-JP" sz="1100">
              <a:solidFill>
                <a:schemeClr val="dk1"/>
              </a:solidFill>
              <a:effectLst/>
              <a:latin typeface="+mn-lt"/>
              <a:ea typeface="+mn-ea"/>
              <a:cs typeface="+mn-cs"/>
            </a:rPr>
            <a:t>84,724</a:t>
          </a:r>
          <a:r>
            <a:rPr lang="ja-JP" altLang="ja-JP" sz="1100">
              <a:solidFill>
                <a:schemeClr val="dk1"/>
              </a:solidFill>
              <a:effectLst/>
              <a:latin typeface="+mn-lt"/>
              <a:ea typeface="+mn-ea"/>
              <a:cs typeface="+mn-cs"/>
            </a:rPr>
            <a:t>円下回っている。これは国民健康保険事業</a:t>
          </a:r>
          <a:r>
            <a:rPr kumimoji="1" lang="ja-JP" altLang="ja-JP" sz="1100">
              <a:solidFill>
                <a:schemeClr val="dk1"/>
              </a:solidFill>
              <a:effectLst/>
              <a:latin typeface="+mn-lt"/>
              <a:ea typeface="+mn-ea"/>
              <a:cs typeface="+mn-cs"/>
            </a:rPr>
            <a:t>特別会計への繰出金で減額となった</a:t>
          </a:r>
          <a:r>
            <a:rPr lang="ja-JP" altLang="ja-JP" sz="1100">
              <a:solidFill>
                <a:schemeClr val="dk1"/>
              </a:solidFill>
              <a:effectLst/>
              <a:latin typeface="+mn-lt"/>
              <a:ea typeface="+mn-ea"/>
              <a:cs typeface="+mn-cs"/>
            </a:rPr>
            <a:t>ことが主な要因である。</a:t>
          </a:r>
          <a:endParaRPr lang="ja-JP" altLang="ja-JP" sz="1400">
            <a:effectLst/>
          </a:endParaRPr>
        </a:p>
        <a:p>
          <a:r>
            <a:rPr kumimoji="1" lang="ja-JP" altLang="ja-JP" sz="1100">
              <a:solidFill>
                <a:schemeClr val="dk1"/>
              </a:solidFill>
              <a:effectLst/>
              <a:latin typeface="+mn-lt"/>
              <a:ea typeface="+mn-ea"/>
              <a:cs typeface="+mn-cs"/>
            </a:rPr>
            <a:t>　農林水産業費は、住民一人当たり</a:t>
          </a:r>
          <a:r>
            <a:rPr kumimoji="1" lang="en-US" altLang="ja-JP" sz="1100">
              <a:solidFill>
                <a:schemeClr val="dk1"/>
              </a:solidFill>
              <a:effectLst/>
              <a:latin typeface="+mn-lt"/>
              <a:ea typeface="+mn-ea"/>
              <a:cs typeface="+mn-cs"/>
            </a:rPr>
            <a:t>119,495</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9,071</a:t>
          </a:r>
          <a:r>
            <a:rPr kumimoji="1" lang="ja-JP" altLang="ja-JP" sz="1100">
              <a:solidFill>
                <a:schemeClr val="dk1"/>
              </a:solidFill>
              <a:effectLst/>
              <a:latin typeface="+mn-lt"/>
              <a:ea typeface="+mn-ea"/>
              <a:cs typeface="+mn-cs"/>
            </a:rPr>
            <a:t>円の増額となり、類似団体平均との比較でも</a:t>
          </a:r>
          <a:r>
            <a:rPr kumimoji="1" lang="en-US" altLang="ja-JP" sz="1100">
              <a:solidFill>
                <a:schemeClr val="dk1"/>
              </a:solidFill>
              <a:effectLst/>
              <a:latin typeface="+mn-lt"/>
              <a:ea typeface="+mn-ea"/>
              <a:cs typeface="+mn-cs"/>
            </a:rPr>
            <a:t>9,441</a:t>
          </a:r>
          <a:r>
            <a:rPr kumimoji="1" lang="ja-JP" altLang="ja-JP" sz="1100">
              <a:solidFill>
                <a:schemeClr val="dk1"/>
              </a:solidFill>
              <a:effectLst/>
              <a:latin typeface="+mn-lt"/>
              <a:ea typeface="+mn-ea"/>
              <a:cs typeface="+mn-cs"/>
            </a:rPr>
            <a:t>円上回っている。これは水をきれいにする事業特別会計への繰出金が増額になったことが主な要因である。</a:t>
          </a:r>
          <a:endParaRPr lang="ja-JP" altLang="ja-JP" sz="1400">
            <a:effectLst/>
          </a:endParaRPr>
        </a:p>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172,260</a:t>
          </a:r>
          <a:r>
            <a:rPr kumimoji="1" lang="ja-JP" altLang="ja-JP" sz="1100">
              <a:solidFill>
                <a:schemeClr val="dk1"/>
              </a:solidFill>
              <a:effectLst/>
              <a:latin typeface="+mn-lt"/>
              <a:ea typeface="+mn-ea"/>
              <a:cs typeface="+mn-cs"/>
            </a:rPr>
            <a:t>円で前年度比</a:t>
          </a:r>
          <a:r>
            <a:rPr kumimoji="1" lang="en-US" altLang="ja-JP" sz="1100">
              <a:solidFill>
                <a:schemeClr val="dk1"/>
              </a:solidFill>
              <a:effectLst/>
              <a:latin typeface="+mn-lt"/>
              <a:ea typeface="+mn-ea"/>
              <a:cs typeface="+mn-cs"/>
            </a:rPr>
            <a:t>130,599</a:t>
          </a:r>
          <a:r>
            <a:rPr kumimoji="1" lang="ja-JP" altLang="ja-JP" sz="1100">
              <a:solidFill>
                <a:schemeClr val="dk1"/>
              </a:solidFill>
              <a:effectLst/>
              <a:latin typeface="+mn-lt"/>
              <a:ea typeface="+mn-ea"/>
              <a:cs typeface="+mn-cs"/>
            </a:rPr>
            <a:t>円の増額となり、類似団体平均との比較でも</a:t>
          </a:r>
          <a:r>
            <a:rPr kumimoji="1" lang="en-US" altLang="ja-JP" sz="1100">
              <a:solidFill>
                <a:schemeClr val="dk1"/>
              </a:solidFill>
              <a:effectLst/>
              <a:latin typeface="+mn-lt"/>
              <a:ea typeface="+mn-ea"/>
              <a:cs typeface="+mn-cs"/>
            </a:rPr>
            <a:t>82,316</a:t>
          </a:r>
          <a:r>
            <a:rPr kumimoji="1" lang="ja-JP" altLang="ja-JP" sz="1100">
              <a:solidFill>
                <a:schemeClr val="dk1"/>
              </a:solidFill>
              <a:effectLst/>
              <a:latin typeface="+mn-lt"/>
              <a:ea typeface="+mn-ea"/>
              <a:cs typeface="+mn-cs"/>
            </a:rPr>
            <a:t>円上回っている。これは観光交流館整備事業の繰越事業による増額が主な要因である。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３年度も継続して実施している観光交流館整備事業や水をきれいにする事業特別会計への繰出金などで多額の財政需要があり、実質単年度収支は赤字となっているが、財政調整基金の取り崩しにより、実質収支は黒字となっている。</a:t>
          </a:r>
          <a:endParaRPr lang="ja-JP" altLang="ja-JP" sz="1400">
            <a:effectLst/>
          </a:endParaRPr>
        </a:p>
        <a:p>
          <a:r>
            <a:rPr kumimoji="1" lang="ja-JP" altLang="ja-JP" sz="1100">
              <a:solidFill>
                <a:schemeClr val="dk1"/>
              </a:solidFill>
              <a:effectLst/>
              <a:latin typeface="+mn-lt"/>
              <a:ea typeface="+mn-ea"/>
              <a:cs typeface="+mn-cs"/>
            </a:rPr>
            <a:t>　財政調整基金残高は、平成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年度から連続して取崩額が積立額を上回り減少していて、標準財政規模に占める割合は△</a:t>
          </a:r>
          <a:r>
            <a:rPr kumimoji="1" lang="en-US" altLang="ja-JP" sz="1100">
              <a:solidFill>
                <a:schemeClr val="dk1"/>
              </a:solidFill>
              <a:effectLst/>
              <a:latin typeface="+mn-lt"/>
              <a:ea typeface="+mn-ea"/>
              <a:cs typeface="+mn-cs"/>
            </a:rPr>
            <a:t>8.47</a:t>
          </a:r>
          <a:r>
            <a:rPr kumimoji="1" lang="ja-JP" altLang="ja-JP" sz="1100">
              <a:solidFill>
                <a:schemeClr val="dk1"/>
              </a:solidFill>
              <a:effectLst/>
              <a:latin typeface="+mn-lt"/>
              <a:ea typeface="+mn-ea"/>
              <a:cs typeface="+mn-cs"/>
            </a:rPr>
            <a:t>ポイントと大幅に減少した。財政調整基金は約</a:t>
          </a:r>
          <a:r>
            <a:rPr kumimoji="1" lang="en-US" altLang="ja-JP" sz="1100">
              <a:solidFill>
                <a:schemeClr val="dk1"/>
              </a:solidFill>
              <a:effectLst/>
              <a:latin typeface="+mn-lt"/>
              <a:ea typeface="+mn-ea"/>
              <a:cs typeface="+mn-cs"/>
            </a:rPr>
            <a:t>8,668</a:t>
          </a:r>
          <a:r>
            <a:rPr kumimoji="1" lang="ja-JP" altLang="ja-JP" sz="1100">
              <a:solidFill>
                <a:schemeClr val="dk1"/>
              </a:solidFill>
              <a:effectLst/>
              <a:latin typeface="+mn-lt"/>
              <a:ea typeface="+mn-ea"/>
              <a:cs typeface="+mn-cs"/>
            </a:rPr>
            <a:t>万円の減（△</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）となったが、標準財政規模が約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941</a:t>
          </a:r>
          <a:r>
            <a:rPr kumimoji="1" lang="ja-JP" altLang="ja-JP" sz="1100">
              <a:solidFill>
                <a:schemeClr val="dk1"/>
              </a:solidFill>
              <a:effectLst/>
              <a:latin typeface="+mn-lt"/>
              <a:ea typeface="+mn-ea"/>
              <a:cs typeface="+mn-cs"/>
            </a:rPr>
            <a:t>万円の増（＋</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）となったためである。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全ての会計において黒字を維持しているが、一般会計については財政調整基金の取り崩しにより黒字を確保している状況である。</a:t>
          </a:r>
          <a:endParaRPr lang="ja-JP" altLang="ja-JP" sz="1400">
            <a:effectLst/>
          </a:endParaRPr>
        </a:p>
        <a:p>
          <a:r>
            <a:rPr kumimoji="1" lang="ja-JP" altLang="ja-JP" sz="1100">
              <a:solidFill>
                <a:schemeClr val="dk1"/>
              </a:solidFill>
              <a:effectLst/>
              <a:latin typeface="+mn-lt"/>
              <a:ea typeface="+mn-ea"/>
              <a:cs typeface="+mn-cs"/>
            </a:rPr>
            <a:t>　財源の確保や事務事業の見直しなど、財政の健全化に取り組む必要がある。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Q56" sqref="Q56"/>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9" t="s">
        <v>82</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83</v>
      </c>
      <c r="C2" s="179"/>
      <c r="D2" s="180"/>
    </row>
    <row r="3" spans="1:119" ht="18.75" customHeight="1" thickBot="1" x14ac:dyDescent="0.25">
      <c r="A3" s="178"/>
      <c r="B3" s="420" t="s">
        <v>84</v>
      </c>
      <c r="C3" s="421"/>
      <c r="D3" s="421"/>
      <c r="E3" s="422"/>
      <c r="F3" s="422"/>
      <c r="G3" s="422"/>
      <c r="H3" s="422"/>
      <c r="I3" s="422"/>
      <c r="J3" s="422"/>
      <c r="K3" s="422"/>
      <c r="L3" s="422" t="s">
        <v>85</v>
      </c>
      <c r="M3" s="422"/>
      <c r="N3" s="422"/>
      <c r="O3" s="422"/>
      <c r="P3" s="422"/>
      <c r="Q3" s="422"/>
      <c r="R3" s="429"/>
      <c r="S3" s="429"/>
      <c r="T3" s="429"/>
      <c r="U3" s="429"/>
      <c r="V3" s="430"/>
      <c r="W3" s="404" t="s">
        <v>86</v>
      </c>
      <c r="X3" s="405"/>
      <c r="Y3" s="405"/>
      <c r="Z3" s="405"/>
      <c r="AA3" s="405"/>
      <c r="AB3" s="421"/>
      <c r="AC3" s="429" t="s">
        <v>87</v>
      </c>
      <c r="AD3" s="405"/>
      <c r="AE3" s="405"/>
      <c r="AF3" s="405"/>
      <c r="AG3" s="405"/>
      <c r="AH3" s="405"/>
      <c r="AI3" s="405"/>
      <c r="AJ3" s="405"/>
      <c r="AK3" s="405"/>
      <c r="AL3" s="406"/>
      <c r="AM3" s="404" t="s">
        <v>88</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89</v>
      </c>
      <c r="BO3" s="405"/>
      <c r="BP3" s="405"/>
      <c r="BQ3" s="405"/>
      <c r="BR3" s="405"/>
      <c r="BS3" s="405"/>
      <c r="BT3" s="405"/>
      <c r="BU3" s="406"/>
      <c r="BV3" s="404" t="s">
        <v>90</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91</v>
      </c>
      <c r="CU3" s="405"/>
      <c r="CV3" s="405"/>
      <c r="CW3" s="405"/>
      <c r="CX3" s="405"/>
      <c r="CY3" s="405"/>
      <c r="CZ3" s="405"/>
      <c r="DA3" s="406"/>
      <c r="DB3" s="404" t="s">
        <v>92</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93</v>
      </c>
      <c r="AZ4" s="408"/>
      <c r="BA4" s="408"/>
      <c r="BB4" s="408"/>
      <c r="BC4" s="408"/>
      <c r="BD4" s="408"/>
      <c r="BE4" s="408"/>
      <c r="BF4" s="408"/>
      <c r="BG4" s="408"/>
      <c r="BH4" s="408"/>
      <c r="BI4" s="408"/>
      <c r="BJ4" s="408"/>
      <c r="BK4" s="408"/>
      <c r="BL4" s="408"/>
      <c r="BM4" s="409"/>
      <c r="BN4" s="410">
        <v>3804639</v>
      </c>
      <c r="BO4" s="411"/>
      <c r="BP4" s="411"/>
      <c r="BQ4" s="411"/>
      <c r="BR4" s="411"/>
      <c r="BS4" s="411"/>
      <c r="BT4" s="411"/>
      <c r="BU4" s="412"/>
      <c r="BV4" s="410">
        <v>4066981</v>
      </c>
      <c r="BW4" s="411"/>
      <c r="BX4" s="411"/>
      <c r="BY4" s="411"/>
      <c r="BZ4" s="411"/>
      <c r="CA4" s="411"/>
      <c r="CB4" s="411"/>
      <c r="CC4" s="412"/>
      <c r="CD4" s="413" t="s">
        <v>94</v>
      </c>
      <c r="CE4" s="414"/>
      <c r="CF4" s="414"/>
      <c r="CG4" s="414"/>
      <c r="CH4" s="414"/>
      <c r="CI4" s="414"/>
      <c r="CJ4" s="414"/>
      <c r="CK4" s="414"/>
      <c r="CL4" s="414"/>
      <c r="CM4" s="414"/>
      <c r="CN4" s="414"/>
      <c r="CO4" s="414"/>
      <c r="CP4" s="414"/>
      <c r="CQ4" s="414"/>
      <c r="CR4" s="414"/>
      <c r="CS4" s="415"/>
      <c r="CT4" s="416">
        <v>8</v>
      </c>
      <c r="CU4" s="417"/>
      <c r="CV4" s="417"/>
      <c r="CW4" s="417"/>
      <c r="CX4" s="417"/>
      <c r="CY4" s="417"/>
      <c r="CZ4" s="417"/>
      <c r="DA4" s="418"/>
      <c r="DB4" s="416">
        <v>6.1</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95</v>
      </c>
      <c r="AN5" s="477"/>
      <c r="AO5" s="477"/>
      <c r="AP5" s="477"/>
      <c r="AQ5" s="477"/>
      <c r="AR5" s="477"/>
      <c r="AS5" s="477"/>
      <c r="AT5" s="478"/>
      <c r="AU5" s="479" t="s">
        <v>96</v>
      </c>
      <c r="AV5" s="480"/>
      <c r="AW5" s="480"/>
      <c r="AX5" s="480"/>
      <c r="AY5" s="481" t="s">
        <v>97</v>
      </c>
      <c r="AZ5" s="482"/>
      <c r="BA5" s="482"/>
      <c r="BB5" s="482"/>
      <c r="BC5" s="482"/>
      <c r="BD5" s="482"/>
      <c r="BE5" s="482"/>
      <c r="BF5" s="482"/>
      <c r="BG5" s="482"/>
      <c r="BH5" s="482"/>
      <c r="BI5" s="482"/>
      <c r="BJ5" s="482"/>
      <c r="BK5" s="482"/>
      <c r="BL5" s="482"/>
      <c r="BM5" s="483"/>
      <c r="BN5" s="447">
        <v>3552912</v>
      </c>
      <c r="BO5" s="448"/>
      <c r="BP5" s="448"/>
      <c r="BQ5" s="448"/>
      <c r="BR5" s="448"/>
      <c r="BS5" s="448"/>
      <c r="BT5" s="448"/>
      <c r="BU5" s="449"/>
      <c r="BV5" s="447">
        <v>3734914</v>
      </c>
      <c r="BW5" s="448"/>
      <c r="BX5" s="448"/>
      <c r="BY5" s="448"/>
      <c r="BZ5" s="448"/>
      <c r="CA5" s="448"/>
      <c r="CB5" s="448"/>
      <c r="CC5" s="449"/>
      <c r="CD5" s="450" t="s">
        <v>98</v>
      </c>
      <c r="CE5" s="451"/>
      <c r="CF5" s="451"/>
      <c r="CG5" s="451"/>
      <c r="CH5" s="451"/>
      <c r="CI5" s="451"/>
      <c r="CJ5" s="451"/>
      <c r="CK5" s="451"/>
      <c r="CL5" s="451"/>
      <c r="CM5" s="451"/>
      <c r="CN5" s="451"/>
      <c r="CO5" s="451"/>
      <c r="CP5" s="451"/>
      <c r="CQ5" s="451"/>
      <c r="CR5" s="451"/>
      <c r="CS5" s="452"/>
      <c r="CT5" s="444">
        <v>79.7</v>
      </c>
      <c r="CU5" s="445"/>
      <c r="CV5" s="445"/>
      <c r="CW5" s="445"/>
      <c r="CX5" s="445"/>
      <c r="CY5" s="445"/>
      <c r="CZ5" s="445"/>
      <c r="DA5" s="446"/>
      <c r="DB5" s="444">
        <v>87.3</v>
      </c>
      <c r="DC5" s="445"/>
      <c r="DD5" s="445"/>
      <c r="DE5" s="445"/>
      <c r="DF5" s="445"/>
      <c r="DG5" s="445"/>
      <c r="DH5" s="445"/>
      <c r="DI5" s="446"/>
    </row>
    <row r="6" spans="1:119" ht="18.75" customHeight="1" x14ac:dyDescent="0.2">
      <c r="A6" s="178"/>
      <c r="B6" s="453" t="s">
        <v>99</v>
      </c>
      <c r="C6" s="454"/>
      <c r="D6" s="454"/>
      <c r="E6" s="455"/>
      <c r="F6" s="455"/>
      <c r="G6" s="455"/>
      <c r="H6" s="455"/>
      <c r="I6" s="455"/>
      <c r="J6" s="455"/>
      <c r="K6" s="455"/>
      <c r="L6" s="455" t="s">
        <v>100</v>
      </c>
      <c r="M6" s="455"/>
      <c r="N6" s="455"/>
      <c r="O6" s="455"/>
      <c r="P6" s="455"/>
      <c r="Q6" s="455"/>
      <c r="R6" s="459"/>
      <c r="S6" s="459"/>
      <c r="T6" s="459"/>
      <c r="U6" s="459"/>
      <c r="V6" s="460"/>
      <c r="W6" s="463" t="s">
        <v>101</v>
      </c>
      <c r="X6" s="464"/>
      <c r="Y6" s="464"/>
      <c r="Z6" s="464"/>
      <c r="AA6" s="464"/>
      <c r="AB6" s="454"/>
      <c r="AC6" s="467" t="s">
        <v>102</v>
      </c>
      <c r="AD6" s="468"/>
      <c r="AE6" s="468"/>
      <c r="AF6" s="468"/>
      <c r="AG6" s="468"/>
      <c r="AH6" s="468"/>
      <c r="AI6" s="468"/>
      <c r="AJ6" s="468"/>
      <c r="AK6" s="468"/>
      <c r="AL6" s="469"/>
      <c r="AM6" s="476" t="s">
        <v>103</v>
      </c>
      <c r="AN6" s="477"/>
      <c r="AO6" s="477"/>
      <c r="AP6" s="477"/>
      <c r="AQ6" s="477"/>
      <c r="AR6" s="477"/>
      <c r="AS6" s="477"/>
      <c r="AT6" s="478"/>
      <c r="AU6" s="479" t="s">
        <v>104</v>
      </c>
      <c r="AV6" s="480"/>
      <c r="AW6" s="480"/>
      <c r="AX6" s="480"/>
      <c r="AY6" s="481" t="s">
        <v>105</v>
      </c>
      <c r="AZ6" s="482"/>
      <c r="BA6" s="482"/>
      <c r="BB6" s="482"/>
      <c r="BC6" s="482"/>
      <c r="BD6" s="482"/>
      <c r="BE6" s="482"/>
      <c r="BF6" s="482"/>
      <c r="BG6" s="482"/>
      <c r="BH6" s="482"/>
      <c r="BI6" s="482"/>
      <c r="BJ6" s="482"/>
      <c r="BK6" s="482"/>
      <c r="BL6" s="482"/>
      <c r="BM6" s="483"/>
      <c r="BN6" s="447">
        <v>251727</v>
      </c>
      <c r="BO6" s="448"/>
      <c r="BP6" s="448"/>
      <c r="BQ6" s="448"/>
      <c r="BR6" s="448"/>
      <c r="BS6" s="448"/>
      <c r="BT6" s="448"/>
      <c r="BU6" s="449"/>
      <c r="BV6" s="447">
        <v>332067</v>
      </c>
      <c r="BW6" s="448"/>
      <c r="BX6" s="448"/>
      <c r="BY6" s="448"/>
      <c r="BZ6" s="448"/>
      <c r="CA6" s="448"/>
      <c r="CB6" s="448"/>
      <c r="CC6" s="449"/>
      <c r="CD6" s="450" t="s">
        <v>106</v>
      </c>
      <c r="CE6" s="451"/>
      <c r="CF6" s="451"/>
      <c r="CG6" s="451"/>
      <c r="CH6" s="451"/>
      <c r="CI6" s="451"/>
      <c r="CJ6" s="451"/>
      <c r="CK6" s="451"/>
      <c r="CL6" s="451"/>
      <c r="CM6" s="451"/>
      <c r="CN6" s="451"/>
      <c r="CO6" s="451"/>
      <c r="CP6" s="451"/>
      <c r="CQ6" s="451"/>
      <c r="CR6" s="451"/>
      <c r="CS6" s="452"/>
      <c r="CT6" s="484">
        <v>83.3</v>
      </c>
      <c r="CU6" s="485"/>
      <c r="CV6" s="485"/>
      <c r="CW6" s="485"/>
      <c r="CX6" s="485"/>
      <c r="CY6" s="485"/>
      <c r="CZ6" s="485"/>
      <c r="DA6" s="486"/>
      <c r="DB6" s="484">
        <v>90.4</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107</v>
      </c>
      <c r="AN7" s="477"/>
      <c r="AO7" s="477"/>
      <c r="AP7" s="477"/>
      <c r="AQ7" s="477"/>
      <c r="AR7" s="477"/>
      <c r="AS7" s="477"/>
      <c r="AT7" s="478"/>
      <c r="AU7" s="479" t="s">
        <v>96</v>
      </c>
      <c r="AV7" s="480"/>
      <c r="AW7" s="480"/>
      <c r="AX7" s="480"/>
      <c r="AY7" s="481" t="s">
        <v>108</v>
      </c>
      <c r="AZ7" s="482"/>
      <c r="BA7" s="482"/>
      <c r="BB7" s="482"/>
      <c r="BC7" s="482"/>
      <c r="BD7" s="482"/>
      <c r="BE7" s="482"/>
      <c r="BF7" s="482"/>
      <c r="BG7" s="482"/>
      <c r="BH7" s="482"/>
      <c r="BI7" s="482"/>
      <c r="BJ7" s="482"/>
      <c r="BK7" s="482"/>
      <c r="BL7" s="482"/>
      <c r="BM7" s="483"/>
      <c r="BN7" s="447">
        <v>79713</v>
      </c>
      <c r="BO7" s="448"/>
      <c r="BP7" s="448"/>
      <c r="BQ7" s="448"/>
      <c r="BR7" s="448"/>
      <c r="BS7" s="448"/>
      <c r="BT7" s="448"/>
      <c r="BU7" s="449"/>
      <c r="BV7" s="447">
        <v>218963</v>
      </c>
      <c r="BW7" s="448"/>
      <c r="BX7" s="448"/>
      <c r="BY7" s="448"/>
      <c r="BZ7" s="448"/>
      <c r="CA7" s="448"/>
      <c r="CB7" s="448"/>
      <c r="CC7" s="449"/>
      <c r="CD7" s="450" t="s">
        <v>109</v>
      </c>
      <c r="CE7" s="451"/>
      <c r="CF7" s="451"/>
      <c r="CG7" s="451"/>
      <c r="CH7" s="451"/>
      <c r="CI7" s="451"/>
      <c r="CJ7" s="451"/>
      <c r="CK7" s="451"/>
      <c r="CL7" s="451"/>
      <c r="CM7" s="451"/>
      <c r="CN7" s="451"/>
      <c r="CO7" s="451"/>
      <c r="CP7" s="451"/>
      <c r="CQ7" s="451"/>
      <c r="CR7" s="451"/>
      <c r="CS7" s="452"/>
      <c r="CT7" s="447">
        <v>2153625</v>
      </c>
      <c r="CU7" s="448"/>
      <c r="CV7" s="448"/>
      <c r="CW7" s="448"/>
      <c r="CX7" s="448"/>
      <c r="CY7" s="448"/>
      <c r="CZ7" s="448"/>
      <c r="DA7" s="449"/>
      <c r="DB7" s="447">
        <v>1844212</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110</v>
      </c>
      <c r="AN8" s="477"/>
      <c r="AO8" s="477"/>
      <c r="AP8" s="477"/>
      <c r="AQ8" s="477"/>
      <c r="AR8" s="477"/>
      <c r="AS8" s="477"/>
      <c r="AT8" s="478"/>
      <c r="AU8" s="479" t="s">
        <v>111</v>
      </c>
      <c r="AV8" s="480"/>
      <c r="AW8" s="480"/>
      <c r="AX8" s="480"/>
      <c r="AY8" s="481" t="s">
        <v>112</v>
      </c>
      <c r="AZ8" s="482"/>
      <c r="BA8" s="482"/>
      <c r="BB8" s="482"/>
      <c r="BC8" s="482"/>
      <c r="BD8" s="482"/>
      <c r="BE8" s="482"/>
      <c r="BF8" s="482"/>
      <c r="BG8" s="482"/>
      <c r="BH8" s="482"/>
      <c r="BI8" s="482"/>
      <c r="BJ8" s="482"/>
      <c r="BK8" s="482"/>
      <c r="BL8" s="482"/>
      <c r="BM8" s="483"/>
      <c r="BN8" s="447">
        <v>172014</v>
      </c>
      <c r="BO8" s="448"/>
      <c r="BP8" s="448"/>
      <c r="BQ8" s="448"/>
      <c r="BR8" s="448"/>
      <c r="BS8" s="448"/>
      <c r="BT8" s="448"/>
      <c r="BU8" s="449"/>
      <c r="BV8" s="447">
        <v>113104</v>
      </c>
      <c r="BW8" s="448"/>
      <c r="BX8" s="448"/>
      <c r="BY8" s="448"/>
      <c r="BZ8" s="448"/>
      <c r="CA8" s="448"/>
      <c r="CB8" s="448"/>
      <c r="CC8" s="449"/>
      <c r="CD8" s="450" t="s">
        <v>113</v>
      </c>
      <c r="CE8" s="451"/>
      <c r="CF8" s="451"/>
      <c r="CG8" s="451"/>
      <c r="CH8" s="451"/>
      <c r="CI8" s="451"/>
      <c r="CJ8" s="451"/>
      <c r="CK8" s="451"/>
      <c r="CL8" s="451"/>
      <c r="CM8" s="451"/>
      <c r="CN8" s="451"/>
      <c r="CO8" s="451"/>
      <c r="CP8" s="451"/>
      <c r="CQ8" s="451"/>
      <c r="CR8" s="451"/>
      <c r="CS8" s="452"/>
      <c r="CT8" s="487">
        <v>0.33</v>
      </c>
      <c r="CU8" s="488"/>
      <c r="CV8" s="488"/>
      <c r="CW8" s="488"/>
      <c r="CX8" s="488"/>
      <c r="CY8" s="488"/>
      <c r="CZ8" s="488"/>
      <c r="DA8" s="489"/>
      <c r="DB8" s="487">
        <v>0.36</v>
      </c>
      <c r="DC8" s="488"/>
      <c r="DD8" s="488"/>
      <c r="DE8" s="488"/>
      <c r="DF8" s="488"/>
      <c r="DG8" s="488"/>
      <c r="DH8" s="488"/>
      <c r="DI8" s="489"/>
    </row>
    <row r="9" spans="1:119" ht="18.75" customHeight="1" thickBot="1" x14ac:dyDescent="0.25">
      <c r="A9" s="178"/>
      <c r="B9" s="441" t="s">
        <v>114</v>
      </c>
      <c r="C9" s="442"/>
      <c r="D9" s="442"/>
      <c r="E9" s="442"/>
      <c r="F9" s="442"/>
      <c r="G9" s="442"/>
      <c r="H9" s="442"/>
      <c r="I9" s="442"/>
      <c r="J9" s="442"/>
      <c r="K9" s="490"/>
      <c r="L9" s="491" t="s">
        <v>115</v>
      </c>
      <c r="M9" s="492"/>
      <c r="N9" s="492"/>
      <c r="O9" s="492"/>
      <c r="P9" s="492"/>
      <c r="Q9" s="493"/>
      <c r="R9" s="494">
        <v>3511</v>
      </c>
      <c r="S9" s="495"/>
      <c r="T9" s="495"/>
      <c r="U9" s="495"/>
      <c r="V9" s="496"/>
      <c r="W9" s="404" t="s">
        <v>116</v>
      </c>
      <c r="X9" s="405"/>
      <c r="Y9" s="405"/>
      <c r="Z9" s="405"/>
      <c r="AA9" s="405"/>
      <c r="AB9" s="405"/>
      <c r="AC9" s="405"/>
      <c r="AD9" s="405"/>
      <c r="AE9" s="405"/>
      <c r="AF9" s="405"/>
      <c r="AG9" s="405"/>
      <c r="AH9" s="405"/>
      <c r="AI9" s="405"/>
      <c r="AJ9" s="405"/>
      <c r="AK9" s="405"/>
      <c r="AL9" s="406"/>
      <c r="AM9" s="476" t="s">
        <v>117</v>
      </c>
      <c r="AN9" s="477"/>
      <c r="AO9" s="477"/>
      <c r="AP9" s="477"/>
      <c r="AQ9" s="477"/>
      <c r="AR9" s="477"/>
      <c r="AS9" s="477"/>
      <c r="AT9" s="478"/>
      <c r="AU9" s="479" t="s">
        <v>118</v>
      </c>
      <c r="AV9" s="480"/>
      <c r="AW9" s="480"/>
      <c r="AX9" s="480"/>
      <c r="AY9" s="481" t="s">
        <v>119</v>
      </c>
      <c r="AZ9" s="482"/>
      <c r="BA9" s="482"/>
      <c r="BB9" s="482"/>
      <c r="BC9" s="482"/>
      <c r="BD9" s="482"/>
      <c r="BE9" s="482"/>
      <c r="BF9" s="482"/>
      <c r="BG9" s="482"/>
      <c r="BH9" s="482"/>
      <c r="BI9" s="482"/>
      <c r="BJ9" s="482"/>
      <c r="BK9" s="482"/>
      <c r="BL9" s="482"/>
      <c r="BM9" s="483"/>
      <c r="BN9" s="447">
        <v>58910</v>
      </c>
      <c r="BO9" s="448"/>
      <c r="BP9" s="448"/>
      <c r="BQ9" s="448"/>
      <c r="BR9" s="448"/>
      <c r="BS9" s="448"/>
      <c r="BT9" s="448"/>
      <c r="BU9" s="449"/>
      <c r="BV9" s="447">
        <v>8238</v>
      </c>
      <c r="BW9" s="448"/>
      <c r="BX9" s="448"/>
      <c r="BY9" s="448"/>
      <c r="BZ9" s="448"/>
      <c r="CA9" s="448"/>
      <c r="CB9" s="448"/>
      <c r="CC9" s="449"/>
      <c r="CD9" s="450" t="s">
        <v>120</v>
      </c>
      <c r="CE9" s="451"/>
      <c r="CF9" s="451"/>
      <c r="CG9" s="451"/>
      <c r="CH9" s="451"/>
      <c r="CI9" s="451"/>
      <c r="CJ9" s="451"/>
      <c r="CK9" s="451"/>
      <c r="CL9" s="451"/>
      <c r="CM9" s="451"/>
      <c r="CN9" s="451"/>
      <c r="CO9" s="451"/>
      <c r="CP9" s="451"/>
      <c r="CQ9" s="451"/>
      <c r="CR9" s="451"/>
      <c r="CS9" s="452"/>
      <c r="CT9" s="444">
        <v>8.1999999999999993</v>
      </c>
      <c r="CU9" s="445"/>
      <c r="CV9" s="445"/>
      <c r="CW9" s="445"/>
      <c r="CX9" s="445"/>
      <c r="CY9" s="445"/>
      <c r="CZ9" s="445"/>
      <c r="DA9" s="446"/>
      <c r="DB9" s="444">
        <v>7.9</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121</v>
      </c>
      <c r="M10" s="477"/>
      <c r="N10" s="477"/>
      <c r="O10" s="477"/>
      <c r="P10" s="477"/>
      <c r="Q10" s="478"/>
      <c r="R10" s="498">
        <v>3674</v>
      </c>
      <c r="S10" s="499"/>
      <c r="T10" s="499"/>
      <c r="U10" s="499"/>
      <c r="V10" s="500"/>
      <c r="W10" s="435"/>
      <c r="X10" s="436"/>
      <c r="Y10" s="436"/>
      <c r="Z10" s="436"/>
      <c r="AA10" s="436"/>
      <c r="AB10" s="436"/>
      <c r="AC10" s="436"/>
      <c r="AD10" s="436"/>
      <c r="AE10" s="436"/>
      <c r="AF10" s="436"/>
      <c r="AG10" s="436"/>
      <c r="AH10" s="436"/>
      <c r="AI10" s="436"/>
      <c r="AJ10" s="436"/>
      <c r="AK10" s="436"/>
      <c r="AL10" s="439"/>
      <c r="AM10" s="476" t="s">
        <v>122</v>
      </c>
      <c r="AN10" s="477"/>
      <c r="AO10" s="477"/>
      <c r="AP10" s="477"/>
      <c r="AQ10" s="477"/>
      <c r="AR10" s="477"/>
      <c r="AS10" s="477"/>
      <c r="AT10" s="478"/>
      <c r="AU10" s="479" t="s">
        <v>123</v>
      </c>
      <c r="AV10" s="480"/>
      <c r="AW10" s="480"/>
      <c r="AX10" s="480"/>
      <c r="AY10" s="481" t="s">
        <v>124</v>
      </c>
      <c r="AZ10" s="482"/>
      <c r="BA10" s="482"/>
      <c r="BB10" s="482"/>
      <c r="BC10" s="482"/>
      <c r="BD10" s="482"/>
      <c r="BE10" s="482"/>
      <c r="BF10" s="482"/>
      <c r="BG10" s="482"/>
      <c r="BH10" s="482"/>
      <c r="BI10" s="482"/>
      <c r="BJ10" s="482"/>
      <c r="BK10" s="482"/>
      <c r="BL10" s="482"/>
      <c r="BM10" s="483"/>
      <c r="BN10" s="447">
        <v>9762</v>
      </c>
      <c r="BO10" s="448"/>
      <c r="BP10" s="448"/>
      <c r="BQ10" s="448"/>
      <c r="BR10" s="448"/>
      <c r="BS10" s="448"/>
      <c r="BT10" s="448"/>
      <c r="BU10" s="449"/>
      <c r="BV10" s="447">
        <v>1049</v>
      </c>
      <c r="BW10" s="448"/>
      <c r="BX10" s="448"/>
      <c r="BY10" s="448"/>
      <c r="BZ10" s="448"/>
      <c r="CA10" s="448"/>
      <c r="CB10" s="448"/>
      <c r="CC10" s="449"/>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126</v>
      </c>
      <c r="M11" s="502"/>
      <c r="N11" s="502"/>
      <c r="O11" s="502"/>
      <c r="P11" s="502"/>
      <c r="Q11" s="503"/>
      <c r="R11" s="504" t="s">
        <v>127</v>
      </c>
      <c r="S11" s="505"/>
      <c r="T11" s="505"/>
      <c r="U11" s="505"/>
      <c r="V11" s="506"/>
      <c r="W11" s="435"/>
      <c r="X11" s="436"/>
      <c r="Y11" s="436"/>
      <c r="Z11" s="436"/>
      <c r="AA11" s="436"/>
      <c r="AB11" s="436"/>
      <c r="AC11" s="436"/>
      <c r="AD11" s="436"/>
      <c r="AE11" s="436"/>
      <c r="AF11" s="436"/>
      <c r="AG11" s="436"/>
      <c r="AH11" s="436"/>
      <c r="AI11" s="436"/>
      <c r="AJ11" s="436"/>
      <c r="AK11" s="436"/>
      <c r="AL11" s="439"/>
      <c r="AM11" s="476" t="s">
        <v>128</v>
      </c>
      <c r="AN11" s="477"/>
      <c r="AO11" s="477"/>
      <c r="AP11" s="477"/>
      <c r="AQ11" s="477"/>
      <c r="AR11" s="477"/>
      <c r="AS11" s="477"/>
      <c r="AT11" s="478"/>
      <c r="AU11" s="479" t="s">
        <v>129</v>
      </c>
      <c r="AV11" s="480"/>
      <c r="AW11" s="480"/>
      <c r="AX11" s="480"/>
      <c r="AY11" s="481" t="s">
        <v>130</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131</v>
      </c>
      <c r="CE11" s="451"/>
      <c r="CF11" s="451"/>
      <c r="CG11" s="451"/>
      <c r="CH11" s="451"/>
      <c r="CI11" s="451"/>
      <c r="CJ11" s="451"/>
      <c r="CK11" s="451"/>
      <c r="CL11" s="451"/>
      <c r="CM11" s="451"/>
      <c r="CN11" s="451"/>
      <c r="CO11" s="451"/>
      <c r="CP11" s="451"/>
      <c r="CQ11" s="451"/>
      <c r="CR11" s="451"/>
      <c r="CS11" s="452"/>
      <c r="CT11" s="487" t="s">
        <v>132</v>
      </c>
      <c r="CU11" s="488"/>
      <c r="CV11" s="488"/>
      <c r="CW11" s="488"/>
      <c r="CX11" s="488"/>
      <c r="CY11" s="488"/>
      <c r="CZ11" s="488"/>
      <c r="DA11" s="489"/>
      <c r="DB11" s="487" t="s">
        <v>132</v>
      </c>
      <c r="DC11" s="488"/>
      <c r="DD11" s="488"/>
      <c r="DE11" s="488"/>
      <c r="DF11" s="488"/>
      <c r="DG11" s="488"/>
      <c r="DH11" s="488"/>
      <c r="DI11" s="489"/>
    </row>
    <row r="12" spans="1:119" ht="18.75" customHeight="1" x14ac:dyDescent="0.2">
      <c r="A12" s="178"/>
      <c r="B12" s="507" t="s">
        <v>133</v>
      </c>
      <c r="C12" s="508"/>
      <c r="D12" s="508"/>
      <c r="E12" s="508"/>
      <c r="F12" s="508"/>
      <c r="G12" s="508"/>
      <c r="H12" s="508"/>
      <c r="I12" s="508"/>
      <c r="J12" s="508"/>
      <c r="K12" s="509"/>
      <c r="L12" s="516" t="s">
        <v>134</v>
      </c>
      <c r="M12" s="517"/>
      <c r="N12" s="517"/>
      <c r="O12" s="517"/>
      <c r="P12" s="517"/>
      <c r="Q12" s="518"/>
      <c r="R12" s="519">
        <v>3501</v>
      </c>
      <c r="S12" s="520"/>
      <c r="T12" s="520"/>
      <c r="U12" s="520"/>
      <c r="V12" s="521"/>
      <c r="W12" s="522" t="s">
        <v>1</v>
      </c>
      <c r="X12" s="480"/>
      <c r="Y12" s="480"/>
      <c r="Z12" s="480"/>
      <c r="AA12" s="480"/>
      <c r="AB12" s="523"/>
      <c r="AC12" s="524" t="s">
        <v>135</v>
      </c>
      <c r="AD12" s="525"/>
      <c r="AE12" s="525"/>
      <c r="AF12" s="525"/>
      <c r="AG12" s="526"/>
      <c r="AH12" s="524" t="s">
        <v>136</v>
      </c>
      <c r="AI12" s="525"/>
      <c r="AJ12" s="525"/>
      <c r="AK12" s="525"/>
      <c r="AL12" s="527"/>
      <c r="AM12" s="476" t="s">
        <v>137</v>
      </c>
      <c r="AN12" s="477"/>
      <c r="AO12" s="477"/>
      <c r="AP12" s="477"/>
      <c r="AQ12" s="477"/>
      <c r="AR12" s="477"/>
      <c r="AS12" s="477"/>
      <c r="AT12" s="478"/>
      <c r="AU12" s="479" t="s">
        <v>96</v>
      </c>
      <c r="AV12" s="480"/>
      <c r="AW12" s="480"/>
      <c r="AX12" s="480"/>
      <c r="AY12" s="481" t="s">
        <v>138</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97492</v>
      </c>
      <c r="BW12" s="448"/>
      <c r="BX12" s="448"/>
      <c r="BY12" s="448"/>
      <c r="BZ12" s="448"/>
      <c r="CA12" s="448"/>
      <c r="CB12" s="448"/>
      <c r="CC12" s="449"/>
      <c r="CD12" s="450" t="s">
        <v>139</v>
      </c>
      <c r="CE12" s="451"/>
      <c r="CF12" s="451"/>
      <c r="CG12" s="451"/>
      <c r="CH12" s="451"/>
      <c r="CI12" s="451"/>
      <c r="CJ12" s="451"/>
      <c r="CK12" s="451"/>
      <c r="CL12" s="451"/>
      <c r="CM12" s="451"/>
      <c r="CN12" s="451"/>
      <c r="CO12" s="451"/>
      <c r="CP12" s="451"/>
      <c r="CQ12" s="451"/>
      <c r="CR12" s="451"/>
      <c r="CS12" s="452"/>
      <c r="CT12" s="487" t="s">
        <v>132</v>
      </c>
      <c r="CU12" s="488"/>
      <c r="CV12" s="488"/>
      <c r="CW12" s="488"/>
      <c r="CX12" s="488"/>
      <c r="CY12" s="488"/>
      <c r="CZ12" s="488"/>
      <c r="DA12" s="489"/>
      <c r="DB12" s="487" t="s">
        <v>140</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141</v>
      </c>
      <c r="N13" s="539"/>
      <c r="O13" s="539"/>
      <c r="P13" s="539"/>
      <c r="Q13" s="540"/>
      <c r="R13" s="531">
        <v>3364</v>
      </c>
      <c r="S13" s="532"/>
      <c r="T13" s="532"/>
      <c r="U13" s="532"/>
      <c r="V13" s="533"/>
      <c r="W13" s="463" t="s">
        <v>142</v>
      </c>
      <c r="X13" s="464"/>
      <c r="Y13" s="464"/>
      <c r="Z13" s="464"/>
      <c r="AA13" s="464"/>
      <c r="AB13" s="454"/>
      <c r="AC13" s="498">
        <v>216</v>
      </c>
      <c r="AD13" s="499"/>
      <c r="AE13" s="499"/>
      <c r="AF13" s="499"/>
      <c r="AG13" s="541"/>
      <c r="AH13" s="498">
        <v>328</v>
      </c>
      <c r="AI13" s="499"/>
      <c r="AJ13" s="499"/>
      <c r="AK13" s="499"/>
      <c r="AL13" s="500"/>
      <c r="AM13" s="476" t="s">
        <v>143</v>
      </c>
      <c r="AN13" s="477"/>
      <c r="AO13" s="477"/>
      <c r="AP13" s="477"/>
      <c r="AQ13" s="477"/>
      <c r="AR13" s="477"/>
      <c r="AS13" s="477"/>
      <c r="AT13" s="478"/>
      <c r="AU13" s="479" t="s">
        <v>129</v>
      </c>
      <c r="AV13" s="480"/>
      <c r="AW13" s="480"/>
      <c r="AX13" s="480"/>
      <c r="AY13" s="481" t="s">
        <v>144</v>
      </c>
      <c r="AZ13" s="482"/>
      <c r="BA13" s="482"/>
      <c r="BB13" s="482"/>
      <c r="BC13" s="482"/>
      <c r="BD13" s="482"/>
      <c r="BE13" s="482"/>
      <c r="BF13" s="482"/>
      <c r="BG13" s="482"/>
      <c r="BH13" s="482"/>
      <c r="BI13" s="482"/>
      <c r="BJ13" s="482"/>
      <c r="BK13" s="482"/>
      <c r="BL13" s="482"/>
      <c r="BM13" s="483"/>
      <c r="BN13" s="447">
        <v>68672</v>
      </c>
      <c r="BO13" s="448"/>
      <c r="BP13" s="448"/>
      <c r="BQ13" s="448"/>
      <c r="BR13" s="448"/>
      <c r="BS13" s="448"/>
      <c r="BT13" s="448"/>
      <c r="BU13" s="449"/>
      <c r="BV13" s="447">
        <v>-88205</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6.8</v>
      </c>
      <c r="CU13" s="445"/>
      <c r="CV13" s="445"/>
      <c r="CW13" s="445"/>
      <c r="CX13" s="445"/>
      <c r="CY13" s="445"/>
      <c r="CZ13" s="445"/>
      <c r="DA13" s="446"/>
      <c r="DB13" s="444">
        <v>6</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146</v>
      </c>
      <c r="M14" s="529"/>
      <c r="N14" s="529"/>
      <c r="O14" s="529"/>
      <c r="P14" s="529"/>
      <c r="Q14" s="530"/>
      <c r="R14" s="531">
        <v>3619</v>
      </c>
      <c r="S14" s="532"/>
      <c r="T14" s="532"/>
      <c r="U14" s="532"/>
      <c r="V14" s="533"/>
      <c r="W14" s="437"/>
      <c r="X14" s="438"/>
      <c r="Y14" s="438"/>
      <c r="Z14" s="438"/>
      <c r="AA14" s="438"/>
      <c r="AB14" s="427"/>
      <c r="AC14" s="534">
        <v>13</v>
      </c>
      <c r="AD14" s="535"/>
      <c r="AE14" s="535"/>
      <c r="AF14" s="535"/>
      <c r="AG14" s="536"/>
      <c r="AH14" s="534">
        <v>17.100000000000001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t="s">
        <v>148</v>
      </c>
      <c r="CU14" s="546"/>
      <c r="CV14" s="546"/>
      <c r="CW14" s="546"/>
      <c r="CX14" s="546"/>
      <c r="CY14" s="546"/>
      <c r="CZ14" s="546"/>
      <c r="DA14" s="547"/>
      <c r="DB14" s="545" t="s">
        <v>148</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149</v>
      </c>
      <c r="N15" s="539"/>
      <c r="O15" s="539"/>
      <c r="P15" s="539"/>
      <c r="Q15" s="540"/>
      <c r="R15" s="531">
        <v>3432</v>
      </c>
      <c r="S15" s="532"/>
      <c r="T15" s="532"/>
      <c r="U15" s="532"/>
      <c r="V15" s="533"/>
      <c r="W15" s="463" t="s">
        <v>150</v>
      </c>
      <c r="X15" s="464"/>
      <c r="Y15" s="464"/>
      <c r="Z15" s="464"/>
      <c r="AA15" s="464"/>
      <c r="AB15" s="454"/>
      <c r="AC15" s="498">
        <v>444</v>
      </c>
      <c r="AD15" s="499"/>
      <c r="AE15" s="499"/>
      <c r="AF15" s="499"/>
      <c r="AG15" s="541"/>
      <c r="AH15" s="498">
        <v>498</v>
      </c>
      <c r="AI15" s="499"/>
      <c r="AJ15" s="499"/>
      <c r="AK15" s="499"/>
      <c r="AL15" s="500"/>
      <c r="AM15" s="476"/>
      <c r="AN15" s="477"/>
      <c r="AO15" s="477"/>
      <c r="AP15" s="477"/>
      <c r="AQ15" s="477"/>
      <c r="AR15" s="477"/>
      <c r="AS15" s="477"/>
      <c r="AT15" s="478"/>
      <c r="AU15" s="479"/>
      <c r="AV15" s="480"/>
      <c r="AW15" s="480"/>
      <c r="AX15" s="480"/>
      <c r="AY15" s="407" t="s">
        <v>151</v>
      </c>
      <c r="AZ15" s="408"/>
      <c r="BA15" s="408"/>
      <c r="BB15" s="408"/>
      <c r="BC15" s="408"/>
      <c r="BD15" s="408"/>
      <c r="BE15" s="408"/>
      <c r="BF15" s="408"/>
      <c r="BG15" s="408"/>
      <c r="BH15" s="408"/>
      <c r="BI15" s="408"/>
      <c r="BJ15" s="408"/>
      <c r="BK15" s="408"/>
      <c r="BL15" s="408"/>
      <c r="BM15" s="409"/>
      <c r="BN15" s="410">
        <v>550929</v>
      </c>
      <c r="BO15" s="411"/>
      <c r="BP15" s="411"/>
      <c r="BQ15" s="411"/>
      <c r="BR15" s="411"/>
      <c r="BS15" s="411"/>
      <c r="BT15" s="411"/>
      <c r="BU15" s="412"/>
      <c r="BV15" s="410">
        <v>561177</v>
      </c>
      <c r="BW15" s="411"/>
      <c r="BX15" s="411"/>
      <c r="BY15" s="411"/>
      <c r="BZ15" s="411"/>
      <c r="CA15" s="411"/>
      <c r="CB15" s="411"/>
      <c r="CC15" s="412"/>
      <c r="CD15" s="548" t="s">
        <v>152</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153</v>
      </c>
      <c r="M16" s="551"/>
      <c r="N16" s="551"/>
      <c r="O16" s="551"/>
      <c r="P16" s="551"/>
      <c r="Q16" s="552"/>
      <c r="R16" s="553" t="s">
        <v>154</v>
      </c>
      <c r="S16" s="554"/>
      <c r="T16" s="554"/>
      <c r="U16" s="554"/>
      <c r="V16" s="555"/>
      <c r="W16" s="437"/>
      <c r="X16" s="438"/>
      <c r="Y16" s="438"/>
      <c r="Z16" s="438"/>
      <c r="AA16" s="438"/>
      <c r="AB16" s="427"/>
      <c r="AC16" s="534">
        <v>26.6</v>
      </c>
      <c r="AD16" s="535"/>
      <c r="AE16" s="535"/>
      <c r="AF16" s="535"/>
      <c r="AG16" s="536"/>
      <c r="AH16" s="534">
        <v>26</v>
      </c>
      <c r="AI16" s="535"/>
      <c r="AJ16" s="535"/>
      <c r="AK16" s="535"/>
      <c r="AL16" s="537"/>
      <c r="AM16" s="476"/>
      <c r="AN16" s="477"/>
      <c r="AO16" s="477"/>
      <c r="AP16" s="477"/>
      <c r="AQ16" s="477"/>
      <c r="AR16" s="477"/>
      <c r="AS16" s="477"/>
      <c r="AT16" s="478"/>
      <c r="AU16" s="479"/>
      <c r="AV16" s="480"/>
      <c r="AW16" s="480"/>
      <c r="AX16" s="480"/>
      <c r="AY16" s="481" t="s">
        <v>155</v>
      </c>
      <c r="AZ16" s="482"/>
      <c r="BA16" s="482"/>
      <c r="BB16" s="482"/>
      <c r="BC16" s="482"/>
      <c r="BD16" s="482"/>
      <c r="BE16" s="482"/>
      <c r="BF16" s="482"/>
      <c r="BG16" s="482"/>
      <c r="BH16" s="482"/>
      <c r="BI16" s="482"/>
      <c r="BJ16" s="482"/>
      <c r="BK16" s="482"/>
      <c r="BL16" s="482"/>
      <c r="BM16" s="483"/>
      <c r="BN16" s="447">
        <v>1912876</v>
      </c>
      <c r="BO16" s="448"/>
      <c r="BP16" s="448"/>
      <c r="BQ16" s="448"/>
      <c r="BR16" s="448"/>
      <c r="BS16" s="448"/>
      <c r="BT16" s="448"/>
      <c r="BU16" s="449"/>
      <c r="BV16" s="447">
        <v>1633710</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156</v>
      </c>
      <c r="N17" s="559"/>
      <c r="O17" s="559"/>
      <c r="P17" s="559"/>
      <c r="Q17" s="560"/>
      <c r="R17" s="553" t="s">
        <v>157</v>
      </c>
      <c r="S17" s="554"/>
      <c r="T17" s="554"/>
      <c r="U17" s="554"/>
      <c r="V17" s="555"/>
      <c r="W17" s="463" t="s">
        <v>158</v>
      </c>
      <c r="X17" s="464"/>
      <c r="Y17" s="464"/>
      <c r="Z17" s="464"/>
      <c r="AA17" s="464"/>
      <c r="AB17" s="454"/>
      <c r="AC17" s="498">
        <v>1007</v>
      </c>
      <c r="AD17" s="499"/>
      <c r="AE17" s="499"/>
      <c r="AF17" s="499"/>
      <c r="AG17" s="541"/>
      <c r="AH17" s="498">
        <v>1091</v>
      </c>
      <c r="AI17" s="499"/>
      <c r="AJ17" s="499"/>
      <c r="AK17" s="499"/>
      <c r="AL17" s="500"/>
      <c r="AM17" s="476"/>
      <c r="AN17" s="477"/>
      <c r="AO17" s="477"/>
      <c r="AP17" s="477"/>
      <c r="AQ17" s="477"/>
      <c r="AR17" s="477"/>
      <c r="AS17" s="477"/>
      <c r="AT17" s="478"/>
      <c r="AU17" s="479"/>
      <c r="AV17" s="480"/>
      <c r="AW17" s="480"/>
      <c r="AX17" s="480"/>
      <c r="AY17" s="481" t="s">
        <v>159</v>
      </c>
      <c r="AZ17" s="482"/>
      <c r="BA17" s="482"/>
      <c r="BB17" s="482"/>
      <c r="BC17" s="482"/>
      <c r="BD17" s="482"/>
      <c r="BE17" s="482"/>
      <c r="BF17" s="482"/>
      <c r="BG17" s="482"/>
      <c r="BH17" s="482"/>
      <c r="BI17" s="482"/>
      <c r="BJ17" s="482"/>
      <c r="BK17" s="482"/>
      <c r="BL17" s="482"/>
      <c r="BM17" s="483"/>
      <c r="BN17" s="447">
        <v>695270</v>
      </c>
      <c r="BO17" s="448"/>
      <c r="BP17" s="448"/>
      <c r="BQ17" s="448"/>
      <c r="BR17" s="448"/>
      <c r="BS17" s="448"/>
      <c r="BT17" s="448"/>
      <c r="BU17" s="449"/>
      <c r="BV17" s="447">
        <v>708148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160</v>
      </c>
      <c r="C18" s="490"/>
      <c r="D18" s="490"/>
      <c r="E18" s="570"/>
      <c r="F18" s="570"/>
      <c r="G18" s="570"/>
      <c r="H18" s="570"/>
      <c r="I18" s="570"/>
      <c r="J18" s="570"/>
      <c r="K18" s="570"/>
      <c r="L18" s="571">
        <v>64.180000000000007</v>
      </c>
      <c r="M18" s="571"/>
      <c r="N18" s="571"/>
      <c r="O18" s="571"/>
      <c r="P18" s="571"/>
      <c r="Q18" s="571"/>
      <c r="R18" s="572"/>
      <c r="S18" s="572"/>
      <c r="T18" s="572"/>
      <c r="U18" s="572"/>
      <c r="V18" s="573"/>
      <c r="W18" s="465"/>
      <c r="X18" s="466"/>
      <c r="Y18" s="466"/>
      <c r="Z18" s="466"/>
      <c r="AA18" s="466"/>
      <c r="AB18" s="457"/>
      <c r="AC18" s="574">
        <v>60.4</v>
      </c>
      <c r="AD18" s="575"/>
      <c r="AE18" s="575"/>
      <c r="AF18" s="575"/>
      <c r="AG18" s="576"/>
      <c r="AH18" s="574">
        <v>56.9</v>
      </c>
      <c r="AI18" s="575"/>
      <c r="AJ18" s="575"/>
      <c r="AK18" s="575"/>
      <c r="AL18" s="577"/>
      <c r="AM18" s="476"/>
      <c r="AN18" s="477"/>
      <c r="AO18" s="477"/>
      <c r="AP18" s="477"/>
      <c r="AQ18" s="477"/>
      <c r="AR18" s="477"/>
      <c r="AS18" s="477"/>
      <c r="AT18" s="478"/>
      <c r="AU18" s="479"/>
      <c r="AV18" s="480"/>
      <c r="AW18" s="480"/>
      <c r="AX18" s="480"/>
      <c r="AY18" s="481" t="s">
        <v>161</v>
      </c>
      <c r="AZ18" s="482"/>
      <c r="BA18" s="482"/>
      <c r="BB18" s="482"/>
      <c r="BC18" s="482"/>
      <c r="BD18" s="482"/>
      <c r="BE18" s="482"/>
      <c r="BF18" s="482"/>
      <c r="BG18" s="482"/>
      <c r="BH18" s="482"/>
      <c r="BI18" s="482"/>
      <c r="BJ18" s="482"/>
      <c r="BK18" s="482"/>
      <c r="BL18" s="482"/>
      <c r="BM18" s="483"/>
      <c r="BN18" s="447">
        <v>1750809</v>
      </c>
      <c r="BO18" s="448"/>
      <c r="BP18" s="448"/>
      <c r="BQ18" s="448"/>
      <c r="BR18" s="448"/>
      <c r="BS18" s="448"/>
      <c r="BT18" s="448"/>
      <c r="BU18" s="449"/>
      <c r="BV18" s="447">
        <v>1632276</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162</v>
      </c>
      <c r="C19" s="490"/>
      <c r="D19" s="490"/>
      <c r="E19" s="570"/>
      <c r="F19" s="570"/>
      <c r="G19" s="570"/>
      <c r="H19" s="570"/>
      <c r="I19" s="570"/>
      <c r="J19" s="570"/>
      <c r="K19" s="570"/>
      <c r="L19" s="578">
        <v>55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163</v>
      </c>
      <c r="AZ19" s="482"/>
      <c r="BA19" s="482"/>
      <c r="BB19" s="482"/>
      <c r="BC19" s="482"/>
      <c r="BD19" s="482"/>
      <c r="BE19" s="482"/>
      <c r="BF19" s="482"/>
      <c r="BG19" s="482"/>
      <c r="BH19" s="482"/>
      <c r="BI19" s="482"/>
      <c r="BJ19" s="482"/>
      <c r="BK19" s="482"/>
      <c r="BL19" s="482"/>
      <c r="BM19" s="483"/>
      <c r="BN19" s="447">
        <v>2629300</v>
      </c>
      <c r="BO19" s="448"/>
      <c r="BP19" s="448"/>
      <c r="BQ19" s="448"/>
      <c r="BR19" s="448"/>
      <c r="BS19" s="448"/>
      <c r="BT19" s="448"/>
      <c r="BU19" s="449"/>
      <c r="BV19" s="447">
        <v>2399057</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164</v>
      </c>
      <c r="C20" s="490"/>
      <c r="D20" s="490"/>
      <c r="E20" s="570"/>
      <c r="F20" s="570"/>
      <c r="G20" s="570"/>
      <c r="H20" s="570"/>
      <c r="I20" s="570"/>
      <c r="J20" s="570"/>
      <c r="K20" s="570"/>
      <c r="L20" s="578">
        <v>1165</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165</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166</v>
      </c>
      <c r="C22" s="591"/>
      <c r="D22" s="592"/>
      <c r="E22" s="459" t="s">
        <v>1</v>
      </c>
      <c r="F22" s="464"/>
      <c r="G22" s="464"/>
      <c r="H22" s="464"/>
      <c r="I22" s="464"/>
      <c r="J22" s="464"/>
      <c r="K22" s="454"/>
      <c r="L22" s="459" t="s">
        <v>167</v>
      </c>
      <c r="M22" s="464"/>
      <c r="N22" s="464"/>
      <c r="O22" s="464"/>
      <c r="P22" s="454"/>
      <c r="Q22" s="622" t="s">
        <v>168</v>
      </c>
      <c r="R22" s="623"/>
      <c r="S22" s="623"/>
      <c r="T22" s="623"/>
      <c r="U22" s="623"/>
      <c r="V22" s="624"/>
      <c r="W22" s="590" t="s">
        <v>169</v>
      </c>
      <c r="X22" s="591"/>
      <c r="Y22" s="592"/>
      <c r="Z22" s="459" t="s">
        <v>1</v>
      </c>
      <c r="AA22" s="464"/>
      <c r="AB22" s="464"/>
      <c r="AC22" s="464"/>
      <c r="AD22" s="464"/>
      <c r="AE22" s="464"/>
      <c r="AF22" s="464"/>
      <c r="AG22" s="454"/>
      <c r="AH22" s="628" t="s">
        <v>170</v>
      </c>
      <c r="AI22" s="464"/>
      <c r="AJ22" s="464"/>
      <c r="AK22" s="464"/>
      <c r="AL22" s="454"/>
      <c r="AM22" s="628" t="s">
        <v>171</v>
      </c>
      <c r="AN22" s="629"/>
      <c r="AO22" s="629"/>
      <c r="AP22" s="629"/>
      <c r="AQ22" s="629"/>
      <c r="AR22" s="630"/>
      <c r="AS22" s="622" t="s">
        <v>168</v>
      </c>
      <c r="AT22" s="623"/>
      <c r="AU22" s="623"/>
      <c r="AV22" s="623"/>
      <c r="AW22" s="623"/>
      <c r="AX22" s="634"/>
      <c r="AY22" s="407" t="s">
        <v>172</v>
      </c>
      <c r="AZ22" s="408"/>
      <c r="BA22" s="408"/>
      <c r="BB22" s="408"/>
      <c r="BC22" s="408"/>
      <c r="BD22" s="408"/>
      <c r="BE22" s="408"/>
      <c r="BF22" s="408"/>
      <c r="BG22" s="408"/>
      <c r="BH22" s="408"/>
      <c r="BI22" s="408"/>
      <c r="BJ22" s="408"/>
      <c r="BK22" s="408"/>
      <c r="BL22" s="408"/>
      <c r="BM22" s="409"/>
      <c r="BN22" s="410">
        <v>1846202</v>
      </c>
      <c r="BO22" s="411"/>
      <c r="BP22" s="411"/>
      <c r="BQ22" s="411"/>
      <c r="BR22" s="411"/>
      <c r="BS22" s="411"/>
      <c r="BT22" s="411"/>
      <c r="BU22" s="412"/>
      <c r="BV22" s="410">
        <v>1863168</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173</v>
      </c>
      <c r="AZ23" s="482"/>
      <c r="BA23" s="482"/>
      <c r="BB23" s="482"/>
      <c r="BC23" s="482"/>
      <c r="BD23" s="482"/>
      <c r="BE23" s="482"/>
      <c r="BF23" s="482"/>
      <c r="BG23" s="482"/>
      <c r="BH23" s="482"/>
      <c r="BI23" s="482"/>
      <c r="BJ23" s="482"/>
      <c r="BK23" s="482"/>
      <c r="BL23" s="482"/>
      <c r="BM23" s="483"/>
      <c r="BN23" s="447">
        <v>1756949</v>
      </c>
      <c r="BO23" s="448"/>
      <c r="BP23" s="448"/>
      <c r="BQ23" s="448"/>
      <c r="BR23" s="448"/>
      <c r="BS23" s="448"/>
      <c r="BT23" s="448"/>
      <c r="BU23" s="449"/>
      <c r="BV23" s="447">
        <v>1758288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174</v>
      </c>
      <c r="F24" s="477"/>
      <c r="G24" s="477"/>
      <c r="H24" s="477"/>
      <c r="I24" s="477"/>
      <c r="J24" s="477"/>
      <c r="K24" s="478"/>
      <c r="L24" s="498">
        <v>1</v>
      </c>
      <c r="M24" s="499"/>
      <c r="N24" s="499"/>
      <c r="O24" s="499"/>
      <c r="P24" s="541"/>
      <c r="Q24" s="498">
        <v>6200</v>
      </c>
      <c r="R24" s="499"/>
      <c r="S24" s="499"/>
      <c r="T24" s="499"/>
      <c r="U24" s="499"/>
      <c r="V24" s="541"/>
      <c r="W24" s="593"/>
      <c r="X24" s="594"/>
      <c r="Y24" s="595"/>
      <c r="Z24" s="497" t="s">
        <v>175</v>
      </c>
      <c r="AA24" s="477"/>
      <c r="AB24" s="477"/>
      <c r="AC24" s="477"/>
      <c r="AD24" s="477"/>
      <c r="AE24" s="477"/>
      <c r="AF24" s="477"/>
      <c r="AG24" s="478"/>
      <c r="AH24" s="498">
        <v>51</v>
      </c>
      <c r="AI24" s="499"/>
      <c r="AJ24" s="499"/>
      <c r="AK24" s="499"/>
      <c r="AL24" s="541"/>
      <c r="AM24" s="498">
        <v>154326</v>
      </c>
      <c r="AN24" s="499"/>
      <c r="AO24" s="499"/>
      <c r="AP24" s="499"/>
      <c r="AQ24" s="499"/>
      <c r="AR24" s="541"/>
      <c r="AS24" s="498">
        <v>3026</v>
      </c>
      <c r="AT24" s="499"/>
      <c r="AU24" s="499"/>
      <c r="AV24" s="499"/>
      <c r="AW24" s="499"/>
      <c r="AX24" s="500"/>
      <c r="AY24" s="563" t="s">
        <v>176</v>
      </c>
      <c r="AZ24" s="564"/>
      <c r="BA24" s="564"/>
      <c r="BB24" s="564"/>
      <c r="BC24" s="564"/>
      <c r="BD24" s="564"/>
      <c r="BE24" s="564"/>
      <c r="BF24" s="564"/>
      <c r="BG24" s="564"/>
      <c r="BH24" s="564"/>
      <c r="BI24" s="564"/>
      <c r="BJ24" s="564"/>
      <c r="BK24" s="564"/>
      <c r="BL24" s="564"/>
      <c r="BM24" s="565"/>
      <c r="BN24" s="447">
        <v>825770</v>
      </c>
      <c r="BO24" s="448"/>
      <c r="BP24" s="448"/>
      <c r="BQ24" s="448"/>
      <c r="BR24" s="448"/>
      <c r="BS24" s="448"/>
      <c r="BT24" s="448"/>
      <c r="BU24" s="449"/>
      <c r="BV24" s="447">
        <v>803446</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177</v>
      </c>
      <c r="F25" s="477"/>
      <c r="G25" s="477"/>
      <c r="H25" s="477"/>
      <c r="I25" s="477"/>
      <c r="J25" s="477"/>
      <c r="K25" s="478"/>
      <c r="L25" s="498">
        <v>1</v>
      </c>
      <c r="M25" s="499"/>
      <c r="N25" s="499"/>
      <c r="O25" s="499"/>
      <c r="P25" s="541"/>
      <c r="Q25" s="498">
        <v>5230</v>
      </c>
      <c r="R25" s="499"/>
      <c r="S25" s="499"/>
      <c r="T25" s="499"/>
      <c r="U25" s="499"/>
      <c r="V25" s="541"/>
      <c r="W25" s="593"/>
      <c r="X25" s="594"/>
      <c r="Y25" s="595"/>
      <c r="Z25" s="497" t="s">
        <v>178</v>
      </c>
      <c r="AA25" s="477"/>
      <c r="AB25" s="477"/>
      <c r="AC25" s="477"/>
      <c r="AD25" s="477"/>
      <c r="AE25" s="477"/>
      <c r="AF25" s="477"/>
      <c r="AG25" s="478"/>
      <c r="AH25" s="498" t="s">
        <v>132</v>
      </c>
      <c r="AI25" s="499"/>
      <c r="AJ25" s="499"/>
      <c r="AK25" s="499"/>
      <c r="AL25" s="541"/>
      <c r="AM25" s="498" t="s">
        <v>132</v>
      </c>
      <c r="AN25" s="499"/>
      <c r="AO25" s="499"/>
      <c r="AP25" s="499"/>
      <c r="AQ25" s="499"/>
      <c r="AR25" s="541"/>
      <c r="AS25" s="498" t="s">
        <v>148</v>
      </c>
      <c r="AT25" s="499"/>
      <c r="AU25" s="499"/>
      <c r="AV25" s="499"/>
      <c r="AW25" s="499"/>
      <c r="AX25" s="500"/>
      <c r="AY25" s="407" t="s">
        <v>179</v>
      </c>
      <c r="AZ25" s="408"/>
      <c r="BA25" s="408"/>
      <c r="BB25" s="408"/>
      <c r="BC25" s="408"/>
      <c r="BD25" s="408"/>
      <c r="BE25" s="408"/>
      <c r="BF25" s="408"/>
      <c r="BG25" s="408"/>
      <c r="BH25" s="408"/>
      <c r="BI25" s="408"/>
      <c r="BJ25" s="408"/>
      <c r="BK25" s="408"/>
      <c r="BL25" s="408"/>
      <c r="BM25" s="409"/>
      <c r="BN25" s="410" t="s">
        <v>148</v>
      </c>
      <c r="BO25" s="411"/>
      <c r="BP25" s="411"/>
      <c r="BQ25" s="411"/>
      <c r="BR25" s="411"/>
      <c r="BS25" s="411"/>
      <c r="BT25" s="411"/>
      <c r="BU25" s="412"/>
      <c r="BV25" s="410" t="s">
        <v>148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180</v>
      </c>
      <c r="F26" s="477"/>
      <c r="G26" s="477"/>
      <c r="H26" s="477"/>
      <c r="I26" s="477"/>
      <c r="J26" s="477"/>
      <c r="K26" s="478"/>
      <c r="L26" s="498">
        <v>1</v>
      </c>
      <c r="M26" s="499"/>
      <c r="N26" s="499"/>
      <c r="O26" s="499"/>
      <c r="P26" s="541"/>
      <c r="Q26" s="498">
        <v>5060</v>
      </c>
      <c r="R26" s="499"/>
      <c r="S26" s="499"/>
      <c r="T26" s="499"/>
      <c r="U26" s="499"/>
      <c r="V26" s="541"/>
      <c r="W26" s="593"/>
      <c r="X26" s="594"/>
      <c r="Y26" s="595"/>
      <c r="Z26" s="497" t="s">
        <v>181</v>
      </c>
      <c r="AA26" s="599"/>
      <c r="AB26" s="599"/>
      <c r="AC26" s="599"/>
      <c r="AD26" s="599"/>
      <c r="AE26" s="599"/>
      <c r="AF26" s="599"/>
      <c r="AG26" s="600"/>
      <c r="AH26" s="498">
        <v>1</v>
      </c>
      <c r="AI26" s="499"/>
      <c r="AJ26" s="499"/>
      <c r="AK26" s="499"/>
      <c r="AL26" s="541"/>
      <c r="AM26" s="498" t="s">
        <v>182</v>
      </c>
      <c r="AN26" s="499"/>
      <c r="AO26" s="499"/>
      <c r="AP26" s="499"/>
      <c r="AQ26" s="499"/>
      <c r="AR26" s="541"/>
      <c r="AS26" s="498" t="s">
        <v>182</v>
      </c>
      <c r="AT26" s="499"/>
      <c r="AU26" s="499"/>
      <c r="AV26" s="499"/>
      <c r="AW26" s="499"/>
      <c r="AX26" s="500"/>
      <c r="AY26" s="450" t="s">
        <v>183</v>
      </c>
      <c r="AZ26" s="451"/>
      <c r="BA26" s="451"/>
      <c r="BB26" s="451"/>
      <c r="BC26" s="451"/>
      <c r="BD26" s="451"/>
      <c r="BE26" s="451"/>
      <c r="BF26" s="451"/>
      <c r="BG26" s="451"/>
      <c r="BH26" s="451"/>
      <c r="BI26" s="451"/>
      <c r="BJ26" s="451"/>
      <c r="BK26" s="451"/>
      <c r="BL26" s="451"/>
      <c r="BM26" s="452"/>
      <c r="BN26" s="447" t="s">
        <v>132</v>
      </c>
      <c r="BO26" s="448"/>
      <c r="BP26" s="448"/>
      <c r="BQ26" s="448"/>
      <c r="BR26" s="448"/>
      <c r="BS26" s="448"/>
      <c r="BT26" s="448"/>
      <c r="BU26" s="449"/>
      <c r="BV26" s="447" t="s">
        <v>132</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184</v>
      </c>
      <c r="F27" s="477"/>
      <c r="G27" s="477"/>
      <c r="H27" s="477"/>
      <c r="I27" s="477"/>
      <c r="J27" s="477"/>
      <c r="K27" s="478"/>
      <c r="L27" s="498">
        <v>1</v>
      </c>
      <c r="M27" s="499"/>
      <c r="N27" s="499"/>
      <c r="O27" s="499"/>
      <c r="P27" s="541"/>
      <c r="Q27" s="498">
        <v>2670</v>
      </c>
      <c r="R27" s="499"/>
      <c r="S27" s="499"/>
      <c r="T27" s="499"/>
      <c r="U27" s="499"/>
      <c r="V27" s="541"/>
      <c r="W27" s="593"/>
      <c r="X27" s="594"/>
      <c r="Y27" s="595"/>
      <c r="Z27" s="497" t="s">
        <v>185</v>
      </c>
      <c r="AA27" s="477"/>
      <c r="AB27" s="477"/>
      <c r="AC27" s="477"/>
      <c r="AD27" s="477"/>
      <c r="AE27" s="477"/>
      <c r="AF27" s="477"/>
      <c r="AG27" s="478"/>
      <c r="AH27" s="498">
        <v>7</v>
      </c>
      <c r="AI27" s="499"/>
      <c r="AJ27" s="499"/>
      <c r="AK27" s="499"/>
      <c r="AL27" s="541"/>
      <c r="AM27" s="498">
        <v>16654</v>
      </c>
      <c r="AN27" s="499"/>
      <c r="AO27" s="499"/>
      <c r="AP27" s="499"/>
      <c r="AQ27" s="499"/>
      <c r="AR27" s="541"/>
      <c r="AS27" s="498">
        <v>2379</v>
      </c>
      <c r="AT27" s="499"/>
      <c r="AU27" s="499"/>
      <c r="AV27" s="499"/>
      <c r="AW27" s="499"/>
      <c r="AX27" s="500"/>
      <c r="AY27" s="542" t="s">
        <v>186</v>
      </c>
      <c r="AZ27" s="543"/>
      <c r="BA27" s="543"/>
      <c r="BB27" s="543"/>
      <c r="BC27" s="543"/>
      <c r="BD27" s="543"/>
      <c r="BE27" s="543"/>
      <c r="BF27" s="543"/>
      <c r="BG27" s="543"/>
      <c r="BH27" s="543"/>
      <c r="BI27" s="543"/>
      <c r="BJ27" s="543"/>
      <c r="BK27" s="543"/>
      <c r="BL27" s="543"/>
      <c r="BM27" s="544"/>
      <c r="BN27" s="566">
        <v>150000</v>
      </c>
      <c r="BO27" s="567"/>
      <c r="BP27" s="567"/>
      <c r="BQ27" s="567"/>
      <c r="BR27" s="567"/>
      <c r="BS27" s="567"/>
      <c r="BT27" s="567"/>
      <c r="BU27" s="568"/>
      <c r="BV27" s="566">
        <v>150000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187</v>
      </c>
      <c r="F28" s="477"/>
      <c r="G28" s="477"/>
      <c r="H28" s="477"/>
      <c r="I28" s="477"/>
      <c r="J28" s="477"/>
      <c r="K28" s="478"/>
      <c r="L28" s="498">
        <v>1</v>
      </c>
      <c r="M28" s="499"/>
      <c r="N28" s="499"/>
      <c r="O28" s="499"/>
      <c r="P28" s="541"/>
      <c r="Q28" s="498">
        <v>1990</v>
      </c>
      <c r="R28" s="499"/>
      <c r="S28" s="499"/>
      <c r="T28" s="499"/>
      <c r="U28" s="499"/>
      <c r="V28" s="541"/>
      <c r="W28" s="593"/>
      <c r="X28" s="594"/>
      <c r="Y28" s="595"/>
      <c r="Z28" s="497" t="s">
        <v>188</v>
      </c>
      <c r="AA28" s="477"/>
      <c r="AB28" s="477"/>
      <c r="AC28" s="477"/>
      <c r="AD28" s="477"/>
      <c r="AE28" s="477"/>
      <c r="AF28" s="477"/>
      <c r="AG28" s="478"/>
      <c r="AH28" s="498" t="s">
        <v>148</v>
      </c>
      <c r="AI28" s="499"/>
      <c r="AJ28" s="499"/>
      <c r="AK28" s="499"/>
      <c r="AL28" s="541"/>
      <c r="AM28" s="498" t="s">
        <v>132</v>
      </c>
      <c r="AN28" s="499"/>
      <c r="AO28" s="499"/>
      <c r="AP28" s="499"/>
      <c r="AQ28" s="499"/>
      <c r="AR28" s="541"/>
      <c r="AS28" s="498" t="s">
        <v>148</v>
      </c>
      <c r="AT28" s="499"/>
      <c r="AU28" s="499"/>
      <c r="AV28" s="499"/>
      <c r="AW28" s="499"/>
      <c r="AX28" s="500"/>
      <c r="AY28" s="601" t="s">
        <v>189</v>
      </c>
      <c r="AZ28" s="602"/>
      <c r="BA28" s="602"/>
      <c r="BB28" s="603"/>
      <c r="BC28" s="407" t="s">
        <v>48</v>
      </c>
      <c r="BD28" s="408"/>
      <c r="BE28" s="408"/>
      <c r="BF28" s="408"/>
      <c r="BG28" s="408"/>
      <c r="BH28" s="408"/>
      <c r="BI28" s="408"/>
      <c r="BJ28" s="408"/>
      <c r="BK28" s="408"/>
      <c r="BL28" s="408"/>
      <c r="BM28" s="409"/>
      <c r="BN28" s="410">
        <v>1155316</v>
      </c>
      <c r="BO28" s="411"/>
      <c r="BP28" s="411"/>
      <c r="BQ28" s="411"/>
      <c r="BR28" s="411"/>
      <c r="BS28" s="411"/>
      <c r="BT28" s="411"/>
      <c r="BU28" s="412"/>
      <c r="BV28" s="410">
        <v>1145554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190</v>
      </c>
      <c r="F29" s="477"/>
      <c r="G29" s="477"/>
      <c r="H29" s="477"/>
      <c r="I29" s="477"/>
      <c r="J29" s="477"/>
      <c r="K29" s="478"/>
      <c r="L29" s="498">
        <v>8</v>
      </c>
      <c r="M29" s="499"/>
      <c r="N29" s="499"/>
      <c r="O29" s="499"/>
      <c r="P29" s="541"/>
      <c r="Q29" s="498">
        <v>1800</v>
      </c>
      <c r="R29" s="499"/>
      <c r="S29" s="499"/>
      <c r="T29" s="499"/>
      <c r="U29" s="499"/>
      <c r="V29" s="541"/>
      <c r="W29" s="596"/>
      <c r="X29" s="597"/>
      <c r="Y29" s="598"/>
      <c r="Z29" s="497" t="s">
        <v>191</v>
      </c>
      <c r="AA29" s="477"/>
      <c r="AB29" s="477"/>
      <c r="AC29" s="477"/>
      <c r="AD29" s="477"/>
      <c r="AE29" s="477"/>
      <c r="AF29" s="477"/>
      <c r="AG29" s="478"/>
      <c r="AH29" s="498">
        <v>58</v>
      </c>
      <c r="AI29" s="499"/>
      <c r="AJ29" s="499"/>
      <c r="AK29" s="499"/>
      <c r="AL29" s="541"/>
      <c r="AM29" s="498">
        <v>170980</v>
      </c>
      <c r="AN29" s="499"/>
      <c r="AO29" s="499"/>
      <c r="AP29" s="499"/>
      <c r="AQ29" s="499"/>
      <c r="AR29" s="541"/>
      <c r="AS29" s="498">
        <v>2948</v>
      </c>
      <c r="AT29" s="499"/>
      <c r="AU29" s="499"/>
      <c r="AV29" s="499"/>
      <c r="AW29" s="499"/>
      <c r="AX29" s="500"/>
      <c r="AY29" s="604"/>
      <c r="AZ29" s="605"/>
      <c r="BA29" s="605"/>
      <c r="BB29" s="606"/>
      <c r="BC29" s="481" t="s">
        <v>192</v>
      </c>
      <c r="BD29" s="482"/>
      <c r="BE29" s="482"/>
      <c r="BF29" s="482"/>
      <c r="BG29" s="482"/>
      <c r="BH29" s="482"/>
      <c r="BI29" s="482"/>
      <c r="BJ29" s="482"/>
      <c r="BK29" s="482"/>
      <c r="BL29" s="482"/>
      <c r="BM29" s="483"/>
      <c r="BN29" s="447">
        <v>170416</v>
      </c>
      <c r="BO29" s="448"/>
      <c r="BP29" s="448"/>
      <c r="BQ29" s="448"/>
      <c r="BR29" s="448"/>
      <c r="BS29" s="448"/>
      <c r="BT29" s="448"/>
      <c r="BU29" s="449"/>
      <c r="BV29" s="447">
        <v>143999</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193</v>
      </c>
      <c r="X30" s="615"/>
      <c r="Y30" s="615"/>
      <c r="Z30" s="615"/>
      <c r="AA30" s="615"/>
      <c r="AB30" s="615"/>
      <c r="AC30" s="615"/>
      <c r="AD30" s="615"/>
      <c r="AE30" s="615"/>
      <c r="AF30" s="615"/>
      <c r="AG30" s="616"/>
      <c r="AH30" s="574">
        <v>96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2326040</v>
      </c>
      <c r="BO30" s="567"/>
      <c r="BP30" s="567"/>
      <c r="BQ30" s="567"/>
      <c r="BR30" s="567"/>
      <c r="BS30" s="567"/>
      <c r="BT30" s="567"/>
      <c r="BU30" s="568"/>
      <c r="BV30" s="566">
        <v>2255748</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194</v>
      </c>
      <c r="D32" s="610"/>
      <c r="E32" s="610"/>
      <c r="F32" s="610"/>
      <c r="G32" s="610"/>
      <c r="H32" s="610"/>
      <c r="I32" s="610"/>
      <c r="J32" s="610"/>
      <c r="K32" s="610"/>
      <c r="L32" s="610"/>
      <c r="M32" s="610"/>
      <c r="N32" s="610"/>
      <c r="O32" s="610"/>
      <c r="P32" s="610"/>
      <c r="Q32" s="610"/>
      <c r="R32" s="610"/>
      <c r="S32" s="610"/>
      <c r="U32" s="451" t="s">
        <v>195</v>
      </c>
      <c r="V32" s="451"/>
      <c r="W32" s="451"/>
      <c r="X32" s="451"/>
      <c r="Y32" s="451"/>
      <c r="Z32" s="451"/>
      <c r="AA32" s="451"/>
      <c r="AB32" s="451"/>
      <c r="AC32" s="451"/>
      <c r="AD32" s="451"/>
      <c r="AE32" s="451"/>
      <c r="AF32" s="451"/>
      <c r="AG32" s="451"/>
      <c r="AH32" s="451"/>
      <c r="AI32" s="451"/>
      <c r="AJ32" s="451"/>
      <c r="AK32" s="451"/>
      <c r="AM32" s="451" t="s">
        <v>196</v>
      </c>
      <c r="AN32" s="451"/>
      <c r="AO32" s="451"/>
      <c r="AP32" s="451"/>
      <c r="AQ32" s="451"/>
      <c r="AR32" s="451"/>
      <c r="AS32" s="451"/>
      <c r="AT32" s="451"/>
      <c r="AU32" s="451"/>
      <c r="AV32" s="451"/>
      <c r="AW32" s="451"/>
      <c r="AX32" s="451"/>
      <c r="AY32" s="451"/>
      <c r="AZ32" s="451"/>
      <c r="BA32" s="451"/>
      <c r="BB32" s="451"/>
      <c r="BC32" s="451"/>
      <c r="BE32" s="451" t="s">
        <v>197</v>
      </c>
      <c r="BF32" s="451"/>
      <c r="BG32" s="451"/>
      <c r="BH32" s="451"/>
      <c r="BI32" s="451"/>
      <c r="BJ32" s="451"/>
      <c r="BK32" s="451"/>
      <c r="BL32" s="451"/>
      <c r="BM32" s="451"/>
      <c r="BN32" s="451"/>
      <c r="BO32" s="451"/>
      <c r="BP32" s="451"/>
      <c r="BQ32" s="451"/>
      <c r="BR32" s="451"/>
      <c r="BS32" s="451"/>
      <c r="BT32" s="451"/>
      <c r="BU32" s="451"/>
      <c r="BW32" s="451" t="s">
        <v>198</v>
      </c>
      <c r="BX32" s="451"/>
      <c r="BY32" s="451"/>
      <c r="BZ32" s="451"/>
      <c r="CA32" s="451"/>
      <c r="CB32" s="451"/>
      <c r="CC32" s="451"/>
      <c r="CD32" s="451"/>
      <c r="CE32" s="451"/>
      <c r="CF32" s="451"/>
      <c r="CG32" s="451"/>
      <c r="CH32" s="451"/>
      <c r="CI32" s="451"/>
      <c r="CJ32" s="451"/>
      <c r="CK32" s="451"/>
      <c r="CL32" s="451"/>
      <c r="CM32" s="451"/>
      <c r="CO32" s="451" t="s">
        <v>199</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200</v>
      </c>
      <c r="D33" s="471"/>
      <c r="E33" s="436" t="s">
        <v>201</v>
      </c>
      <c r="F33" s="436"/>
      <c r="G33" s="436"/>
      <c r="H33" s="436"/>
      <c r="I33" s="436"/>
      <c r="J33" s="436"/>
      <c r="K33" s="436"/>
      <c r="L33" s="436"/>
      <c r="M33" s="436"/>
      <c r="N33" s="436"/>
      <c r="O33" s="436"/>
      <c r="P33" s="436"/>
      <c r="Q33" s="436"/>
      <c r="R33" s="436"/>
      <c r="S33" s="436"/>
      <c r="T33" s="203"/>
      <c r="U33" s="471" t="s">
        <v>202</v>
      </c>
      <c r="V33" s="471"/>
      <c r="W33" s="436" t="s">
        <v>201</v>
      </c>
      <c r="X33" s="436"/>
      <c r="Y33" s="436"/>
      <c r="Z33" s="436"/>
      <c r="AA33" s="436"/>
      <c r="AB33" s="436"/>
      <c r="AC33" s="436"/>
      <c r="AD33" s="436"/>
      <c r="AE33" s="436"/>
      <c r="AF33" s="436"/>
      <c r="AG33" s="436"/>
      <c r="AH33" s="436"/>
      <c r="AI33" s="436"/>
      <c r="AJ33" s="436"/>
      <c r="AK33" s="436"/>
      <c r="AL33" s="203"/>
      <c r="AM33" s="471" t="s">
        <v>202</v>
      </c>
      <c r="AN33" s="471"/>
      <c r="AO33" s="436" t="s">
        <v>201</v>
      </c>
      <c r="AP33" s="436"/>
      <c r="AQ33" s="436"/>
      <c r="AR33" s="436"/>
      <c r="AS33" s="436"/>
      <c r="AT33" s="436"/>
      <c r="AU33" s="436"/>
      <c r="AV33" s="436"/>
      <c r="AW33" s="436"/>
      <c r="AX33" s="436"/>
      <c r="AY33" s="436"/>
      <c r="AZ33" s="436"/>
      <c r="BA33" s="436"/>
      <c r="BB33" s="436"/>
      <c r="BC33" s="436"/>
      <c r="BD33" s="204"/>
      <c r="BE33" s="436" t="s">
        <v>203</v>
      </c>
      <c r="BF33" s="436"/>
      <c r="BG33" s="436" t="s">
        <v>204</v>
      </c>
      <c r="BH33" s="436"/>
      <c r="BI33" s="436"/>
      <c r="BJ33" s="436"/>
      <c r="BK33" s="436"/>
      <c r="BL33" s="436"/>
      <c r="BM33" s="436"/>
      <c r="BN33" s="436"/>
      <c r="BO33" s="436"/>
      <c r="BP33" s="436"/>
      <c r="BQ33" s="436"/>
      <c r="BR33" s="436"/>
      <c r="BS33" s="436"/>
      <c r="BT33" s="436"/>
      <c r="BU33" s="436"/>
      <c r="BV33" s="204"/>
      <c r="BW33" s="471" t="s">
        <v>203</v>
      </c>
      <c r="BX33" s="471"/>
      <c r="BY33" s="436" t="s">
        <v>205</v>
      </c>
      <c r="BZ33" s="436"/>
      <c r="CA33" s="436"/>
      <c r="CB33" s="436"/>
      <c r="CC33" s="436"/>
      <c r="CD33" s="436"/>
      <c r="CE33" s="436"/>
      <c r="CF33" s="436"/>
      <c r="CG33" s="436"/>
      <c r="CH33" s="436"/>
      <c r="CI33" s="436"/>
      <c r="CJ33" s="436"/>
      <c r="CK33" s="436"/>
      <c r="CL33" s="436"/>
      <c r="CM33" s="436"/>
      <c r="CN33" s="203"/>
      <c r="CO33" s="471" t="s">
        <v>202</v>
      </c>
      <c r="CP33" s="471"/>
      <c r="CQ33" s="436" t="s">
        <v>206</v>
      </c>
      <c r="CR33" s="436"/>
      <c r="CS33" s="436"/>
      <c r="CT33" s="436"/>
      <c r="CU33" s="436"/>
      <c r="CV33" s="436"/>
      <c r="CW33" s="436"/>
      <c r="CX33" s="436"/>
      <c r="CY33" s="436"/>
      <c r="CZ33" s="436"/>
      <c r="DA33" s="436"/>
      <c r="DB33" s="436"/>
      <c r="DC33" s="436"/>
      <c r="DD33" s="436"/>
      <c r="DE33" s="436"/>
      <c r="DF33" s="203"/>
      <c r="DG33" s="636" t="s">
        <v>207</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6</v>
      </c>
      <c r="BF34" s="637"/>
      <c r="BG34" s="638" t="str">
        <f>IF('各会計、関係団体の財政状況及び健全化判断比率'!B31="","",'各会計、関係団体の財政状況及び健全化判断比率'!B31)</f>
        <v>簡易水道事業特別会計</v>
      </c>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吾妻東部衛生施設組合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たかやま振興公社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農業用水事業特別会計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7</v>
      </c>
      <c r="BF35" s="637"/>
      <c r="BG35" s="638" t="str">
        <f>IF('各会計、関係団体の財政状況及び健全化判断比率'!B32="","",'各会計、関係団体の財政状況及び健全化判断比率'!B32)</f>
        <v>水をきれいにする事業特別会計</v>
      </c>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吾妻広域町村圏振興整備組合（一般会計）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8</v>
      </c>
      <c r="BF36" s="637"/>
      <c r="BG36" s="638" t="str">
        <f>IF('各会計、関係団体の財政状況及び健全化判断比率'!B33="","",'各会計、関係団体の財政状況及び健全化判断比率'!B33)</f>
        <v>土地開発事業特別会計</v>
      </c>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吾妻広域町村圏振興整備組合（病院事業）</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群馬県後期高齢者広域連合（一般会計）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群馬県後期高齢者広域連合（事業会計）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群馬県市町村総合事務組合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群馬県市町村会館管理組合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16</v>
      </c>
      <c r="BX41" s="637"/>
      <c r="BY41" s="638" t="str">
        <f>IF('各会計、関係団体の財政状況及び健全化判断比率'!B75="","",'各会計、関係団体の財政状況及び健全化判断比率'!B75)</f>
        <v>吾妻環境施設組合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640" t="s">
        <v>209</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210</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211</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212</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213</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214</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215</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607</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16" t="s">
        <v>579</v>
      </c>
      <c r="D34" s="1216"/>
      <c r="E34" s="1217"/>
      <c r="F34" s="32">
        <v>5.74</v>
      </c>
      <c r="G34" s="33">
        <v>6.27</v>
      </c>
      <c r="H34" s="33">
        <v>6.05</v>
      </c>
      <c r="I34" s="33">
        <v>6.1</v>
      </c>
      <c r="J34" s="34">
        <v>7.96</v>
      </c>
      <c r="K34" s="22"/>
      <c r="L34" s="22"/>
      <c r="M34" s="22"/>
      <c r="N34" s="22"/>
      <c r="O34" s="22"/>
      <c r="P34" s="22"/>
    </row>
    <row r="35" spans="1:16" ht="39" customHeight="1" x14ac:dyDescent="0.2">
      <c r="A35" s="22"/>
      <c r="B35" s="35"/>
      <c r="C35" s="1210" t="s">
        <v>580</v>
      </c>
      <c r="D35" s="1211"/>
      <c r="E35" s="1212"/>
      <c r="F35" s="36">
        <v>1.35</v>
      </c>
      <c r="G35" s="37">
        <v>0.75</v>
      </c>
      <c r="H35" s="37">
        <v>1.53</v>
      </c>
      <c r="I35" s="37">
        <v>1.37</v>
      </c>
      <c r="J35" s="38">
        <v>1.1299999999999999</v>
      </c>
      <c r="K35" s="22"/>
      <c r="L35" s="22"/>
      <c r="M35" s="22"/>
      <c r="N35" s="22"/>
      <c r="O35" s="22"/>
      <c r="P35" s="22"/>
    </row>
    <row r="36" spans="1:16" ht="39" customHeight="1" x14ac:dyDescent="0.2">
      <c r="A36" s="22"/>
      <c r="B36" s="35"/>
      <c r="C36" s="1210" t="s">
        <v>581</v>
      </c>
      <c r="D36" s="1211"/>
      <c r="E36" s="1212"/>
      <c r="F36" s="36">
        <v>0.18</v>
      </c>
      <c r="G36" s="37">
        <v>0.19</v>
      </c>
      <c r="H36" s="37">
        <v>0.06</v>
      </c>
      <c r="I36" s="37">
        <v>0.05</v>
      </c>
      <c r="J36" s="38">
        <v>0.68</v>
      </c>
      <c r="K36" s="22"/>
      <c r="L36" s="22"/>
      <c r="M36" s="22"/>
      <c r="N36" s="22"/>
      <c r="O36" s="22"/>
      <c r="P36" s="22"/>
    </row>
    <row r="37" spans="1:16" ht="39" customHeight="1" x14ac:dyDescent="0.2">
      <c r="A37" s="22"/>
      <c r="B37" s="35"/>
      <c r="C37" s="1210" t="s">
        <v>582</v>
      </c>
      <c r="D37" s="1211"/>
      <c r="E37" s="1212"/>
      <c r="F37" s="36">
        <v>1.57</v>
      </c>
      <c r="G37" s="37">
        <v>0.46</v>
      </c>
      <c r="H37" s="37">
        <v>1.04</v>
      </c>
      <c r="I37" s="37">
        <v>0.92</v>
      </c>
      <c r="J37" s="38">
        <v>0.61</v>
      </c>
      <c r="K37" s="22"/>
      <c r="L37" s="22"/>
      <c r="M37" s="22"/>
      <c r="N37" s="22"/>
      <c r="O37" s="22"/>
      <c r="P37" s="22"/>
    </row>
    <row r="38" spans="1:16" ht="39" customHeight="1" x14ac:dyDescent="0.2">
      <c r="A38" s="22"/>
      <c r="B38" s="35"/>
      <c r="C38" s="1210" t="s">
        <v>583</v>
      </c>
      <c r="D38" s="1211"/>
      <c r="E38" s="1212"/>
      <c r="F38" s="36">
        <v>0.21</v>
      </c>
      <c r="G38" s="37">
        <v>0.4</v>
      </c>
      <c r="H38" s="37">
        <v>0.36</v>
      </c>
      <c r="I38" s="37">
        <v>0.57999999999999996</v>
      </c>
      <c r="J38" s="38">
        <v>0.31</v>
      </c>
      <c r="K38" s="22"/>
      <c r="L38" s="22"/>
      <c r="M38" s="22"/>
      <c r="N38" s="22"/>
      <c r="O38" s="22"/>
      <c r="P38" s="22"/>
    </row>
    <row r="39" spans="1:16" ht="39" customHeight="1" x14ac:dyDescent="0.2">
      <c r="A39" s="22"/>
      <c r="B39" s="35"/>
      <c r="C39" s="1210" t="s">
        <v>584</v>
      </c>
      <c r="D39" s="1211"/>
      <c r="E39" s="1212"/>
      <c r="F39" s="36">
        <v>0.28000000000000003</v>
      </c>
      <c r="G39" s="37">
        <v>0.18</v>
      </c>
      <c r="H39" s="37">
        <v>0.26</v>
      </c>
      <c r="I39" s="37">
        <v>0.37</v>
      </c>
      <c r="J39" s="38">
        <v>0.3</v>
      </c>
      <c r="K39" s="22"/>
      <c r="L39" s="22"/>
      <c r="M39" s="22"/>
      <c r="N39" s="22"/>
      <c r="O39" s="22"/>
      <c r="P39" s="22"/>
    </row>
    <row r="40" spans="1:16" ht="39" customHeight="1" x14ac:dyDescent="0.2">
      <c r="A40" s="22"/>
      <c r="B40" s="35"/>
      <c r="C40" s="1210" t="s">
        <v>585</v>
      </c>
      <c r="D40" s="1211"/>
      <c r="E40" s="1212"/>
      <c r="F40" s="36">
        <v>7.0000000000000007E-2</v>
      </c>
      <c r="G40" s="37">
        <v>0.11</v>
      </c>
      <c r="H40" s="37">
        <v>0.08</v>
      </c>
      <c r="I40" s="37">
        <v>0.08</v>
      </c>
      <c r="J40" s="38">
        <v>7.0000000000000007E-2</v>
      </c>
      <c r="K40" s="22"/>
      <c r="L40" s="22"/>
      <c r="M40" s="22"/>
      <c r="N40" s="22"/>
      <c r="O40" s="22"/>
      <c r="P40" s="22"/>
    </row>
    <row r="41" spans="1:16" ht="39" customHeight="1" x14ac:dyDescent="0.2">
      <c r="A41" s="22"/>
      <c r="B41" s="35"/>
      <c r="C41" s="1210" t="s">
        <v>586</v>
      </c>
      <c r="D41" s="1211"/>
      <c r="E41" s="1212"/>
      <c r="F41" s="36">
        <v>0.05</v>
      </c>
      <c r="G41" s="37">
        <v>0.06</v>
      </c>
      <c r="H41" s="37">
        <v>0.06</v>
      </c>
      <c r="I41" s="37">
        <v>0.03</v>
      </c>
      <c r="J41" s="38">
        <v>0.02</v>
      </c>
      <c r="K41" s="22"/>
      <c r="L41" s="22"/>
      <c r="M41" s="22"/>
      <c r="N41" s="22"/>
      <c r="O41" s="22"/>
      <c r="P41" s="22"/>
    </row>
    <row r="42" spans="1:16" ht="39" customHeight="1" x14ac:dyDescent="0.2">
      <c r="A42" s="22"/>
      <c r="B42" s="39"/>
      <c r="C42" s="1210" t="s">
        <v>587</v>
      </c>
      <c r="D42" s="1211"/>
      <c r="E42" s="1212"/>
      <c r="F42" s="36" t="s">
        <v>528</v>
      </c>
      <c r="G42" s="37" t="s">
        <v>528</v>
      </c>
      <c r="H42" s="37" t="s">
        <v>528</v>
      </c>
      <c r="I42" s="37" t="s">
        <v>528</v>
      </c>
      <c r="J42" s="38" t="s">
        <v>528</v>
      </c>
      <c r="K42" s="22"/>
      <c r="L42" s="22"/>
      <c r="M42" s="22"/>
      <c r="N42" s="22"/>
      <c r="O42" s="22"/>
      <c r="P42" s="22"/>
    </row>
    <row r="43" spans="1:16" ht="39" customHeight="1" thickBot="1" x14ac:dyDescent="0.25">
      <c r="A43" s="22"/>
      <c r="B43" s="40"/>
      <c r="C43" s="1213" t="s">
        <v>588</v>
      </c>
      <c r="D43" s="1214"/>
      <c r="E43" s="1215"/>
      <c r="F43" s="41" t="s">
        <v>528</v>
      </c>
      <c r="G43" s="42" t="s">
        <v>528</v>
      </c>
      <c r="H43" s="42" t="s">
        <v>528</v>
      </c>
      <c r="I43" s="42" t="s">
        <v>528</v>
      </c>
      <c r="J43" s="43" t="s">
        <v>528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tWWwoI7cqDc1xzqParH3xxCy+qx/RkbeMRmNRAp48ZxSIMzHlePQSx2tAH08x3w4ujJcjxV45Xqu5mtf1zHwtw==" saltValue="22xzi1OmjPWp2uO4mPZx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148</v>
      </c>
      <c r="L45" s="60">
        <v>144</v>
      </c>
      <c r="M45" s="60">
        <v>137</v>
      </c>
      <c r="N45" s="60">
        <v>189</v>
      </c>
      <c r="O45" s="61">
        <v>216</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528</v>
      </c>
      <c r="L46" s="64" t="s">
        <v>528</v>
      </c>
      <c r="M46" s="64" t="s">
        <v>528</v>
      </c>
      <c r="N46" s="64" t="s">
        <v>528</v>
      </c>
      <c r="O46" s="65" t="s">
        <v>528</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528</v>
      </c>
      <c r="L47" s="64" t="s">
        <v>528</v>
      </c>
      <c r="M47" s="64" t="s">
        <v>528</v>
      </c>
      <c r="N47" s="64" t="s">
        <v>528</v>
      </c>
      <c r="O47" s="65" t="s">
        <v>528</v>
      </c>
      <c r="P47" s="48"/>
      <c r="Q47" s="48"/>
      <c r="R47" s="48"/>
      <c r="S47" s="48"/>
      <c r="T47" s="48"/>
      <c r="U47" s="48"/>
    </row>
    <row r="48" spans="1:21" ht="30.75" customHeight="1" x14ac:dyDescent="0.2">
      <c r="A48" s="48"/>
      <c r="B48" s="1220"/>
      <c r="C48" s="1221"/>
      <c r="D48" s="62"/>
      <c r="E48" s="1226" t="s">
        <v>15</v>
      </c>
      <c r="F48" s="1226"/>
      <c r="G48" s="1226"/>
      <c r="H48" s="1226"/>
      <c r="I48" s="1226"/>
      <c r="J48" s="1227"/>
      <c r="K48" s="63">
        <v>94</v>
      </c>
      <c r="L48" s="64">
        <v>93</v>
      </c>
      <c r="M48" s="64">
        <v>96</v>
      </c>
      <c r="N48" s="64">
        <v>90</v>
      </c>
      <c r="O48" s="65">
        <v>85</v>
      </c>
      <c r="P48" s="48"/>
      <c r="Q48" s="48"/>
      <c r="R48" s="48"/>
      <c r="S48" s="48"/>
      <c r="T48" s="48"/>
      <c r="U48" s="48"/>
    </row>
    <row r="49" spans="1:21" ht="30.75" customHeight="1" x14ac:dyDescent="0.2">
      <c r="A49" s="48"/>
      <c r="B49" s="1220"/>
      <c r="C49" s="1221"/>
      <c r="D49" s="62"/>
      <c r="E49" s="1226" t="s">
        <v>16</v>
      </c>
      <c r="F49" s="1226"/>
      <c r="G49" s="1226"/>
      <c r="H49" s="1226"/>
      <c r="I49" s="1226"/>
      <c r="J49" s="1227"/>
      <c r="K49" s="63">
        <v>12</v>
      </c>
      <c r="L49" s="64">
        <v>11</v>
      </c>
      <c r="M49" s="64">
        <v>11</v>
      </c>
      <c r="N49" s="64">
        <v>11</v>
      </c>
      <c r="O49" s="65">
        <v>14</v>
      </c>
      <c r="P49" s="48"/>
      <c r="Q49" s="48"/>
      <c r="R49" s="48"/>
      <c r="S49" s="48"/>
      <c r="T49" s="48"/>
      <c r="U49" s="48"/>
    </row>
    <row r="50" spans="1:21" ht="30.75" customHeight="1" x14ac:dyDescent="0.2">
      <c r="A50" s="48"/>
      <c r="B50" s="1220"/>
      <c r="C50" s="1221"/>
      <c r="D50" s="62"/>
      <c r="E50" s="1226" t="s">
        <v>17</v>
      </c>
      <c r="F50" s="1226"/>
      <c r="G50" s="1226"/>
      <c r="H50" s="1226"/>
      <c r="I50" s="1226"/>
      <c r="J50" s="1227"/>
      <c r="K50" s="63" t="s">
        <v>528</v>
      </c>
      <c r="L50" s="64" t="s">
        <v>528</v>
      </c>
      <c r="M50" s="64" t="s">
        <v>528</v>
      </c>
      <c r="N50" s="64" t="s">
        <v>528</v>
      </c>
      <c r="O50" s="65" t="s">
        <v>528</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528</v>
      </c>
      <c r="L51" s="64" t="s">
        <v>528</v>
      </c>
      <c r="M51" s="64" t="s">
        <v>528</v>
      </c>
      <c r="N51" s="64" t="s">
        <v>528</v>
      </c>
      <c r="O51" s="65" t="s">
        <v>528</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164</v>
      </c>
      <c r="L52" s="64">
        <v>164</v>
      </c>
      <c r="M52" s="64">
        <v>162</v>
      </c>
      <c r="N52" s="64">
        <v>161</v>
      </c>
      <c r="O52" s="65">
        <v>164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90</v>
      </c>
      <c r="L53" s="69">
        <v>84</v>
      </c>
      <c r="M53" s="69">
        <v>82</v>
      </c>
      <c r="N53" s="69">
        <v>129</v>
      </c>
      <c r="O53" s="70">
        <v>151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3">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CtFBaf6aDLZuEjka6gPzNYw7ymf4ltCfN4Z9u69BYF/QDYp8jfsEP1TbxSdtnrK4GlKeUbFnTGS4hj5fG87Ow==" saltValue="zCU84pylD3FP80S8F+Bk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570</v>
      </c>
      <c r="J40" s="100" t="s">
        <v>571</v>
      </c>
      <c r="K40" s="100" t="s">
        <v>572</v>
      </c>
      <c r="L40" s="100" t="s">
        <v>573</v>
      </c>
      <c r="M40" s="101" t="s">
        <v>574</v>
      </c>
    </row>
    <row r="41" spans="2:13" ht="27.75" customHeight="1" x14ac:dyDescent="0.2">
      <c r="B41" s="1244" t="s">
        <v>30</v>
      </c>
      <c r="C41" s="1245"/>
      <c r="D41" s="102"/>
      <c r="E41" s="1250" t="s">
        <v>31</v>
      </c>
      <c r="F41" s="1250"/>
      <c r="G41" s="1250"/>
      <c r="H41" s="1251"/>
      <c r="I41" s="358">
        <v>1575</v>
      </c>
      <c r="J41" s="359">
        <v>1729</v>
      </c>
      <c r="K41" s="359">
        <v>1749</v>
      </c>
      <c r="L41" s="359">
        <v>1863</v>
      </c>
      <c r="M41" s="360">
        <v>1846</v>
      </c>
    </row>
    <row r="42" spans="2:13" ht="27.75" customHeight="1" x14ac:dyDescent="0.2">
      <c r="B42" s="1246"/>
      <c r="C42" s="1247"/>
      <c r="D42" s="103"/>
      <c r="E42" s="1252" t="s">
        <v>32</v>
      </c>
      <c r="F42" s="1252"/>
      <c r="G42" s="1252"/>
      <c r="H42" s="1253"/>
      <c r="I42" s="361" t="s">
        <v>528</v>
      </c>
      <c r="J42" s="362" t="s">
        <v>528</v>
      </c>
      <c r="K42" s="362" t="s">
        <v>528</v>
      </c>
      <c r="L42" s="362" t="s">
        <v>528</v>
      </c>
      <c r="M42" s="363" t="s">
        <v>528</v>
      </c>
    </row>
    <row r="43" spans="2:13" ht="27.75" customHeight="1" x14ac:dyDescent="0.2">
      <c r="B43" s="1246"/>
      <c r="C43" s="1247"/>
      <c r="D43" s="103"/>
      <c r="E43" s="1252" t="s">
        <v>33</v>
      </c>
      <c r="F43" s="1252"/>
      <c r="G43" s="1252"/>
      <c r="H43" s="1253"/>
      <c r="I43" s="361">
        <v>1180</v>
      </c>
      <c r="J43" s="362">
        <v>1121</v>
      </c>
      <c r="K43" s="362">
        <v>1066</v>
      </c>
      <c r="L43" s="362">
        <v>991</v>
      </c>
      <c r="M43" s="363">
        <v>961</v>
      </c>
    </row>
    <row r="44" spans="2:13" ht="27.75" customHeight="1" x14ac:dyDescent="0.2">
      <c r="B44" s="1246"/>
      <c r="C44" s="1247"/>
      <c r="D44" s="103"/>
      <c r="E44" s="1252" t="s">
        <v>34</v>
      </c>
      <c r="F44" s="1252"/>
      <c r="G44" s="1252"/>
      <c r="H44" s="1253"/>
      <c r="I44" s="361">
        <v>68</v>
      </c>
      <c r="J44" s="362">
        <v>57</v>
      </c>
      <c r="K44" s="362">
        <v>69</v>
      </c>
      <c r="L44" s="362">
        <v>87</v>
      </c>
      <c r="M44" s="363">
        <v>74</v>
      </c>
    </row>
    <row r="45" spans="2:13" ht="27.75" customHeight="1" x14ac:dyDescent="0.2">
      <c r="B45" s="1246"/>
      <c r="C45" s="1247"/>
      <c r="D45" s="103"/>
      <c r="E45" s="1252" t="s">
        <v>35</v>
      </c>
      <c r="F45" s="1252"/>
      <c r="G45" s="1252"/>
      <c r="H45" s="1253"/>
      <c r="I45" s="361">
        <v>619</v>
      </c>
      <c r="J45" s="362">
        <v>576</v>
      </c>
      <c r="K45" s="362">
        <v>576</v>
      </c>
      <c r="L45" s="362">
        <v>568</v>
      </c>
      <c r="M45" s="363">
        <v>553</v>
      </c>
    </row>
    <row r="46" spans="2:13" ht="27.75" customHeight="1" x14ac:dyDescent="0.2">
      <c r="B46" s="1246"/>
      <c r="C46" s="1247"/>
      <c r="D46" s="104"/>
      <c r="E46" s="1252" t="s">
        <v>36</v>
      </c>
      <c r="F46" s="1252"/>
      <c r="G46" s="1252"/>
      <c r="H46" s="1253"/>
      <c r="I46" s="361" t="s">
        <v>528</v>
      </c>
      <c r="J46" s="362" t="s">
        <v>528</v>
      </c>
      <c r="K46" s="362" t="s">
        <v>528</v>
      </c>
      <c r="L46" s="362" t="s">
        <v>528</v>
      </c>
      <c r="M46" s="363" t="s">
        <v>528</v>
      </c>
    </row>
    <row r="47" spans="2:13" ht="27.75" customHeight="1" x14ac:dyDescent="0.2">
      <c r="B47" s="1246"/>
      <c r="C47" s="1247"/>
      <c r="D47" s="105"/>
      <c r="E47" s="1254" t="s">
        <v>37</v>
      </c>
      <c r="F47" s="1255"/>
      <c r="G47" s="1255"/>
      <c r="H47" s="1256"/>
      <c r="I47" s="361" t="s">
        <v>528</v>
      </c>
      <c r="J47" s="362" t="s">
        <v>528</v>
      </c>
      <c r="K47" s="362" t="s">
        <v>528</v>
      </c>
      <c r="L47" s="362" t="s">
        <v>528</v>
      </c>
      <c r="M47" s="363" t="s">
        <v>528</v>
      </c>
    </row>
    <row r="48" spans="2:13" ht="27.75" customHeight="1" x14ac:dyDescent="0.2">
      <c r="B48" s="1246"/>
      <c r="C48" s="1247"/>
      <c r="D48" s="103"/>
      <c r="E48" s="1252" t="s">
        <v>38</v>
      </c>
      <c r="F48" s="1252"/>
      <c r="G48" s="1252"/>
      <c r="H48" s="1253"/>
      <c r="I48" s="361" t="s">
        <v>528</v>
      </c>
      <c r="J48" s="362" t="s">
        <v>528</v>
      </c>
      <c r="K48" s="362" t="s">
        <v>528</v>
      </c>
      <c r="L48" s="362" t="s">
        <v>528</v>
      </c>
      <c r="M48" s="363" t="s">
        <v>528</v>
      </c>
    </row>
    <row r="49" spans="2:13" ht="27.75" customHeight="1" x14ac:dyDescent="0.2">
      <c r="B49" s="1248"/>
      <c r="C49" s="1249"/>
      <c r="D49" s="103"/>
      <c r="E49" s="1252" t="s">
        <v>39</v>
      </c>
      <c r="F49" s="1252"/>
      <c r="G49" s="1252"/>
      <c r="H49" s="1253"/>
      <c r="I49" s="361" t="s">
        <v>528</v>
      </c>
      <c r="J49" s="362" t="s">
        <v>528</v>
      </c>
      <c r="K49" s="362" t="s">
        <v>528</v>
      </c>
      <c r="L49" s="362" t="s">
        <v>528</v>
      </c>
      <c r="M49" s="363" t="s">
        <v>528</v>
      </c>
    </row>
    <row r="50" spans="2:13" ht="27.75" customHeight="1" x14ac:dyDescent="0.2">
      <c r="B50" s="1257" t="s">
        <v>40</v>
      </c>
      <c r="C50" s="1258"/>
      <c r="D50" s="106"/>
      <c r="E50" s="1252" t="s">
        <v>41</v>
      </c>
      <c r="F50" s="1252"/>
      <c r="G50" s="1252"/>
      <c r="H50" s="1253"/>
      <c r="I50" s="361">
        <v>4497</v>
      </c>
      <c r="J50" s="362">
        <v>4431</v>
      </c>
      <c r="K50" s="362">
        <v>3869</v>
      </c>
      <c r="L50" s="362">
        <v>3806</v>
      </c>
      <c r="M50" s="363">
        <v>3913</v>
      </c>
    </row>
    <row r="51" spans="2:13" ht="27.75" customHeight="1" x14ac:dyDescent="0.2">
      <c r="B51" s="1246"/>
      <c r="C51" s="1247"/>
      <c r="D51" s="103"/>
      <c r="E51" s="1252" t="s">
        <v>42</v>
      </c>
      <c r="F51" s="1252"/>
      <c r="G51" s="1252"/>
      <c r="H51" s="1253"/>
      <c r="I51" s="361" t="s">
        <v>528</v>
      </c>
      <c r="J51" s="362" t="s">
        <v>528</v>
      </c>
      <c r="K51" s="362" t="s">
        <v>528</v>
      </c>
      <c r="L51" s="362" t="s">
        <v>528</v>
      </c>
      <c r="M51" s="363" t="s">
        <v>528</v>
      </c>
    </row>
    <row r="52" spans="2:13" ht="27.75" customHeight="1" x14ac:dyDescent="0.2">
      <c r="B52" s="1248"/>
      <c r="C52" s="1249"/>
      <c r="D52" s="103"/>
      <c r="E52" s="1252" t="s">
        <v>43</v>
      </c>
      <c r="F52" s="1252"/>
      <c r="G52" s="1252"/>
      <c r="H52" s="1253"/>
      <c r="I52" s="361">
        <v>1954</v>
      </c>
      <c r="J52" s="362">
        <v>2004</v>
      </c>
      <c r="K52" s="362">
        <v>1967</v>
      </c>
      <c r="L52" s="362">
        <v>1972</v>
      </c>
      <c r="M52" s="363">
        <v>1934</v>
      </c>
    </row>
    <row r="53" spans="2:13" ht="27.75" customHeight="1" thickBot="1" x14ac:dyDescent="0.25">
      <c r="B53" s="1259" t="s">
        <v>44</v>
      </c>
      <c r="C53" s="1260"/>
      <c r="D53" s="107"/>
      <c r="E53" s="1261" t="s">
        <v>45</v>
      </c>
      <c r="F53" s="1261"/>
      <c r="G53" s="1261"/>
      <c r="H53" s="1262"/>
      <c r="I53" s="364">
        <v>-3008</v>
      </c>
      <c r="J53" s="365">
        <v>-2953</v>
      </c>
      <c r="K53" s="365">
        <v>-2375</v>
      </c>
      <c r="L53" s="365">
        <v>-2269</v>
      </c>
      <c r="M53" s="366">
        <v>-2413</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G9aFJy75QDkY8l2PatFNUcTVVBFt6bdvcaLpW0oYq4S3o7+hGH5HK3hOVyspLEED0KcqTwLlbMMGxc6FsJKrPQ==" saltValue="3u37rzHeT3lBOUCp9pst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572</v>
      </c>
      <c r="G54" s="116" t="s">
        <v>573</v>
      </c>
      <c r="H54" s="117" t="s">
        <v>574</v>
      </c>
    </row>
    <row r="55" spans="2:8" ht="52.5" customHeight="1" x14ac:dyDescent="0.2">
      <c r="B55" s="118"/>
      <c r="C55" s="1271" t="s">
        <v>48</v>
      </c>
      <c r="D55" s="1271"/>
      <c r="E55" s="1272"/>
      <c r="F55" s="119">
        <v>1242</v>
      </c>
      <c r="G55" s="119">
        <v>1146</v>
      </c>
      <c r="H55" s="120">
        <v>1155</v>
      </c>
    </row>
    <row r="56" spans="2:8" ht="52.5" customHeight="1" x14ac:dyDescent="0.2">
      <c r="B56" s="121"/>
      <c r="C56" s="1273" t="s">
        <v>49</v>
      </c>
      <c r="D56" s="1273"/>
      <c r="E56" s="1274"/>
      <c r="F56" s="122">
        <v>144</v>
      </c>
      <c r="G56" s="122">
        <v>144</v>
      </c>
      <c r="H56" s="123">
        <v>170</v>
      </c>
    </row>
    <row r="57" spans="2:8" ht="53.25" customHeight="1" x14ac:dyDescent="0.2">
      <c r="B57" s="121"/>
      <c r="C57" s="1275" t="s">
        <v>50</v>
      </c>
      <c r="D57" s="1275"/>
      <c r="E57" s="1276"/>
      <c r="F57" s="124">
        <v>2235</v>
      </c>
      <c r="G57" s="124">
        <v>2256</v>
      </c>
      <c r="H57" s="125">
        <v>2326</v>
      </c>
    </row>
    <row r="58" spans="2:8" ht="45.75" customHeight="1" x14ac:dyDescent="0.2">
      <c r="B58" s="126"/>
      <c r="C58" s="1263" t="s">
        <v>51</v>
      </c>
      <c r="D58" s="1264"/>
      <c r="E58" s="1265"/>
      <c r="F58" s="127"/>
      <c r="G58" s="127"/>
      <c r="H58" s="128"/>
    </row>
    <row r="59" spans="2:8" ht="45.75" customHeight="1" x14ac:dyDescent="0.2">
      <c r="B59" s="126"/>
      <c r="C59" s="1263" t="s">
        <v>52</v>
      </c>
      <c r="D59" s="1264"/>
      <c r="E59" s="1265"/>
      <c r="F59" s="127"/>
      <c r="G59" s="127"/>
      <c r="H59" s="128"/>
    </row>
    <row r="60" spans="2:8" ht="45.75" customHeight="1" x14ac:dyDescent="0.2">
      <c r="B60" s="126"/>
      <c r="C60" s="1263" t="s">
        <v>52</v>
      </c>
      <c r="D60" s="1264"/>
      <c r="E60" s="1265"/>
      <c r="F60" s="127"/>
      <c r="G60" s="127"/>
      <c r="H60" s="128"/>
    </row>
    <row r="61" spans="2:8" ht="45.75" customHeight="1" x14ac:dyDescent="0.2">
      <c r="B61" s="126"/>
      <c r="C61" s="1263" t="s">
        <v>52</v>
      </c>
      <c r="D61" s="1264"/>
      <c r="E61" s="1265"/>
      <c r="F61" s="127"/>
      <c r="G61" s="127"/>
      <c r="H61" s="128"/>
    </row>
    <row r="62" spans="2:8" ht="45.75" customHeight="1" thickBot="1" x14ac:dyDescent="0.25">
      <c r="B62" s="129"/>
      <c r="C62" s="1266" t="s">
        <v>52</v>
      </c>
      <c r="D62" s="1267"/>
      <c r="E62" s="1268"/>
      <c r="F62" s="130"/>
      <c r="G62" s="130"/>
      <c r="H62" s="131"/>
    </row>
    <row r="63" spans="2:8" ht="52.5" customHeight="1" thickBot="1" x14ac:dyDescent="0.25">
      <c r="B63" s="132"/>
      <c r="C63" s="1269" t="s">
        <v>53</v>
      </c>
      <c r="D63" s="1269"/>
      <c r="E63" s="1270"/>
      <c r="F63" s="133">
        <v>3621</v>
      </c>
      <c r="G63" s="133">
        <v>3545</v>
      </c>
      <c r="H63" s="134">
        <v>3652</v>
      </c>
    </row>
    <row r="64" spans="2:8" ht="13" x14ac:dyDescent="0.2"/>
  </sheetData>
  <sheetProtection algorithmName="SHA-512" hashValue="k5eCotzNTCg6HgK4iPCr3AEbdX6t/NIndnG08JZncBHrNW3xZ2OQ/ZRHkG7a7JRCKvdKIjXd0I7ZwF6tDZdROA==" saltValue="u5qLO+qVVwXqbx6HLhCu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E24E1-3131-4F94-A178-80C167A277ED}">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608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609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5" t="s">
        <v>618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610</v>
      </c>
    </row>
    <row r="50" spans="1:109" ht="13" x14ac:dyDescent="0.2">
      <c r="B50" s="376"/>
      <c r="G50" s="1277"/>
      <c r="H50" s="1277"/>
      <c r="I50" s="1277"/>
      <c r="J50" s="1277"/>
      <c r="K50" s="386"/>
      <c r="L50" s="386"/>
      <c r="M50" s="387"/>
      <c r="N50" s="387"/>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3" t="s">
        <v>570</v>
      </c>
      <c r="BQ50" s="1283"/>
      <c r="BR50" s="1283"/>
      <c r="BS50" s="1283"/>
      <c r="BT50" s="1283"/>
      <c r="BU50" s="1283"/>
      <c r="BV50" s="1283"/>
      <c r="BW50" s="1283"/>
      <c r="BX50" s="1283" t="s">
        <v>571</v>
      </c>
      <c r="BY50" s="1283"/>
      <c r="BZ50" s="1283"/>
      <c r="CA50" s="1283"/>
      <c r="CB50" s="1283"/>
      <c r="CC50" s="1283"/>
      <c r="CD50" s="1283"/>
      <c r="CE50" s="1283"/>
      <c r="CF50" s="1283" t="s">
        <v>572</v>
      </c>
      <c r="CG50" s="1283"/>
      <c r="CH50" s="1283"/>
      <c r="CI50" s="1283"/>
      <c r="CJ50" s="1283"/>
      <c r="CK50" s="1283"/>
      <c r="CL50" s="1283"/>
      <c r="CM50" s="1283"/>
      <c r="CN50" s="1283" t="s">
        <v>573</v>
      </c>
      <c r="CO50" s="1283"/>
      <c r="CP50" s="1283"/>
      <c r="CQ50" s="1283"/>
      <c r="CR50" s="1283"/>
      <c r="CS50" s="1283"/>
      <c r="CT50" s="1283"/>
      <c r="CU50" s="1283"/>
      <c r="CV50" s="1283" t="s">
        <v>574</v>
      </c>
      <c r="CW50" s="1283"/>
      <c r="CX50" s="1283"/>
      <c r="CY50" s="1283"/>
      <c r="CZ50" s="1283"/>
      <c r="DA50" s="1283"/>
      <c r="DB50" s="1283"/>
      <c r="DC50" s="1283"/>
    </row>
    <row r="51" spans="1:109" ht="13.5" customHeight="1" x14ac:dyDescent="0.2">
      <c r="B51" s="376"/>
      <c r="G51" s="1295"/>
      <c r="H51" s="1295"/>
      <c r="I51" s="1299"/>
      <c r="J51" s="1299"/>
      <c r="K51" s="1284"/>
      <c r="L51" s="1284"/>
      <c r="M51" s="1284"/>
      <c r="N51" s="1284"/>
      <c r="AM51" s="385"/>
      <c r="AN51" s="1282" t="s">
        <v>611</v>
      </c>
      <c r="AO51" s="1282"/>
      <c r="AP51" s="1282"/>
      <c r="AQ51" s="1282"/>
      <c r="AR51" s="1282"/>
      <c r="AS51" s="1282"/>
      <c r="AT51" s="1282"/>
      <c r="AU51" s="1282"/>
      <c r="AV51" s="1282"/>
      <c r="AW51" s="1282"/>
      <c r="AX51" s="1282"/>
      <c r="AY51" s="1282"/>
      <c r="AZ51" s="1282"/>
      <c r="BA51" s="1282"/>
      <c r="BB51" s="1282" t="s">
        <v>612</v>
      </c>
      <c r="BC51" s="1282"/>
      <c r="BD51" s="1282"/>
      <c r="BE51" s="1282"/>
      <c r="BF51" s="1282"/>
      <c r="BG51" s="1282"/>
      <c r="BH51" s="1282"/>
      <c r="BI51" s="1282"/>
      <c r="BJ51" s="1282"/>
      <c r="BK51" s="1282"/>
      <c r="BL51" s="1282"/>
      <c r="BM51" s="1282"/>
      <c r="BN51" s="1282"/>
      <c r="BO51" s="1282"/>
      <c r="BP51" s="1294"/>
      <c r="BQ51" s="1279"/>
      <c r="BR51" s="1279"/>
      <c r="BS51" s="1279"/>
      <c r="BT51" s="1279"/>
      <c r="BU51" s="1279"/>
      <c r="BV51" s="1279"/>
      <c r="BW51" s="1279"/>
      <c r="BX51" s="1294"/>
      <c r="BY51" s="1279"/>
      <c r="BZ51" s="1279"/>
      <c r="CA51" s="1279"/>
      <c r="CB51" s="1279"/>
      <c r="CC51" s="1279"/>
      <c r="CD51" s="1279"/>
      <c r="CE51" s="1279"/>
      <c r="CF51" s="1294"/>
      <c r="CG51" s="1279"/>
      <c r="CH51" s="1279"/>
      <c r="CI51" s="1279"/>
      <c r="CJ51" s="1279"/>
      <c r="CK51" s="1279"/>
      <c r="CL51" s="1279"/>
      <c r="CM51" s="1279"/>
      <c r="CN51" s="1279"/>
      <c r="CO51" s="1279"/>
      <c r="CP51" s="1279"/>
      <c r="CQ51" s="1279"/>
      <c r="CR51" s="1279"/>
      <c r="CS51" s="1279"/>
      <c r="CT51" s="1279"/>
      <c r="CU51" s="1279"/>
      <c r="CV51" s="1294"/>
      <c r="CW51" s="1279"/>
      <c r="CX51" s="1279"/>
      <c r="CY51" s="1279"/>
      <c r="CZ51" s="1279"/>
      <c r="DA51" s="1279"/>
      <c r="DB51" s="1279"/>
      <c r="DC51" s="1279"/>
    </row>
    <row r="52" spans="1:109" ht="13" x14ac:dyDescent="0.2">
      <c r="B52" s="376"/>
      <c r="G52" s="1295"/>
      <c r="H52" s="1295"/>
      <c r="I52" s="1299"/>
      <c r="J52" s="1299"/>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384"/>
      <c r="B53" s="376"/>
      <c r="G53" s="1295"/>
      <c r="H53" s="1295"/>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613</v>
      </c>
      <c r="BC53" s="1282"/>
      <c r="BD53" s="1282"/>
      <c r="BE53" s="1282"/>
      <c r="BF53" s="1282"/>
      <c r="BG53" s="1282"/>
      <c r="BH53" s="1282"/>
      <c r="BI53" s="1282"/>
      <c r="BJ53" s="1282"/>
      <c r="BK53" s="1282"/>
      <c r="BL53" s="1282"/>
      <c r="BM53" s="1282"/>
      <c r="BN53" s="1282"/>
      <c r="BO53" s="1282"/>
      <c r="BP53" s="1294"/>
      <c r="BQ53" s="1279"/>
      <c r="BR53" s="1279"/>
      <c r="BS53" s="1279"/>
      <c r="BT53" s="1279"/>
      <c r="BU53" s="1279"/>
      <c r="BV53" s="1279"/>
      <c r="BW53" s="1279"/>
      <c r="BX53" s="1294"/>
      <c r="BY53" s="1279"/>
      <c r="BZ53" s="1279"/>
      <c r="CA53" s="1279"/>
      <c r="CB53" s="1279"/>
      <c r="CC53" s="1279"/>
      <c r="CD53" s="1279"/>
      <c r="CE53" s="1279"/>
      <c r="CF53" s="1294"/>
      <c r="CG53" s="1279"/>
      <c r="CH53" s="1279"/>
      <c r="CI53" s="1279"/>
      <c r="CJ53" s="1279"/>
      <c r="CK53" s="1279"/>
      <c r="CL53" s="1279"/>
      <c r="CM53" s="1279"/>
      <c r="CN53" s="1279">
        <v>58.7</v>
      </c>
      <c r="CO53" s="1279"/>
      <c r="CP53" s="1279"/>
      <c r="CQ53" s="1279"/>
      <c r="CR53" s="1279"/>
      <c r="CS53" s="1279"/>
      <c r="CT53" s="1279"/>
      <c r="CU53" s="1279"/>
      <c r="CV53" s="1294"/>
      <c r="CW53" s="1279"/>
      <c r="CX53" s="1279"/>
      <c r="CY53" s="1279"/>
      <c r="CZ53" s="1279"/>
      <c r="DA53" s="1279"/>
      <c r="DB53" s="1279"/>
      <c r="DC53" s="1279"/>
    </row>
    <row r="54" spans="1:109" ht="13" x14ac:dyDescent="0.2">
      <c r="A54" s="384"/>
      <c r="B54" s="376"/>
      <c r="G54" s="1295"/>
      <c r="H54" s="1295"/>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384"/>
      <c r="B55" s="376"/>
      <c r="G55" s="1277"/>
      <c r="H55" s="1277"/>
      <c r="I55" s="1277"/>
      <c r="J55" s="1277"/>
      <c r="K55" s="1284"/>
      <c r="L55" s="1284"/>
      <c r="M55" s="1284"/>
      <c r="N55" s="1284"/>
      <c r="AN55" s="1283" t="s">
        <v>614</v>
      </c>
      <c r="AO55" s="1283"/>
      <c r="AP55" s="1283"/>
      <c r="AQ55" s="1283"/>
      <c r="AR55" s="1283"/>
      <c r="AS55" s="1283"/>
      <c r="AT55" s="1283"/>
      <c r="AU55" s="1283"/>
      <c r="AV55" s="1283"/>
      <c r="AW55" s="1283"/>
      <c r="AX55" s="1283"/>
      <c r="AY55" s="1283"/>
      <c r="AZ55" s="1283"/>
      <c r="BA55" s="1283"/>
      <c r="BB55" s="1282" t="s">
        <v>612</v>
      </c>
      <c r="BC55" s="1282"/>
      <c r="BD55" s="1282"/>
      <c r="BE55" s="1282"/>
      <c r="BF55" s="1282"/>
      <c r="BG55" s="1282"/>
      <c r="BH55" s="1282"/>
      <c r="BI55" s="1282"/>
      <c r="BJ55" s="1282"/>
      <c r="BK55" s="1282"/>
      <c r="BL55" s="1282"/>
      <c r="BM55" s="1282"/>
      <c r="BN55" s="1282"/>
      <c r="BO55" s="1282"/>
      <c r="BP55" s="1294"/>
      <c r="BQ55" s="1279"/>
      <c r="BR55" s="1279"/>
      <c r="BS55" s="1279"/>
      <c r="BT55" s="1279"/>
      <c r="BU55" s="1279"/>
      <c r="BV55" s="1279"/>
      <c r="BW55" s="1279"/>
      <c r="BX55" s="1294"/>
      <c r="BY55" s="1279"/>
      <c r="BZ55" s="1279"/>
      <c r="CA55" s="1279"/>
      <c r="CB55" s="1279"/>
      <c r="CC55" s="1279"/>
      <c r="CD55" s="1279"/>
      <c r="CE55" s="1279"/>
      <c r="CF55" s="1294"/>
      <c r="CG55" s="1279"/>
      <c r="CH55" s="1279"/>
      <c r="CI55" s="1279"/>
      <c r="CJ55" s="1279"/>
      <c r="CK55" s="1279"/>
      <c r="CL55" s="1279"/>
      <c r="CM55" s="1279"/>
      <c r="CN55" s="1279">
        <v>0</v>
      </c>
      <c r="CO55" s="1279"/>
      <c r="CP55" s="1279"/>
      <c r="CQ55" s="1279"/>
      <c r="CR55" s="1279"/>
      <c r="CS55" s="1279"/>
      <c r="CT55" s="1279"/>
      <c r="CU55" s="1279"/>
      <c r="CV55" s="1294"/>
      <c r="CW55" s="1279"/>
      <c r="CX55" s="1279"/>
      <c r="CY55" s="1279"/>
      <c r="CZ55" s="1279"/>
      <c r="DA55" s="1279"/>
      <c r="DB55" s="1279"/>
      <c r="DC55" s="1279"/>
    </row>
    <row r="56" spans="1:109" ht="13" x14ac:dyDescent="0.2">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ht="13" x14ac:dyDescent="0.2">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613</v>
      </c>
      <c r="BC57" s="1282"/>
      <c r="BD57" s="1282"/>
      <c r="BE57" s="1282"/>
      <c r="BF57" s="1282"/>
      <c r="BG57" s="1282"/>
      <c r="BH57" s="1282"/>
      <c r="BI57" s="1282"/>
      <c r="BJ57" s="1282"/>
      <c r="BK57" s="1282"/>
      <c r="BL57" s="1282"/>
      <c r="BM57" s="1282"/>
      <c r="BN57" s="1282"/>
      <c r="BO57" s="1282"/>
      <c r="BP57" s="1294"/>
      <c r="BQ57" s="1279"/>
      <c r="BR57" s="1279"/>
      <c r="BS57" s="1279"/>
      <c r="BT57" s="1279"/>
      <c r="BU57" s="1279"/>
      <c r="BV57" s="1279"/>
      <c r="BW57" s="1279"/>
      <c r="BX57" s="1294"/>
      <c r="BY57" s="1279"/>
      <c r="BZ57" s="1279"/>
      <c r="CA57" s="1279"/>
      <c r="CB57" s="1279"/>
      <c r="CC57" s="1279"/>
      <c r="CD57" s="1279"/>
      <c r="CE57" s="1279"/>
      <c r="CF57" s="1294"/>
      <c r="CG57" s="1279"/>
      <c r="CH57" s="1279"/>
      <c r="CI57" s="1279"/>
      <c r="CJ57" s="1279"/>
      <c r="CK57" s="1279"/>
      <c r="CL57" s="1279"/>
      <c r="CM57" s="1279"/>
      <c r="CN57" s="1279">
        <v>62.2</v>
      </c>
      <c r="CO57" s="1279"/>
      <c r="CP57" s="1279"/>
      <c r="CQ57" s="1279"/>
      <c r="CR57" s="1279"/>
      <c r="CS57" s="1279"/>
      <c r="CT57" s="1279"/>
      <c r="CU57" s="1279"/>
      <c r="CV57" s="1294"/>
      <c r="CW57" s="1279"/>
      <c r="CX57" s="1279"/>
      <c r="CY57" s="1279"/>
      <c r="CZ57" s="1279"/>
      <c r="DA57" s="1279"/>
      <c r="DB57" s="1279"/>
      <c r="DC57" s="1279"/>
      <c r="DD57" s="389"/>
      <c r="DE57" s="388"/>
    </row>
    <row r="58" spans="1:109" s="384" customFormat="1" ht="13" x14ac:dyDescent="0.2">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615</v>
      </c>
    </row>
    <row r="64" spans="1:109" ht="13" x14ac:dyDescent="0.2">
      <c r="B64" s="376"/>
      <c r="G64" s="383"/>
      <c r="I64" s="396"/>
      <c r="J64" s="396"/>
      <c r="K64" s="396"/>
      <c r="L64" s="396"/>
      <c r="M64" s="396"/>
      <c r="N64" s="397"/>
      <c r="AM64" s="383"/>
      <c r="AN64" s="383" t="s">
        <v>609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x14ac:dyDescent="0.2">
      <c r="B65" s="376"/>
      <c r="AN65" s="1285" t="s">
        <v>617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 x14ac:dyDescent="0.2">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 x14ac:dyDescent="0.2">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 x14ac:dyDescent="0.2">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 x14ac:dyDescent="0.2">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610</v>
      </c>
    </row>
    <row r="72" spans="2:107" ht="13" x14ac:dyDescent="0.2">
      <c r="B72" s="376"/>
      <c r="G72" s="1277"/>
      <c r="H72" s="1277"/>
      <c r="I72" s="1277"/>
      <c r="J72" s="1277"/>
      <c r="K72" s="386"/>
      <c r="L72" s="386"/>
      <c r="M72" s="387"/>
      <c r="N72" s="387"/>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3" t="s">
        <v>570</v>
      </c>
      <c r="BQ72" s="1283"/>
      <c r="BR72" s="1283"/>
      <c r="BS72" s="1283"/>
      <c r="BT72" s="1283"/>
      <c r="BU72" s="1283"/>
      <c r="BV72" s="1283"/>
      <c r="BW72" s="1283"/>
      <c r="BX72" s="1283" t="s">
        <v>571</v>
      </c>
      <c r="BY72" s="1283"/>
      <c r="BZ72" s="1283"/>
      <c r="CA72" s="1283"/>
      <c r="CB72" s="1283"/>
      <c r="CC72" s="1283"/>
      <c r="CD72" s="1283"/>
      <c r="CE72" s="1283"/>
      <c r="CF72" s="1283" t="s">
        <v>572</v>
      </c>
      <c r="CG72" s="1283"/>
      <c r="CH72" s="1283"/>
      <c r="CI72" s="1283"/>
      <c r="CJ72" s="1283"/>
      <c r="CK72" s="1283"/>
      <c r="CL72" s="1283"/>
      <c r="CM72" s="1283"/>
      <c r="CN72" s="1283" t="s">
        <v>573</v>
      </c>
      <c r="CO72" s="1283"/>
      <c r="CP72" s="1283"/>
      <c r="CQ72" s="1283"/>
      <c r="CR72" s="1283"/>
      <c r="CS72" s="1283"/>
      <c r="CT72" s="1283"/>
      <c r="CU72" s="1283"/>
      <c r="CV72" s="1283" t="s">
        <v>574</v>
      </c>
      <c r="CW72" s="1283"/>
      <c r="CX72" s="1283"/>
      <c r="CY72" s="1283"/>
      <c r="CZ72" s="1283"/>
      <c r="DA72" s="1283"/>
      <c r="DB72" s="1283"/>
      <c r="DC72" s="1283"/>
    </row>
    <row r="73" spans="2:107" ht="13" x14ac:dyDescent="0.2">
      <c r="B73" s="376"/>
      <c r="G73" s="1295"/>
      <c r="H73" s="1295"/>
      <c r="I73" s="1295"/>
      <c r="J73" s="1295"/>
      <c r="K73" s="1278"/>
      <c r="L73" s="1278"/>
      <c r="M73" s="1278"/>
      <c r="N73" s="1278"/>
      <c r="AM73" s="385"/>
      <c r="AN73" s="1282" t="s">
        <v>611</v>
      </c>
      <c r="AO73" s="1282"/>
      <c r="AP73" s="1282"/>
      <c r="AQ73" s="1282"/>
      <c r="AR73" s="1282"/>
      <c r="AS73" s="1282"/>
      <c r="AT73" s="1282"/>
      <c r="AU73" s="1282"/>
      <c r="AV73" s="1282"/>
      <c r="AW73" s="1282"/>
      <c r="AX73" s="1282"/>
      <c r="AY73" s="1282"/>
      <c r="AZ73" s="1282"/>
      <c r="BA73" s="1282"/>
      <c r="BB73" s="1282" t="s">
        <v>612</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 x14ac:dyDescent="0.2">
      <c r="B74" s="376"/>
      <c r="G74" s="1295"/>
      <c r="H74" s="1295"/>
      <c r="I74" s="1295"/>
      <c r="J74" s="1295"/>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376"/>
      <c r="G75" s="1295"/>
      <c r="H75" s="1295"/>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79">
        <v>5.4</v>
      </c>
      <c r="BQ75" s="1279"/>
      <c r="BR75" s="1279"/>
      <c r="BS75" s="1279"/>
      <c r="BT75" s="1279"/>
      <c r="BU75" s="1279"/>
      <c r="BV75" s="1279"/>
      <c r="BW75" s="1279"/>
      <c r="BX75" s="1279">
        <v>5.5</v>
      </c>
      <c r="BY75" s="1279"/>
      <c r="BZ75" s="1279"/>
      <c r="CA75" s="1279"/>
      <c r="CB75" s="1279"/>
      <c r="CC75" s="1279"/>
      <c r="CD75" s="1279"/>
      <c r="CE75" s="1279"/>
      <c r="CF75" s="1279">
        <v>5.4</v>
      </c>
      <c r="CG75" s="1279"/>
      <c r="CH75" s="1279"/>
      <c r="CI75" s="1279"/>
      <c r="CJ75" s="1279"/>
      <c r="CK75" s="1279"/>
      <c r="CL75" s="1279"/>
      <c r="CM75" s="1279"/>
      <c r="CN75" s="1279">
        <v>6</v>
      </c>
      <c r="CO75" s="1279"/>
      <c r="CP75" s="1279"/>
      <c r="CQ75" s="1279"/>
      <c r="CR75" s="1279"/>
      <c r="CS75" s="1279"/>
      <c r="CT75" s="1279"/>
      <c r="CU75" s="1279"/>
      <c r="CV75" s="1279">
        <v>6.8</v>
      </c>
      <c r="CW75" s="1279"/>
      <c r="CX75" s="1279"/>
      <c r="CY75" s="1279"/>
      <c r="CZ75" s="1279"/>
      <c r="DA75" s="1279"/>
      <c r="DB75" s="1279"/>
      <c r="DC75" s="1279"/>
    </row>
    <row r="76" spans="2:107" ht="13" x14ac:dyDescent="0.2">
      <c r="B76" s="376"/>
      <c r="G76" s="1295"/>
      <c r="H76" s="1295"/>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376"/>
      <c r="G77" s="1277"/>
      <c r="H77" s="1277"/>
      <c r="I77" s="1277"/>
      <c r="J77" s="1277"/>
      <c r="K77" s="1278"/>
      <c r="L77" s="1278"/>
      <c r="M77" s="1278"/>
      <c r="N77" s="1278"/>
      <c r="AN77" s="1283" t="s">
        <v>614</v>
      </c>
      <c r="AO77" s="1283"/>
      <c r="AP77" s="1283"/>
      <c r="AQ77" s="1283"/>
      <c r="AR77" s="1283"/>
      <c r="AS77" s="1283"/>
      <c r="AT77" s="1283"/>
      <c r="AU77" s="1283"/>
      <c r="AV77" s="1283"/>
      <c r="AW77" s="1283"/>
      <c r="AX77" s="1283"/>
      <c r="AY77" s="1283"/>
      <c r="AZ77" s="1283"/>
      <c r="BA77" s="1283"/>
      <c r="BB77" s="1282" t="s">
        <v>612</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 x14ac:dyDescent="0.2">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616</v>
      </c>
      <c r="BC79" s="1282"/>
      <c r="BD79" s="1282"/>
      <c r="BE79" s="1282"/>
      <c r="BF79" s="1282"/>
      <c r="BG79" s="1282"/>
      <c r="BH79" s="1282"/>
      <c r="BI79" s="1282"/>
      <c r="BJ79" s="1282"/>
      <c r="BK79" s="1282"/>
      <c r="BL79" s="1282"/>
      <c r="BM79" s="1282"/>
      <c r="BN79" s="1282"/>
      <c r="BO79" s="1282"/>
      <c r="BP79" s="1279">
        <v>5.6</v>
      </c>
      <c r="BQ79" s="1279"/>
      <c r="BR79" s="1279"/>
      <c r="BS79" s="1279"/>
      <c r="BT79" s="1279"/>
      <c r="BU79" s="1279"/>
      <c r="BV79" s="1279"/>
      <c r="BW79" s="1279"/>
      <c r="BX79" s="1279">
        <v>5.3</v>
      </c>
      <c r="BY79" s="1279"/>
      <c r="BZ79" s="1279"/>
      <c r="CA79" s="1279"/>
      <c r="CB79" s="1279"/>
      <c r="CC79" s="1279"/>
      <c r="CD79" s="1279"/>
      <c r="CE79" s="1279"/>
      <c r="CF79" s="1279">
        <v>5.8</v>
      </c>
      <c r="CG79" s="1279"/>
      <c r="CH79" s="1279"/>
      <c r="CI79" s="1279"/>
      <c r="CJ79" s="1279"/>
      <c r="CK79" s="1279"/>
      <c r="CL79" s="1279"/>
      <c r="CM79" s="1279"/>
      <c r="CN79" s="1279">
        <v>5.8</v>
      </c>
      <c r="CO79" s="1279"/>
      <c r="CP79" s="1279"/>
      <c r="CQ79" s="1279"/>
      <c r="CR79" s="1279"/>
      <c r="CS79" s="1279"/>
      <c r="CT79" s="1279"/>
      <c r="CU79" s="1279"/>
      <c r="CV79" s="1279">
        <v>6.6</v>
      </c>
      <c r="CW79" s="1279"/>
      <c r="CX79" s="1279"/>
      <c r="CY79" s="1279"/>
      <c r="CZ79" s="1279"/>
      <c r="DA79" s="1279"/>
      <c r="DB79" s="1279"/>
      <c r="DC79" s="1279"/>
    </row>
    <row r="80" spans="2:107" ht="13" x14ac:dyDescent="0.2">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sheetProtection algorithmName="SHA-512" hashValue="XnQkYjqg9HygleXiObt6ElXJ50sUIqut4feW/S+03inyrCKecyWeHuYVRPI7Qt+J+e23F0P3RP+wJENGuTlkHA==" saltValue="xTA711Z+JTgCbYeFh8FlQ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55261-3FC0-48FE-A346-3D1FE2F13E8E}">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517</v>
      </c>
    </row>
  </sheetData>
  <sheetProtection algorithmName="SHA-512" hashValue="q70OyK1fJ7/QTnG2apzE8MeBXqw15qpT5Z5mKjPwYU0zdJvN9q+uIbIO/VgazkN49w0zWMLvzGkyvt+3XYAeeA==" saltValue="SOFYCSmWz96Q/qmUxPF1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E38F-5CAE-47C7-969B-757665D6A0DB}">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517</v>
      </c>
    </row>
  </sheetData>
  <sheetProtection algorithmName="SHA-512" hashValue="3rjPZ/0Kpjc7QIrp0foKXb1p1Yh34MxgC/S0BSlX79NtYZaijtotAv7Fp55w2V8IphNtYM0rylL6sIQ0ixOa/Q==" saltValue="nt2gOIEgsifxpKYRcxL2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54</v>
      </c>
      <c r="E2" s="146"/>
      <c r="F2" s="147" t="s">
        <v>567</v>
      </c>
      <c r="G2" s="148"/>
      <c r="H2" s="149"/>
    </row>
    <row r="3" spans="1:8" x14ac:dyDescent="0.2">
      <c r="A3" s="145" t="s">
        <v>560</v>
      </c>
      <c r="B3" s="150"/>
      <c r="C3" s="151"/>
      <c r="D3" s="152">
        <v>222450</v>
      </c>
      <c r="E3" s="153"/>
      <c r="F3" s="154">
        <v>267911</v>
      </c>
      <c r="G3" s="155"/>
      <c r="H3" s="156"/>
    </row>
    <row r="4" spans="1:8" x14ac:dyDescent="0.2">
      <c r="A4" s="157"/>
      <c r="B4" s="158"/>
      <c r="C4" s="159"/>
      <c r="D4" s="160">
        <v>136596</v>
      </c>
      <c r="E4" s="161"/>
      <c r="F4" s="162">
        <v>106425</v>
      </c>
      <c r="G4" s="163"/>
      <c r="H4" s="164"/>
    </row>
    <row r="5" spans="1:8" x14ac:dyDescent="0.2">
      <c r="A5" s="145" t="s">
        <v>562</v>
      </c>
      <c r="B5" s="150"/>
      <c r="C5" s="151"/>
      <c r="D5" s="152">
        <v>138354</v>
      </c>
      <c r="E5" s="153"/>
      <c r="F5" s="154">
        <v>228215</v>
      </c>
      <c r="G5" s="155"/>
      <c r="H5" s="156"/>
    </row>
    <row r="6" spans="1:8" x14ac:dyDescent="0.2">
      <c r="A6" s="157"/>
      <c r="B6" s="158"/>
      <c r="C6" s="159"/>
      <c r="D6" s="160">
        <v>109190</v>
      </c>
      <c r="E6" s="161"/>
      <c r="F6" s="162">
        <v>117571</v>
      </c>
      <c r="G6" s="163"/>
      <c r="H6" s="164"/>
    </row>
    <row r="7" spans="1:8" x14ac:dyDescent="0.2">
      <c r="A7" s="145" t="s">
        <v>563</v>
      </c>
      <c r="B7" s="150"/>
      <c r="C7" s="151"/>
      <c r="D7" s="152">
        <v>163480</v>
      </c>
      <c r="E7" s="153"/>
      <c r="F7" s="154">
        <v>264232</v>
      </c>
      <c r="G7" s="155"/>
      <c r="H7" s="156"/>
    </row>
    <row r="8" spans="1:8" x14ac:dyDescent="0.2">
      <c r="A8" s="157"/>
      <c r="B8" s="158"/>
      <c r="C8" s="159"/>
      <c r="D8" s="160">
        <v>144259</v>
      </c>
      <c r="E8" s="161"/>
      <c r="F8" s="162">
        <v>133959</v>
      </c>
      <c r="G8" s="163"/>
      <c r="H8" s="164"/>
    </row>
    <row r="9" spans="1:8" x14ac:dyDescent="0.2">
      <c r="A9" s="145" t="s">
        <v>564</v>
      </c>
      <c r="B9" s="150"/>
      <c r="C9" s="151"/>
      <c r="D9" s="152">
        <v>269373</v>
      </c>
      <c r="E9" s="153"/>
      <c r="F9" s="154">
        <v>263613</v>
      </c>
      <c r="G9" s="155"/>
      <c r="H9" s="156"/>
    </row>
    <row r="10" spans="1:8" x14ac:dyDescent="0.2">
      <c r="A10" s="157"/>
      <c r="B10" s="158"/>
      <c r="C10" s="159"/>
      <c r="D10" s="160">
        <v>235371</v>
      </c>
      <c r="E10" s="161"/>
      <c r="F10" s="162">
        <v>128823</v>
      </c>
      <c r="G10" s="163"/>
      <c r="H10" s="164"/>
    </row>
    <row r="11" spans="1:8" x14ac:dyDescent="0.2">
      <c r="A11" s="145" t="s">
        <v>565</v>
      </c>
      <c r="B11" s="150"/>
      <c r="C11" s="151"/>
      <c r="D11" s="152">
        <v>222708</v>
      </c>
      <c r="E11" s="153"/>
      <c r="F11" s="154">
        <v>362690</v>
      </c>
      <c r="G11" s="155"/>
      <c r="H11" s="156"/>
    </row>
    <row r="12" spans="1:8" x14ac:dyDescent="0.2">
      <c r="A12" s="157"/>
      <c r="B12" s="158"/>
      <c r="C12" s="165"/>
      <c r="D12" s="160">
        <v>122873</v>
      </c>
      <c r="E12" s="161"/>
      <c r="F12" s="162">
        <v>172580</v>
      </c>
      <c r="G12" s="163"/>
      <c r="H12" s="164"/>
    </row>
    <row r="13" spans="1:8" x14ac:dyDescent="0.2">
      <c r="A13" s="145"/>
      <c r="B13" s="150"/>
      <c r="C13" s="166"/>
      <c r="D13" s="167">
        <v>203273</v>
      </c>
      <c r="E13" s="168"/>
      <c r="F13" s="169">
        <v>277332</v>
      </c>
      <c r="G13" s="170"/>
      <c r="H13" s="156"/>
    </row>
    <row r="14" spans="1:8" x14ac:dyDescent="0.2">
      <c r="A14" s="157"/>
      <c r="B14" s="158"/>
      <c r="C14" s="159"/>
      <c r="D14" s="160">
        <v>149658</v>
      </c>
      <c r="E14" s="161"/>
      <c r="F14" s="162">
        <v>131872</v>
      </c>
      <c r="G14" s="163"/>
      <c r="H14" s="164"/>
    </row>
    <row r="17" spans="1:11" x14ac:dyDescent="0.2">
      <c r="A17" s="141" t="s">
        <v>55</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56</v>
      </c>
      <c r="B19" s="171">
        <f>ROUND(VALUE(SUBSTITUTE(実質収支比率等に係る経年分析!F$48,"▲","-")),2)</f>
        <v>5.8</v>
      </c>
      <c r="C19" s="171">
        <f>ROUND(VALUE(SUBSTITUTE(実質収支比率等に係る経年分析!G$48,"▲","-")),2)</f>
        <v>6.34</v>
      </c>
      <c r="D19" s="171">
        <f>ROUND(VALUE(SUBSTITUTE(実質収支比率等に係る経年分析!H$48,"▲","-")),2)</f>
        <v>6.12</v>
      </c>
      <c r="E19" s="171">
        <f>ROUND(VALUE(SUBSTITUTE(実質収支比率等に係る経年分析!I$48,"▲","-")),2)</f>
        <v>6.13</v>
      </c>
      <c r="F19" s="171">
        <f>ROUND(VALUE(SUBSTITUTE(実質収支比率等に係る経年分析!J$48,"▲","-")),2)</f>
        <v>7.99</v>
      </c>
    </row>
    <row r="20" spans="1:11" x14ac:dyDescent="0.2">
      <c r="A20" s="171" t="s">
        <v>57</v>
      </c>
      <c r="B20" s="171">
        <f>ROUND(VALUE(SUBSTITUTE(実質収支比率等に係る経年分析!F$47,"▲","-")),2)</f>
        <v>104.63</v>
      </c>
      <c r="C20" s="171">
        <f>ROUND(VALUE(SUBSTITUTE(実質収支比率等に係る経年分析!G$47,"▲","-")),2)</f>
        <v>97.69</v>
      </c>
      <c r="D20" s="171">
        <f>ROUND(VALUE(SUBSTITUTE(実質収支比率等に係る経年分析!H$47,"▲","-")),2)</f>
        <v>72.47</v>
      </c>
      <c r="E20" s="171">
        <f>ROUND(VALUE(SUBSTITUTE(実質収支比率等に係る経年分析!I$47,"▲","-")),2)</f>
        <v>62.12</v>
      </c>
      <c r="F20" s="171">
        <f>ROUND(VALUE(SUBSTITUTE(実質収支比率等に係る経年分析!J$47,"▲","-")),2)</f>
        <v>53.65</v>
      </c>
    </row>
    <row r="21" spans="1:11" x14ac:dyDescent="0.2">
      <c r="A21" s="171" t="s">
        <v>58</v>
      </c>
      <c r="B21" s="171">
        <f>IF(ISNUMBER(VALUE(SUBSTITUTE(実質収支比率等に係る経年分析!F$49,"▲","-"))),ROUND(VALUE(SUBSTITUTE(実質収支比率等に係る経年分析!F$49,"▲","-")),2),NA())</f>
        <v>-14.76</v>
      </c>
      <c r="C21" s="171">
        <f>IF(ISNUMBER(VALUE(SUBSTITUTE(実質収支比率等に係る経年分析!G$49,"▲","-"))),ROUND(VALUE(SUBSTITUTE(実質収支比率等に係る経年分析!G$49,"▲","-")),2),NA())</f>
        <v>-9.23</v>
      </c>
      <c r="D21" s="171">
        <f>IF(ISNUMBER(VALUE(SUBSTITUTE(実質収支比率等に係る経年分析!H$49,"▲","-"))),ROUND(VALUE(SUBSTITUTE(実質収支比率等に係る経年分析!H$49,"▲","-")),2),NA())</f>
        <v>-26.69</v>
      </c>
      <c r="E21" s="171">
        <f>IF(ISNUMBER(VALUE(SUBSTITUTE(実質収支比率等に係る経年分析!I$49,"▲","-"))),ROUND(VALUE(SUBSTITUTE(実質収支比率等に係る経年分析!I$49,"▲","-")),2),NA())</f>
        <v>-4.78</v>
      </c>
      <c r="F21" s="171">
        <f>IF(ISNUMBER(VALUE(SUBSTITUTE(実質収支比率等に係る経年分析!J$49,"▲","-"))),ROUND(VALUE(SUBSTITUTE(実質収支比率等に係る経年分析!J$49,"▲","-")),2),NA())</f>
        <v>3.19</v>
      </c>
    </row>
    <row r="24" spans="1:11" x14ac:dyDescent="0.2">
      <c r="A24" s="141" t="s">
        <v>59</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60</v>
      </c>
      <c r="C26" s="172" t="s">
        <v>61</v>
      </c>
      <c r="D26" s="172" t="s">
        <v>60</v>
      </c>
      <c r="E26" s="172" t="s">
        <v>61</v>
      </c>
      <c r="F26" s="172" t="s">
        <v>60</v>
      </c>
      <c r="G26" s="172" t="s">
        <v>61</v>
      </c>
      <c r="H26" s="172" t="s">
        <v>60</v>
      </c>
      <c r="I26" s="172" t="s">
        <v>61</v>
      </c>
      <c r="J26" s="172" t="s">
        <v>60</v>
      </c>
      <c r="K26" s="172" t="s">
        <v>61</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農業用水事業特別会計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2">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0.28000000000000003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2">
      <c r="A32" s="172" t="str">
        <f>IF(連結実質赤字比率に係る赤字・黒字の構成分析!C$38="",NA(),連結実質赤字比率に係る赤字・黒字の構成分析!C$38)</f>
        <v>水をきれいにする事業特別会計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0.57999999999999996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0.31</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0.61</v>
      </c>
    </row>
    <row r="34" spans="1:16" x14ac:dyDescent="0.2">
      <c r="A34" s="172" t="str">
        <f>IF(連結実質赤字比率に係る赤字・黒字の構成分析!C$36="",NA(),連結実質赤字比率に係る赤字・黒字の構成分析!C$36)</f>
        <v>土地開発事業特別会計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0.68</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1.1299999999999999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6.05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7.96</v>
      </c>
    </row>
    <row r="39" spans="1:16" x14ac:dyDescent="0.2">
      <c r="A39" s="141" t="s">
        <v>62</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2">
      <c r="A42" s="173" t="s">
        <v>65</v>
      </c>
      <c r="B42" s="173"/>
      <c r="C42" s="173"/>
      <c r="D42" s="173">
        <f>'実質公債費比率（分子）の構造'!K$52</f>
        <v>164</v>
      </c>
      <c r="E42" s="173"/>
      <c r="F42" s="173"/>
      <c r="G42" s="173">
        <f>'実質公債費比率（分子）の構造'!L$52</f>
        <v>164</v>
      </c>
      <c r="H42" s="173"/>
      <c r="I42" s="173"/>
      <c r="J42" s="173">
        <f>'実質公債費比率（分子）の構造'!M$52</f>
        <v>162</v>
      </c>
      <c r="K42" s="173"/>
      <c r="L42" s="173"/>
      <c r="M42" s="173">
        <f>'実質公債費比率（分子）の構造'!N$52</f>
        <v>161</v>
      </c>
      <c r="N42" s="173"/>
      <c r="O42" s="173"/>
      <c r="P42" s="173">
        <f>'実質公債費比率（分子）の構造'!O$52</f>
        <v>164</v>
      </c>
    </row>
    <row r="43" spans="1:16" x14ac:dyDescent="0.2">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68</v>
      </c>
      <c r="B45" s="173">
        <f>'実質公債費比率（分子）の構造'!K$49</f>
        <v>12</v>
      </c>
      <c r="C45" s="173"/>
      <c r="D45" s="173"/>
      <c r="E45" s="173">
        <f>'実質公債費比率（分子）の構造'!L$49</f>
        <v>11</v>
      </c>
      <c r="F45" s="173"/>
      <c r="G45" s="173"/>
      <c r="H45" s="173">
        <f>'実質公債費比率（分子）の構造'!M$49</f>
        <v>11</v>
      </c>
      <c r="I45" s="173"/>
      <c r="J45" s="173"/>
      <c r="K45" s="173">
        <f>'実質公債費比率（分子）の構造'!N$49</f>
        <v>11</v>
      </c>
      <c r="L45" s="173"/>
      <c r="M45" s="173"/>
      <c r="N45" s="173">
        <f>'実質公債費比率（分子）の構造'!O$49</f>
        <v>14</v>
      </c>
      <c r="O45" s="173"/>
      <c r="P45" s="173"/>
    </row>
    <row r="46" spans="1:16" x14ac:dyDescent="0.2">
      <c r="A46" s="173" t="s">
        <v>69</v>
      </c>
      <c r="B46" s="173">
        <f>'実質公債費比率（分子）の構造'!K$48</f>
        <v>94</v>
      </c>
      <c r="C46" s="173"/>
      <c r="D46" s="173"/>
      <c r="E46" s="173">
        <f>'実質公債費比率（分子）の構造'!L$48</f>
        <v>93</v>
      </c>
      <c r="F46" s="173"/>
      <c r="G46" s="173"/>
      <c r="H46" s="173">
        <f>'実質公債費比率（分子）の構造'!M$48</f>
        <v>96</v>
      </c>
      <c r="I46" s="173"/>
      <c r="J46" s="173"/>
      <c r="K46" s="173">
        <f>'実質公債費比率（分子）の構造'!N$48</f>
        <v>90</v>
      </c>
      <c r="L46" s="173"/>
      <c r="M46" s="173"/>
      <c r="N46" s="173">
        <f>'実質公債費比率（分子）の構造'!O$48</f>
        <v>85</v>
      </c>
      <c r="O46" s="173"/>
      <c r="P46" s="173"/>
    </row>
    <row r="47" spans="1:16" x14ac:dyDescent="0.2">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72</v>
      </c>
      <c r="B49" s="173">
        <f>'実質公債費比率（分子）の構造'!K$45</f>
        <v>148</v>
      </c>
      <c r="C49" s="173"/>
      <c r="D49" s="173"/>
      <c r="E49" s="173">
        <f>'実質公債費比率（分子）の構造'!L$45</f>
        <v>144</v>
      </c>
      <c r="F49" s="173"/>
      <c r="G49" s="173"/>
      <c r="H49" s="173">
        <f>'実質公債費比率（分子）の構造'!M$45</f>
        <v>137</v>
      </c>
      <c r="I49" s="173"/>
      <c r="J49" s="173"/>
      <c r="K49" s="173">
        <f>'実質公債費比率（分子）の構造'!N$45</f>
        <v>189</v>
      </c>
      <c r="L49" s="173"/>
      <c r="M49" s="173"/>
      <c r="N49" s="173">
        <f>'実質公債費比率（分子）の構造'!O$45</f>
        <v>216</v>
      </c>
      <c r="O49" s="173"/>
      <c r="P49" s="173"/>
    </row>
    <row r="50" spans="1:16" x14ac:dyDescent="0.2">
      <c r="A50" s="173" t="s">
        <v>73</v>
      </c>
      <c r="B50" s="173" t="e">
        <f>NA()</f>
        <v>#N/A</v>
      </c>
      <c r="C50" s="173">
        <f>IF(ISNUMBER('実質公債費比率（分子）の構造'!K$53),'実質公債費比率（分子）の構造'!K$53,NA())</f>
        <v>90</v>
      </c>
      <c r="D50" s="173" t="e">
        <f>NA()</f>
        <v>#N/A</v>
      </c>
      <c r="E50" s="173" t="e">
        <f>NA()</f>
        <v>#N/A</v>
      </c>
      <c r="F50" s="173">
        <f>IF(ISNUMBER('実質公債費比率（分子）の構造'!L$53),'実質公債費比率（分子）の構造'!L$53,NA())</f>
        <v>84</v>
      </c>
      <c r="G50" s="173" t="e">
        <f>NA()</f>
        <v>#N/A</v>
      </c>
      <c r="H50" s="173" t="e">
        <f>NA()</f>
        <v>#N/A</v>
      </c>
      <c r="I50" s="173">
        <f>IF(ISNUMBER('実質公債費比率（分子）の構造'!M$53),'実質公債費比率（分子）の構造'!M$53,NA())</f>
        <v>82</v>
      </c>
      <c r="J50" s="173" t="e">
        <f>NA()</f>
        <v>#N/A</v>
      </c>
      <c r="K50" s="173" t="e">
        <f>NA()</f>
        <v>#N/A</v>
      </c>
      <c r="L50" s="173">
        <f>IF(ISNUMBER('実質公債費比率（分子）の構造'!N$53),'実質公債費比率（分子）の構造'!N$53,NA())</f>
        <v>129</v>
      </c>
      <c r="M50" s="173" t="e">
        <f>NA()</f>
        <v>#N/A</v>
      </c>
      <c r="N50" s="173" t="e">
        <f>NA()</f>
        <v>#N/A</v>
      </c>
      <c r="O50" s="173">
        <f>IF(ISNUMBER('実質公債費比率（分子）の構造'!O$53),'実質公債費比率（分子）の構造'!O$53,NA())</f>
        <v>151</v>
      </c>
      <c r="P50" s="173" t="e">
        <f>NA()</f>
        <v>#N/A</v>
      </c>
    </row>
    <row r="53" spans="1:16" x14ac:dyDescent="0.2">
      <c r="A53" s="141" t="s">
        <v>74</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2">
      <c r="A56" s="172" t="s">
        <v>43</v>
      </c>
      <c r="B56" s="172"/>
      <c r="C56" s="172"/>
      <c r="D56" s="172">
        <f>'将来負担比率（分子）の構造'!I$52</f>
        <v>1954</v>
      </c>
      <c r="E56" s="172"/>
      <c r="F56" s="172"/>
      <c r="G56" s="172">
        <f>'将来負担比率（分子）の構造'!J$52</f>
        <v>2004</v>
      </c>
      <c r="H56" s="172"/>
      <c r="I56" s="172"/>
      <c r="J56" s="172">
        <f>'将来負担比率（分子）の構造'!K$52</f>
        <v>1967</v>
      </c>
      <c r="K56" s="172"/>
      <c r="L56" s="172"/>
      <c r="M56" s="172">
        <f>'将来負担比率（分子）の構造'!L$52</f>
        <v>1972</v>
      </c>
      <c r="N56" s="172"/>
      <c r="O56" s="172"/>
      <c r="P56" s="172">
        <f>'将来負担比率（分子）の構造'!M$52</f>
        <v>1934</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4497</v>
      </c>
      <c r="E58" s="172"/>
      <c r="F58" s="172"/>
      <c r="G58" s="172">
        <f>'将来負担比率（分子）の構造'!J$50</f>
        <v>4431</v>
      </c>
      <c r="H58" s="172"/>
      <c r="I58" s="172"/>
      <c r="J58" s="172">
        <f>'将来負担比率（分子）の構造'!K$50</f>
        <v>3869</v>
      </c>
      <c r="K58" s="172"/>
      <c r="L58" s="172"/>
      <c r="M58" s="172">
        <f>'将来負担比率（分子）の構造'!L$50</f>
        <v>3806</v>
      </c>
      <c r="N58" s="172"/>
      <c r="O58" s="172"/>
      <c r="P58" s="172">
        <f>'将来負担比率（分子）の構造'!M$50</f>
        <v>3913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619</v>
      </c>
      <c r="C62" s="172"/>
      <c r="D62" s="172"/>
      <c r="E62" s="172">
        <f>'将来負担比率（分子）の構造'!J$45</f>
        <v>576</v>
      </c>
      <c r="F62" s="172"/>
      <c r="G62" s="172"/>
      <c r="H62" s="172">
        <f>'将来負担比率（分子）の構造'!K$45</f>
        <v>576</v>
      </c>
      <c r="I62" s="172"/>
      <c r="J62" s="172"/>
      <c r="K62" s="172">
        <f>'将来負担比率（分子）の構造'!L$45</f>
        <v>568</v>
      </c>
      <c r="L62" s="172"/>
      <c r="M62" s="172"/>
      <c r="N62" s="172">
        <f>'将来負担比率（分子）の構造'!M$45</f>
        <v>553</v>
      </c>
      <c r="O62" s="172"/>
      <c r="P62" s="172"/>
    </row>
    <row r="63" spans="1:16" x14ac:dyDescent="0.2">
      <c r="A63" s="172" t="s">
        <v>34</v>
      </c>
      <c r="B63" s="172">
        <f>'将来負担比率（分子）の構造'!I$44</f>
        <v>68</v>
      </c>
      <c r="C63" s="172"/>
      <c r="D63" s="172"/>
      <c r="E63" s="172">
        <f>'将来負担比率（分子）の構造'!J$44</f>
        <v>57</v>
      </c>
      <c r="F63" s="172"/>
      <c r="G63" s="172"/>
      <c r="H63" s="172">
        <f>'将来負担比率（分子）の構造'!K$44</f>
        <v>69</v>
      </c>
      <c r="I63" s="172"/>
      <c r="J63" s="172"/>
      <c r="K63" s="172">
        <f>'将来負担比率（分子）の構造'!L$44</f>
        <v>87</v>
      </c>
      <c r="L63" s="172"/>
      <c r="M63" s="172"/>
      <c r="N63" s="172">
        <f>'将来負担比率（分子）の構造'!M$44</f>
        <v>74</v>
      </c>
      <c r="O63" s="172"/>
      <c r="P63" s="172"/>
    </row>
    <row r="64" spans="1:16" x14ac:dyDescent="0.2">
      <c r="A64" s="172" t="s">
        <v>33</v>
      </c>
      <c r="B64" s="172">
        <f>'将来負担比率（分子）の構造'!I$43</f>
        <v>1180</v>
      </c>
      <c r="C64" s="172"/>
      <c r="D64" s="172"/>
      <c r="E64" s="172">
        <f>'将来負担比率（分子）の構造'!J$43</f>
        <v>1121</v>
      </c>
      <c r="F64" s="172"/>
      <c r="G64" s="172"/>
      <c r="H64" s="172">
        <f>'将来負担比率（分子）の構造'!K$43</f>
        <v>1066</v>
      </c>
      <c r="I64" s="172"/>
      <c r="J64" s="172"/>
      <c r="K64" s="172">
        <f>'将来負担比率（分子）の構造'!L$43</f>
        <v>991</v>
      </c>
      <c r="L64" s="172"/>
      <c r="M64" s="172"/>
      <c r="N64" s="172">
        <f>'将来負担比率（分子）の構造'!M$43</f>
        <v>961</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1575</v>
      </c>
      <c r="C66" s="172"/>
      <c r="D66" s="172"/>
      <c r="E66" s="172">
        <f>'将来負担比率（分子）の構造'!J$41</f>
        <v>1729</v>
      </c>
      <c r="F66" s="172"/>
      <c r="G66" s="172"/>
      <c r="H66" s="172">
        <f>'将来負担比率（分子）の構造'!K$41</f>
        <v>1749</v>
      </c>
      <c r="I66" s="172"/>
      <c r="J66" s="172"/>
      <c r="K66" s="172">
        <f>'将来負担比率（分子）の構造'!L$41</f>
        <v>1863</v>
      </c>
      <c r="L66" s="172"/>
      <c r="M66" s="172"/>
      <c r="N66" s="172">
        <f>'将来負担比率（分子）の構造'!M$41</f>
        <v>1846</v>
      </c>
      <c r="O66" s="172"/>
      <c r="P66" s="172"/>
    </row>
    <row r="67" spans="1:16" x14ac:dyDescent="0.2">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78</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79</v>
      </c>
      <c r="B72" s="176">
        <f>基金残高に係る経年分析!F55</f>
        <v>1242</v>
      </c>
      <c r="C72" s="176">
        <f>基金残高に係る経年分析!G55</f>
        <v>1146</v>
      </c>
      <c r="D72" s="176">
        <f>基金残高に係る経年分析!H55</f>
        <v>1155</v>
      </c>
    </row>
    <row r="73" spans="1:16" x14ac:dyDescent="0.2">
      <c r="A73" s="175" t="s">
        <v>80</v>
      </c>
      <c r="B73" s="176">
        <f>基金残高に係る経年分析!F56</f>
        <v>144</v>
      </c>
      <c r="C73" s="176">
        <f>基金残高に係る経年分析!G56</f>
        <v>144</v>
      </c>
      <c r="D73" s="176">
        <f>基金残高に係る経年分析!H56</f>
        <v>170</v>
      </c>
    </row>
    <row r="74" spans="1:16" x14ac:dyDescent="0.2">
      <c r="A74" s="175" t="s">
        <v>81</v>
      </c>
      <c r="B74" s="176">
        <f>基金残高に係る経年分析!F57</f>
        <v>2235</v>
      </c>
      <c r="C74" s="176">
        <f>基金残高に係る経年分析!G57</f>
        <v>2256</v>
      </c>
      <c r="D74" s="176">
        <f>基金残高に係る経年分析!H57</f>
        <v>2326</v>
      </c>
    </row>
  </sheetData>
  <sheetProtection algorithmName="SHA-512" hashValue="de/gbbI4QzuxiNhj5rjJhUfnZbldgiMLT+dhYzoFKQ1h/aH207EWqBZ3aEZAI0aGpKAYmUUtPfysa7P+gurw0Q==" saltValue="tP9PRYuVXF2GxmLAWYxe/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O49" sqref="O49"/>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216</v>
      </c>
      <c r="DI1" s="643"/>
      <c r="DJ1" s="643"/>
      <c r="DK1" s="643"/>
      <c r="DL1" s="643"/>
      <c r="DM1" s="643"/>
      <c r="DN1" s="644"/>
      <c r="DO1" s="212"/>
      <c r="DP1" s="642" t="s">
        <v>217</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2">
      <c r="B5" s="652" t="s">
        <v>229</v>
      </c>
      <c r="C5" s="653"/>
      <c r="D5" s="653"/>
      <c r="E5" s="653"/>
      <c r="F5" s="653"/>
      <c r="G5" s="653"/>
      <c r="H5" s="653"/>
      <c r="I5" s="653"/>
      <c r="J5" s="653"/>
      <c r="K5" s="653"/>
      <c r="L5" s="653"/>
      <c r="M5" s="653"/>
      <c r="N5" s="653"/>
      <c r="O5" s="653"/>
      <c r="P5" s="653"/>
      <c r="Q5" s="654"/>
      <c r="R5" s="655">
        <v>550418</v>
      </c>
      <c r="S5" s="656"/>
      <c r="T5" s="656"/>
      <c r="U5" s="656"/>
      <c r="V5" s="656"/>
      <c r="W5" s="656"/>
      <c r="X5" s="656"/>
      <c r="Y5" s="657"/>
      <c r="Z5" s="658">
        <v>14.5</v>
      </c>
      <c r="AA5" s="658"/>
      <c r="AB5" s="658"/>
      <c r="AC5" s="658"/>
      <c r="AD5" s="659">
        <v>550418</v>
      </c>
      <c r="AE5" s="659"/>
      <c r="AF5" s="659"/>
      <c r="AG5" s="659"/>
      <c r="AH5" s="659"/>
      <c r="AI5" s="659"/>
      <c r="AJ5" s="659"/>
      <c r="AK5" s="659"/>
      <c r="AL5" s="660">
        <v>26.2</v>
      </c>
      <c r="AM5" s="661"/>
      <c r="AN5" s="661"/>
      <c r="AO5" s="662"/>
      <c r="AP5" s="652" t="s">
        <v>230</v>
      </c>
      <c r="AQ5" s="653"/>
      <c r="AR5" s="653"/>
      <c r="AS5" s="653"/>
      <c r="AT5" s="653"/>
      <c r="AU5" s="653"/>
      <c r="AV5" s="653"/>
      <c r="AW5" s="653"/>
      <c r="AX5" s="653"/>
      <c r="AY5" s="653"/>
      <c r="AZ5" s="653"/>
      <c r="BA5" s="653"/>
      <c r="BB5" s="653"/>
      <c r="BC5" s="653"/>
      <c r="BD5" s="653"/>
      <c r="BE5" s="653"/>
      <c r="BF5" s="654"/>
      <c r="BG5" s="666">
        <v>550418</v>
      </c>
      <c r="BH5" s="667"/>
      <c r="BI5" s="667"/>
      <c r="BJ5" s="667"/>
      <c r="BK5" s="667"/>
      <c r="BL5" s="667"/>
      <c r="BM5" s="667"/>
      <c r="BN5" s="668"/>
      <c r="BO5" s="669">
        <v>100</v>
      </c>
      <c r="BP5" s="669"/>
      <c r="BQ5" s="669"/>
      <c r="BR5" s="669"/>
      <c r="BS5" s="670">
        <v>3990</v>
      </c>
      <c r="BT5" s="670"/>
      <c r="BU5" s="670"/>
      <c r="BV5" s="670"/>
      <c r="BW5" s="670"/>
      <c r="BX5" s="670"/>
      <c r="BY5" s="670"/>
      <c r="BZ5" s="670"/>
      <c r="CA5" s="670"/>
      <c r="CB5" s="674"/>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x14ac:dyDescent="0.2">
      <c r="B6" s="663" t="s">
        <v>234</v>
      </c>
      <c r="C6" s="664"/>
      <c r="D6" s="664"/>
      <c r="E6" s="664"/>
      <c r="F6" s="664"/>
      <c r="G6" s="664"/>
      <c r="H6" s="664"/>
      <c r="I6" s="664"/>
      <c r="J6" s="664"/>
      <c r="K6" s="664"/>
      <c r="L6" s="664"/>
      <c r="M6" s="664"/>
      <c r="N6" s="664"/>
      <c r="O6" s="664"/>
      <c r="P6" s="664"/>
      <c r="Q6" s="665"/>
      <c r="R6" s="666">
        <v>38579</v>
      </c>
      <c r="S6" s="667"/>
      <c r="T6" s="667"/>
      <c r="U6" s="667"/>
      <c r="V6" s="667"/>
      <c r="W6" s="667"/>
      <c r="X6" s="667"/>
      <c r="Y6" s="668"/>
      <c r="Z6" s="669">
        <v>1</v>
      </c>
      <c r="AA6" s="669"/>
      <c r="AB6" s="669"/>
      <c r="AC6" s="669"/>
      <c r="AD6" s="670">
        <v>38579</v>
      </c>
      <c r="AE6" s="670"/>
      <c r="AF6" s="670"/>
      <c r="AG6" s="670"/>
      <c r="AH6" s="670"/>
      <c r="AI6" s="670"/>
      <c r="AJ6" s="670"/>
      <c r="AK6" s="670"/>
      <c r="AL6" s="671">
        <v>1.8</v>
      </c>
      <c r="AM6" s="672"/>
      <c r="AN6" s="672"/>
      <c r="AO6" s="673"/>
      <c r="AP6" s="663" t="s">
        <v>235</v>
      </c>
      <c r="AQ6" s="664"/>
      <c r="AR6" s="664"/>
      <c r="AS6" s="664"/>
      <c r="AT6" s="664"/>
      <c r="AU6" s="664"/>
      <c r="AV6" s="664"/>
      <c r="AW6" s="664"/>
      <c r="AX6" s="664"/>
      <c r="AY6" s="664"/>
      <c r="AZ6" s="664"/>
      <c r="BA6" s="664"/>
      <c r="BB6" s="664"/>
      <c r="BC6" s="664"/>
      <c r="BD6" s="664"/>
      <c r="BE6" s="664"/>
      <c r="BF6" s="665"/>
      <c r="BG6" s="666">
        <v>550418</v>
      </c>
      <c r="BH6" s="667"/>
      <c r="BI6" s="667"/>
      <c r="BJ6" s="667"/>
      <c r="BK6" s="667"/>
      <c r="BL6" s="667"/>
      <c r="BM6" s="667"/>
      <c r="BN6" s="668"/>
      <c r="BO6" s="669">
        <v>100</v>
      </c>
      <c r="BP6" s="669"/>
      <c r="BQ6" s="669"/>
      <c r="BR6" s="669"/>
      <c r="BS6" s="670">
        <v>3990</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51963</v>
      </c>
      <c r="CS6" s="667"/>
      <c r="CT6" s="667"/>
      <c r="CU6" s="667"/>
      <c r="CV6" s="667"/>
      <c r="CW6" s="667"/>
      <c r="CX6" s="667"/>
      <c r="CY6" s="668"/>
      <c r="CZ6" s="660">
        <v>1.5</v>
      </c>
      <c r="DA6" s="661"/>
      <c r="DB6" s="661"/>
      <c r="DC6" s="680"/>
      <c r="DD6" s="675" t="s">
        <v>237</v>
      </c>
      <c r="DE6" s="667"/>
      <c r="DF6" s="667"/>
      <c r="DG6" s="667"/>
      <c r="DH6" s="667"/>
      <c r="DI6" s="667"/>
      <c r="DJ6" s="667"/>
      <c r="DK6" s="667"/>
      <c r="DL6" s="667"/>
      <c r="DM6" s="667"/>
      <c r="DN6" s="667"/>
      <c r="DO6" s="667"/>
      <c r="DP6" s="668"/>
      <c r="DQ6" s="675">
        <v>51963</v>
      </c>
      <c r="DR6" s="667"/>
      <c r="DS6" s="667"/>
      <c r="DT6" s="667"/>
      <c r="DU6" s="667"/>
      <c r="DV6" s="667"/>
      <c r="DW6" s="667"/>
      <c r="DX6" s="667"/>
      <c r="DY6" s="667"/>
      <c r="DZ6" s="667"/>
      <c r="EA6" s="667"/>
      <c r="EB6" s="667"/>
      <c r="EC6" s="676"/>
    </row>
    <row r="7" spans="2:143" ht="11.25" customHeight="1" x14ac:dyDescent="0.2">
      <c r="B7" s="663" t="s">
        <v>238</v>
      </c>
      <c r="C7" s="664"/>
      <c r="D7" s="664"/>
      <c r="E7" s="664"/>
      <c r="F7" s="664"/>
      <c r="G7" s="664"/>
      <c r="H7" s="664"/>
      <c r="I7" s="664"/>
      <c r="J7" s="664"/>
      <c r="K7" s="664"/>
      <c r="L7" s="664"/>
      <c r="M7" s="664"/>
      <c r="N7" s="664"/>
      <c r="O7" s="664"/>
      <c r="P7" s="664"/>
      <c r="Q7" s="665"/>
      <c r="R7" s="666">
        <v>234</v>
      </c>
      <c r="S7" s="667"/>
      <c r="T7" s="667"/>
      <c r="U7" s="667"/>
      <c r="V7" s="667"/>
      <c r="W7" s="667"/>
      <c r="X7" s="667"/>
      <c r="Y7" s="668"/>
      <c r="Z7" s="669">
        <v>0</v>
      </c>
      <c r="AA7" s="669"/>
      <c r="AB7" s="669"/>
      <c r="AC7" s="669"/>
      <c r="AD7" s="670">
        <v>234</v>
      </c>
      <c r="AE7" s="670"/>
      <c r="AF7" s="670"/>
      <c r="AG7" s="670"/>
      <c r="AH7" s="670"/>
      <c r="AI7" s="670"/>
      <c r="AJ7" s="670"/>
      <c r="AK7" s="670"/>
      <c r="AL7" s="671">
        <v>0</v>
      </c>
      <c r="AM7" s="672"/>
      <c r="AN7" s="672"/>
      <c r="AO7" s="673"/>
      <c r="AP7" s="663" t="s">
        <v>239</v>
      </c>
      <c r="AQ7" s="664"/>
      <c r="AR7" s="664"/>
      <c r="AS7" s="664"/>
      <c r="AT7" s="664"/>
      <c r="AU7" s="664"/>
      <c r="AV7" s="664"/>
      <c r="AW7" s="664"/>
      <c r="AX7" s="664"/>
      <c r="AY7" s="664"/>
      <c r="AZ7" s="664"/>
      <c r="BA7" s="664"/>
      <c r="BB7" s="664"/>
      <c r="BC7" s="664"/>
      <c r="BD7" s="664"/>
      <c r="BE7" s="664"/>
      <c r="BF7" s="665"/>
      <c r="BG7" s="666">
        <v>147960</v>
      </c>
      <c r="BH7" s="667"/>
      <c r="BI7" s="667"/>
      <c r="BJ7" s="667"/>
      <c r="BK7" s="667"/>
      <c r="BL7" s="667"/>
      <c r="BM7" s="667"/>
      <c r="BN7" s="668"/>
      <c r="BO7" s="669">
        <v>26.9</v>
      </c>
      <c r="BP7" s="669"/>
      <c r="BQ7" s="669"/>
      <c r="BR7" s="669"/>
      <c r="BS7" s="670">
        <v>3990</v>
      </c>
      <c r="BT7" s="670"/>
      <c r="BU7" s="670"/>
      <c r="BV7" s="670"/>
      <c r="BW7" s="670"/>
      <c r="BX7" s="670"/>
      <c r="BY7" s="670"/>
      <c r="BZ7" s="670"/>
      <c r="CA7" s="670"/>
      <c r="CB7" s="674"/>
      <c r="CD7" s="681" t="s">
        <v>240</v>
      </c>
      <c r="CE7" s="682"/>
      <c r="CF7" s="682"/>
      <c r="CG7" s="682"/>
      <c r="CH7" s="682"/>
      <c r="CI7" s="682"/>
      <c r="CJ7" s="682"/>
      <c r="CK7" s="682"/>
      <c r="CL7" s="682"/>
      <c r="CM7" s="682"/>
      <c r="CN7" s="682"/>
      <c r="CO7" s="682"/>
      <c r="CP7" s="682"/>
      <c r="CQ7" s="683"/>
      <c r="CR7" s="666">
        <v>808726</v>
      </c>
      <c r="CS7" s="667"/>
      <c r="CT7" s="667"/>
      <c r="CU7" s="667"/>
      <c r="CV7" s="667"/>
      <c r="CW7" s="667"/>
      <c r="CX7" s="667"/>
      <c r="CY7" s="668"/>
      <c r="CZ7" s="669">
        <v>22.8</v>
      </c>
      <c r="DA7" s="669"/>
      <c r="DB7" s="669"/>
      <c r="DC7" s="669"/>
      <c r="DD7" s="675">
        <v>6151</v>
      </c>
      <c r="DE7" s="667"/>
      <c r="DF7" s="667"/>
      <c r="DG7" s="667"/>
      <c r="DH7" s="667"/>
      <c r="DI7" s="667"/>
      <c r="DJ7" s="667"/>
      <c r="DK7" s="667"/>
      <c r="DL7" s="667"/>
      <c r="DM7" s="667"/>
      <c r="DN7" s="667"/>
      <c r="DO7" s="667"/>
      <c r="DP7" s="668"/>
      <c r="DQ7" s="675">
        <v>569815</v>
      </c>
      <c r="DR7" s="667"/>
      <c r="DS7" s="667"/>
      <c r="DT7" s="667"/>
      <c r="DU7" s="667"/>
      <c r="DV7" s="667"/>
      <c r="DW7" s="667"/>
      <c r="DX7" s="667"/>
      <c r="DY7" s="667"/>
      <c r="DZ7" s="667"/>
      <c r="EA7" s="667"/>
      <c r="EB7" s="667"/>
      <c r="EC7" s="676"/>
    </row>
    <row r="8" spans="2:143" ht="11.25" customHeight="1" x14ac:dyDescent="0.2">
      <c r="B8" s="663" t="s">
        <v>241</v>
      </c>
      <c r="C8" s="664"/>
      <c r="D8" s="664"/>
      <c r="E8" s="664"/>
      <c r="F8" s="664"/>
      <c r="G8" s="664"/>
      <c r="H8" s="664"/>
      <c r="I8" s="664"/>
      <c r="J8" s="664"/>
      <c r="K8" s="664"/>
      <c r="L8" s="664"/>
      <c r="M8" s="664"/>
      <c r="N8" s="664"/>
      <c r="O8" s="664"/>
      <c r="P8" s="664"/>
      <c r="Q8" s="665"/>
      <c r="R8" s="666">
        <v>1921</v>
      </c>
      <c r="S8" s="667"/>
      <c r="T8" s="667"/>
      <c r="U8" s="667"/>
      <c r="V8" s="667"/>
      <c r="W8" s="667"/>
      <c r="X8" s="667"/>
      <c r="Y8" s="668"/>
      <c r="Z8" s="669">
        <v>0.1</v>
      </c>
      <c r="AA8" s="669"/>
      <c r="AB8" s="669"/>
      <c r="AC8" s="669"/>
      <c r="AD8" s="670">
        <v>1921</v>
      </c>
      <c r="AE8" s="670"/>
      <c r="AF8" s="670"/>
      <c r="AG8" s="670"/>
      <c r="AH8" s="670"/>
      <c r="AI8" s="670"/>
      <c r="AJ8" s="670"/>
      <c r="AK8" s="670"/>
      <c r="AL8" s="671">
        <v>0.1</v>
      </c>
      <c r="AM8" s="672"/>
      <c r="AN8" s="672"/>
      <c r="AO8" s="673"/>
      <c r="AP8" s="663" t="s">
        <v>242</v>
      </c>
      <c r="AQ8" s="664"/>
      <c r="AR8" s="664"/>
      <c r="AS8" s="664"/>
      <c r="AT8" s="664"/>
      <c r="AU8" s="664"/>
      <c r="AV8" s="664"/>
      <c r="AW8" s="664"/>
      <c r="AX8" s="664"/>
      <c r="AY8" s="664"/>
      <c r="AZ8" s="664"/>
      <c r="BA8" s="664"/>
      <c r="BB8" s="664"/>
      <c r="BC8" s="664"/>
      <c r="BD8" s="664"/>
      <c r="BE8" s="664"/>
      <c r="BF8" s="665"/>
      <c r="BG8" s="666">
        <v>6560</v>
      </c>
      <c r="BH8" s="667"/>
      <c r="BI8" s="667"/>
      <c r="BJ8" s="667"/>
      <c r="BK8" s="667"/>
      <c r="BL8" s="667"/>
      <c r="BM8" s="667"/>
      <c r="BN8" s="668"/>
      <c r="BO8" s="669">
        <v>1.2</v>
      </c>
      <c r="BP8" s="669"/>
      <c r="BQ8" s="669"/>
      <c r="BR8" s="669"/>
      <c r="BS8" s="670" t="s">
        <v>237</v>
      </c>
      <c r="BT8" s="670"/>
      <c r="BU8" s="670"/>
      <c r="BV8" s="670"/>
      <c r="BW8" s="670"/>
      <c r="BX8" s="670"/>
      <c r="BY8" s="670"/>
      <c r="BZ8" s="670"/>
      <c r="CA8" s="670"/>
      <c r="CB8" s="674"/>
      <c r="CD8" s="681" t="s">
        <v>243</v>
      </c>
      <c r="CE8" s="682"/>
      <c r="CF8" s="682"/>
      <c r="CG8" s="682"/>
      <c r="CH8" s="682"/>
      <c r="CI8" s="682"/>
      <c r="CJ8" s="682"/>
      <c r="CK8" s="682"/>
      <c r="CL8" s="682"/>
      <c r="CM8" s="682"/>
      <c r="CN8" s="682"/>
      <c r="CO8" s="682"/>
      <c r="CP8" s="682"/>
      <c r="CQ8" s="683"/>
      <c r="CR8" s="666">
        <v>749930</v>
      </c>
      <c r="CS8" s="667"/>
      <c r="CT8" s="667"/>
      <c r="CU8" s="667"/>
      <c r="CV8" s="667"/>
      <c r="CW8" s="667"/>
      <c r="CX8" s="667"/>
      <c r="CY8" s="668"/>
      <c r="CZ8" s="669">
        <v>21.1</v>
      </c>
      <c r="DA8" s="669"/>
      <c r="DB8" s="669"/>
      <c r="DC8" s="669"/>
      <c r="DD8" s="675">
        <v>15456</v>
      </c>
      <c r="DE8" s="667"/>
      <c r="DF8" s="667"/>
      <c r="DG8" s="667"/>
      <c r="DH8" s="667"/>
      <c r="DI8" s="667"/>
      <c r="DJ8" s="667"/>
      <c r="DK8" s="667"/>
      <c r="DL8" s="667"/>
      <c r="DM8" s="667"/>
      <c r="DN8" s="667"/>
      <c r="DO8" s="667"/>
      <c r="DP8" s="668"/>
      <c r="DQ8" s="675">
        <v>461308</v>
      </c>
      <c r="DR8" s="667"/>
      <c r="DS8" s="667"/>
      <c r="DT8" s="667"/>
      <c r="DU8" s="667"/>
      <c r="DV8" s="667"/>
      <c r="DW8" s="667"/>
      <c r="DX8" s="667"/>
      <c r="DY8" s="667"/>
      <c r="DZ8" s="667"/>
      <c r="EA8" s="667"/>
      <c r="EB8" s="667"/>
      <c r="EC8" s="676"/>
    </row>
    <row r="9" spans="2:143" ht="11.25" customHeight="1" x14ac:dyDescent="0.2">
      <c r="B9" s="663" t="s">
        <v>244</v>
      </c>
      <c r="C9" s="664"/>
      <c r="D9" s="664"/>
      <c r="E9" s="664"/>
      <c r="F9" s="664"/>
      <c r="G9" s="664"/>
      <c r="H9" s="664"/>
      <c r="I9" s="664"/>
      <c r="J9" s="664"/>
      <c r="K9" s="664"/>
      <c r="L9" s="664"/>
      <c r="M9" s="664"/>
      <c r="N9" s="664"/>
      <c r="O9" s="664"/>
      <c r="P9" s="664"/>
      <c r="Q9" s="665"/>
      <c r="R9" s="666">
        <v>2132</v>
      </c>
      <c r="S9" s="667"/>
      <c r="T9" s="667"/>
      <c r="U9" s="667"/>
      <c r="V9" s="667"/>
      <c r="W9" s="667"/>
      <c r="X9" s="667"/>
      <c r="Y9" s="668"/>
      <c r="Z9" s="669">
        <v>0.1</v>
      </c>
      <c r="AA9" s="669"/>
      <c r="AB9" s="669"/>
      <c r="AC9" s="669"/>
      <c r="AD9" s="670">
        <v>2132</v>
      </c>
      <c r="AE9" s="670"/>
      <c r="AF9" s="670"/>
      <c r="AG9" s="670"/>
      <c r="AH9" s="670"/>
      <c r="AI9" s="670"/>
      <c r="AJ9" s="670"/>
      <c r="AK9" s="670"/>
      <c r="AL9" s="671">
        <v>0.1</v>
      </c>
      <c r="AM9" s="672"/>
      <c r="AN9" s="672"/>
      <c r="AO9" s="673"/>
      <c r="AP9" s="663" t="s">
        <v>245</v>
      </c>
      <c r="AQ9" s="664"/>
      <c r="AR9" s="664"/>
      <c r="AS9" s="664"/>
      <c r="AT9" s="664"/>
      <c r="AU9" s="664"/>
      <c r="AV9" s="664"/>
      <c r="AW9" s="664"/>
      <c r="AX9" s="664"/>
      <c r="AY9" s="664"/>
      <c r="AZ9" s="664"/>
      <c r="BA9" s="664"/>
      <c r="BB9" s="664"/>
      <c r="BC9" s="664"/>
      <c r="BD9" s="664"/>
      <c r="BE9" s="664"/>
      <c r="BF9" s="665"/>
      <c r="BG9" s="666">
        <v>121675</v>
      </c>
      <c r="BH9" s="667"/>
      <c r="BI9" s="667"/>
      <c r="BJ9" s="667"/>
      <c r="BK9" s="667"/>
      <c r="BL9" s="667"/>
      <c r="BM9" s="667"/>
      <c r="BN9" s="668"/>
      <c r="BO9" s="669">
        <v>22.1</v>
      </c>
      <c r="BP9" s="669"/>
      <c r="BQ9" s="669"/>
      <c r="BR9" s="669"/>
      <c r="BS9" s="670" t="s">
        <v>246</v>
      </c>
      <c r="BT9" s="670"/>
      <c r="BU9" s="670"/>
      <c r="BV9" s="670"/>
      <c r="BW9" s="670"/>
      <c r="BX9" s="670"/>
      <c r="BY9" s="670"/>
      <c r="BZ9" s="670"/>
      <c r="CA9" s="670"/>
      <c r="CB9" s="674"/>
      <c r="CD9" s="681" t="s">
        <v>247</v>
      </c>
      <c r="CE9" s="682"/>
      <c r="CF9" s="682"/>
      <c r="CG9" s="682"/>
      <c r="CH9" s="682"/>
      <c r="CI9" s="682"/>
      <c r="CJ9" s="682"/>
      <c r="CK9" s="682"/>
      <c r="CL9" s="682"/>
      <c r="CM9" s="682"/>
      <c r="CN9" s="682"/>
      <c r="CO9" s="682"/>
      <c r="CP9" s="682"/>
      <c r="CQ9" s="683"/>
      <c r="CR9" s="666">
        <v>211937</v>
      </c>
      <c r="CS9" s="667"/>
      <c r="CT9" s="667"/>
      <c r="CU9" s="667"/>
      <c r="CV9" s="667"/>
      <c r="CW9" s="667"/>
      <c r="CX9" s="667"/>
      <c r="CY9" s="668"/>
      <c r="CZ9" s="669">
        <v>6</v>
      </c>
      <c r="DA9" s="669"/>
      <c r="DB9" s="669"/>
      <c r="DC9" s="669"/>
      <c r="DD9" s="675">
        <v>3846</v>
      </c>
      <c r="DE9" s="667"/>
      <c r="DF9" s="667"/>
      <c r="DG9" s="667"/>
      <c r="DH9" s="667"/>
      <c r="DI9" s="667"/>
      <c r="DJ9" s="667"/>
      <c r="DK9" s="667"/>
      <c r="DL9" s="667"/>
      <c r="DM9" s="667"/>
      <c r="DN9" s="667"/>
      <c r="DO9" s="667"/>
      <c r="DP9" s="668"/>
      <c r="DQ9" s="675">
        <v>170054</v>
      </c>
      <c r="DR9" s="667"/>
      <c r="DS9" s="667"/>
      <c r="DT9" s="667"/>
      <c r="DU9" s="667"/>
      <c r="DV9" s="667"/>
      <c r="DW9" s="667"/>
      <c r="DX9" s="667"/>
      <c r="DY9" s="667"/>
      <c r="DZ9" s="667"/>
      <c r="EA9" s="667"/>
      <c r="EB9" s="667"/>
      <c r="EC9" s="676"/>
    </row>
    <row r="10" spans="2:143" ht="11.25" customHeight="1" x14ac:dyDescent="0.2">
      <c r="B10" s="663" t="s">
        <v>248</v>
      </c>
      <c r="C10" s="664"/>
      <c r="D10" s="664"/>
      <c r="E10" s="664"/>
      <c r="F10" s="664"/>
      <c r="G10" s="664"/>
      <c r="H10" s="664"/>
      <c r="I10" s="664"/>
      <c r="J10" s="664"/>
      <c r="K10" s="664"/>
      <c r="L10" s="664"/>
      <c r="M10" s="664"/>
      <c r="N10" s="664"/>
      <c r="O10" s="664"/>
      <c r="P10" s="664"/>
      <c r="Q10" s="665"/>
      <c r="R10" s="666" t="s">
        <v>249</v>
      </c>
      <c r="S10" s="667"/>
      <c r="T10" s="667"/>
      <c r="U10" s="667"/>
      <c r="V10" s="667"/>
      <c r="W10" s="667"/>
      <c r="X10" s="667"/>
      <c r="Y10" s="668"/>
      <c r="Z10" s="669" t="s">
        <v>237</v>
      </c>
      <c r="AA10" s="669"/>
      <c r="AB10" s="669"/>
      <c r="AC10" s="669"/>
      <c r="AD10" s="670" t="s">
        <v>249</v>
      </c>
      <c r="AE10" s="670"/>
      <c r="AF10" s="670"/>
      <c r="AG10" s="670"/>
      <c r="AH10" s="670"/>
      <c r="AI10" s="670"/>
      <c r="AJ10" s="670"/>
      <c r="AK10" s="670"/>
      <c r="AL10" s="671" t="s">
        <v>249</v>
      </c>
      <c r="AM10" s="672"/>
      <c r="AN10" s="672"/>
      <c r="AO10" s="673"/>
      <c r="AP10" s="663" t="s">
        <v>250</v>
      </c>
      <c r="AQ10" s="664"/>
      <c r="AR10" s="664"/>
      <c r="AS10" s="664"/>
      <c r="AT10" s="664"/>
      <c r="AU10" s="664"/>
      <c r="AV10" s="664"/>
      <c r="AW10" s="664"/>
      <c r="AX10" s="664"/>
      <c r="AY10" s="664"/>
      <c r="AZ10" s="664"/>
      <c r="BA10" s="664"/>
      <c r="BB10" s="664"/>
      <c r="BC10" s="664"/>
      <c r="BD10" s="664"/>
      <c r="BE10" s="664"/>
      <c r="BF10" s="665"/>
      <c r="BG10" s="666">
        <v>5743</v>
      </c>
      <c r="BH10" s="667"/>
      <c r="BI10" s="667"/>
      <c r="BJ10" s="667"/>
      <c r="BK10" s="667"/>
      <c r="BL10" s="667"/>
      <c r="BM10" s="667"/>
      <c r="BN10" s="668"/>
      <c r="BO10" s="669">
        <v>1</v>
      </c>
      <c r="BP10" s="669"/>
      <c r="BQ10" s="669"/>
      <c r="BR10" s="669"/>
      <c r="BS10" s="670" t="s">
        <v>148</v>
      </c>
      <c r="BT10" s="670"/>
      <c r="BU10" s="670"/>
      <c r="BV10" s="670"/>
      <c r="BW10" s="670"/>
      <c r="BX10" s="670"/>
      <c r="BY10" s="670"/>
      <c r="BZ10" s="670"/>
      <c r="CA10" s="670"/>
      <c r="CB10" s="674"/>
      <c r="CD10" s="681" t="s">
        <v>251</v>
      </c>
      <c r="CE10" s="682"/>
      <c r="CF10" s="682"/>
      <c r="CG10" s="682"/>
      <c r="CH10" s="682"/>
      <c r="CI10" s="682"/>
      <c r="CJ10" s="682"/>
      <c r="CK10" s="682"/>
      <c r="CL10" s="682"/>
      <c r="CM10" s="682"/>
      <c r="CN10" s="682"/>
      <c r="CO10" s="682"/>
      <c r="CP10" s="682"/>
      <c r="CQ10" s="683"/>
      <c r="CR10" s="666" t="s">
        <v>148</v>
      </c>
      <c r="CS10" s="667"/>
      <c r="CT10" s="667"/>
      <c r="CU10" s="667"/>
      <c r="CV10" s="667"/>
      <c r="CW10" s="667"/>
      <c r="CX10" s="667"/>
      <c r="CY10" s="668"/>
      <c r="CZ10" s="669" t="s">
        <v>249</v>
      </c>
      <c r="DA10" s="669"/>
      <c r="DB10" s="669"/>
      <c r="DC10" s="669"/>
      <c r="DD10" s="675" t="s">
        <v>246</v>
      </c>
      <c r="DE10" s="667"/>
      <c r="DF10" s="667"/>
      <c r="DG10" s="667"/>
      <c r="DH10" s="667"/>
      <c r="DI10" s="667"/>
      <c r="DJ10" s="667"/>
      <c r="DK10" s="667"/>
      <c r="DL10" s="667"/>
      <c r="DM10" s="667"/>
      <c r="DN10" s="667"/>
      <c r="DO10" s="667"/>
      <c r="DP10" s="668"/>
      <c r="DQ10" s="675" t="s">
        <v>249</v>
      </c>
      <c r="DR10" s="667"/>
      <c r="DS10" s="667"/>
      <c r="DT10" s="667"/>
      <c r="DU10" s="667"/>
      <c r="DV10" s="667"/>
      <c r="DW10" s="667"/>
      <c r="DX10" s="667"/>
      <c r="DY10" s="667"/>
      <c r="DZ10" s="667"/>
      <c r="EA10" s="667"/>
      <c r="EB10" s="667"/>
      <c r="EC10" s="676"/>
    </row>
    <row r="11" spans="2:143" ht="11.25" customHeight="1" x14ac:dyDescent="0.2">
      <c r="B11" s="663" t="s">
        <v>252</v>
      </c>
      <c r="C11" s="664"/>
      <c r="D11" s="664"/>
      <c r="E11" s="664"/>
      <c r="F11" s="664"/>
      <c r="G11" s="664"/>
      <c r="H11" s="664"/>
      <c r="I11" s="664"/>
      <c r="J11" s="664"/>
      <c r="K11" s="664"/>
      <c r="L11" s="664"/>
      <c r="M11" s="664"/>
      <c r="N11" s="664"/>
      <c r="O11" s="664"/>
      <c r="P11" s="664"/>
      <c r="Q11" s="665"/>
      <c r="R11" s="666">
        <v>82091</v>
      </c>
      <c r="S11" s="667"/>
      <c r="T11" s="667"/>
      <c r="U11" s="667"/>
      <c r="V11" s="667"/>
      <c r="W11" s="667"/>
      <c r="X11" s="667"/>
      <c r="Y11" s="668"/>
      <c r="Z11" s="671">
        <v>2.2000000000000002</v>
      </c>
      <c r="AA11" s="672"/>
      <c r="AB11" s="672"/>
      <c r="AC11" s="684"/>
      <c r="AD11" s="675">
        <v>82091</v>
      </c>
      <c r="AE11" s="667"/>
      <c r="AF11" s="667"/>
      <c r="AG11" s="667"/>
      <c r="AH11" s="667"/>
      <c r="AI11" s="667"/>
      <c r="AJ11" s="667"/>
      <c r="AK11" s="668"/>
      <c r="AL11" s="671">
        <v>3.9</v>
      </c>
      <c r="AM11" s="672"/>
      <c r="AN11" s="672"/>
      <c r="AO11" s="673"/>
      <c r="AP11" s="663" t="s">
        <v>253</v>
      </c>
      <c r="AQ11" s="664"/>
      <c r="AR11" s="664"/>
      <c r="AS11" s="664"/>
      <c r="AT11" s="664"/>
      <c r="AU11" s="664"/>
      <c r="AV11" s="664"/>
      <c r="AW11" s="664"/>
      <c r="AX11" s="664"/>
      <c r="AY11" s="664"/>
      <c r="AZ11" s="664"/>
      <c r="BA11" s="664"/>
      <c r="BB11" s="664"/>
      <c r="BC11" s="664"/>
      <c r="BD11" s="664"/>
      <c r="BE11" s="664"/>
      <c r="BF11" s="665"/>
      <c r="BG11" s="666">
        <v>13982</v>
      </c>
      <c r="BH11" s="667"/>
      <c r="BI11" s="667"/>
      <c r="BJ11" s="667"/>
      <c r="BK11" s="667"/>
      <c r="BL11" s="667"/>
      <c r="BM11" s="667"/>
      <c r="BN11" s="668"/>
      <c r="BO11" s="669">
        <v>2.5</v>
      </c>
      <c r="BP11" s="669"/>
      <c r="BQ11" s="669"/>
      <c r="BR11" s="669"/>
      <c r="BS11" s="670">
        <v>3990</v>
      </c>
      <c r="BT11" s="670"/>
      <c r="BU11" s="670"/>
      <c r="BV11" s="670"/>
      <c r="BW11" s="670"/>
      <c r="BX11" s="670"/>
      <c r="BY11" s="670"/>
      <c r="BZ11" s="670"/>
      <c r="CA11" s="670"/>
      <c r="CB11" s="674"/>
      <c r="CD11" s="681" t="s">
        <v>254</v>
      </c>
      <c r="CE11" s="682"/>
      <c r="CF11" s="682"/>
      <c r="CG11" s="682"/>
      <c r="CH11" s="682"/>
      <c r="CI11" s="682"/>
      <c r="CJ11" s="682"/>
      <c r="CK11" s="682"/>
      <c r="CL11" s="682"/>
      <c r="CM11" s="682"/>
      <c r="CN11" s="682"/>
      <c r="CO11" s="682"/>
      <c r="CP11" s="682"/>
      <c r="CQ11" s="683"/>
      <c r="CR11" s="666">
        <v>418352</v>
      </c>
      <c r="CS11" s="667"/>
      <c r="CT11" s="667"/>
      <c r="CU11" s="667"/>
      <c r="CV11" s="667"/>
      <c r="CW11" s="667"/>
      <c r="CX11" s="667"/>
      <c r="CY11" s="668"/>
      <c r="CZ11" s="669">
        <v>11.8</v>
      </c>
      <c r="DA11" s="669"/>
      <c r="DB11" s="669"/>
      <c r="DC11" s="669"/>
      <c r="DD11" s="675">
        <v>121927</v>
      </c>
      <c r="DE11" s="667"/>
      <c r="DF11" s="667"/>
      <c r="DG11" s="667"/>
      <c r="DH11" s="667"/>
      <c r="DI11" s="667"/>
      <c r="DJ11" s="667"/>
      <c r="DK11" s="667"/>
      <c r="DL11" s="667"/>
      <c r="DM11" s="667"/>
      <c r="DN11" s="667"/>
      <c r="DO11" s="667"/>
      <c r="DP11" s="668"/>
      <c r="DQ11" s="675">
        <v>234560</v>
      </c>
      <c r="DR11" s="667"/>
      <c r="DS11" s="667"/>
      <c r="DT11" s="667"/>
      <c r="DU11" s="667"/>
      <c r="DV11" s="667"/>
      <c r="DW11" s="667"/>
      <c r="DX11" s="667"/>
      <c r="DY11" s="667"/>
      <c r="DZ11" s="667"/>
      <c r="EA11" s="667"/>
      <c r="EB11" s="667"/>
      <c r="EC11" s="676"/>
    </row>
    <row r="12" spans="2:143" ht="11.25" customHeight="1" x14ac:dyDescent="0.2">
      <c r="B12" s="663" t="s">
        <v>255</v>
      </c>
      <c r="C12" s="664"/>
      <c r="D12" s="664"/>
      <c r="E12" s="664"/>
      <c r="F12" s="664"/>
      <c r="G12" s="664"/>
      <c r="H12" s="664"/>
      <c r="I12" s="664"/>
      <c r="J12" s="664"/>
      <c r="K12" s="664"/>
      <c r="L12" s="664"/>
      <c r="M12" s="664"/>
      <c r="N12" s="664"/>
      <c r="O12" s="664"/>
      <c r="P12" s="664"/>
      <c r="Q12" s="665"/>
      <c r="R12" s="666">
        <v>28274</v>
      </c>
      <c r="S12" s="667"/>
      <c r="T12" s="667"/>
      <c r="U12" s="667"/>
      <c r="V12" s="667"/>
      <c r="W12" s="667"/>
      <c r="X12" s="667"/>
      <c r="Y12" s="668"/>
      <c r="Z12" s="669">
        <v>0.7</v>
      </c>
      <c r="AA12" s="669"/>
      <c r="AB12" s="669"/>
      <c r="AC12" s="669"/>
      <c r="AD12" s="670">
        <v>28274</v>
      </c>
      <c r="AE12" s="670"/>
      <c r="AF12" s="670"/>
      <c r="AG12" s="670"/>
      <c r="AH12" s="670"/>
      <c r="AI12" s="670"/>
      <c r="AJ12" s="670"/>
      <c r="AK12" s="670"/>
      <c r="AL12" s="671">
        <v>1.3</v>
      </c>
      <c r="AM12" s="672"/>
      <c r="AN12" s="672"/>
      <c r="AO12" s="673"/>
      <c r="AP12" s="663" t="s">
        <v>256</v>
      </c>
      <c r="AQ12" s="664"/>
      <c r="AR12" s="664"/>
      <c r="AS12" s="664"/>
      <c r="AT12" s="664"/>
      <c r="AU12" s="664"/>
      <c r="AV12" s="664"/>
      <c r="AW12" s="664"/>
      <c r="AX12" s="664"/>
      <c r="AY12" s="664"/>
      <c r="AZ12" s="664"/>
      <c r="BA12" s="664"/>
      <c r="BB12" s="664"/>
      <c r="BC12" s="664"/>
      <c r="BD12" s="664"/>
      <c r="BE12" s="664"/>
      <c r="BF12" s="665"/>
      <c r="BG12" s="666">
        <v>368402</v>
      </c>
      <c r="BH12" s="667"/>
      <c r="BI12" s="667"/>
      <c r="BJ12" s="667"/>
      <c r="BK12" s="667"/>
      <c r="BL12" s="667"/>
      <c r="BM12" s="667"/>
      <c r="BN12" s="668"/>
      <c r="BO12" s="669">
        <v>66.900000000000006</v>
      </c>
      <c r="BP12" s="669"/>
      <c r="BQ12" s="669"/>
      <c r="BR12" s="669"/>
      <c r="BS12" s="670" t="s">
        <v>148</v>
      </c>
      <c r="BT12" s="670"/>
      <c r="BU12" s="670"/>
      <c r="BV12" s="670"/>
      <c r="BW12" s="670"/>
      <c r="BX12" s="670"/>
      <c r="BY12" s="670"/>
      <c r="BZ12" s="670"/>
      <c r="CA12" s="670"/>
      <c r="CB12" s="674"/>
      <c r="CD12" s="681" t="s">
        <v>257</v>
      </c>
      <c r="CE12" s="682"/>
      <c r="CF12" s="682"/>
      <c r="CG12" s="682"/>
      <c r="CH12" s="682"/>
      <c r="CI12" s="682"/>
      <c r="CJ12" s="682"/>
      <c r="CK12" s="682"/>
      <c r="CL12" s="682"/>
      <c r="CM12" s="682"/>
      <c r="CN12" s="682"/>
      <c r="CO12" s="682"/>
      <c r="CP12" s="682"/>
      <c r="CQ12" s="683"/>
      <c r="CR12" s="666">
        <v>603083</v>
      </c>
      <c r="CS12" s="667"/>
      <c r="CT12" s="667"/>
      <c r="CU12" s="667"/>
      <c r="CV12" s="667"/>
      <c r="CW12" s="667"/>
      <c r="CX12" s="667"/>
      <c r="CY12" s="668"/>
      <c r="CZ12" s="669">
        <v>17</v>
      </c>
      <c r="DA12" s="669"/>
      <c r="DB12" s="669"/>
      <c r="DC12" s="669"/>
      <c r="DD12" s="675">
        <v>533089</v>
      </c>
      <c r="DE12" s="667"/>
      <c r="DF12" s="667"/>
      <c r="DG12" s="667"/>
      <c r="DH12" s="667"/>
      <c r="DI12" s="667"/>
      <c r="DJ12" s="667"/>
      <c r="DK12" s="667"/>
      <c r="DL12" s="667"/>
      <c r="DM12" s="667"/>
      <c r="DN12" s="667"/>
      <c r="DO12" s="667"/>
      <c r="DP12" s="668"/>
      <c r="DQ12" s="675">
        <v>276255</v>
      </c>
      <c r="DR12" s="667"/>
      <c r="DS12" s="667"/>
      <c r="DT12" s="667"/>
      <c r="DU12" s="667"/>
      <c r="DV12" s="667"/>
      <c r="DW12" s="667"/>
      <c r="DX12" s="667"/>
      <c r="DY12" s="667"/>
      <c r="DZ12" s="667"/>
      <c r="EA12" s="667"/>
      <c r="EB12" s="667"/>
      <c r="EC12" s="676"/>
    </row>
    <row r="13" spans="2:143" ht="11.25" customHeight="1" x14ac:dyDescent="0.2">
      <c r="B13" s="663" t="s">
        <v>258</v>
      </c>
      <c r="C13" s="664"/>
      <c r="D13" s="664"/>
      <c r="E13" s="664"/>
      <c r="F13" s="664"/>
      <c r="G13" s="664"/>
      <c r="H13" s="664"/>
      <c r="I13" s="664"/>
      <c r="J13" s="664"/>
      <c r="K13" s="664"/>
      <c r="L13" s="664"/>
      <c r="M13" s="664"/>
      <c r="N13" s="664"/>
      <c r="O13" s="664"/>
      <c r="P13" s="664"/>
      <c r="Q13" s="665"/>
      <c r="R13" s="666" t="s">
        <v>249</v>
      </c>
      <c r="S13" s="667"/>
      <c r="T13" s="667"/>
      <c r="U13" s="667"/>
      <c r="V13" s="667"/>
      <c r="W13" s="667"/>
      <c r="X13" s="667"/>
      <c r="Y13" s="668"/>
      <c r="Z13" s="669" t="s">
        <v>249</v>
      </c>
      <c r="AA13" s="669"/>
      <c r="AB13" s="669"/>
      <c r="AC13" s="669"/>
      <c r="AD13" s="670" t="s">
        <v>148</v>
      </c>
      <c r="AE13" s="670"/>
      <c r="AF13" s="670"/>
      <c r="AG13" s="670"/>
      <c r="AH13" s="670"/>
      <c r="AI13" s="670"/>
      <c r="AJ13" s="670"/>
      <c r="AK13" s="670"/>
      <c r="AL13" s="671" t="s">
        <v>249</v>
      </c>
      <c r="AM13" s="672"/>
      <c r="AN13" s="672"/>
      <c r="AO13" s="673"/>
      <c r="AP13" s="663" t="s">
        <v>259</v>
      </c>
      <c r="AQ13" s="664"/>
      <c r="AR13" s="664"/>
      <c r="AS13" s="664"/>
      <c r="AT13" s="664"/>
      <c r="AU13" s="664"/>
      <c r="AV13" s="664"/>
      <c r="AW13" s="664"/>
      <c r="AX13" s="664"/>
      <c r="AY13" s="664"/>
      <c r="AZ13" s="664"/>
      <c r="BA13" s="664"/>
      <c r="BB13" s="664"/>
      <c r="BC13" s="664"/>
      <c r="BD13" s="664"/>
      <c r="BE13" s="664"/>
      <c r="BF13" s="665"/>
      <c r="BG13" s="666">
        <v>367997</v>
      </c>
      <c r="BH13" s="667"/>
      <c r="BI13" s="667"/>
      <c r="BJ13" s="667"/>
      <c r="BK13" s="667"/>
      <c r="BL13" s="667"/>
      <c r="BM13" s="667"/>
      <c r="BN13" s="668"/>
      <c r="BO13" s="669">
        <v>66.900000000000006</v>
      </c>
      <c r="BP13" s="669"/>
      <c r="BQ13" s="669"/>
      <c r="BR13" s="669"/>
      <c r="BS13" s="670" t="s">
        <v>249</v>
      </c>
      <c r="BT13" s="670"/>
      <c r="BU13" s="670"/>
      <c r="BV13" s="670"/>
      <c r="BW13" s="670"/>
      <c r="BX13" s="670"/>
      <c r="BY13" s="670"/>
      <c r="BZ13" s="670"/>
      <c r="CA13" s="670"/>
      <c r="CB13" s="674"/>
      <c r="CD13" s="681" t="s">
        <v>260</v>
      </c>
      <c r="CE13" s="682"/>
      <c r="CF13" s="682"/>
      <c r="CG13" s="682"/>
      <c r="CH13" s="682"/>
      <c r="CI13" s="682"/>
      <c r="CJ13" s="682"/>
      <c r="CK13" s="682"/>
      <c r="CL13" s="682"/>
      <c r="CM13" s="682"/>
      <c r="CN13" s="682"/>
      <c r="CO13" s="682"/>
      <c r="CP13" s="682"/>
      <c r="CQ13" s="683"/>
      <c r="CR13" s="666">
        <v>114460</v>
      </c>
      <c r="CS13" s="667"/>
      <c r="CT13" s="667"/>
      <c r="CU13" s="667"/>
      <c r="CV13" s="667"/>
      <c r="CW13" s="667"/>
      <c r="CX13" s="667"/>
      <c r="CY13" s="668"/>
      <c r="CZ13" s="669">
        <v>3.2</v>
      </c>
      <c r="DA13" s="669"/>
      <c r="DB13" s="669"/>
      <c r="DC13" s="669"/>
      <c r="DD13" s="675">
        <v>56200</v>
      </c>
      <c r="DE13" s="667"/>
      <c r="DF13" s="667"/>
      <c r="DG13" s="667"/>
      <c r="DH13" s="667"/>
      <c r="DI13" s="667"/>
      <c r="DJ13" s="667"/>
      <c r="DK13" s="667"/>
      <c r="DL13" s="667"/>
      <c r="DM13" s="667"/>
      <c r="DN13" s="667"/>
      <c r="DO13" s="667"/>
      <c r="DP13" s="668"/>
      <c r="DQ13" s="675">
        <v>66291</v>
      </c>
      <c r="DR13" s="667"/>
      <c r="DS13" s="667"/>
      <c r="DT13" s="667"/>
      <c r="DU13" s="667"/>
      <c r="DV13" s="667"/>
      <c r="DW13" s="667"/>
      <c r="DX13" s="667"/>
      <c r="DY13" s="667"/>
      <c r="DZ13" s="667"/>
      <c r="EA13" s="667"/>
      <c r="EB13" s="667"/>
      <c r="EC13" s="676"/>
    </row>
    <row r="14" spans="2:143" ht="11.25" customHeight="1" x14ac:dyDescent="0.2">
      <c r="B14" s="663" t="s">
        <v>261</v>
      </c>
      <c r="C14" s="664"/>
      <c r="D14" s="664"/>
      <c r="E14" s="664"/>
      <c r="F14" s="664"/>
      <c r="G14" s="664"/>
      <c r="H14" s="664"/>
      <c r="I14" s="664"/>
      <c r="J14" s="664"/>
      <c r="K14" s="664"/>
      <c r="L14" s="664"/>
      <c r="M14" s="664"/>
      <c r="N14" s="664"/>
      <c r="O14" s="664"/>
      <c r="P14" s="664"/>
      <c r="Q14" s="665"/>
      <c r="R14" s="666" t="s">
        <v>237</v>
      </c>
      <c r="S14" s="667"/>
      <c r="T14" s="667"/>
      <c r="U14" s="667"/>
      <c r="V14" s="667"/>
      <c r="W14" s="667"/>
      <c r="X14" s="667"/>
      <c r="Y14" s="668"/>
      <c r="Z14" s="669" t="s">
        <v>249</v>
      </c>
      <c r="AA14" s="669"/>
      <c r="AB14" s="669"/>
      <c r="AC14" s="669"/>
      <c r="AD14" s="670" t="s">
        <v>246</v>
      </c>
      <c r="AE14" s="670"/>
      <c r="AF14" s="670"/>
      <c r="AG14" s="670"/>
      <c r="AH14" s="670"/>
      <c r="AI14" s="670"/>
      <c r="AJ14" s="670"/>
      <c r="AK14" s="670"/>
      <c r="AL14" s="671" t="s">
        <v>249</v>
      </c>
      <c r="AM14" s="672"/>
      <c r="AN14" s="672"/>
      <c r="AO14" s="673"/>
      <c r="AP14" s="663" t="s">
        <v>262</v>
      </c>
      <c r="AQ14" s="664"/>
      <c r="AR14" s="664"/>
      <c r="AS14" s="664"/>
      <c r="AT14" s="664"/>
      <c r="AU14" s="664"/>
      <c r="AV14" s="664"/>
      <c r="AW14" s="664"/>
      <c r="AX14" s="664"/>
      <c r="AY14" s="664"/>
      <c r="AZ14" s="664"/>
      <c r="BA14" s="664"/>
      <c r="BB14" s="664"/>
      <c r="BC14" s="664"/>
      <c r="BD14" s="664"/>
      <c r="BE14" s="664"/>
      <c r="BF14" s="665"/>
      <c r="BG14" s="666">
        <v>17807</v>
      </c>
      <c r="BH14" s="667"/>
      <c r="BI14" s="667"/>
      <c r="BJ14" s="667"/>
      <c r="BK14" s="667"/>
      <c r="BL14" s="667"/>
      <c r="BM14" s="667"/>
      <c r="BN14" s="668"/>
      <c r="BO14" s="669">
        <v>3.2</v>
      </c>
      <c r="BP14" s="669"/>
      <c r="BQ14" s="669"/>
      <c r="BR14" s="669"/>
      <c r="BS14" s="670" t="s">
        <v>237</v>
      </c>
      <c r="BT14" s="670"/>
      <c r="BU14" s="670"/>
      <c r="BV14" s="670"/>
      <c r="BW14" s="670"/>
      <c r="BX14" s="670"/>
      <c r="BY14" s="670"/>
      <c r="BZ14" s="670"/>
      <c r="CA14" s="670"/>
      <c r="CB14" s="674"/>
      <c r="CD14" s="681" t="s">
        <v>263</v>
      </c>
      <c r="CE14" s="682"/>
      <c r="CF14" s="682"/>
      <c r="CG14" s="682"/>
      <c r="CH14" s="682"/>
      <c r="CI14" s="682"/>
      <c r="CJ14" s="682"/>
      <c r="CK14" s="682"/>
      <c r="CL14" s="682"/>
      <c r="CM14" s="682"/>
      <c r="CN14" s="682"/>
      <c r="CO14" s="682"/>
      <c r="CP14" s="682"/>
      <c r="CQ14" s="683"/>
      <c r="CR14" s="666">
        <v>141120</v>
      </c>
      <c r="CS14" s="667"/>
      <c r="CT14" s="667"/>
      <c r="CU14" s="667"/>
      <c r="CV14" s="667"/>
      <c r="CW14" s="667"/>
      <c r="CX14" s="667"/>
      <c r="CY14" s="668"/>
      <c r="CZ14" s="669">
        <v>4</v>
      </c>
      <c r="DA14" s="669"/>
      <c r="DB14" s="669"/>
      <c r="DC14" s="669"/>
      <c r="DD14" s="675">
        <v>22368</v>
      </c>
      <c r="DE14" s="667"/>
      <c r="DF14" s="667"/>
      <c r="DG14" s="667"/>
      <c r="DH14" s="667"/>
      <c r="DI14" s="667"/>
      <c r="DJ14" s="667"/>
      <c r="DK14" s="667"/>
      <c r="DL14" s="667"/>
      <c r="DM14" s="667"/>
      <c r="DN14" s="667"/>
      <c r="DO14" s="667"/>
      <c r="DP14" s="668"/>
      <c r="DQ14" s="675">
        <v>119985</v>
      </c>
      <c r="DR14" s="667"/>
      <c r="DS14" s="667"/>
      <c r="DT14" s="667"/>
      <c r="DU14" s="667"/>
      <c r="DV14" s="667"/>
      <c r="DW14" s="667"/>
      <c r="DX14" s="667"/>
      <c r="DY14" s="667"/>
      <c r="DZ14" s="667"/>
      <c r="EA14" s="667"/>
      <c r="EB14" s="667"/>
      <c r="EC14" s="676"/>
    </row>
    <row r="15" spans="2:143" ht="11.25" customHeight="1" x14ac:dyDescent="0.2">
      <c r="B15" s="663" t="s">
        <v>264</v>
      </c>
      <c r="C15" s="664"/>
      <c r="D15" s="664"/>
      <c r="E15" s="664"/>
      <c r="F15" s="664"/>
      <c r="G15" s="664"/>
      <c r="H15" s="664"/>
      <c r="I15" s="664"/>
      <c r="J15" s="664"/>
      <c r="K15" s="664"/>
      <c r="L15" s="664"/>
      <c r="M15" s="664"/>
      <c r="N15" s="664"/>
      <c r="O15" s="664"/>
      <c r="P15" s="664"/>
      <c r="Q15" s="665"/>
      <c r="R15" s="666" t="s">
        <v>237</v>
      </c>
      <c r="S15" s="667"/>
      <c r="T15" s="667"/>
      <c r="U15" s="667"/>
      <c r="V15" s="667"/>
      <c r="W15" s="667"/>
      <c r="X15" s="667"/>
      <c r="Y15" s="668"/>
      <c r="Z15" s="669" t="s">
        <v>237</v>
      </c>
      <c r="AA15" s="669"/>
      <c r="AB15" s="669"/>
      <c r="AC15" s="669"/>
      <c r="AD15" s="670" t="s">
        <v>237</v>
      </c>
      <c r="AE15" s="670"/>
      <c r="AF15" s="670"/>
      <c r="AG15" s="670"/>
      <c r="AH15" s="670"/>
      <c r="AI15" s="670"/>
      <c r="AJ15" s="670"/>
      <c r="AK15" s="670"/>
      <c r="AL15" s="671" t="s">
        <v>246</v>
      </c>
      <c r="AM15" s="672"/>
      <c r="AN15" s="672"/>
      <c r="AO15" s="673"/>
      <c r="AP15" s="663" t="s">
        <v>265</v>
      </c>
      <c r="AQ15" s="664"/>
      <c r="AR15" s="664"/>
      <c r="AS15" s="664"/>
      <c r="AT15" s="664"/>
      <c r="AU15" s="664"/>
      <c r="AV15" s="664"/>
      <c r="AW15" s="664"/>
      <c r="AX15" s="664"/>
      <c r="AY15" s="664"/>
      <c r="AZ15" s="664"/>
      <c r="BA15" s="664"/>
      <c r="BB15" s="664"/>
      <c r="BC15" s="664"/>
      <c r="BD15" s="664"/>
      <c r="BE15" s="664"/>
      <c r="BF15" s="665"/>
      <c r="BG15" s="666">
        <v>16249</v>
      </c>
      <c r="BH15" s="667"/>
      <c r="BI15" s="667"/>
      <c r="BJ15" s="667"/>
      <c r="BK15" s="667"/>
      <c r="BL15" s="667"/>
      <c r="BM15" s="667"/>
      <c r="BN15" s="668"/>
      <c r="BO15" s="669">
        <v>3</v>
      </c>
      <c r="BP15" s="669"/>
      <c r="BQ15" s="669"/>
      <c r="BR15" s="669"/>
      <c r="BS15" s="670" t="s">
        <v>249</v>
      </c>
      <c r="BT15" s="670"/>
      <c r="BU15" s="670"/>
      <c r="BV15" s="670"/>
      <c r="BW15" s="670"/>
      <c r="BX15" s="670"/>
      <c r="BY15" s="670"/>
      <c r="BZ15" s="670"/>
      <c r="CA15" s="670"/>
      <c r="CB15" s="674"/>
      <c r="CD15" s="681" t="s">
        <v>266</v>
      </c>
      <c r="CE15" s="682"/>
      <c r="CF15" s="682"/>
      <c r="CG15" s="682"/>
      <c r="CH15" s="682"/>
      <c r="CI15" s="682"/>
      <c r="CJ15" s="682"/>
      <c r="CK15" s="682"/>
      <c r="CL15" s="682"/>
      <c r="CM15" s="682"/>
      <c r="CN15" s="682"/>
      <c r="CO15" s="682"/>
      <c r="CP15" s="682"/>
      <c r="CQ15" s="683"/>
      <c r="CR15" s="666">
        <v>237728</v>
      </c>
      <c r="CS15" s="667"/>
      <c r="CT15" s="667"/>
      <c r="CU15" s="667"/>
      <c r="CV15" s="667"/>
      <c r="CW15" s="667"/>
      <c r="CX15" s="667"/>
      <c r="CY15" s="668"/>
      <c r="CZ15" s="669">
        <v>6.7</v>
      </c>
      <c r="DA15" s="669"/>
      <c r="DB15" s="669"/>
      <c r="DC15" s="669"/>
      <c r="DD15" s="675">
        <v>20663</v>
      </c>
      <c r="DE15" s="667"/>
      <c r="DF15" s="667"/>
      <c r="DG15" s="667"/>
      <c r="DH15" s="667"/>
      <c r="DI15" s="667"/>
      <c r="DJ15" s="667"/>
      <c r="DK15" s="667"/>
      <c r="DL15" s="667"/>
      <c r="DM15" s="667"/>
      <c r="DN15" s="667"/>
      <c r="DO15" s="667"/>
      <c r="DP15" s="668"/>
      <c r="DQ15" s="675">
        <v>214052</v>
      </c>
      <c r="DR15" s="667"/>
      <c r="DS15" s="667"/>
      <c r="DT15" s="667"/>
      <c r="DU15" s="667"/>
      <c r="DV15" s="667"/>
      <c r="DW15" s="667"/>
      <c r="DX15" s="667"/>
      <c r="DY15" s="667"/>
      <c r="DZ15" s="667"/>
      <c r="EA15" s="667"/>
      <c r="EB15" s="667"/>
      <c r="EC15" s="676"/>
    </row>
    <row r="16" spans="2:143" ht="11.25" customHeight="1" x14ac:dyDescent="0.2">
      <c r="B16" s="663" t="s">
        <v>267</v>
      </c>
      <c r="C16" s="664"/>
      <c r="D16" s="664"/>
      <c r="E16" s="664"/>
      <c r="F16" s="664"/>
      <c r="G16" s="664"/>
      <c r="H16" s="664"/>
      <c r="I16" s="664"/>
      <c r="J16" s="664"/>
      <c r="K16" s="664"/>
      <c r="L16" s="664"/>
      <c r="M16" s="664"/>
      <c r="N16" s="664"/>
      <c r="O16" s="664"/>
      <c r="P16" s="664"/>
      <c r="Q16" s="665"/>
      <c r="R16" s="666">
        <v>3329</v>
      </c>
      <c r="S16" s="667"/>
      <c r="T16" s="667"/>
      <c r="U16" s="667"/>
      <c r="V16" s="667"/>
      <c r="W16" s="667"/>
      <c r="X16" s="667"/>
      <c r="Y16" s="668"/>
      <c r="Z16" s="669">
        <v>0.1</v>
      </c>
      <c r="AA16" s="669"/>
      <c r="AB16" s="669"/>
      <c r="AC16" s="669"/>
      <c r="AD16" s="670">
        <v>3329</v>
      </c>
      <c r="AE16" s="670"/>
      <c r="AF16" s="670"/>
      <c r="AG16" s="670"/>
      <c r="AH16" s="670"/>
      <c r="AI16" s="670"/>
      <c r="AJ16" s="670"/>
      <c r="AK16" s="670"/>
      <c r="AL16" s="671">
        <v>0.2</v>
      </c>
      <c r="AM16" s="672"/>
      <c r="AN16" s="672"/>
      <c r="AO16" s="673"/>
      <c r="AP16" s="663" t="s">
        <v>268</v>
      </c>
      <c r="AQ16" s="664"/>
      <c r="AR16" s="664"/>
      <c r="AS16" s="664"/>
      <c r="AT16" s="664"/>
      <c r="AU16" s="664"/>
      <c r="AV16" s="664"/>
      <c r="AW16" s="664"/>
      <c r="AX16" s="664"/>
      <c r="AY16" s="664"/>
      <c r="AZ16" s="664"/>
      <c r="BA16" s="664"/>
      <c r="BB16" s="664"/>
      <c r="BC16" s="664"/>
      <c r="BD16" s="664"/>
      <c r="BE16" s="664"/>
      <c r="BF16" s="665"/>
      <c r="BG16" s="666" t="s">
        <v>246</v>
      </c>
      <c r="BH16" s="667"/>
      <c r="BI16" s="667"/>
      <c r="BJ16" s="667"/>
      <c r="BK16" s="667"/>
      <c r="BL16" s="667"/>
      <c r="BM16" s="667"/>
      <c r="BN16" s="668"/>
      <c r="BO16" s="669" t="s">
        <v>148</v>
      </c>
      <c r="BP16" s="669"/>
      <c r="BQ16" s="669"/>
      <c r="BR16" s="669"/>
      <c r="BS16" s="670" t="s">
        <v>148</v>
      </c>
      <c r="BT16" s="670"/>
      <c r="BU16" s="670"/>
      <c r="BV16" s="670"/>
      <c r="BW16" s="670"/>
      <c r="BX16" s="670"/>
      <c r="BY16" s="670"/>
      <c r="BZ16" s="670"/>
      <c r="CA16" s="670"/>
      <c r="CB16" s="674"/>
      <c r="CD16" s="681" t="s">
        <v>269</v>
      </c>
      <c r="CE16" s="682"/>
      <c r="CF16" s="682"/>
      <c r="CG16" s="682"/>
      <c r="CH16" s="682"/>
      <c r="CI16" s="682"/>
      <c r="CJ16" s="682"/>
      <c r="CK16" s="682"/>
      <c r="CL16" s="682"/>
      <c r="CM16" s="682"/>
      <c r="CN16" s="682"/>
      <c r="CO16" s="682"/>
      <c r="CP16" s="682"/>
      <c r="CQ16" s="683"/>
      <c r="CR16" s="666" t="s">
        <v>249</v>
      </c>
      <c r="CS16" s="667"/>
      <c r="CT16" s="667"/>
      <c r="CU16" s="667"/>
      <c r="CV16" s="667"/>
      <c r="CW16" s="667"/>
      <c r="CX16" s="667"/>
      <c r="CY16" s="668"/>
      <c r="CZ16" s="669" t="s">
        <v>249</v>
      </c>
      <c r="DA16" s="669"/>
      <c r="DB16" s="669"/>
      <c r="DC16" s="669"/>
      <c r="DD16" s="675" t="s">
        <v>148</v>
      </c>
      <c r="DE16" s="667"/>
      <c r="DF16" s="667"/>
      <c r="DG16" s="667"/>
      <c r="DH16" s="667"/>
      <c r="DI16" s="667"/>
      <c r="DJ16" s="667"/>
      <c r="DK16" s="667"/>
      <c r="DL16" s="667"/>
      <c r="DM16" s="667"/>
      <c r="DN16" s="667"/>
      <c r="DO16" s="667"/>
      <c r="DP16" s="668"/>
      <c r="DQ16" s="675" t="s">
        <v>246</v>
      </c>
      <c r="DR16" s="667"/>
      <c r="DS16" s="667"/>
      <c r="DT16" s="667"/>
      <c r="DU16" s="667"/>
      <c r="DV16" s="667"/>
      <c r="DW16" s="667"/>
      <c r="DX16" s="667"/>
      <c r="DY16" s="667"/>
      <c r="DZ16" s="667"/>
      <c r="EA16" s="667"/>
      <c r="EB16" s="667"/>
      <c r="EC16" s="676"/>
    </row>
    <row r="17" spans="2:133" ht="11.25" customHeight="1" x14ac:dyDescent="0.2">
      <c r="B17" s="663" t="s">
        <v>270</v>
      </c>
      <c r="C17" s="664"/>
      <c r="D17" s="664"/>
      <c r="E17" s="664"/>
      <c r="F17" s="664"/>
      <c r="G17" s="664"/>
      <c r="H17" s="664"/>
      <c r="I17" s="664"/>
      <c r="J17" s="664"/>
      <c r="K17" s="664"/>
      <c r="L17" s="664"/>
      <c r="M17" s="664"/>
      <c r="N17" s="664"/>
      <c r="O17" s="664"/>
      <c r="P17" s="664"/>
      <c r="Q17" s="665"/>
      <c r="R17" s="666">
        <v>3988</v>
      </c>
      <c r="S17" s="667"/>
      <c r="T17" s="667"/>
      <c r="U17" s="667"/>
      <c r="V17" s="667"/>
      <c r="W17" s="667"/>
      <c r="X17" s="667"/>
      <c r="Y17" s="668"/>
      <c r="Z17" s="669">
        <v>0.1</v>
      </c>
      <c r="AA17" s="669"/>
      <c r="AB17" s="669"/>
      <c r="AC17" s="669"/>
      <c r="AD17" s="670">
        <v>3988</v>
      </c>
      <c r="AE17" s="670"/>
      <c r="AF17" s="670"/>
      <c r="AG17" s="670"/>
      <c r="AH17" s="670"/>
      <c r="AI17" s="670"/>
      <c r="AJ17" s="670"/>
      <c r="AK17" s="670"/>
      <c r="AL17" s="671">
        <v>0.2</v>
      </c>
      <c r="AM17" s="672"/>
      <c r="AN17" s="672"/>
      <c r="AO17" s="673"/>
      <c r="AP17" s="663" t="s">
        <v>271</v>
      </c>
      <c r="AQ17" s="664"/>
      <c r="AR17" s="664"/>
      <c r="AS17" s="664"/>
      <c r="AT17" s="664"/>
      <c r="AU17" s="664"/>
      <c r="AV17" s="664"/>
      <c r="AW17" s="664"/>
      <c r="AX17" s="664"/>
      <c r="AY17" s="664"/>
      <c r="AZ17" s="664"/>
      <c r="BA17" s="664"/>
      <c r="BB17" s="664"/>
      <c r="BC17" s="664"/>
      <c r="BD17" s="664"/>
      <c r="BE17" s="664"/>
      <c r="BF17" s="665"/>
      <c r="BG17" s="666" t="s">
        <v>148</v>
      </c>
      <c r="BH17" s="667"/>
      <c r="BI17" s="667"/>
      <c r="BJ17" s="667"/>
      <c r="BK17" s="667"/>
      <c r="BL17" s="667"/>
      <c r="BM17" s="667"/>
      <c r="BN17" s="668"/>
      <c r="BO17" s="669" t="s">
        <v>249</v>
      </c>
      <c r="BP17" s="669"/>
      <c r="BQ17" s="669"/>
      <c r="BR17" s="669"/>
      <c r="BS17" s="670" t="s">
        <v>249</v>
      </c>
      <c r="BT17" s="670"/>
      <c r="BU17" s="670"/>
      <c r="BV17" s="670"/>
      <c r="BW17" s="670"/>
      <c r="BX17" s="670"/>
      <c r="BY17" s="670"/>
      <c r="BZ17" s="670"/>
      <c r="CA17" s="670"/>
      <c r="CB17" s="674"/>
      <c r="CD17" s="681" t="s">
        <v>272</v>
      </c>
      <c r="CE17" s="682"/>
      <c r="CF17" s="682"/>
      <c r="CG17" s="682"/>
      <c r="CH17" s="682"/>
      <c r="CI17" s="682"/>
      <c r="CJ17" s="682"/>
      <c r="CK17" s="682"/>
      <c r="CL17" s="682"/>
      <c r="CM17" s="682"/>
      <c r="CN17" s="682"/>
      <c r="CO17" s="682"/>
      <c r="CP17" s="682"/>
      <c r="CQ17" s="683"/>
      <c r="CR17" s="666">
        <v>215613</v>
      </c>
      <c r="CS17" s="667"/>
      <c r="CT17" s="667"/>
      <c r="CU17" s="667"/>
      <c r="CV17" s="667"/>
      <c r="CW17" s="667"/>
      <c r="CX17" s="667"/>
      <c r="CY17" s="668"/>
      <c r="CZ17" s="669">
        <v>6.1</v>
      </c>
      <c r="DA17" s="669"/>
      <c r="DB17" s="669"/>
      <c r="DC17" s="669"/>
      <c r="DD17" s="675" t="s">
        <v>237</v>
      </c>
      <c r="DE17" s="667"/>
      <c r="DF17" s="667"/>
      <c r="DG17" s="667"/>
      <c r="DH17" s="667"/>
      <c r="DI17" s="667"/>
      <c r="DJ17" s="667"/>
      <c r="DK17" s="667"/>
      <c r="DL17" s="667"/>
      <c r="DM17" s="667"/>
      <c r="DN17" s="667"/>
      <c r="DO17" s="667"/>
      <c r="DP17" s="668"/>
      <c r="DQ17" s="675">
        <v>215613</v>
      </c>
      <c r="DR17" s="667"/>
      <c r="DS17" s="667"/>
      <c r="DT17" s="667"/>
      <c r="DU17" s="667"/>
      <c r="DV17" s="667"/>
      <c r="DW17" s="667"/>
      <c r="DX17" s="667"/>
      <c r="DY17" s="667"/>
      <c r="DZ17" s="667"/>
      <c r="EA17" s="667"/>
      <c r="EB17" s="667"/>
      <c r="EC17" s="676"/>
    </row>
    <row r="18" spans="2:133" ht="11.25" customHeight="1" x14ac:dyDescent="0.2">
      <c r="B18" s="663" t="s">
        <v>273</v>
      </c>
      <c r="C18" s="664"/>
      <c r="D18" s="664"/>
      <c r="E18" s="664"/>
      <c r="F18" s="664"/>
      <c r="G18" s="664"/>
      <c r="H18" s="664"/>
      <c r="I18" s="664"/>
      <c r="J18" s="664"/>
      <c r="K18" s="664"/>
      <c r="L18" s="664"/>
      <c r="M18" s="664"/>
      <c r="N18" s="664"/>
      <c r="O18" s="664"/>
      <c r="P18" s="664"/>
      <c r="Q18" s="665"/>
      <c r="R18" s="666">
        <v>14314</v>
      </c>
      <c r="S18" s="667"/>
      <c r="T18" s="667"/>
      <c r="U18" s="667"/>
      <c r="V18" s="667"/>
      <c r="W18" s="667"/>
      <c r="X18" s="667"/>
      <c r="Y18" s="668"/>
      <c r="Z18" s="669">
        <v>0.4</v>
      </c>
      <c r="AA18" s="669"/>
      <c r="AB18" s="669"/>
      <c r="AC18" s="669"/>
      <c r="AD18" s="670">
        <v>14314</v>
      </c>
      <c r="AE18" s="670"/>
      <c r="AF18" s="670"/>
      <c r="AG18" s="670"/>
      <c r="AH18" s="670"/>
      <c r="AI18" s="670"/>
      <c r="AJ18" s="670"/>
      <c r="AK18" s="670"/>
      <c r="AL18" s="671">
        <v>0.69999998807907104</v>
      </c>
      <c r="AM18" s="672"/>
      <c r="AN18" s="672"/>
      <c r="AO18" s="673"/>
      <c r="AP18" s="663" t="s">
        <v>274</v>
      </c>
      <c r="AQ18" s="664"/>
      <c r="AR18" s="664"/>
      <c r="AS18" s="664"/>
      <c r="AT18" s="664"/>
      <c r="AU18" s="664"/>
      <c r="AV18" s="664"/>
      <c r="AW18" s="664"/>
      <c r="AX18" s="664"/>
      <c r="AY18" s="664"/>
      <c r="AZ18" s="664"/>
      <c r="BA18" s="664"/>
      <c r="BB18" s="664"/>
      <c r="BC18" s="664"/>
      <c r="BD18" s="664"/>
      <c r="BE18" s="664"/>
      <c r="BF18" s="665"/>
      <c r="BG18" s="666" t="s">
        <v>249</v>
      </c>
      <c r="BH18" s="667"/>
      <c r="BI18" s="667"/>
      <c r="BJ18" s="667"/>
      <c r="BK18" s="667"/>
      <c r="BL18" s="667"/>
      <c r="BM18" s="667"/>
      <c r="BN18" s="668"/>
      <c r="BO18" s="669" t="s">
        <v>249</v>
      </c>
      <c r="BP18" s="669"/>
      <c r="BQ18" s="669"/>
      <c r="BR18" s="669"/>
      <c r="BS18" s="670" t="s">
        <v>237</v>
      </c>
      <c r="BT18" s="670"/>
      <c r="BU18" s="670"/>
      <c r="BV18" s="670"/>
      <c r="BW18" s="670"/>
      <c r="BX18" s="670"/>
      <c r="BY18" s="670"/>
      <c r="BZ18" s="670"/>
      <c r="CA18" s="670"/>
      <c r="CB18" s="674"/>
      <c r="CD18" s="681" t="s">
        <v>275</v>
      </c>
      <c r="CE18" s="682"/>
      <c r="CF18" s="682"/>
      <c r="CG18" s="682"/>
      <c r="CH18" s="682"/>
      <c r="CI18" s="682"/>
      <c r="CJ18" s="682"/>
      <c r="CK18" s="682"/>
      <c r="CL18" s="682"/>
      <c r="CM18" s="682"/>
      <c r="CN18" s="682"/>
      <c r="CO18" s="682"/>
      <c r="CP18" s="682"/>
      <c r="CQ18" s="683"/>
      <c r="CR18" s="666" t="s">
        <v>249</v>
      </c>
      <c r="CS18" s="667"/>
      <c r="CT18" s="667"/>
      <c r="CU18" s="667"/>
      <c r="CV18" s="667"/>
      <c r="CW18" s="667"/>
      <c r="CX18" s="667"/>
      <c r="CY18" s="668"/>
      <c r="CZ18" s="669" t="s">
        <v>249</v>
      </c>
      <c r="DA18" s="669"/>
      <c r="DB18" s="669"/>
      <c r="DC18" s="669"/>
      <c r="DD18" s="675" t="s">
        <v>148</v>
      </c>
      <c r="DE18" s="667"/>
      <c r="DF18" s="667"/>
      <c r="DG18" s="667"/>
      <c r="DH18" s="667"/>
      <c r="DI18" s="667"/>
      <c r="DJ18" s="667"/>
      <c r="DK18" s="667"/>
      <c r="DL18" s="667"/>
      <c r="DM18" s="667"/>
      <c r="DN18" s="667"/>
      <c r="DO18" s="667"/>
      <c r="DP18" s="668"/>
      <c r="DQ18" s="675" t="s">
        <v>148</v>
      </c>
      <c r="DR18" s="667"/>
      <c r="DS18" s="667"/>
      <c r="DT18" s="667"/>
      <c r="DU18" s="667"/>
      <c r="DV18" s="667"/>
      <c r="DW18" s="667"/>
      <c r="DX18" s="667"/>
      <c r="DY18" s="667"/>
      <c r="DZ18" s="667"/>
      <c r="EA18" s="667"/>
      <c r="EB18" s="667"/>
      <c r="EC18" s="676"/>
    </row>
    <row r="19" spans="2:133" ht="11.25" customHeight="1" x14ac:dyDescent="0.2">
      <c r="B19" s="663" t="s">
        <v>276</v>
      </c>
      <c r="C19" s="664"/>
      <c r="D19" s="664"/>
      <c r="E19" s="664"/>
      <c r="F19" s="664"/>
      <c r="G19" s="664"/>
      <c r="H19" s="664"/>
      <c r="I19" s="664"/>
      <c r="J19" s="664"/>
      <c r="K19" s="664"/>
      <c r="L19" s="664"/>
      <c r="M19" s="664"/>
      <c r="N19" s="664"/>
      <c r="O19" s="664"/>
      <c r="P19" s="664"/>
      <c r="Q19" s="665"/>
      <c r="R19" s="666">
        <v>1882</v>
      </c>
      <c r="S19" s="667"/>
      <c r="T19" s="667"/>
      <c r="U19" s="667"/>
      <c r="V19" s="667"/>
      <c r="W19" s="667"/>
      <c r="X19" s="667"/>
      <c r="Y19" s="668"/>
      <c r="Z19" s="669">
        <v>0</v>
      </c>
      <c r="AA19" s="669"/>
      <c r="AB19" s="669"/>
      <c r="AC19" s="669"/>
      <c r="AD19" s="670">
        <v>1882</v>
      </c>
      <c r="AE19" s="670"/>
      <c r="AF19" s="670"/>
      <c r="AG19" s="670"/>
      <c r="AH19" s="670"/>
      <c r="AI19" s="670"/>
      <c r="AJ19" s="670"/>
      <c r="AK19" s="670"/>
      <c r="AL19" s="671">
        <v>0.1</v>
      </c>
      <c r="AM19" s="672"/>
      <c r="AN19" s="672"/>
      <c r="AO19" s="673"/>
      <c r="AP19" s="663" t="s">
        <v>277</v>
      </c>
      <c r="AQ19" s="664"/>
      <c r="AR19" s="664"/>
      <c r="AS19" s="664"/>
      <c r="AT19" s="664"/>
      <c r="AU19" s="664"/>
      <c r="AV19" s="664"/>
      <c r="AW19" s="664"/>
      <c r="AX19" s="664"/>
      <c r="AY19" s="664"/>
      <c r="AZ19" s="664"/>
      <c r="BA19" s="664"/>
      <c r="BB19" s="664"/>
      <c r="BC19" s="664"/>
      <c r="BD19" s="664"/>
      <c r="BE19" s="664"/>
      <c r="BF19" s="665"/>
      <c r="BG19" s="666" t="s">
        <v>249</v>
      </c>
      <c r="BH19" s="667"/>
      <c r="BI19" s="667"/>
      <c r="BJ19" s="667"/>
      <c r="BK19" s="667"/>
      <c r="BL19" s="667"/>
      <c r="BM19" s="667"/>
      <c r="BN19" s="668"/>
      <c r="BO19" s="669" t="s">
        <v>237</v>
      </c>
      <c r="BP19" s="669"/>
      <c r="BQ19" s="669"/>
      <c r="BR19" s="669"/>
      <c r="BS19" s="670" t="s">
        <v>148</v>
      </c>
      <c r="BT19" s="670"/>
      <c r="BU19" s="670"/>
      <c r="BV19" s="670"/>
      <c r="BW19" s="670"/>
      <c r="BX19" s="670"/>
      <c r="BY19" s="670"/>
      <c r="BZ19" s="670"/>
      <c r="CA19" s="670"/>
      <c r="CB19" s="674"/>
      <c r="CD19" s="681" t="s">
        <v>278</v>
      </c>
      <c r="CE19" s="682"/>
      <c r="CF19" s="682"/>
      <c r="CG19" s="682"/>
      <c r="CH19" s="682"/>
      <c r="CI19" s="682"/>
      <c r="CJ19" s="682"/>
      <c r="CK19" s="682"/>
      <c r="CL19" s="682"/>
      <c r="CM19" s="682"/>
      <c r="CN19" s="682"/>
      <c r="CO19" s="682"/>
      <c r="CP19" s="682"/>
      <c r="CQ19" s="683"/>
      <c r="CR19" s="666" t="s">
        <v>249</v>
      </c>
      <c r="CS19" s="667"/>
      <c r="CT19" s="667"/>
      <c r="CU19" s="667"/>
      <c r="CV19" s="667"/>
      <c r="CW19" s="667"/>
      <c r="CX19" s="667"/>
      <c r="CY19" s="668"/>
      <c r="CZ19" s="669" t="s">
        <v>148</v>
      </c>
      <c r="DA19" s="669"/>
      <c r="DB19" s="669"/>
      <c r="DC19" s="669"/>
      <c r="DD19" s="675" t="s">
        <v>249</v>
      </c>
      <c r="DE19" s="667"/>
      <c r="DF19" s="667"/>
      <c r="DG19" s="667"/>
      <c r="DH19" s="667"/>
      <c r="DI19" s="667"/>
      <c r="DJ19" s="667"/>
      <c r="DK19" s="667"/>
      <c r="DL19" s="667"/>
      <c r="DM19" s="667"/>
      <c r="DN19" s="667"/>
      <c r="DO19" s="667"/>
      <c r="DP19" s="668"/>
      <c r="DQ19" s="675" t="s">
        <v>249</v>
      </c>
      <c r="DR19" s="667"/>
      <c r="DS19" s="667"/>
      <c r="DT19" s="667"/>
      <c r="DU19" s="667"/>
      <c r="DV19" s="667"/>
      <c r="DW19" s="667"/>
      <c r="DX19" s="667"/>
      <c r="DY19" s="667"/>
      <c r="DZ19" s="667"/>
      <c r="EA19" s="667"/>
      <c r="EB19" s="667"/>
      <c r="EC19" s="676"/>
    </row>
    <row r="20" spans="2:133" ht="11.25" customHeight="1" x14ac:dyDescent="0.2">
      <c r="B20" s="663" t="s">
        <v>279</v>
      </c>
      <c r="C20" s="664"/>
      <c r="D20" s="664"/>
      <c r="E20" s="664"/>
      <c r="F20" s="664"/>
      <c r="G20" s="664"/>
      <c r="H20" s="664"/>
      <c r="I20" s="664"/>
      <c r="J20" s="664"/>
      <c r="K20" s="664"/>
      <c r="L20" s="664"/>
      <c r="M20" s="664"/>
      <c r="N20" s="664"/>
      <c r="O20" s="664"/>
      <c r="P20" s="664"/>
      <c r="Q20" s="665"/>
      <c r="R20" s="666">
        <v>949</v>
      </c>
      <c r="S20" s="667"/>
      <c r="T20" s="667"/>
      <c r="U20" s="667"/>
      <c r="V20" s="667"/>
      <c r="W20" s="667"/>
      <c r="X20" s="667"/>
      <c r="Y20" s="668"/>
      <c r="Z20" s="669">
        <v>0</v>
      </c>
      <c r="AA20" s="669"/>
      <c r="AB20" s="669"/>
      <c r="AC20" s="669"/>
      <c r="AD20" s="670">
        <v>949</v>
      </c>
      <c r="AE20" s="670"/>
      <c r="AF20" s="670"/>
      <c r="AG20" s="670"/>
      <c r="AH20" s="670"/>
      <c r="AI20" s="670"/>
      <c r="AJ20" s="670"/>
      <c r="AK20" s="670"/>
      <c r="AL20" s="671">
        <v>0</v>
      </c>
      <c r="AM20" s="672"/>
      <c r="AN20" s="672"/>
      <c r="AO20" s="673"/>
      <c r="AP20" s="663" t="s">
        <v>280</v>
      </c>
      <c r="AQ20" s="664"/>
      <c r="AR20" s="664"/>
      <c r="AS20" s="664"/>
      <c r="AT20" s="664"/>
      <c r="AU20" s="664"/>
      <c r="AV20" s="664"/>
      <c r="AW20" s="664"/>
      <c r="AX20" s="664"/>
      <c r="AY20" s="664"/>
      <c r="AZ20" s="664"/>
      <c r="BA20" s="664"/>
      <c r="BB20" s="664"/>
      <c r="BC20" s="664"/>
      <c r="BD20" s="664"/>
      <c r="BE20" s="664"/>
      <c r="BF20" s="665"/>
      <c r="BG20" s="666" t="s">
        <v>249</v>
      </c>
      <c r="BH20" s="667"/>
      <c r="BI20" s="667"/>
      <c r="BJ20" s="667"/>
      <c r="BK20" s="667"/>
      <c r="BL20" s="667"/>
      <c r="BM20" s="667"/>
      <c r="BN20" s="668"/>
      <c r="BO20" s="669" t="s">
        <v>249</v>
      </c>
      <c r="BP20" s="669"/>
      <c r="BQ20" s="669"/>
      <c r="BR20" s="669"/>
      <c r="BS20" s="670" t="s">
        <v>246</v>
      </c>
      <c r="BT20" s="670"/>
      <c r="BU20" s="670"/>
      <c r="BV20" s="670"/>
      <c r="BW20" s="670"/>
      <c r="BX20" s="670"/>
      <c r="BY20" s="670"/>
      <c r="BZ20" s="670"/>
      <c r="CA20" s="670"/>
      <c r="CB20" s="674"/>
      <c r="CD20" s="681" t="s">
        <v>281</v>
      </c>
      <c r="CE20" s="682"/>
      <c r="CF20" s="682"/>
      <c r="CG20" s="682"/>
      <c r="CH20" s="682"/>
      <c r="CI20" s="682"/>
      <c r="CJ20" s="682"/>
      <c r="CK20" s="682"/>
      <c r="CL20" s="682"/>
      <c r="CM20" s="682"/>
      <c r="CN20" s="682"/>
      <c r="CO20" s="682"/>
      <c r="CP20" s="682"/>
      <c r="CQ20" s="683"/>
      <c r="CR20" s="666">
        <v>3552912</v>
      </c>
      <c r="CS20" s="667"/>
      <c r="CT20" s="667"/>
      <c r="CU20" s="667"/>
      <c r="CV20" s="667"/>
      <c r="CW20" s="667"/>
      <c r="CX20" s="667"/>
      <c r="CY20" s="668"/>
      <c r="CZ20" s="669">
        <v>100</v>
      </c>
      <c r="DA20" s="669"/>
      <c r="DB20" s="669"/>
      <c r="DC20" s="669"/>
      <c r="DD20" s="675">
        <v>779700</v>
      </c>
      <c r="DE20" s="667"/>
      <c r="DF20" s="667"/>
      <c r="DG20" s="667"/>
      <c r="DH20" s="667"/>
      <c r="DI20" s="667"/>
      <c r="DJ20" s="667"/>
      <c r="DK20" s="667"/>
      <c r="DL20" s="667"/>
      <c r="DM20" s="667"/>
      <c r="DN20" s="667"/>
      <c r="DO20" s="667"/>
      <c r="DP20" s="668"/>
      <c r="DQ20" s="675">
        <v>2379896</v>
      </c>
      <c r="DR20" s="667"/>
      <c r="DS20" s="667"/>
      <c r="DT20" s="667"/>
      <c r="DU20" s="667"/>
      <c r="DV20" s="667"/>
      <c r="DW20" s="667"/>
      <c r="DX20" s="667"/>
      <c r="DY20" s="667"/>
      <c r="DZ20" s="667"/>
      <c r="EA20" s="667"/>
      <c r="EB20" s="667"/>
      <c r="EC20" s="676"/>
    </row>
    <row r="21" spans="2:133" ht="11.25" customHeight="1" x14ac:dyDescent="0.2">
      <c r="B21" s="663" t="s">
        <v>282</v>
      </c>
      <c r="C21" s="664"/>
      <c r="D21" s="664"/>
      <c r="E21" s="664"/>
      <c r="F21" s="664"/>
      <c r="G21" s="664"/>
      <c r="H21" s="664"/>
      <c r="I21" s="664"/>
      <c r="J21" s="664"/>
      <c r="K21" s="664"/>
      <c r="L21" s="664"/>
      <c r="M21" s="664"/>
      <c r="N21" s="664"/>
      <c r="O21" s="664"/>
      <c r="P21" s="664"/>
      <c r="Q21" s="665"/>
      <c r="R21" s="666">
        <v>219</v>
      </c>
      <c r="S21" s="667"/>
      <c r="T21" s="667"/>
      <c r="U21" s="667"/>
      <c r="V21" s="667"/>
      <c r="W21" s="667"/>
      <c r="X21" s="667"/>
      <c r="Y21" s="668"/>
      <c r="Z21" s="669">
        <v>0</v>
      </c>
      <c r="AA21" s="669"/>
      <c r="AB21" s="669"/>
      <c r="AC21" s="669"/>
      <c r="AD21" s="670">
        <v>219</v>
      </c>
      <c r="AE21" s="670"/>
      <c r="AF21" s="670"/>
      <c r="AG21" s="670"/>
      <c r="AH21" s="670"/>
      <c r="AI21" s="670"/>
      <c r="AJ21" s="670"/>
      <c r="AK21" s="670"/>
      <c r="AL21" s="671">
        <v>0</v>
      </c>
      <c r="AM21" s="672"/>
      <c r="AN21" s="672"/>
      <c r="AO21" s="673"/>
      <c r="AP21" s="685" t="s">
        <v>283</v>
      </c>
      <c r="AQ21" s="686"/>
      <c r="AR21" s="686"/>
      <c r="AS21" s="686"/>
      <c r="AT21" s="686"/>
      <c r="AU21" s="686"/>
      <c r="AV21" s="686"/>
      <c r="AW21" s="686"/>
      <c r="AX21" s="686"/>
      <c r="AY21" s="686"/>
      <c r="AZ21" s="686"/>
      <c r="BA21" s="686"/>
      <c r="BB21" s="686"/>
      <c r="BC21" s="686"/>
      <c r="BD21" s="686"/>
      <c r="BE21" s="686"/>
      <c r="BF21" s="687"/>
      <c r="BG21" s="666" t="s">
        <v>148</v>
      </c>
      <c r="BH21" s="667"/>
      <c r="BI21" s="667"/>
      <c r="BJ21" s="667"/>
      <c r="BK21" s="667"/>
      <c r="BL21" s="667"/>
      <c r="BM21" s="667"/>
      <c r="BN21" s="668"/>
      <c r="BO21" s="669" t="s">
        <v>249</v>
      </c>
      <c r="BP21" s="669"/>
      <c r="BQ21" s="669"/>
      <c r="BR21" s="669"/>
      <c r="BS21" s="670" t="s">
        <v>249</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0" t="s">
        <v>284</v>
      </c>
      <c r="C22" s="701"/>
      <c r="D22" s="701"/>
      <c r="E22" s="701"/>
      <c r="F22" s="701"/>
      <c r="G22" s="701"/>
      <c r="H22" s="701"/>
      <c r="I22" s="701"/>
      <c r="J22" s="701"/>
      <c r="K22" s="701"/>
      <c r="L22" s="701"/>
      <c r="M22" s="701"/>
      <c r="N22" s="701"/>
      <c r="O22" s="701"/>
      <c r="P22" s="701"/>
      <c r="Q22" s="702"/>
      <c r="R22" s="666">
        <v>11264</v>
      </c>
      <c r="S22" s="667"/>
      <c r="T22" s="667"/>
      <c r="U22" s="667"/>
      <c r="V22" s="667"/>
      <c r="W22" s="667"/>
      <c r="X22" s="667"/>
      <c r="Y22" s="668"/>
      <c r="Z22" s="669">
        <v>0.3</v>
      </c>
      <c r="AA22" s="669"/>
      <c r="AB22" s="669"/>
      <c r="AC22" s="669"/>
      <c r="AD22" s="670">
        <v>11264</v>
      </c>
      <c r="AE22" s="670"/>
      <c r="AF22" s="670"/>
      <c r="AG22" s="670"/>
      <c r="AH22" s="670"/>
      <c r="AI22" s="670"/>
      <c r="AJ22" s="670"/>
      <c r="AK22" s="670"/>
      <c r="AL22" s="671">
        <v>0.5</v>
      </c>
      <c r="AM22" s="672"/>
      <c r="AN22" s="672"/>
      <c r="AO22" s="673"/>
      <c r="AP22" s="685" t="s">
        <v>285</v>
      </c>
      <c r="AQ22" s="686"/>
      <c r="AR22" s="686"/>
      <c r="AS22" s="686"/>
      <c r="AT22" s="686"/>
      <c r="AU22" s="686"/>
      <c r="AV22" s="686"/>
      <c r="AW22" s="686"/>
      <c r="AX22" s="686"/>
      <c r="AY22" s="686"/>
      <c r="AZ22" s="686"/>
      <c r="BA22" s="686"/>
      <c r="BB22" s="686"/>
      <c r="BC22" s="686"/>
      <c r="BD22" s="686"/>
      <c r="BE22" s="686"/>
      <c r="BF22" s="687"/>
      <c r="BG22" s="666" t="s">
        <v>249</v>
      </c>
      <c r="BH22" s="667"/>
      <c r="BI22" s="667"/>
      <c r="BJ22" s="667"/>
      <c r="BK22" s="667"/>
      <c r="BL22" s="667"/>
      <c r="BM22" s="667"/>
      <c r="BN22" s="668"/>
      <c r="BO22" s="669" t="s">
        <v>249</v>
      </c>
      <c r="BP22" s="669"/>
      <c r="BQ22" s="669"/>
      <c r="BR22" s="669"/>
      <c r="BS22" s="670" t="s">
        <v>249</v>
      </c>
      <c r="BT22" s="670"/>
      <c r="BU22" s="670"/>
      <c r="BV22" s="670"/>
      <c r="BW22" s="670"/>
      <c r="BX22" s="670"/>
      <c r="BY22" s="670"/>
      <c r="BZ22" s="670"/>
      <c r="CA22" s="670"/>
      <c r="CB22" s="674"/>
      <c r="CD22" s="648" t="s">
        <v>286</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287</v>
      </c>
      <c r="C23" s="664"/>
      <c r="D23" s="664"/>
      <c r="E23" s="664"/>
      <c r="F23" s="664"/>
      <c r="G23" s="664"/>
      <c r="H23" s="664"/>
      <c r="I23" s="664"/>
      <c r="J23" s="664"/>
      <c r="K23" s="664"/>
      <c r="L23" s="664"/>
      <c r="M23" s="664"/>
      <c r="N23" s="664"/>
      <c r="O23" s="664"/>
      <c r="P23" s="664"/>
      <c r="Q23" s="665"/>
      <c r="R23" s="666">
        <v>1484125</v>
      </c>
      <c r="S23" s="667"/>
      <c r="T23" s="667"/>
      <c r="U23" s="667"/>
      <c r="V23" s="667"/>
      <c r="W23" s="667"/>
      <c r="X23" s="667"/>
      <c r="Y23" s="668"/>
      <c r="Z23" s="669">
        <v>39</v>
      </c>
      <c r="AA23" s="669"/>
      <c r="AB23" s="669"/>
      <c r="AC23" s="669"/>
      <c r="AD23" s="670">
        <v>1361947</v>
      </c>
      <c r="AE23" s="670"/>
      <c r="AF23" s="670"/>
      <c r="AG23" s="670"/>
      <c r="AH23" s="670"/>
      <c r="AI23" s="670"/>
      <c r="AJ23" s="670"/>
      <c r="AK23" s="670"/>
      <c r="AL23" s="671">
        <v>64.8</v>
      </c>
      <c r="AM23" s="672"/>
      <c r="AN23" s="672"/>
      <c r="AO23" s="673"/>
      <c r="AP23" s="685" t="s">
        <v>288</v>
      </c>
      <c r="AQ23" s="686"/>
      <c r="AR23" s="686"/>
      <c r="AS23" s="686"/>
      <c r="AT23" s="686"/>
      <c r="AU23" s="686"/>
      <c r="AV23" s="686"/>
      <c r="AW23" s="686"/>
      <c r="AX23" s="686"/>
      <c r="AY23" s="686"/>
      <c r="AZ23" s="686"/>
      <c r="BA23" s="686"/>
      <c r="BB23" s="686"/>
      <c r="BC23" s="686"/>
      <c r="BD23" s="686"/>
      <c r="BE23" s="686"/>
      <c r="BF23" s="687"/>
      <c r="BG23" s="666" t="s">
        <v>237</v>
      </c>
      <c r="BH23" s="667"/>
      <c r="BI23" s="667"/>
      <c r="BJ23" s="667"/>
      <c r="BK23" s="667"/>
      <c r="BL23" s="667"/>
      <c r="BM23" s="667"/>
      <c r="BN23" s="668"/>
      <c r="BO23" s="669" t="s">
        <v>246</v>
      </c>
      <c r="BP23" s="669"/>
      <c r="BQ23" s="669"/>
      <c r="BR23" s="669"/>
      <c r="BS23" s="670" t="s">
        <v>249</v>
      </c>
      <c r="BT23" s="670"/>
      <c r="BU23" s="670"/>
      <c r="BV23" s="670"/>
      <c r="BW23" s="670"/>
      <c r="BX23" s="670"/>
      <c r="BY23" s="670"/>
      <c r="BZ23" s="670"/>
      <c r="CA23" s="670"/>
      <c r="CB23" s="674"/>
      <c r="CD23" s="648" t="s">
        <v>225</v>
      </c>
      <c r="CE23" s="649"/>
      <c r="CF23" s="649"/>
      <c r="CG23" s="649"/>
      <c r="CH23" s="649"/>
      <c r="CI23" s="649"/>
      <c r="CJ23" s="649"/>
      <c r="CK23" s="649"/>
      <c r="CL23" s="649"/>
      <c r="CM23" s="649"/>
      <c r="CN23" s="649"/>
      <c r="CO23" s="649"/>
      <c r="CP23" s="649"/>
      <c r="CQ23" s="650"/>
      <c r="CR23" s="648" t="s">
        <v>289</v>
      </c>
      <c r="CS23" s="649"/>
      <c r="CT23" s="649"/>
      <c r="CU23" s="649"/>
      <c r="CV23" s="649"/>
      <c r="CW23" s="649"/>
      <c r="CX23" s="649"/>
      <c r="CY23" s="650"/>
      <c r="CZ23" s="648" t="s">
        <v>290</v>
      </c>
      <c r="DA23" s="649"/>
      <c r="DB23" s="649"/>
      <c r="DC23" s="650"/>
      <c r="DD23" s="648" t="s">
        <v>291</v>
      </c>
      <c r="DE23" s="649"/>
      <c r="DF23" s="649"/>
      <c r="DG23" s="649"/>
      <c r="DH23" s="649"/>
      <c r="DI23" s="649"/>
      <c r="DJ23" s="649"/>
      <c r="DK23" s="650"/>
      <c r="DL23" s="697" t="s">
        <v>292</v>
      </c>
      <c r="DM23" s="698"/>
      <c r="DN23" s="698"/>
      <c r="DO23" s="698"/>
      <c r="DP23" s="698"/>
      <c r="DQ23" s="698"/>
      <c r="DR23" s="698"/>
      <c r="DS23" s="698"/>
      <c r="DT23" s="698"/>
      <c r="DU23" s="698"/>
      <c r="DV23" s="699"/>
      <c r="DW23" s="648" t="s">
        <v>293</v>
      </c>
      <c r="DX23" s="649"/>
      <c r="DY23" s="649"/>
      <c r="DZ23" s="649"/>
      <c r="EA23" s="649"/>
      <c r="EB23" s="649"/>
      <c r="EC23" s="650"/>
    </row>
    <row r="24" spans="2:133" ht="11.25" customHeight="1" x14ac:dyDescent="0.2">
      <c r="B24" s="663" t="s">
        <v>294</v>
      </c>
      <c r="C24" s="664"/>
      <c r="D24" s="664"/>
      <c r="E24" s="664"/>
      <c r="F24" s="664"/>
      <c r="G24" s="664"/>
      <c r="H24" s="664"/>
      <c r="I24" s="664"/>
      <c r="J24" s="664"/>
      <c r="K24" s="664"/>
      <c r="L24" s="664"/>
      <c r="M24" s="664"/>
      <c r="N24" s="664"/>
      <c r="O24" s="664"/>
      <c r="P24" s="664"/>
      <c r="Q24" s="665"/>
      <c r="R24" s="666">
        <v>1361947</v>
      </c>
      <c r="S24" s="667"/>
      <c r="T24" s="667"/>
      <c r="U24" s="667"/>
      <c r="V24" s="667"/>
      <c r="W24" s="667"/>
      <c r="X24" s="667"/>
      <c r="Y24" s="668"/>
      <c r="Z24" s="669">
        <v>35.799999999999997</v>
      </c>
      <c r="AA24" s="669"/>
      <c r="AB24" s="669"/>
      <c r="AC24" s="669"/>
      <c r="AD24" s="670">
        <v>1361947</v>
      </c>
      <c r="AE24" s="670"/>
      <c r="AF24" s="670"/>
      <c r="AG24" s="670"/>
      <c r="AH24" s="670"/>
      <c r="AI24" s="670"/>
      <c r="AJ24" s="670"/>
      <c r="AK24" s="670"/>
      <c r="AL24" s="671">
        <v>64.8</v>
      </c>
      <c r="AM24" s="672"/>
      <c r="AN24" s="672"/>
      <c r="AO24" s="673"/>
      <c r="AP24" s="685" t="s">
        <v>295</v>
      </c>
      <c r="AQ24" s="686"/>
      <c r="AR24" s="686"/>
      <c r="AS24" s="686"/>
      <c r="AT24" s="686"/>
      <c r="AU24" s="686"/>
      <c r="AV24" s="686"/>
      <c r="AW24" s="686"/>
      <c r="AX24" s="686"/>
      <c r="AY24" s="686"/>
      <c r="AZ24" s="686"/>
      <c r="BA24" s="686"/>
      <c r="BB24" s="686"/>
      <c r="BC24" s="686"/>
      <c r="BD24" s="686"/>
      <c r="BE24" s="686"/>
      <c r="BF24" s="687"/>
      <c r="BG24" s="666" t="s">
        <v>249</v>
      </c>
      <c r="BH24" s="667"/>
      <c r="BI24" s="667"/>
      <c r="BJ24" s="667"/>
      <c r="BK24" s="667"/>
      <c r="BL24" s="667"/>
      <c r="BM24" s="667"/>
      <c r="BN24" s="668"/>
      <c r="BO24" s="669" t="s">
        <v>148</v>
      </c>
      <c r="BP24" s="669"/>
      <c r="BQ24" s="669"/>
      <c r="BR24" s="669"/>
      <c r="BS24" s="670" t="s">
        <v>148</v>
      </c>
      <c r="BT24" s="670"/>
      <c r="BU24" s="670"/>
      <c r="BV24" s="670"/>
      <c r="BW24" s="670"/>
      <c r="BX24" s="670"/>
      <c r="BY24" s="670"/>
      <c r="BZ24" s="670"/>
      <c r="CA24" s="670"/>
      <c r="CB24" s="674"/>
      <c r="CD24" s="677" t="s">
        <v>296</v>
      </c>
      <c r="CE24" s="678"/>
      <c r="CF24" s="678"/>
      <c r="CG24" s="678"/>
      <c r="CH24" s="678"/>
      <c r="CI24" s="678"/>
      <c r="CJ24" s="678"/>
      <c r="CK24" s="678"/>
      <c r="CL24" s="678"/>
      <c r="CM24" s="678"/>
      <c r="CN24" s="678"/>
      <c r="CO24" s="678"/>
      <c r="CP24" s="678"/>
      <c r="CQ24" s="679"/>
      <c r="CR24" s="655">
        <v>1135170</v>
      </c>
      <c r="CS24" s="656"/>
      <c r="CT24" s="656"/>
      <c r="CU24" s="656"/>
      <c r="CV24" s="656"/>
      <c r="CW24" s="656"/>
      <c r="CX24" s="656"/>
      <c r="CY24" s="657"/>
      <c r="CZ24" s="660">
        <v>32</v>
      </c>
      <c r="DA24" s="661"/>
      <c r="DB24" s="661"/>
      <c r="DC24" s="680"/>
      <c r="DD24" s="703">
        <v>878614</v>
      </c>
      <c r="DE24" s="656"/>
      <c r="DF24" s="656"/>
      <c r="DG24" s="656"/>
      <c r="DH24" s="656"/>
      <c r="DI24" s="656"/>
      <c r="DJ24" s="656"/>
      <c r="DK24" s="657"/>
      <c r="DL24" s="703">
        <v>870771</v>
      </c>
      <c r="DM24" s="656"/>
      <c r="DN24" s="656"/>
      <c r="DO24" s="656"/>
      <c r="DP24" s="656"/>
      <c r="DQ24" s="656"/>
      <c r="DR24" s="656"/>
      <c r="DS24" s="656"/>
      <c r="DT24" s="656"/>
      <c r="DU24" s="656"/>
      <c r="DV24" s="657"/>
      <c r="DW24" s="660">
        <v>39.6</v>
      </c>
      <c r="DX24" s="661"/>
      <c r="DY24" s="661"/>
      <c r="DZ24" s="661"/>
      <c r="EA24" s="661"/>
      <c r="EB24" s="661"/>
      <c r="EC24" s="662"/>
    </row>
    <row r="25" spans="2:133" ht="11.25" customHeight="1" x14ac:dyDescent="0.2">
      <c r="B25" s="663" t="s">
        <v>297</v>
      </c>
      <c r="C25" s="664"/>
      <c r="D25" s="664"/>
      <c r="E25" s="664"/>
      <c r="F25" s="664"/>
      <c r="G25" s="664"/>
      <c r="H25" s="664"/>
      <c r="I25" s="664"/>
      <c r="J25" s="664"/>
      <c r="K25" s="664"/>
      <c r="L25" s="664"/>
      <c r="M25" s="664"/>
      <c r="N25" s="664"/>
      <c r="O25" s="664"/>
      <c r="P25" s="664"/>
      <c r="Q25" s="665"/>
      <c r="R25" s="666">
        <v>122178</v>
      </c>
      <c r="S25" s="667"/>
      <c r="T25" s="667"/>
      <c r="U25" s="667"/>
      <c r="V25" s="667"/>
      <c r="W25" s="667"/>
      <c r="X25" s="667"/>
      <c r="Y25" s="668"/>
      <c r="Z25" s="669">
        <v>3.2</v>
      </c>
      <c r="AA25" s="669"/>
      <c r="AB25" s="669"/>
      <c r="AC25" s="669"/>
      <c r="AD25" s="670" t="s">
        <v>249</v>
      </c>
      <c r="AE25" s="670"/>
      <c r="AF25" s="670"/>
      <c r="AG25" s="670"/>
      <c r="AH25" s="670"/>
      <c r="AI25" s="670"/>
      <c r="AJ25" s="670"/>
      <c r="AK25" s="670"/>
      <c r="AL25" s="671" t="s">
        <v>246</v>
      </c>
      <c r="AM25" s="672"/>
      <c r="AN25" s="672"/>
      <c r="AO25" s="673"/>
      <c r="AP25" s="685" t="s">
        <v>298</v>
      </c>
      <c r="AQ25" s="686"/>
      <c r="AR25" s="686"/>
      <c r="AS25" s="686"/>
      <c r="AT25" s="686"/>
      <c r="AU25" s="686"/>
      <c r="AV25" s="686"/>
      <c r="AW25" s="686"/>
      <c r="AX25" s="686"/>
      <c r="AY25" s="686"/>
      <c r="AZ25" s="686"/>
      <c r="BA25" s="686"/>
      <c r="BB25" s="686"/>
      <c r="BC25" s="686"/>
      <c r="BD25" s="686"/>
      <c r="BE25" s="686"/>
      <c r="BF25" s="687"/>
      <c r="BG25" s="666" t="s">
        <v>249</v>
      </c>
      <c r="BH25" s="667"/>
      <c r="BI25" s="667"/>
      <c r="BJ25" s="667"/>
      <c r="BK25" s="667"/>
      <c r="BL25" s="667"/>
      <c r="BM25" s="667"/>
      <c r="BN25" s="668"/>
      <c r="BO25" s="669" t="s">
        <v>237</v>
      </c>
      <c r="BP25" s="669"/>
      <c r="BQ25" s="669"/>
      <c r="BR25" s="669"/>
      <c r="BS25" s="670" t="s">
        <v>237</v>
      </c>
      <c r="BT25" s="670"/>
      <c r="BU25" s="670"/>
      <c r="BV25" s="670"/>
      <c r="BW25" s="670"/>
      <c r="BX25" s="670"/>
      <c r="BY25" s="670"/>
      <c r="BZ25" s="670"/>
      <c r="CA25" s="670"/>
      <c r="CB25" s="674"/>
      <c r="CD25" s="681" t="s">
        <v>299</v>
      </c>
      <c r="CE25" s="682"/>
      <c r="CF25" s="682"/>
      <c r="CG25" s="682"/>
      <c r="CH25" s="682"/>
      <c r="CI25" s="682"/>
      <c r="CJ25" s="682"/>
      <c r="CK25" s="682"/>
      <c r="CL25" s="682"/>
      <c r="CM25" s="682"/>
      <c r="CN25" s="682"/>
      <c r="CO25" s="682"/>
      <c r="CP25" s="682"/>
      <c r="CQ25" s="683"/>
      <c r="CR25" s="666">
        <v>595577</v>
      </c>
      <c r="CS25" s="706"/>
      <c r="CT25" s="706"/>
      <c r="CU25" s="706"/>
      <c r="CV25" s="706"/>
      <c r="CW25" s="706"/>
      <c r="CX25" s="706"/>
      <c r="CY25" s="707"/>
      <c r="CZ25" s="671">
        <v>16.8</v>
      </c>
      <c r="DA25" s="704"/>
      <c r="DB25" s="704"/>
      <c r="DC25" s="708"/>
      <c r="DD25" s="675">
        <v>569690</v>
      </c>
      <c r="DE25" s="706"/>
      <c r="DF25" s="706"/>
      <c r="DG25" s="706"/>
      <c r="DH25" s="706"/>
      <c r="DI25" s="706"/>
      <c r="DJ25" s="706"/>
      <c r="DK25" s="707"/>
      <c r="DL25" s="675">
        <v>562571</v>
      </c>
      <c r="DM25" s="706"/>
      <c r="DN25" s="706"/>
      <c r="DO25" s="706"/>
      <c r="DP25" s="706"/>
      <c r="DQ25" s="706"/>
      <c r="DR25" s="706"/>
      <c r="DS25" s="706"/>
      <c r="DT25" s="706"/>
      <c r="DU25" s="706"/>
      <c r="DV25" s="707"/>
      <c r="DW25" s="671">
        <v>25.6</v>
      </c>
      <c r="DX25" s="704"/>
      <c r="DY25" s="704"/>
      <c r="DZ25" s="704"/>
      <c r="EA25" s="704"/>
      <c r="EB25" s="704"/>
      <c r="EC25" s="705"/>
    </row>
    <row r="26" spans="2:133" ht="11.25" customHeight="1" x14ac:dyDescent="0.2">
      <c r="B26" s="663" t="s">
        <v>300</v>
      </c>
      <c r="C26" s="664"/>
      <c r="D26" s="664"/>
      <c r="E26" s="664"/>
      <c r="F26" s="664"/>
      <c r="G26" s="664"/>
      <c r="H26" s="664"/>
      <c r="I26" s="664"/>
      <c r="J26" s="664"/>
      <c r="K26" s="664"/>
      <c r="L26" s="664"/>
      <c r="M26" s="664"/>
      <c r="N26" s="664"/>
      <c r="O26" s="664"/>
      <c r="P26" s="664"/>
      <c r="Q26" s="665"/>
      <c r="R26" s="666" t="s">
        <v>237</v>
      </c>
      <c r="S26" s="667"/>
      <c r="T26" s="667"/>
      <c r="U26" s="667"/>
      <c r="V26" s="667"/>
      <c r="W26" s="667"/>
      <c r="X26" s="667"/>
      <c r="Y26" s="668"/>
      <c r="Z26" s="669" t="s">
        <v>246</v>
      </c>
      <c r="AA26" s="669"/>
      <c r="AB26" s="669"/>
      <c r="AC26" s="669"/>
      <c r="AD26" s="670" t="s">
        <v>246</v>
      </c>
      <c r="AE26" s="670"/>
      <c r="AF26" s="670"/>
      <c r="AG26" s="670"/>
      <c r="AH26" s="670"/>
      <c r="AI26" s="670"/>
      <c r="AJ26" s="670"/>
      <c r="AK26" s="670"/>
      <c r="AL26" s="671" t="s">
        <v>246</v>
      </c>
      <c r="AM26" s="672"/>
      <c r="AN26" s="672"/>
      <c r="AO26" s="673"/>
      <c r="AP26" s="685" t="s">
        <v>301</v>
      </c>
      <c r="AQ26" s="715"/>
      <c r="AR26" s="715"/>
      <c r="AS26" s="715"/>
      <c r="AT26" s="715"/>
      <c r="AU26" s="715"/>
      <c r="AV26" s="715"/>
      <c r="AW26" s="715"/>
      <c r="AX26" s="715"/>
      <c r="AY26" s="715"/>
      <c r="AZ26" s="715"/>
      <c r="BA26" s="715"/>
      <c r="BB26" s="715"/>
      <c r="BC26" s="715"/>
      <c r="BD26" s="715"/>
      <c r="BE26" s="715"/>
      <c r="BF26" s="687"/>
      <c r="BG26" s="666" t="s">
        <v>148</v>
      </c>
      <c r="BH26" s="667"/>
      <c r="BI26" s="667"/>
      <c r="BJ26" s="667"/>
      <c r="BK26" s="667"/>
      <c r="BL26" s="667"/>
      <c r="BM26" s="667"/>
      <c r="BN26" s="668"/>
      <c r="BO26" s="669" t="s">
        <v>249</v>
      </c>
      <c r="BP26" s="669"/>
      <c r="BQ26" s="669"/>
      <c r="BR26" s="669"/>
      <c r="BS26" s="670" t="s">
        <v>246</v>
      </c>
      <c r="BT26" s="670"/>
      <c r="BU26" s="670"/>
      <c r="BV26" s="670"/>
      <c r="BW26" s="670"/>
      <c r="BX26" s="670"/>
      <c r="BY26" s="670"/>
      <c r="BZ26" s="670"/>
      <c r="CA26" s="670"/>
      <c r="CB26" s="674"/>
      <c r="CD26" s="681" t="s">
        <v>302</v>
      </c>
      <c r="CE26" s="682"/>
      <c r="CF26" s="682"/>
      <c r="CG26" s="682"/>
      <c r="CH26" s="682"/>
      <c r="CI26" s="682"/>
      <c r="CJ26" s="682"/>
      <c r="CK26" s="682"/>
      <c r="CL26" s="682"/>
      <c r="CM26" s="682"/>
      <c r="CN26" s="682"/>
      <c r="CO26" s="682"/>
      <c r="CP26" s="682"/>
      <c r="CQ26" s="683"/>
      <c r="CR26" s="666">
        <v>351372</v>
      </c>
      <c r="CS26" s="667"/>
      <c r="CT26" s="667"/>
      <c r="CU26" s="667"/>
      <c r="CV26" s="667"/>
      <c r="CW26" s="667"/>
      <c r="CX26" s="667"/>
      <c r="CY26" s="668"/>
      <c r="CZ26" s="671">
        <v>9.9</v>
      </c>
      <c r="DA26" s="704"/>
      <c r="DB26" s="704"/>
      <c r="DC26" s="708"/>
      <c r="DD26" s="675">
        <v>329988</v>
      </c>
      <c r="DE26" s="667"/>
      <c r="DF26" s="667"/>
      <c r="DG26" s="667"/>
      <c r="DH26" s="667"/>
      <c r="DI26" s="667"/>
      <c r="DJ26" s="667"/>
      <c r="DK26" s="668"/>
      <c r="DL26" s="675" t="s">
        <v>249</v>
      </c>
      <c r="DM26" s="667"/>
      <c r="DN26" s="667"/>
      <c r="DO26" s="667"/>
      <c r="DP26" s="667"/>
      <c r="DQ26" s="667"/>
      <c r="DR26" s="667"/>
      <c r="DS26" s="667"/>
      <c r="DT26" s="667"/>
      <c r="DU26" s="667"/>
      <c r="DV26" s="668"/>
      <c r="DW26" s="671" t="s">
        <v>148</v>
      </c>
      <c r="DX26" s="704"/>
      <c r="DY26" s="704"/>
      <c r="DZ26" s="704"/>
      <c r="EA26" s="704"/>
      <c r="EB26" s="704"/>
      <c r="EC26" s="705"/>
    </row>
    <row r="27" spans="2:133" ht="11.25" customHeight="1" x14ac:dyDescent="0.2">
      <c r="B27" s="663" t="s">
        <v>303</v>
      </c>
      <c r="C27" s="664"/>
      <c r="D27" s="664"/>
      <c r="E27" s="664"/>
      <c r="F27" s="664"/>
      <c r="G27" s="664"/>
      <c r="H27" s="664"/>
      <c r="I27" s="664"/>
      <c r="J27" s="664"/>
      <c r="K27" s="664"/>
      <c r="L27" s="664"/>
      <c r="M27" s="664"/>
      <c r="N27" s="664"/>
      <c r="O27" s="664"/>
      <c r="P27" s="664"/>
      <c r="Q27" s="665"/>
      <c r="R27" s="666">
        <v>2209405</v>
      </c>
      <c r="S27" s="667"/>
      <c r="T27" s="667"/>
      <c r="U27" s="667"/>
      <c r="V27" s="667"/>
      <c r="W27" s="667"/>
      <c r="X27" s="667"/>
      <c r="Y27" s="668"/>
      <c r="Z27" s="669">
        <v>58.1</v>
      </c>
      <c r="AA27" s="669"/>
      <c r="AB27" s="669"/>
      <c r="AC27" s="669"/>
      <c r="AD27" s="670">
        <v>2087227</v>
      </c>
      <c r="AE27" s="670"/>
      <c r="AF27" s="670"/>
      <c r="AG27" s="670"/>
      <c r="AH27" s="670"/>
      <c r="AI27" s="670"/>
      <c r="AJ27" s="670"/>
      <c r="AK27" s="670"/>
      <c r="AL27" s="671">
        <v>99.300003051757813</v>
      </c>
      <c r="AM27" s="672"/>
      <c r="AN27" s="672"/>
      <c r="AO27" s="673"/>
      <c r="AP27" s="663" t="s">
        <v>304</v>
      </c>
      <c r="AQ27" s="664"/>
      <c r="AR27" s="664"/>
      <c r="AS27" s="664"/>
      <c r="AT27" s="664"/>
      <c r="AU27" s="664"/>
      <c r="AV27" s="664"/>
      <c r="AW27" s="664"/>
      <c r="AX27" s="664"/>
      <c r="AY27" s="664"/>
      <c r="AZ27" s="664"/>
      <c r="BA27" s="664"/>
      <c r="BB27" s="664"/>
      <c r="BC27" s="664"/>
      <c r="BD27" s="664"/>
      <c r="BE27" s="664"/>
      <c r="BF27" s="665"/>
      <c r="BG27" s="666">
        <v>550418</v>
      </c>
      <c r="BH27" s="667"/>
      <c r="BI27" s="667"/>
      <c r="BJ27" s="667"/>
      <c r="BK27" s="667"/>
      <c r="BL27" s="667"/>
      <c r="BM27" s="667"/>
      <c r="BN27" s="668"/>
      <c r="BO27" s="669">
        <v>100</v>
      </c>
      <c r="BP27" s="669"/>
      <c r="BQ27" s="669"/>
      <c r="BR27" s="669"/>
      <c r="BS27" s="670">
        <v>3990</v>
      </c>
      <c r="BT27" s="670"/>
      <c r="BU27" s="670"/>
      <c r="BV27" s="670"/>
      <c r="BW27" s="670"/>
      <c r="BX27" s="670"/>
      <c r="BY27" s="670"/>
      <c r="BZ27" s="670"/>
      <c r="CA27" s="670"/>
      <c r="CB27" s="674"/>
      <c r="CD27" s="681" t="s">
        <v>305</v>
      </c>
      <c r="CE27" s="682"/>
      <c r="CF27" s="682"/>
      <c r="CG27" s="682"/>
      <c r="CH27" s="682"/>
      <c r="CI27" s="682"/>
      <c r="CJ27" s="682"/>
      <c r="CK27" s="682"/>
      <c r="CL27" s="682"/>
      <c r="CM27" s="682"/>
      <c r="CN27" s="682"/>
      <c r="CO27" s="682"/>
      <c r="CP27" s="682"/>
      <c r="CQ27" s="683"/>
      <c r="CR27" s="666">
        <v>323980</v>
      </c>
      <c r="CS27" s="706"/>
      <c r="CT27" s="706"/>
      <c r="CU27" s="706"/>
      <c r="CV27" s="706"/>
      <c r="CW27" s="706"/>
      <c r="CX27" s="706"/>
      <c r="CY27" s="707"/>
      <c r="CZ27" s="671">
        <v>9.1</v>
      </c>
      <c r="DA27" s="704"/>
      <c r="DB27" s="704"/>
      <c r="DC27" s="708"/>
      <c r="DD27" s="675">
        <v>93311</v>
      </c>
      <c r="DE27" s="706"/>
      <c r="DF27" s="706"/>
      <c r="DG27" s="706"/>
      <c r="DH27" s="706"/>
      <c r="DI27" s="706"/>
      <c r="DJ27" s="706"/>
      <c r="DK27" s="707"/>
      <c r="DL27" s="675">
        <v>92587</v>
      </c>
      <c r="DM27" s="706"/>
      <c r="DN27" s="706"/>
      <c r="DO27" s="706"/>
      <c r="DP27" s="706"/>
      <c r="DQ27" s="706"/>
      <c r="DR27" s="706"/>
      <c r="DS27" s="706"/>
      <c r="DT27" s="706"/>
      <c r="DU27" s="706"/>
      <c r="DV27" s="707"/>
      <c r="DW27" s="671">
        <v>4.2</v>
      </c>
      <c r="DX27" s="704"/>
      <c r="DY27" s="704"/>
      <c r="DZ27" s="704"/>
      <c r="EA27" s="704"/>
      <c r="EB27" s="704"/>
      <c r="EC27" s="705"/>
    </row>
    <row r="28" spans="2:133" ht="11.25" customHeight="1" x14ac:dyDescent="0.2">
      <c r="B28" s="663" t="s">
        <v>306</v>
      </c>
      <c r="C28" s="664"/>
      <c r="D28" s="664"/>
      <c r="E28" s="664"/>
      <c r="F28" s="664"/>
      <c r="G28" s="664"/>
      <c r="H28" s="664"/>
      <c r="I28" s="664"/>
      <c r="J28" s="664"/>
      <c r="K28" s="664"/>
      <c r="L28" s="664"/>
      <c r="M28" s="664"/>
      <c r="N28" s="664"/>
      <c r="O28" s="664"/>
      <c r="P28" s="664"/>
      <c r="Q28" s="665"/>
      <c r="R28" s="666">
        <v>523</v>
      </c>
      <c r="S28" s="667"/>
      <c r="T28" s="667"/>
      <c r="U28" s="667"/>
      <c r="V28" s="667"/>
      <c r="W28" s="667"/>
      <c r="X28" s="667"/>
      <c r="Y28" s="668"/>
      <c r="Z28" s="669">
        <v>0</v>
      </c>
      <c r="AA28" s="669"/>
      <c r="AB28" s="669"/>
      <c r="AC28" s="669"/>
      <c r="AD28" s="670">
        <v>523</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307</v>
      </c>
      <c r="CE28" s="682"/>
      <c r="CF28" s="682"/>
      <c r="CG28" s="682"/>
      <c r="CH28" s="682"/>
      <c r="CI28" s="682"/>
      <c r="CJ28" s="682"/>
      <c r="CK28" s="682"/>
      <c r="CL28" s="682"/>
      <c r="CM28" s="682"/>
      <c r="CN28" s="682"/>
      <c r="CO28" s="682"/>
      <c r="CP28" s="682"/>
      <c r="CQ28" s="683"/>
      <c r="CR28" s="666">
        <v>215613</v>
      </c>
      <c r="CS28" s="667"/>
      <c r="CT28" s="667"/>
      <c r="CU28" s="667"/>
      <c r="CV28" s="667"/>
      <c r="CW28" s="667"/>
      <c r="CX28" s="667"/>
      <c r="CY28" s="668"/>
      <c r="CZ28" s="671">
        <v>6.1</v>
      </c>
      <c r="DA28" s="704"/>
      <c r="DB28" s="704"/>
      <c r="DC28" s="708"/>
      <c r="DD28" s="675">
        <v>215613</v>
      </c>
      <c r="DE28" s="667"/>
      <c r="DF28" s="667"/>
      <c r="DG28" s="667"/>
      <c r="DH28" s="667"/>
      <c r="DI28" s="667"/>
      <c r="DJ28" s="667"/>
      <c r="DK28" s="668"/>
      <c r="DL28" s="675">
        <v>215613</v>
      </c>
      <c r="DM28" s="667"/>
      <c r="DN28" s="667"/>
      <c r="DO28" s="667"/>
      <c r="DP28" s="667"/>
      <c r="DQ28" s="667"/>
      <c r="DR28" s="667"/>
      <c r="DS28" s="667"/>
      <c r="DT28" s="667"/>
      <c r="DU28" s="667"/>
      <c r="DV28" s="668"/>
      <c r="DW28" s="671">
        <v>9.8000000000000007</v>
      </c>
      <c r="DX28" s="704"/>
      <c r="DY28" s="704"/>
      <c r="DZ28" s="704"/>
      <c r="EA28" s="704"/>
      <c r="EB28" s="704"/>
      <c r="EC28" s="705"/>
    </row>
    <row r="29" spans="2:133" ht="11.25" customHeight="1" x14ac:dyDescent="0.2">
      <c r="B29" s="663" t="s">
        <v>308</v>
      </c>
      <c r="C29" s="664"/>
      <c r="D29" s="664"/>
      <c r="E29" s="664"/>
      <c r="F29" s="664"/>
      <c r="G29" s="664"/>
      <c r="H29" s="664"/>
      <c r="I29" s="664"/>
      <c r="J29" s="664"/>
      <c r="K29" s="664"/>
      <c r="L29" s="664"/>
      <c r="M29" s="664"/>
      <c r="N29" s="664"/>
      <c r="O29" s="664"/>
      <c r="P29" s="664"/>
      <c r="Q29" s="665"/>
      <c r="R29" s="666">
        <v>6502</v>
      </c>
      <c r="S29" s="667"/>
      <c r="T29" s="667"/>
      <c r="U29" s="667"/>
      <c r="V29" s="667"/>
      <c r="W29" s="667"/>
      <c r="X29" s="667"/>
      <c r="Y29" s="668"/>
      <c r="Z29" s="669">
        <v>0.2</v>
      </c>
      <c r="AA29" s="669"/>
      <c r="AB29" s="669"/>
      <c r="AC29" s="669"/>
      <c r="AD29" s="670" t="s">
        <v>249</v>
      </c>
      <c r="AE29" s="670"/>
      <c r="AF29" s="670"/>
      <c r="AG29" s="670"/>
      <c r="AH29" s="670"/>
      <c r="AI29" s="670"/>
      <c r="AJ29" s="670"/>
      <c r="AK29" s="670"/>
      <c r="AL29" s="671" t="s">
        <v>249</v>
      </c>
      <c r="AM29" s="672"/>
      <c r="AN29" s="672"/>
      <c r="AO29" s="673"/>
      <c r="AP29" s="718"/>
      <c r="AQ29" s="719"/>
      <c r="AR29" s="719"/>
      <c r="AS29" s="719"/>
      <c r="AT29" s="719"/>
      <c r="AU29" s="719"/>
      <c r="AV29" s="719"/>
      <c r="AW29" s="719"/>
      <c r="AX29" s="719"/>
      <c r="AY29" s="719"/>
      <c r="AZ29" s="719"/>
      <c r="BA29" s="719"/>
      <c r="BB29" s="719"/>
      <c r="BC29" s="719"/>
      <c r="BD29" s="719"/>
      <c r="BE29" s="719"/>
      <c r="BF29" s="720"/>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309</v>
      </c>
      <c r="CE29" s="710"/>
      <c r="CF29" s="681" t="s">
        <v>310</v>
      </c>
      <c r="CG29" s="682"/>
      <c r="CH29" s="682"/>
      <c r="CI29" s="682"/>
      <c r="CJ29" s="682"/>
      <c r="CK29" s="682"/>
      <c r="CL29" s="682"/>
      <c r="CM29" s="682"/>
      <c r="CN29" s="682"/>
      <c r="CO29" s="682"/>
      <c r="CP29" s="682"/>
      <c r="CQ29" s="683"/>
      <c r="CR29" s="666">
        <v>215613</v>
      </c>
      <c r="CS29" s="706"/>
      <c r="CT29" s="706"/>
      <c r="CU29" s="706"/>
      <c r="CV29" s="706"/>
      <c r="CW29" s="706"/>
      <c r="CX29" s="706"/>
      <c r="CY29" s="707"/>
      <c r="CZ29" s="671">
        <v>6.1</v>
      </c>
      <c r="DA29" s="704"/>
      <c r="DB29" s="704"/>
      <c r="DC29" s="708"/>
      <c r="DD29" s="675">
        <v>215613</v>
      </c>
      <c r="DE29" s="706"/>
      <c r="DF29" s="706"/>
      <c r="DG29" s="706"/>
      <c r="DH29" s="706"/>
      <c r="DI29" s="706"/>
      <c r="DJ29" s="706"/>
      <c r="DK29" s="707"/>
      <c r="DL29" s="675">
        <v>215613</v>
      </c>
      <c r="DM29" s="706"/>
      <c r="DN29" s="706"/>
      <c r="DO29" s="706"/>
      <c r="DP29" s="706"/>
      <c r="DQ29" s="706"/>
      <c r="DR29" s="706"/>
      <c r="DS29" s="706"/>
      <c r="DT29" s="706"/>
      <c r="DU29" s="706"/>
      <c r="DV29" s="707"/>
      <c r="DW29" s="671">
        <v>9.8000000000000007</v>
      </c>
      <c r="DX29" s="704"/>
      <c r="DY29" s="704"/>
      <c r="DZ29" s="704"/>
      <c r="EA29" s="704"/>
      <c r="EB29" s="704"/>
      <c r="EC29" s="705"/>
    </row>
    <row r="30" spans="2:133" ht="11.25" customHeight="1" x14ac:dyDescent="0.2">
      <c r="B30" s="663" t="s">
        <v>311</v>
      </c>
      <c r="C30" s="664"/>
      <c r="D30" s="664"/>
      <c r="E30" s="664"/>
      <c r="F30" s="664"/>
      <c r="G30" s="664"/>
      <c r="H30" s="664"/>
      <c r="I30" s="664"/>
      <c r="J30" s="664"/>
      <c r="K30" s="664"/>
      <c r="L30" s="664"/>
      <c r="M30" s="664"/>
      <c r="N30" s="664"/>
      <c r="O30" s="664"/>
      <c r="P30" s="664"/>
      <c r="Q30" s="665"/>
      <c r="R30" s="666">
        <v>29249</v>
      </c>
      <c r="S30" s="667"/>
      <c r="T30" s="667"/>
      <c r="U30" s="667"/>
      <c r="V30" s="667"/>
      <c r="W30" s="667"/>
      <c r="X30" s="667"/>
      <c r="Y30" s="668"/>
      <c r="Z30" s="669">
        <v>0.8</v>
      </c>
      <c r="AA30" s="669"/>
      <c r="AB30" s="669"/>
      <c r="AC30" s="669"/>
      <c r="AD30" s="670">
        <v>271</v>
      </c>
      <c r="AE30" s="670"/>
      <c r="AF30" s="670"/>
      <c r="AG30" s="670"/>
      <c r="AH30" s="670"/>
      <c r="AI30" s="670"/>
      <c r="AJ30" s="670"/>
      <c r="AK30" s="670"/>
      <c r="AL30" s="671">
        <v>0</v>
      </c>
      <c r="AM30" s="672"/>
      <c r="AN30" s="672"/>
      <c r="AO30" s="673"/>
      <c r="AP30" s="645" t="s">
        <v>225</v>
      </c>
      <c r="AQ30" s="646"/>
      <c r="AR30" s="646"/>
      <c r="AS30" s="646"/>
      <c r="AT30" s="646"/>
      <c r="AU30" s="646"/>
      <c r="AV30" s="646"/>
      <c r="AW30" s="646"/>
      <c r="AX30" s="646"/>
      <c r="AY30" s="646"/>
      <c r="AZ30" s="646"/>
      <c r="BA30" s="646"/>
      <c r="BB30" s="646"/>
      <c r="BC30" s="646"/>
      <c r="BD30" s="646"/>
      <c r="BE30" s="646"/>
      <c r="BF30" s="647"/>
      <c r="BG30" s="645" t="s">
        <v>312</v>
      </c>
      <c r="BH30" s="716"/>
      <c r="BI30" s="716"/>
      <c r="BJ30" s="716"/>
      <c r="BK30" s="716"/>
      <c r="BL30" s="716"/>
      <c r="BM30" s="716"/>
      <c r="BN30" s="716"/>
      <c r="BO30" s="716"/>
      <c r="BP30" s="716"/>
      <c r="BQ30" s="717"/>
      <c r="BR30" s="645" t="s">
        <v>313</v>
      </c>
      <c r="BS30" s="716"/>
      <c r="BT30" s="716"/>
      <c r="BU30" s="716"/>
      <c r="BV30" s="716"/>
      <c r="BW30" s="716"/>
      <c r="BX30" s="716"/>
      <c r="BY30" s="716"/>
      <c r="BZ30" s="716"/>
      <c r="CA30" s="716"/>
      <c r="CB30" s="717"/>
      <c r="CD30" s="711"/>
      <c r="CE30" s="712"/>
      <c r="CF30" s="681" t="s">
        <v>314</v>
      </c>
      <c r="CG30" s="682"/>
      <c r="CH30" s="682"/>
      <c r="CI30" s="682"/>
      <c r="CJ30" s="682"/>
      <c r="CK30" s="682"/>
      <c r="CL30" s="682"/>
      <c r="CM30" s="682"/>
      <c r="CN30" s="682"/>
      <c r="CO30" s="682"/>
      <c r="CP30" s="682"/>
      <c r="CQ30" s="683"/>
      <c r="CR30" s="666">
        <v>212874</v>
      </c>
      <c r="CS30" s="667"/>
      <c r="CT30" s="667"/>
      <c r="CU30" s="667"/>
      <c r="CV30" s="667"/>
      <c r="CW30" s="667"/>
      <c r="CX30" s="667"/>
      <c r="CY30" s="668"/>
      <c r="CZ30" s="671">
        <v>6</v>
      </c>
      <c r="DA30" s="704"/>
      <c r="DB30" s="704"/>
      <c r="DC30" s="708"/>
      <c r="DD30" s="675">
        <v>212874</v>
      </c>
      <c r="DE30" s="667"/>
      <c r="DF30" s="667"/>
      <c r="DG30" s="667"/>
      <c r="DH30" s="667"/>
      <c r="DI30" s="667"/>
      <c r="DJ30" s="667"/>
      <c r="DK30" s="668"/>
      <c r="DL30" s="675">
        <v>212874</v>
      </c>
      <c r="DM30" s="667"/>
      <c r="DN30" s="667"/>
      <c r="DO30" s="667"/>
      <c r="DP30" s="667"/>
      <c r="DQ30" s="667"/>
      <c r="DR30" s="667"/>
      <c r="DS30" s="667"/>
      <c r="DT30" s="667"/>
      <c r="DU30" s="667"/>
      <c r="DV30" s="668"/>
      <c r="DW30" s="671">
        <v>9.6999999999999993</v>
      </c>
      <c r="DX30" s="704"/>
      <c r="DY30" s="704"/>
      <c r="DZ30" s="704"/>
      <c r="EA30" s="704"/>
      <c r="EB30" s="704"/>
      <c r="EC30" s="705"/>
    </row>
    <row r="31" spans="2:133" ht="11.25" customHeight="1" x14ac:dyDescent="0.2">
      <c r="B31" s="663" t="s">
        <v>315</v>
      </c>
      <c r="C31" s="664"/>
      <c r="D31" s="664"/>
      <c r="E31" s="664"/>
      <c r="F31" s="664"/>
      <c r="G31" s="664"/>
      <c r="H31" s="664"/>
      <c r="I31" s="664"/>
      <c r="J31" s="664"/>
      <c r="K31" s="664"/>
      <c r="L31" s="664"/>
      <c r="M31" s="664"/>
      <c r="N31" s="664"/>
      <c r="O31" s="664"/>
      <c r="P31" s="664"/>
      <c r="Q31" s="665"/>
      <c r="R31" s="666">
        <v>2551</v>
      </c>
      <c r="S31" s="667"/>
      <c r="T31" s="667"/>
      <c r="U31" s="667"/>
      <c r="V31" s="667"/>
      <c r="W31" s="667"/>
      <c r="X31" s="667"/>
      <c r="Y31" s="668"/>
      <c r="Z31" s="669">
        <v>0.1</v>
      </c>
      <c r="AA31" s="669"/>
      <c r="AB31" s="669"/>
      <c r="AC31" s="669"/>
      <c r="AD31" s="670">
        <v>410</v>
      </c>
      <c r="AE31" s="670"/>
      <c r="AF31" s="670"/>
      <c r="AG31" s="670"/>
      <c r="AH31" s="670"/>
      <c r="AI31" s="670"/>
      <c r="AJ31" s="670"/>
      <c r="AK31" s="670"/>
      <c r="AL31" s="671">
        <v>0</v>
      </c>
      <c r="AM31" s="672"/>
      <c r="AN31" s="672"/>
      <c r="AO31" s="673"/>
      <c r="AP31" s="723" t="s">
        <v>316</v>
      </c>
      <c r="AQ31" s="724"/>
      <c r="AR31" s="724"/>
      <c r="AS31" s="724"/>
      <c r="AT31" s="729" t="s">
        <v>317</v>
      </c>
      <c r="AU31" s="217"/>
      <c r="AV31" s="217"/>
      <c r="AW31" s="217"/>
      <c r="AX31" s="652" t="s">
        <v>191</v>
      </c>
      <c r="AY31" s="653"/>
      <c r="AZ31" s="653"/>
      <c r="BA31" s="653"/>
      <c r="BB31" s="653"/>
      <c r="BC31" s="653"/>
      <c r="BD31" s="653"/>
      <c r="BE31" s="653"/>
      <c r="BF31" s="654"/>
      <c r="BG31" s="734">
        <v>98.9</v>
      </c>
      <c r="BH31" s="721"/>
      <c r="BI31" s="721"/>
      <c r="BJ31" s="721"/>
      <c r="BK31" s="721"/>
      <c r="BL31" s="721"/>
      <c r="BM31" s="661">
        <v>95.5</v>
      </c>
      <c r="BN31" s="721"/>
      <c r="BO31" s="721"/>
      <c r="BP31" s="721"/>
      <c r="BQ31" s="722"/>
      <c r="BR31" s="734">
        <v>97.6</v>
      </c>
      <c r="BS31" s="721"/>
      <c r="BT31" s="721"/>
      <c r="BU31" s="721"/>
      <c r="BV31" s="721"/>
      <c r="BW31" s="721"/>
      <c r="BX31" s="661">
        <v>94.6</v>
      </c>
      <c r="BY31" s="721"/>
      <c r="BZ31" s="721"/>
      <c r="CA31" s="721"/>
      <c r="CB31" s="722"/>
      <c r="CD31" s="711"/>
      <c r="CE31" s="712"/>
      <c r="CF31" s="681" t="s">
        <v>318</v>
      </c>
      <c r="CG31" s="682"/>
      <c r="CH31" s="682"/>
      <c r="CI31" s="682"/>
      <c r="CJ31" s="682"/>
      <c r="CK31" s="682"/>
      <c r="CL31" s="682"/>
      <c r="CM31" s="682"/>
      <c r="CN31" s="682"/>
      <c r="CO31" s="682"/>
      <c r="CP31" s="682"/>
      <c r="CQ31" s="683"/>
      <c r="CR31" s="666">
        <v>2739</v>
      </c>
      <c r="CS31" s="706"/>
      <c r="CT31" s="706"/>
      <c r="CU31" s="706"/>
      <c r="CV31" s="706"/>
      <c r="CW31" s="706"/>
      <c r="CX31" s="706"/>
      <c r="CY31" s="707"/>
      <c r="CZ31" s="671">
        <v>0.1</v>
      </c>
      <c r="DA31" s="704"/>
      <c r="DB31" s="704"/>
      <c r="DC31" s="708"/>
      <c r="DD31" s="675">
        <v>2739</v>
      </c>
      <c r="DE31" s="706"/>
      <c r="DF31" s="706"/>
      <c r="DG31" s="706"/>
      <c r="DH31" s="706"/>
      <c r="DI31" s="706"/>
      <c r="DJ31" s="706"/>
      <c r="DK31" s="707"/>
      <c r="DL31" s="675">
        <v>2739</v>
      </c>
      <c r="DM31" s="706"/>
      <c r="DN31" s="706"/>
      <c r="DO31" s="706"/>
      <c r="DP31" s="706"/>
      <c r="DQ31" s="706"/>
      <c r="DR31" s="706"/>
      <c r="DS31" s="706"/>
      <c r="DT31" s="706"/>
      <c r="DU31" s="706"/>
      <c r="DV31" s="707"/>
      <c r="DW31" s="671">
        <v>0.1</v>
      </c>
      <c r="DX31" s="704"/>
      <c r="DY31" s="704"/>
      <c r="DZ31" s="704"/>
      <c r="EA31" s="704"/>
      <c r="EB31" s="704"/>
      <c r="EC31" s="705"/>
    </row>
    <row r="32" spans="2:133" ht="11.25" customHeight="1" x14ac:dyDescent="0.2">
      <c r="B32" s="663" t="s">
        <v>319</v>
      </c>
      <c r="C32" s="664"/>
      <c r="D32" s="664"/>
      <c r="E32" s="664"/>
      <c r="F32" s="664"/>
      <c r="G32" s="664"/>
      <c r="H32" s="664"/>
      <c r="I32" s="664"/>
      <c r="J32" s="664"/>
      <c r="K32" s="664"/>
      <c r="L32" s="664"/>
      <c r="M32" s="664"/>
      <c r="N32" s="664"/>
      <c r="O32" s="664"/>
      <c r="P32" s="664"/>
      <c r="Q32" s="665"/>
      <c r="R32" s="666">
        <v>473380</v>
      </c>
      <c r="S32" s="667"/>
      <c r="T32" s="667"/>
      <c r="U32" s="667"/>
      <c r="V32" s="667"/>
      <c r="W32" s="667"/>
      <c r="X32" s="667"/>
      <c r="Y32" s="668"/>
      <c r="Z32" s="669">
        <v>12.4</v>
      </c>
      <c r="AA32" s="669"/>
      <c r="AB32" s="669"/>
      <c r="AC32" s="669"/>
      <c r="AD32" s="670" t="s">
        <v>249</v>
      </c>
      <c r="AE32" s="670"/>
      <c r="AF32" s="670"/>
      <c r="AG32" s="670"/>
      <c r="AH32" s="670"/>
      <c r="AI32" s="670"/>
      <c r="AJ32" s="670"/>
      <c r="AK32" s="670"/>
      <c r="AL32" s="671" t="s">
        <v>249</v>
      </c>
      <c r="AM32" s="672"/>
      <c r="AN32" s="672"/>
      <c r="AO32" s="673"/>
      <c r="AP32" s="725"/>
      <c r="AQ32" s="726"/>
      <c r="AR32" s="726"/>
      <c r="AS32" s="726"/>
      <c r="AT32" s="730"/>
      <c r="AU32" s="216" t="s">
        <v>320</v>
      </c>
      <c r="AV32" s="216"/>
      <c r="AW32" s="216"/>
      <c r="AX32" s="663" t="s">
        <v>321</v>
      </c>
      <c r="AY32" s="664"/>
      <c r="AZ32" s="664"/>
      <c r="BA32" s="664"/>
      <c r="BB32" s="664"/>
      <c r="BC32" s="664"/>
      <c r="BD32" s="664"/>
      <c r="BE32" s="664"/>
      <c r="BF32" s="665"/>
      <c r="BG32" s="735">
        <v>99</v>
      </c>
      <c r="BH32" s="706"/>
      <c r="BI32" s="706"/>
      <c r="BJ32" s="706"/>
      <c r="BK32" s="706"/>
      <c r="BL32" s="706"/>
      <c r="BM32" s="672">
        <v>97.5</v>
      </c>
      <c r="BN32" s="732"/>
      <c r="BO32" s="732"/>
      <c r="BP32" s="732"/>
      <c r="BQ32" s="733"/>
      <c r="BR32" s="735">
        <v>98.8</v>
      </c>
      <c r="BS32" s="706"/>
      <c r="BT32" s="706"/>
      <c r="BU32" s="706"/>
      <c r="BV32" s="706"/>
      <c r="BW32" s="706"/>
      <c r="BX32" s="672">
        <v>97.3</v>
      </c>
      <c r="BY32" s="732"/>
      <c r="BZ32" s="732"/>
      <c r="CA32" s="732"/>
      <c r="CB32" s="733"/>
      <c r="CD32" s="713"/>
      <c r="CE32" s="714"/>
      <c r="CF32" s="681" t="s">
        <v>322</v>
      </c>
      <c r="CG32" s="682"/>
      <c r="CH32" s="682"/>
      <c r="CI32" s="682"/>
      <c r="CJ32" s="682"/>
      <c r="CK32" s="682"/>
      <c r="CL32" s="682"/>
      <c r="CM32" s="682"/>
      <c r="CN32" s="682"/>
      <c r="CO32" s="682"/>
      <c r="CP32" s="682"/>
      <c r="CQ32" s="683"/>
      <c r="CR32" s="666" t="s">
        <v>148</v>
      </c>
      <c r="CS32" s="667"/>
      <c r="CT32" s="667"/>
      <c r="CU32" s="667"/>
      <c r="CV32" s="667"/>
      <c r="CW32" s="667"/>
      <c r="CX32" s="667"/>
      <c r="CY32" s="668"/>
      <c r="CZ32" s="671" t="s">
        <v>249</v>
      </c>
      <c r="DA32" s="704"/>
      <c r="DB32" s="704"/>
      <c r="DC32" s="708"/>
      <c r="DD32" s="675" t="s">
        <v>249</v>
      </c>
      <c r="DE32" s="667"/>
      <c r="DF32" s="667"/>
      <c r="DG32" s="667"/>
      <c r="DH32" s="667"/>
      <c r="DI32" s="667"/>
      <c r="DJ32" s="667"/>
      <c r="DK32" s="668"/>
      <c r="DL32" s="675" t="s">
        <v>148</v>
      </c>
      <c r="DM32" s="667"/>
      <c r="DN32" s="667"/>
      <c r="DO32" s="667"/>
      <c r="DP32" s="667"/>
      <c r="DQ32" s="667"/>
      <c r="DR32" s="667"/>
      <c r="DS32" s="667"/>
      <c r="DT32" s="667"/>
      <c r="DU32" s="667"/>
      <c r="DV32" s="668"/>
      <c r="DW32" s="671" t="s">
        <v>148</v>
      </c>
      <c r="DX32" s="704"/>
      <c r="DY32" s="704"/>
      <c r="DZ32" s="704"/>
      <c r="EA32" s="704"/>
      <c r="EB32" s="704"/>
      <c r="EC32" s="705"/>
    </row>
    <row r="33" spans="2:133" ht="11.25" customHeight="1" x14ac:dyDescent="0.2">
      <c r="B33" s="700" t="s">
        <v>323</v>
      </c>
      <c r="C33" s="701"/>
      <c r="D33" s="701"/>
      <c r="E33" s="701"/>
      <c r="F33" s="701"/>
      <c r="G33" s="701"/>
      <c r="H33" s="701"/>
      <c r="I33" s="701"/>
      <c r="J33" s="701"/>
      <c r="K33" s="701"/>
      <c r="L33" s="701"/>
      <c r="M33" s="701"/>
      <c r="N33" s="701"/>
      <c r="O33" s="701"/>
      <c r="P33" s="701"/>
      <c r="Q33" s="702"/>
      <c r="R33" s="666" t="s">
        <v>246</v>
      </c>
      <c r="S33" s="667"/>
      <c r="T33" s="667"/>
      <c r="U33" s="667"/>
      <c r="V33" s="667"/>
      <c r="W33" s="667"/>
      <c r="X33" s="667"/>
      <c r="Y33" s="668"/>
      <c r="Z33" s="669" t="s">
        <v>246</v>
      </c>
      <c r="AA33" s="669"/>
      <c r="AB33" s="669"/>
      <c r="AC33" s="669"/>
      <c r="AD33" s="670" t="s">
        <v>249</v>
      </c>
      <c r="AE33" s="670"/>
      <c r="AF33" s="670"/>
      <c r="AG33" s="670"/>
      <c r="AH33" s="670"/>
      <c r="AI33" s="670"/>
      <c r="AJ33" s="670"/>
      <c r="AK33" s="670"/>
      <c r="AL33" s="671" t="s">
        <v>246</v>
      </c>
      <c r="AM33" s="672"/>
      <c r="AN33" s="672"/>
      <c r="AO33" s="673"/>
      <c r="AP33" s="727"/>
      <c r="AQ33" s="728"/>
      <c r="AR33" s="728"/>
      <c r="AS33" s="728"/>
      <c r="AT33" s="731"/>
      <c r="AU33" s="218"/>
      <c r="AV33" s="218"/>
      <c r="AW33" s="218"/>
      <c r="AX33" s="718" t="s">
        <v>324</v>
      </c>
      <c r="AY33" s="719"/>
      <c r="AZ33" s="719"/>
      <c r="BA33" s="719"/>
      <c r="BB33" s="719"/>
      <c r="BC33" s="719"/>
      <c r="BD33" s="719"/>
      <c r="BE33" s="719"/>
      <c r="BF33" s="720"/>
      <c r="BG33" s="736">
        <v>98.9</v>
      </c>
      <c r="BH33" s="737"/>
      <c r="BI33" s="737"/>
      <c r="BJ33" s="737"/>
      <c r="BK33" s="737"/>
      <c r="BL33" s="737"/>
      <c r="BM33" s="738">
        <v>94.4</v>
      </c>
      <c r="BN33" s="737"/>
      <c r="BO33" s="737"/>
      <c r="BP33" s="737"/>
      <c r="BQ33" s="739"/>
      <c r="BR33" s="736">
        <v>96.9</v>
      </c>
      <c r="BS33" s="737"/>
      <c r="BT33" s="737"/>
      <c r="BU33" s="737"/>
      <c r="BV33" s="737"/>
      <c r="BW33" s="737"/>
      <c r="BX33" s="738">
        <v>93.3</v>
      </c>
      <c r="BY33" s="737"/>
      <c r="BZ33" s="737"/>
      <c r="CA33" s="737"/>
      <c r="CB33" s="739"/>
      <c r="CD33" s="681" t="s">
        <v>325</v>
      </c>
      <c r="CE33" s="682"/>
      <c r="CF33" s="682"/>
      <c r="CG33" s="682"/>
      <c r="CH33" s="682"/>
      <c r="CI33" s="682"/>
      <c r="CJ33" s="682"/>
      <c r="CK33" s="682"/>
      <c r="CL33" s="682"/>
      <c r="CM33" s="682"/>
      <c r="CN33" s="682"/>
      <c r="CO33" s="682"/>
      <c r="CP33" s="682"/>
      <c r="CQ33" s="683"/>
      <c r="CR33" s="666">
        <v>1638042</v>
      </c>
      <c r="CS33" s="706"/>
      <c r="CT33" s="706"/>
      <c r="CU33" s="706"/>
      <c r="CV33" s="706"/>
      <c r="CW33" s="706"/>
      <c r="CX33" s="706"/>
      <c r="CY33" s="707"/>
      <c r="CZ33" s="671">
        <v>46.1</v>
      </c>
      <c r="DA33" s="704"/>
      <c r="DB33" s="704"/>
      <c r="DC33" s="708"/>
      <c r="DD33" s="675">
        <v>1188256</v>
      </c>
      <c r="DE33" s="706"/>
      <c r="DF33" s="706"/>
      <c r="DG33" s="706"/>
      <c r="DH33" s="706"/>
      <c r="DI33" s="706"/>
      <c r="DJ33" s="706"/>
      <c r="DK33" s="707"/>
      <c r="DL33" s="675">
        <v>880038</v>
      </c>
      <c r="DM33" s="706"/>
      <c r="DN33" s="706"/>
      <c r="DO33" s="706"/>
      <c r="DP33" s="706"/>
      <c r="DQ33" s="706"/>
      <c r="DR33" s="706"/>
      <c r="DS33" s="706"/>
      <c r="DT33" s="706"/>
      <c r="DU33" s="706"/>
      <c r="DV33" s="707"/>
      <c r="DW33" s="671">
        <v>40</v>
      </c>
      <c r="DX33" s="704"/>
      <c r="DY33" s="704"/>
      <c r="DZ33" s="704"/>
      <c r="EA33" s="704"/>
      <c r="EB33" s="704"/>
      <c r="EC33" s="705"/>
    </row>
    <row r="34" spans="2:133" ht="11.25" customHeight="1" x14ac:dyDescent="0.2">
      <c r="B34" s="663" t="s">
        <v>326</v>
      </c>
      <c r="C34" s="664"/>
      <c r="D34" s="664"/>
      <c r="E34" s="664"/>
      <c r="F34" s="664"/>
      <c r="G34" s="664"/>
      <c r="H34" s="664"/>
      <c r="I34" s="664"/>
      <c r="J34" s="664"/>
      <c r="K34" s="664"/>
      <c r="L34" s="664"/>
      <c r="M34" s="664"/>
      <c r="N34" s="664"/>
      <c r="O34" s="664"/>
      <c r="P34" s="664"/>
      <c r="Q34" s="665"/>
      <c r="R34" s="666">
        <v>253912</v>
      </c>
      <c r="S34" s="667"/>
      <c r="T34" s="667"/>
      <c r="U34" s="667"/>
      <c r="V34" s="667"/>
      <c r="W34" s="667"/>
      <c r="X34" s="667"/>
      <c r="Y34" s="668"/>
      <c r="Z34" s="669">
        <v>6.7</v>
      </c>
      <c r="AA34" s="669"/>
      <c r="AB34" s="669"/>
      <c r="AC34" s="669"/>
      <c r="AD34" s="670" t="s">
        <v>249</v>
      </c>
      <c r="AE34" s="670"/>
      <c r="AF34" s="670"/>
      <c r="AG34" s="670"/>
      <c r="AH34" s="670"/>
      <c r="AI34" s="670"/>
      <c r="AJ34" s="670"/>
      <c r="AK34" s="670"/>
      <c r="AL34" s="671" t="s">
        <v>249</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327</v>
      </c>
      <c r="CE34" s="682"/>
      <c r="CF34" s="682"/>
      <c r="CG34" s="682"/>
      <c r="CH34" s="682"/>
      <c r="CI34" s="682"/>
      <c r="CJ34" s="682"/>
      <c r="CK34" s="682"/>
      <c r="CL34" s="682"/>
      <c r="CM34" s="682"/>
      <c r="CN34" s="682"/>
      <c r="CO34" s="682"/>
      <c r="CP34" s="682"/>
      <c r="CQ34" s="683"/>
      <c r="CR34" s="666">
        <v>452073</v>
      </c>
      <c r="CS34" s="667"/>
      <c r="CT34" s="667"/>
      <c r="CU34" s="667"/>
      <c r="CV34" s="667"/>
      <c r="CW34" s="667"/>
      <c r="CX34" s="667"/>
      <c r="CY34" s="668"/>
      <c r="CZ34" s="671">
        <v>12.7</v>
      </c>
      <c r="DA34" s="704"/>
      <c r="DB34" s="704"/>
      <c r="DC34" s="708"/>
      <c r="DD34" s="675">
        <v>305527</v>
      </c>
      <c r="DE34" s="667"/>
      <c r="DF34" s="667"/>
      <c r="DG34" s="667"/>
      <c r="DH34" s="667"/>
      <c r="DI34" s="667"/>
      <c r="DJ34" s="667"/>
      <c r="DK34" s="668"/>
      <c r="DL34" s="675">
        <v>280266</v>
      </c>
      <c r="DM34" s="667"/>
      <c r="DN34" s="667"/>
      <c r="DO34" s="667"/>
      <c r="DP34" s="667"/>
      <c r="DQ34" s="667"/>
      <c r="DR34" s="667"/>
      <c r="DS34" s="667"/>
      <c r="DT34" s="667"/>
      <c r="DU34" s="667"/>
      <c r="DV34" s="668"/>
      <c r="DW34" s="671">
        <v>12.8</v>
      </c>
      <c r="DX34" s="704"/>
      <c r="DY34" s="704"/>
      <c r="DZ34" s="704"/>
      <c r="EA34" s="704"/>
      <c r="EB34" s="704"/>
      <c r="EC34" s="705"/>
    </row>
    <row r="35" spans="2:133" ht="11.25" customHeight="1" x14ac:dyDescent="0.2">
      <c r="B35" s="663" t="s">
        <v>328</v>
      </c>
      <c r="C35" s="664"/>
      <c r="D35" s="664"/>
      <c r="E35" s="664"/>
      <c r="F35" s="664"/>
      <c r="G35" s="664"/>
      <c r="H35" s="664"/>
      <c r="I35" s="664"/>
      <c r="J35" s="664"/>
      <c r="K35" s="664"/>
      <c r="L35" s="664"/>
      <c r="M35" s="664"/>
      <c r="N35" s="664"/>
      <c r="O35" s="664"/>
      <c r="P35" s="664"/>
      <c r="Q35" s="665"/>
      <c r="R35" s="666">
        <v>27453</v>
      </c>
      <c r="S35" s="667"/>
      <c r="T35" s="667"/>
      <c r="U35" s="667"/>
      <c r="V35" s="667"/>
      <c r="W35" s="667"/>
      <c r="X35" s="667"/>
      <c r="Y35" s="668"/>
      <c r="Z35" s="669">
        <v>0.7</v>
      </c>
      <c r="AA35" s="669"/>
      <c r="AB35" s="669"/>
      <c r="AC35" s="669"/>
      <c r="AD35" s="670">
        <v>12589</v>
      </c>
      <c r="AE35" s="670"/>
      <c r="AF35" s="670"/>
      <c r="AG35" s="670"/>
      <c r="AH35" s="670"/>
      <c r="AI35" s="670"/>
      <c r="AJ35" s="670"/>
      <c r="AK35" s="670"/>
      <c r="AL35" s="671">
        <v>0.6</v>
      </c>
      <c r="AM35" s="672"/>
      <c r="AN35" s="672"/>
      <c r="AO35" s="673"/>
      <c r="AP35" s="221"/>
      <c r="AQ35" s="645" t="s">
        <v>329</v>
      </c>
      <c r="AR35" s="646"/>
      <c r="AS35" s="646"/>
      <c r="AT35" s="646"/>
      <c r="AU35" s="646"/>
      <c r="AV35" s="646"/>
      <c r="AW35" s="646"/>
      <c r="AX35" s="646"/>
      <c r="AY35" s="646"/>
      <c r="AZ35" s="646"/>
      <c r="BA35" s="646"/>
      <c r="BB35" s="646"/>
      <c r="BC35" s="646"/>
      <c r="BD35" s="646"/>
      <c r="BE35" s="646"/>
      <c r="BF35" s="647"/>
      <c r="BG35" s="645" t="s">
        <v>330</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331</v>
      </c>
      <c r="CE35" s="682"/>
      <c r="CF35" s="682"/>
      <c r="CG35" s="682"/>
      <c r="CH35" s="682"/>
      <c r="CI35" s="682"/>
      <c r="CJ35" s="682"/>
      <c r="CK35" s="682"/>
      <c r="CL35" s="682"/>
      <c r="CM35" s="682"/>
      <c r="CN35" s="682"/>
      <c r="CO35" s="682"/>
      <c r="CP35" s="682"/>
      <c r="CQ35" s="683"/>
      <c r="CR35" s="666">
        <v>48392</v>
      </c>
      <c r="CS35" s="706"/>
      <c r="CT35" s="706"/>
      <c r="CU35" s="706"/>
      <c r="CV35" s="706"/>
      <c r="CW35" s="706"/>
      <c r="CX35" s="706"/>
      <c r="CY35" s="707"/>
      <c r="CZ35" s="671">
        <v>1.4</v>
      </c>
      <c r="DA35" s="704"/>
      <c r="DB35" s="704"/>
      <c r="DC35" s="708"/>
      <c r="DD35" s="675">
        <v>42377</v>
      </c>
      <c r="DE35" s="706"/>
      <c r="DF35" s="706"/>
      <c r="DG35" s="706"/>
      <c r="DH35" s="706"/>
      <c r="DI35" s="706"/>
      <c r="DJ35" s="706"/>
      <c r="DK35" s="707"/>
      <c r="DL35" s="675">
        <v>42377</v>
      </c>
      <c r="DM35" s="706"/>
      <c r="DN35" s="706"/>
      <c r="DO35" s="706"/>
      <c r="DP35" s="706"/>
      <c r="DQ35" s="706"/>
      <c r="DR35" s="706"/>
      <c r="DS35" s="706"/>
      <c r="DT35" s="706"/>
      <c r="DU35" s="706"/>
      <c r="DV35" s="707"/>
      <c r="DW35" s="671">
        <v>1.9</v>
      </c>
      <c r="DX35" s="704"/>
      <c r="DY35" s="704"/>
      <c r="DZ35" s="704"/>
      <c r="EA35" s="704"/>
      <c r="EB35" s="704"/>
      <c r="EC35" s="705"/>
    </row>
    <row r="36" spans="2:133" ht="11.25" customHeight="1" x14ac:dyDescent="0.2">
      <c r="B36" s="663" t="s">
        <v>332</v>
      </c>
      <c r="C36" s="664"/>
      <c r="D36" s="664"/>
      <c r="E36" s="664"/>
      <c r="F36" s="664"/>
      <c r="G36" s="664"/>
      <c r="H36" s="664"/>
      <c r="I36" s="664"/>
      <c r="J36" s="664"/>
      <c r="K36" s="664"/>
      <c r="L36" s="664"/>
      <c r="M36" s="664"/>
      <c r="N36" s="664"/>
      <c r="O36" s="664"/>
      <c r="P36" s="664"/>
      <c r="Q36" s="665"/>
      <c r="R36" s="666">
        <v>7059</v>
      </c>
      <c r="S36" s="667"/>
      <c r="T36" s="667"/>
      <c r="U36" s="667"/>
      <c r="V36" s="667"/>
      <c r="W36" s="667"/>
      <c r="X36" s="667"/>
      <c r="Y36" s="668"/>
      <c r="Z36" s="669">
        <v>0.2</v>
      </c>
      <c r="AA36" s="669"/>
      <c r="AB36" s="669"/>
      <c r="AC36" s="669"/>
      <c r="AD36" s="670" t="s">
        <v>249</v>
      </c>
      <c r="AE36" s="670"/>
      <c r="AF36" s="670"/>
      <c r="AG36" s="670"/>
      <c r="AH36" s="670"/>
      <c r="AI36" s="670"/>
      <c r="AJ36" s="670"/>
      <c r="AK36" s="670"/>
      <c r="AL36" s="671" t="s">
        <v>249</v>
      </c>
      <c r="AM36" s="672"/>
      <c r="AN36" s="672"/>
      <c r="AO36" s="673"/>
      <c r="AP36" s="221"/>
      <c r="AQ36" s="740" t="s">
        <v>333</v>
      </c>
      <c r="AR36" s="741"/>
      <c r="AS36" s="741"/>
      <c r="AT36" s="741"/>
      <c r="AU36" s="741"/>
      <c r="AV36" s="741"/>
      <c r="AW36" s="741"/>
      <c r="AX36" s="741"/>
      <c r="AY36" s="742"/>
      <c r="AZ36" s="655">
        <v>354576</v>
      </c>
      <c r="BA36" s="656"/>
      <c r="BB36" s="656"/>
      <c r="BC36" s="656"/>
      <c r="BD36" s="656"/>
      <c r="BE36" s="656"/>
      <c r="BF36" s="743"/>
      <c r="BG36" s="677" t="s">
        <v>334</v>
      </c>
      <c r="BH36" s="678"/>
      <c r="BI36" s="678"/>
      <c r="BJ36" s="678"/>
      <c r="BK36" s="678"/>
      <c r="BL36" s="678"/>
      <c r="BM36" s="678"/>
      <c r="BN36" s="678"/>
      <c r="BO36" s="678"/>
      <c r="BP36" s="678"/>
      <c r="BQ36" s="678"/>
      <c r="BR36" s="678"/>
      <c r="BS36" s="678"/>
      <c r="BT36" s="678"/>
      <c r="BU36" s="679"/>
      <c r="BV36" s="655">
        <v>13179</v>
      </c>
      <c r="BW36" s="656"/>
      <c r="BX36" s="656"/>
      <c r="BY36" s="656"/>
      <c r="BZ36" s="656"/>
      <c r="CA36" s="656"/>
      <c r="CB36" s="743"/>
      <c r="CD36" s="681" t="s">
        <v>335</v>
      </c>
      <c r="CE36" s="682"/>
      <c r="CF36" s="682"/>
      <c r="CG36" s="682"/>
      <c r="CH36" s="682"/>
      <c r="CI36" s="682"/>
      <c r="CJ36" s="682"/>
      <c r="CK36" s="682"/>
      <c r="CL36" s="682"/>
      <c r="CM36" s="682"/>
      <c r="CN36" s="682"/>
      <c r="CO36" s="682"/>
      <c r="CP36" s="682"/>
      <c r="CQ36" s="683"/>
      <c r="CR36" s="666">
        <v>656058</v>
      </c>
      <c r="CS36" s="667"/>
      <c r="CT36" s="667"/>
      <c r="CU36" s="667"/>
      <c r="CV36" s="667"/>
      <c r="CW36" s="667"/>
      <c r="CX36" s="667"/>
      <c r="CY36" s="668"/>
      <c r="CZ36" s="671">
        <v>18.5</v>
      </c>
      <c r="DA36" s="704"/>
      <c r="DB36" s="704"/>
      <c r="DC36" s="708"/>
      <c r="DD36" s="675">
        <v>405545</v>
      </c>
      <c r="DE36" s="667"/>
      <c r="DF36" s="667"/>
      <c r="DG36" s="667"/>
      <c r="DH36" s="667"/>
      <c r="DI36" s="667"/>
      <c r="DJ36" s="667"/>
      <c r="DK36" s="668"/>
      <c r="DL36" s="675">
        <v>283302</v>
      </c>
      <c r="DM36" s="667"/>
      <c r="DN36" s="667"/>
      <c r="DO36" s="667"/>
      <c r="DP36" s="667"/>
      <c r="DQ36" s="667"/>
      <c r="DR36" s="667"/>
      <c r="DS36" s="667"/>
      <c r="DT36" s="667"/>
      <c r="DU36" s="667"/>
      <c r="DV36" s="668"/>
      <c r="DW36" s="671">
        <v>12.9</v>
      </c>
      <c r="DX36" s="704"/>
      <c r="DY36" s="704"/>
      <c r="DZ36" s="704"/>
      <c r="EA36" s="704"/>
      <c r="EB36" s="704"/>
      <c r="EC36" s="705"/>
    </row>
    <row r="37" spans="2:133" ht="11.25" customHeight="1" x14ac:dyDescent="0.2">
      <c r="B37" s="663" t="s">
        <v>336</v>
      </c>
      <c r="C37" s="664"/>
      <c r="D37" s="664"/>
      <c r="E37" s="664"/>
      <c r="F37" s="664"/>
      <c r="G37" s="664"/>
      <c r="H37" s="664"/>
      <c r="I37" s="664"/>
      <c r="J37" s="664"/>
      <c r="K37" s="664"/>
      <c r="L37" s="664"/>
      <c r="M37" s="664"/>
      <c r="N37" s="664"/>
      <c r="O37" s="664"/>
      <c r="P37" s="664"/>
      <c r="Q37" s="665"/>
      <c r="R37" s="666">
        <v>44123</v>
      </c>
      <c r="S37" s="667"/>
      <c r="T37" s="667"/>
      <c r="U37" s="667"/>
      <c r="V37" s="667"/>
      <c r="W37" s="667"/>
      <c r="X37" s="667"/>
      <c r="Y37" s="668"/>
      <c r="Z37" s="669">
        <v>1.2</v>
      </c>
      <c r="AA37" s="669"/>
      <c r="AB37" s="669"/>
      <c r="AC37" s="669"/>
      <c r="AD37" s="670" t="s">
        <v>249</v>
      </c>
      <c r="AE37" s="670"/>
      <c r="AF37" s="670"/>
      <c r="AG37" s="670"/>
      <c r="AH37" s="670"/>
      <c r="AI37" s="670"/>
      <c r="AJ37" s="670"/>
      <c r="AK37" s="670"/>
      <c r="AL37" s="671" t="s">
        <v>148</v>
      </c>
      <c r="AM37" s="672"/>
      <c r="AN37" s="672"/>
      <c r="AO37" s="673"/>
      <c r="AQ37" s="744" t="s">
        <v>337</v>
      </c>
      <c r="AR37" s="745"/>
      <c r="AS37" s="745"/>
      <c r="AT37" s="745"/>
      <c r="AU37" s="745"/>
      <c r="AV37" s="745"/>
      <c r="AW37" s="745"/>
      <c r="AX37" s="745"/>
      <c r="AY37" s="746"/>
      <c r="AZ37" s="666">
        <v>115557</v>
      </c>
      <c r="BA37" s="667"/>
      <c r="BB37" s="667"/>
      <c r="BC37" s="667"/>
      <c r="BD37" s="706"/>
      <c r="BE37" s="706"/>
      <c r="BF37" s="733"/>
      <c r="BG37" s="681" t="s">
        <v>338</v>
      </c>
      <c r="BH37" s="682"/>
      <c r="BI37" s="682"/>
      <c r="BJ37" s="682"/>
      <c r="BK37" s="682"/>
      <c r="BL37" s="682"/>
      <c r="BM37" s="682"/>
      <c r="BN37" s="682"/>
      <c r="BO37" s="682"/>
      <c r="BP37" s="682"/>
      <c r="BQ37" s="682"/>
      <c r="BR37" s="682"/>
      <c r="BS37" s="682"/>
      <c r="BT37" s="682"/>
      <c r="BU37" s="683"/>
      <c r="BV37" s="666">
        <v>12195</v>
      </c>
      <c r="BW37" s="667"/>
      <c r="BX37" s="667"/>
      <c r="BY37" s="667"/>
      <c r="BZ37" s="667"/>
      <c r="CA37" s="667"/>
      <c r="CB37" s="676"/>
      <c r="CD37" s="681" t="s">
        <v>339</v>
      </c>
      <c r="CE37" s="682"/>
      <c r="CF37" s="682"/>
      <c r="CG37" s="682"/>
      <c r="CH37" s="682"/>
      <c r="CI37" s="682"/>
      <c r="CJ37" s="682"/>
      <c r="CK37" s="682"/>
      <c r="CL37" s="682"/>
      <c r="CM37" s="682"/>
      <c r="CN37" s="682"/>
      <c r="CO37" s="682"/>
      <c r="CP37" s="682"/>
      <c r="CQ37" s="683"/>
      <c r="CR37" s="666">
        <v>166290</v>
      </c>
      <c r="CS37" s="706"/>
      <c r="CT37" s="706"/>
      <c r="CU37" s="706"/>
      <c r="CV37" s="706"/>
      <c r="CW37" s="706"/>
      <c r="CX37" s="706"/>
      <c r="CY37" s="707"/>
      <c r="CZ37" s="671">
        <v>4.7</v>
      </c>
      <c r="DA37" s="704"/>
      <c r="DB37" s="704"/>
      <c r="DC37" s="708"/>
      <c r="DD37" s="675">
        <v>166095</v>
      </c>
      <c r="DE37" s="706"/>
      <c r="DF37" s="706"/>
      <c r="DG37" s="706"/>
      <c r="DH37" s="706"/>
      <c r="DI37" s="706"/>
      <c r="DJ37" s="706"/>
      <c r="DK37" s="707"/>
      <c r="DL37" s="675">
        <v>160457</v>
      </c>
      <c r="DM37" s="706"/>
      <c r="DN37" s="706"/>
      <c r="DO37" s="706"/>
      <c r="DP37" s="706"/>
      <c r="DQ37" s="706"/>
      <c r="DR37" s="706"/>
      <c r="DS37" s="706"/>
      <c r="DT37" s="706"/>
      <c r="DU37" s="706"/>
      <c r="DV37" s="707"/>
      <c r="DW37" s="671">
        <v>7.3</v>
      </c>
      <c r="DX37" s="704"/>
      <c r="DY37" s="704"/>
      <c r="DZ37" s="704"/>
      <c r="EA37" s="704"/>
      <c r="EB37" s="704"/>
      <c r="EC37" s="705"/>
    </row>
    <row r="38" spans="2:133" ht="11.25" customHeight="1" x14ac:dyDescent="0.2">
      <c r="B38" s="663" t="s">
        <v>340</v>
      </c>
      <c r="C38" s="664"/>
      <c r="D38" s="664"/>
      <c r="E38" s="664"/>
      <c r="F38" s="664"/>
      <c r="G38" s="664"/>
      <c r="H38" s="664"/>
      <c r="I38" s="664"/>
      <c r="J38" s="664"/>
      <c r="K38" s="664"/>
      <c r="L38" s="664"/>
      <c r="M38" s="664"/>
      <c r="N38" s="664"/>
      <c r="O38" s="664"/>
      <c r="P38" s="664"/>
      <c r="Q38" s="665"/>
      <c r="R38" s="666">
        <v>332067</v>
      </c>
      <c r="S38" s="667"/>
      <c r="T38" s="667"/>
      <c r="U38" s="667"/>
      <c r="V38" s="667"/>
      <c r="W38" s="667"/>
      <c r="X38" s="667"/>
      <c r="Y38" s="668"/>
      <c r="Z38" s="669">
        <v>8.6999999999999993</v>
      </c>
      <c r="AA38" s="669"/>
      <c r="AB38" s="669"/>
      <c r="AC38" s="669"/>
      <c r="AD38" s="670" t="s">
        <v>249</v>
      </c>
      <c r="AE38" s="670"/>
      <c r="AF38" s="670"/>
      <c r="AG38" s="670"/>
      <c r="AH38" s="670"/>
      <c r="AI38" s="670"/>
      <c r="AJ38" s="670"/>
      <c r="AK38" s="670"/>
      <c r="AL38" s="671" t="s">
        <v>249</v>
      </c>
      <c r="AM38" s="672"/>
      <c r="AN38" s="672"/>
      <c r="AO38" s="673"/>
      <c r="AQ38" s="744" t="s">
        <v>341</v>
      </c>
      <c r="AR38" s="745"/>
      <c r="AS38" s="745"/>
      <c r="AT38" s="745"/>
      <c r="AU38" s="745"/>
      <c r="AV38" s="745"/>
      <c r="AW38" s="745"/>
      <c r="AX38" s="745"/>
      <c r="AY38" s="746"/>
      <c r="AZ38" s="666">
        <v>18513</v>
      </c>
      <c r="BA38" s="667"/>
      <c r="BB38" s="667"/>
      <c r="BC38" s="667"/>
      <c r="BD38" s="706"/>
      <c r="BE38" s="706"/>
      <c r="BF38" s="733"/>
      <c r="BG38" s="681" t="s">
        <v>342</v>
      </c>
      <c r="BH38" s="682"/>
      <c r="BI38" s="682"/>
      <c r="BJ38" s="682"/>
      <c r="BK38" s="682"/>
      <c r="BL38" s="682"/>
      <c r="BM38" s="682"/>
      <c r="BN38" s="682"/>
      <c r="BO38" s="682"/>
      <c r="BP38" s="682"/>
      <c r="BQ38" s="682"/>
      <c r="BR38" s="682"/>
      <c r="BS38" s="682"/>
      <c r="BT38" s="682"/>
      <c r="BU38" s="683"/>
      <c r="BV38" s="666">
        <v>593</v>
      </c>
      <c r="BW38" s="667"/>
      <c r="BX38" s="667"/>
      <c r="BY38" s="667"/>
      <c r="BZ38" s="667"/>
      <c r="CA38" s="667"/>
      <c r="CB38" s="676"/>
      <c r="CD38" s="681" t="s">
        <v>343</v>
      </c>
      <c r="CE38" s="682"/>
      <c r="CF38" s="682"/>
      <c r="CG38" s="682"/>
      <c r="CH38" s="682"/>
      <c r="CI38" s="682"/>
      <c r="CJ38" s="682"/>
      <c r="CK38" s="682"/>
      <c r="CL38" s="682"/>
      <c r="CM38" s="682"/>
      <c r="CN38" s="682"/>
      <c r="CO38" s="682"/>
      <c r="CP38" s="682"/>
      <c r="CQ38" s="683"/>
      <c r="CR38" s="666">
        <v>350982</v>
      </c>
      <c r="CS38" s="667"/>
      <c r="CT38" s="667"/>
      <c r="CU38" s="667"/>
      <c r="CV38" s="667"/>
      <c r="CW38" s="667"/>
      <c r="CX38" s="667"/>
      <c r="CY38" s="668"/>
      <c r="CZ38" s="671">
        <v>9.9</v>
      </c>
      <c r="DA38" s="704"/>
      <c r="DB38" s="704"/>
      <c r="DC38" s="708"/>
      <c r="DD38" s="675">
        <v>313553</v>
      </c>
      <c r="DE38" s="667"/>
      <c r="DF38" s="667"/>
      <c r="DG38" s="667"/>
      <c r="DH38" s="667"/>
      <c r="DI38" s="667"/>
      <c r="DJ38" s="667"/>
      <c r="DK38" s="668"/>
      <c r="DL38" s="675">
        <v>274093</v>
      </c>
      <c r="DM38" s="667"/>
      <c r="DN38" s="667"/>
      <c r="DO38" s="667"/>
      <c r="DP38" s="667"/>
      <c r="DQ38" s="667"/>
      <c r="DR38" s="667"/>
      <c r="DS38" s="667"/>
      <c r="DT38" s="667"/>
      <c r="DU38" s="667"/>
      <c r="DV38" s="668"/>
      <c r="DW38" s="671">
        <v>12.5</v>
      </c>
      <c r="DX38" s="704"/>
      <c r="DY38" s="704"/>
      <c r="DZ38" s="704"/>
      <c r="EA38" s="704"/>
      <c r="EB38" s="704"/>
      <c r="EC38" s="705"/>
    </row>
    <row r="39" spans="2:133" ht="11.25" customHeight="1" x14ac:dyDescent="0.2">
      <c r="B39" s="663" t="s">
        <v>344</v>
      </c>
      <c r="C39" s="664"/>
      <c r="D39" s="664"/>
      <c r="E39" s="664"/>
      <c r="F39" s="664"/>
      <c r="G39" s="664"/>
      <c r="H39" s="664"/>
      <c r="I39" s="664"/>
      <c r="J39" s="664"/>
      <c r="K39" s="664"/>
      <c r="L39" s="664"/>
      <c r="M39" s="664"/>
      <c r="N39" s="664"/>
      <c r="O39" s="664"/>
      <c r="P39" s="664"/>
      <c r="Q39" s="665"/>
      <c r="R39" s="666">
        <v>222507</v>
      </c>
      <c r="S39" s="667"/>
      <c r="T39" s="667"/>
      <c r="U39" s="667"/>
      <c r="V39" s="667"/>
      <c r="W39" s="667"/>
      <c r="X39" s="667"/>
      <c r="Y39" s="668"/>
      <c r="Z39" s="669">
        <v>5.8</v>
      </c>
      <c r="AA39" s="669"/>
      <c r="AB39" s="669"/>
      <c r="AC39" s="669"/>
      <c r="AD39" s="670">
        <v>4</v>
      </c>
      <c r="AE39" s="670"/>
      <c r="AF39" s="670"/>
      <c r="AG39" s="670"/>
      <c r="AH39" s="670"/>
      <c r="AI39" s="670"/>
      <c r="AJ39" s="670"/>
      <c r="AK39" s="670"/>
      <c r="AL39" s="671">
        <v>0</v>
      </c>
      <c r="AM39" s="672"/>
      <c r="AN39" s="672"/>
      <c r="AO39" s="673"/>
      <c r="AQ39" s="744" t="s">
        <v>345</v>
      </c>
      <c r="AR39" s="745"/>
      <c r="AS39" s="745"/>
      <c r="AT39" s="745"/>
      <c r="AU39" s="745"/>
      <c r="AV39" s="745"/>
      <c r="AW39" s="745"/>
      <c r="AX39" s="745"/>
      <c r="AY39" s="746"/>
      <c r="AZ39" s="666">
        <v>17304</v>
      </c>
      <c r="BA39" s="667"/>
      <c r="BB39" s="667"/>
      <c r="BC39" s="667"/>
      <c r="BD39" s="706"/>
      <c r="BE39" s="706"/>
      <c r="BF39" s="733"/>
      <c r="BG39" s="681" t="s">
        <v>346</v>
      </c>
      <c r="BH39" s="682"/>
      <c r="BI39" s="682"/>
      <c r="BJ39" s="682"/>
      <c r="BK39" s="682"/>
      <c r="BL39" s="682"/>
      <c r="BM39" s="682"/>
      <c r="BN39" s="682"/>
      <c r="BO39" s="682"/>
      <c r="BP39" s="682"/>
      <c r="BQ39" s="682"/>
      <c r="BR39" s="682"/>
      <c r="BS39" s="682"/>
      <c r="BT39" s="682"/>
      <c r="BU39" s="683"/>
      <c r="BV39" s="666">
        <v>948</v>
      </c>
      <c r="BW39" s="667"/>
      <c r="BX39" s="667"/>
      <c r="BY39" s="667"/>
      <c r="BZ39" s="667"/>
      <c r="CA39" s="667"/>
      <c r="CB39" s="676"/>
      <c r="CD39" s="681" t="s">
        <v>347</v>
      </c>
      <c r="CE39" s="682"/>
      <c r="CF39" s="682"/>
      <c r="CG39" s="682"/>
      <c r="CH39" s="682"/>
      <c r="CI39" s="682"/>
      <c r="CJ39" s="682"/>
      <c r="CK39" s="682"/>
      <c r="CL39" s="682"/>
      <c r="CM39" s="682"/>
      <c r="CN39" s="682"/>
      <c r="CO39" s="682"/>
      <c r="CP39" s="682"/>
      <c r="CQ39" s="683"/>
      <c r="CR39" s="666">
        <v>130537</v>
      </c>
      <c r="CS39" s="706"/>
      <c r="CT39" s="706"/>
      <c r="CU39" s="706"/>
      <c r="CV39" s="706"/>
      <c r="CW39" s="706"/>
      <c r="CX39" s="706"/>
      <c r="CY39" s="707"/>
      <c r="CZ39" s="671">
        <v>3.7</v>
      </c>
      <c r="DA39" s="704"/>
      <c r="DB39" s="704"/>
      <c r="DC39" s="708"/>
      <c r="DD39" s="675">
        <v>121254</v>
      </c>
      <c r="DE39" s="706"/>
      <c r="DF39" s="706"/>
      <c r="DG39" s="706"/>
      <c r="DH39" s="706"/>
      <c r="DI39" s="706"/>
      <c r="DJ39" s="706"/>
      <c r="DK39" s="707"/>
      <c r="DL39" s="675" t="s">
        <v>148</v>
      </c>
      <c r="DM39" s="706"/>
      <c r="DN39" s="706"/>
      <c r="DO39" s="706"/>
      <c r="DP39" s="706"/>
      <c r="DQ39" s="706"/>
      <c r="DR39" s="706"/>
      <c r="DS39" s="706"/>
      <c r="DT39" s="706"/>
      <c r="DU39" s="706"/>
      <c r="DV39" s="707"/>
      <c r="DW39" s="671" t="s">
        <v>148</v>
      </c>
      <c r="DX39" s="704"/>
      <c r="DY39" s="704"/>
      <c r="DZ39" s="704"/>
      <c r="EA39" s="704"/>
      <c r="EB39" s="704"/>
      <c r="EC39" s="705"/>
    </row>
    <row r="40" spans="2:133" ht="11.25" customHeight="1" x14ac:dyDescent="0.2">
      <c r="B40" s="663" t="s">
        <v>348</v>
      </c>
      <c r="C40" s="664"/>
      <c r="D40" s="664"/>
      <c r="E40" s="664"/>
      <c r="F40" s="664"/>
      <c r="G40" s="664"/>
      <c r="H40" s="664"/>
      <c r="I40" s="664"/>
      <c r="J40" s="664"/>
      <c r="K40" s="664"/>
      <c r="L40" s="664"/>
      <c r="M40" s="664"/>
      <c r="N40" s="664"/>
      <c r="O40" s="664"/>
      <c r="P40" s="664"/>
      <c r="Q40" s="665"/>
      <c r="R40" s="666">
        <v>195908</v>
      </c>
      <c r="S40" s="667"/>
      <c r="T40" s="667"/>
      <c r="U40" s="667"/>
      <c r="V40" s="667"/>
      <c r="W40" s="667"/>
      <c r="X40" s="667"/>
      <c r="Y40" s="668"/>
      <c r="Z40" s="669">
        <v>5.0999999999999996</v>
      </c>
      <c r="AA40" s="669"/>
      <c r="AB40" s="669"/>
      <c r="AC40" s="669"/>
      <c r="AD40" s="670" t="s">
        <v>148</v>
      </c>
      <c r="AE40" s="670"/>
      <c r="AF40" s="670"/>
      <c r="AG40" s="670"/>
      <c r="AH40" s="670"/>
      <c r="AI40" s="670"/>
      <c r="AJ40" s="670"/>
      <c r="AK40" s="670"/>
      <c r="AL40" s="671" t="s">
        <v>246</v>
      </c>
      <c r="AM40" s="672"/>
      <c r="AN40" s="672"/>
      <c r="AO40" s="673"/>
      <c r="AQ40" s="744" t="s">
        <v>349</v>
      </c>
      <c r="AR40" s="745"/>
      <c r="AS40" s="745"/>
      <c r="AT40" s="745"/>
      <c r="AU40" s="745"/>
      <c r="AV40" s="745"/>
      <c r="AW40" s="745"/>
      <c r="AX40" s="745"/>
      <c r="AY40" s="746"/>
      <c r="AZ40" s="666">
        <v>3594</v>
      </c>
      <c r="BA40" s="667"/>
      <c r="BB40" s="667"/>
      <c r="BC40" s="667"/>
      <c r="BD40" s="706"/>
      <c r="BE40" s="706"/>
      <c r="BF40" s="733"/>
      <c r="BG40" s="747" t="s">
        <v>350</v>
      </c>
      <c r="BH40" s="748"/>
      <c r="BI40" s="748"/>
      <c r="BJ40" s="748"/>
      <c r="BK40" s="748"/>
      <c r="BL40" s="222"/>
      <c r="BM40" s="682" t="s">
        <v>351</v>
      </c>
      <c r="BN40" s="682"/>
      <c r="BO40" s="682"/>
      <c r="BP40" s="682"/>
      <c r="BQ40" s="682"/>
      <c r="BR40" s="682"/>
      <c r="BS40" s="682"/>
      <c r="BT40" s="682"/>
      <c r="BU40" s="683"/>
      <c r="BV40" s="666">
        <v>103</v>
      </c>
      <c r="BW40" s="667"/>
      <c r="BX40" s="667"/>
      <c r="BY40" s="667"/>
      <c r="BZ40" s="667"/>
      <c r="CA40" s="667"/>
      <c r="CB40" s="676"/>
      <c r="CD40" s="681" t="s">
        <v>352</v>
      </c>
      <c r="CE40" s="682"/>
      <c r="CF40" s="682"/>
      <c r="CG40" s="682"/>
      <c r="CH40" s="682"/>
      <c r="CI40" s="682"/>
      <c r="CJ40" s="682"/>
      <c r="CK40" s="682"/>
      <c r="CL40" s="682"/>
      <c r="CM40" s="682"/>
      <c r="CN40" s="682"/>
      <c r="CO40" s="682"/>
      <c r="CP40" s="682"/>
      <c r="CQ40" s="683"/>
      <c r="CR40" s="666" t="s">
        <v>246</v>
      </c>
      <c r="CS40" s="667"/>
      <c r="CT40" s="667"/>
      <c r="CU40" s="667"/>
      <c r="CV40" s="667"/>
      <c r="CW40" s="667"/>
      <c r="CX40" s="667"/>
      <c r="CY40" s="668"/>
      <c r="CZ40" s="671" t="s">
        <v>237</v>
      </c>
      <c r="DA40" s="704"/>
      <c r="DB40" s="704"/>
      <c r="DC40" s="708"/>
      <c r="DD40" s="675" t="s">
        <v>246</v>
      </c>
      <c r="DE40" s="667"/>
      <c r="DF40" s="667"/>
      <c r="DG40" s="667"/>
      <c r="DH40" s="667"/>
      <c r="DI40" s="667"/>
      <c r="DJ40" s="667"/>
      <c r="DK40" s="668"/>
      <c r="DL40" s="675" t="s">
        <v>237</v>
      </c>
      <c r="DM40" s="667"/>
      <c r="DN40" s="667"/>
      <c r="DO40" s="667"/>
      <c r="DP40" s="667"/>
      <c r="DQ40" s="667"/>
      <c r="DR40" s="667"/>
      <c r="DS40" s="667"/>
      <c r="DT40" s="667"/>
      <c r="DU40" s="667"/>
      <c r="DV40" s="668"/>
      <c r="DW40" s="671" t="s">
        <v>237</v>
      </c>
      <c r="DX40" s="704"/>
      <c r="DY40" s="704"/>
      <c r="DZ40" s="704"/>
      <c r="EA40" s="704"/>
      <c r="EB40" s="704"/>
      <c r="EC40" s="705"/>
    </row>
    <row r="41" spans="2:133" ht="11.25" customHeight="1" x14ac:dyDescent="0.2">
      <c r="B41" s="663" t="s">
        <v>353</v>
      </c>
      <c r="C41" s="664"/>
      <c r="D41" s="664"/>
      <c r="E41" s="664"/>
      <c r="F41" s="664"/>
      <c r="G41" s="664"/>
      <c r="H41" s="664"/>
      <c r="I41" s="664"/>
      <c r="J41" s="664"/>
      <c r="K41" s="664"/>
      <c r="L41" s="664"/>
      <c r="M41" s="664"/>
      <c r="N41" s="664"/>
      <c r="O41" s="664"/>
      <c r="P41" s="664"/>
      <c r="Q41" s="665"/>
      <c r="R41" s="666" t="s">
        <v>246</v>
      </c>
      <c r="S41" s="667"/>
      <c r="T41" s="667"/>
      <c r="U41" s="667"/>
      <c r="V41" s="667"/>
      <c r="W41" s="667"/>
      <c r="X41" s="667"/>
      <c r="Y41" s="668"/>
      <c r="Z41" s="669" t="s">
        <v>148</v>
      </c>
      <c r="AA41" s="669"/>
      <c r="AB41" s="669"/>
      <c r="AC41" s="669"/>
      <c r="AD41" s="670" t="s">
        <v>249</v>
      </c>
      <c r="AE41" s="670"/>
      <c r="AF41" s="670"/>
      <c r="AG41" s="670"/>
      <c r="AH41" s="670"/>
      <c r="AI41" s="670"/>
      <c r="AJ41" s="670"/>
      <c r="AK41" s="670"/>
      <c r="AL41" s="671" t="s">
        <v>148</v>
      </c>
      <c r="AM41" s="672"/>
      <c r="AN41" s="672"/>
      <c r="AO41" s="673"/>
      <c r="AQ41" s="744" t="s">
        <v>354</v>
      </c>
      <c r="AR41" s="745"/>
      <c r="AS41" s="745"/>
      <c r="AT41" s="745"/>
      <c r="AU41" s="745"/>
      <c r="AV41" s="745"/>
      <c r="AW41" s="745"/>
      <c r="AX41" s="745"/>
      <c r="AY41" s="746"/>
      <c r="AZ41" s="666">
        <v>48055</v>
      </c>
      <c r="BA41" s="667"/>
      <c r="BB41" s="667"/>
      <c r="BC41" s="667"/>
      <c r="BD41" s="706"/>
      <c r="BE41" s="706"/>
      <c r="BF41" s="733"/>
      <c r="BG41" s="747"/>
      <c r="BH41" s="748"/>
      <c r="BI41" s="748"/>
      <c r="BJ41" s="748"/>
      <c r="BK41" s="748"/>
      <c r="BL41" s="222"/>
      <c r="BM41" s="682" t="s">
        <v>355</v>
      </c>
      <c r="BN41" s="682"/>
      <c r="BO41" s="682"/>
      <c r="BP41" s="682"/>
      <c r="BQ41" s="682"/>
      <c r="BR41" s="682"/>
      <c r="BS41" s="682"/>
      <c r="BT41" s="682"/>
      <c r="BU41" s="683"/>
      <c r="BV41" s="666" t="s">
        <v>249</v>
      </c>
      <c r="BW41" s="667"/>
      <c r="BX41" s="667"/>
      <c r="BY41" s="667"/>
      <c r="BZ41" s="667"/>
      <c r="CA41" s="667"/>
      <c r="CB41" s="676"/>
      <c r="CD41" s="681" t="s">
        <v>356</v>
      </c>
      <c r="CE41" s="682"/>
      <c r="CF41" s="682"/>
      <c r="CG41" s="682"/>
      <c r="CH41" s="682"/>
      <c r="CI41" s="682"/>
      <c r="CJ41" s="682"/>
      <c r="CK41" s="682"/>
      <c r="CL41" s="682"/>
      <c r="CM41" s="682"/>
      <c r="CN41" s="682"/>
      <c r="CO41" s="682"/>
      <c r="CP41" s="682"/>
      <c r="CQ41" s="683"/>
      <c r="CR41" s="666" t="s">
        <v>148</v>
      </c>
      <c r="CS41" s="706"/>
      <c r="CT41" s="706"/>
      <c r="CU41" s="706"/>
      <c r="CV41" s="706"/>
      <c r="CW41" s="706"/>
      <c r="CX41" s="706"/>
      <c r="CY41" s="707"/>
      <c r="CZ41" s="671" t="s">
        <v>246</v>
      </c>
      <c r="DA41" s="704"/>
      <c r="DB41" s="704"/>
      <c r="DC41" s="708"/>
      <c r="DD41" s="675" t="s">
        <v>246</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357</v>
      </c>
      <c r="C42" s="664"/>
      <c r="D42" s="664"/>
      <c r="E42" s="664"/>
      <c r="F42" s="664"/>
      <c r="G42" s="664"/>
      <c r="H42" s="664"/>
      <c r="I42" s="664"/>
      <c r="J42" s="664"/>
      <c r="K42" s="664"/>
      <c r="L42" s="664"/>
      <c r="M42" s="664"/>
      <c r="N42" s="664"/>
      <c r="O42" s="664"/>
      <c r="P42" s="664"/>
      <c r="Q42" s="665"/>
      <c r="R42" s="666" t="s">
        <v>249</v>
      </c>
      <c r="S42" s="667"/>
      <c r="T42" s="667"/>
      <c r="U42" s="667"/>
      <c r="V42" s="667"/>
      <c r="W42" s="667"/>
      <c r="X42" s="667"/>
      <c r="Y42" s="668"/>
      <c r="Z42" s="669" t="s">
        <v>249</v>
      </c>
      <c r="AA42" s="669"/>
      <c r="AB42" s="669"/>
      <c r="AC42" s="669"/>
      <c r="AD42" s="670" t="s">
        <v>249</v>
      </c>
      <c r="AE42" s="670"/>
      <c r="AF42" s="670"/>
      <c r="AG42" s="670"/>
      <c r="AH42" s="670"/>
      <c r="AI42" s="670"/>
      <c r="AJ42" s="670"/>
      <c r="AK42" s="670"/>
      <c r="AL42" s="671" t="s">
        <v>249</v>
      </c>
      <c r="AM42" s="672"/>
      <c r="AN42" s="672"/>
      <c r="AO42" s="673"/>
      <c r="AQ42" s="751" t="s">
        <v>358</v>
      </c>
      <c r="AR42" s="752"/>
      <c r="AS42" s="752"/>
      <c r="AT42" s="752"/>
      <c r="AU42" s="752"/>
      <c r="AV42" s="752"/>
      <c r="AW42" s="752"/>
      <c r="AX42" s="752"/>
      <c r="AY42" s="753"/>
      <c r="AZ42" s="760">
        <v>151553</v>
      </c>
      <c r="BA42" s="761"/>
      <c r="BB42" s="761"/>
      <c r="BC42" s="761"/>
      <c r="BD42" s="737"/>
      <c r="BE42" s="737"/>
      <c r="BF42" s="739"/>
      <c r="BG42" s="749"/>
      <c r="BH42" s="750"/>
      <c r="BI42" s="750"/>
      <c r="BJ42" s="750"/>
      <c r="BK42" s="750"/>
      <c r="BL42" s="223"/>
      <c r="BM42" s="692" t="s">
        <v>359</v>
      </c>
      <c r="BN42" s="692"/>
      <c r="BO42" s="692"/>
      <c r="BP42" s="692"/>
      <c r="BQ42" s="692"/>
      <c r="BR42" s="692"/>
      <c r="BS42" s="692"/>
      <c r="BT42" s="692"/>
      <c r="BU42" s="693"/>
      <c r="BV42" s="760">
        <v>341</v>
      </c>
      <c r="BW42" s="761"/>
      <c r="BX42" s="761"/>
      <c r="BY42" s="761"/>
      <c r="BZ42" s="761"/>
      <c r="CA42" s="761"/>
      <c r="CB42" s="773"/>
      <c r="CD42" s="663" t="s">
        <v>360</v>
      </c>
      <c r="CE42" s="664"/>
      <c r="CF42" s="664"/>
      <c r="CG42" s="664"/>
      <c r="CH42" s="664"/>
      <c r="CI42" s="664"/>
      <c r="CJ42" s="664"/>
      <c r="CK42" s="664"/>
      <c r="CL42" s="664"/>
      <c r="CM42" s="664"/>
      <c r="CN42" s="664"/>
      <c r="CO42" s="664"/>
      <c r="CP42" s="664"/>
      <c r="CQ42" s="665"/>
      <c r="CR42" s="666">
        <v>779700</v>
      </c>
      <c r="CS42" s="706"/>
      <c r="CT42" s="706"/>
      <c r="CU42" s="706"/>
      <c r="CV42" s="706"/>
      <c r="CW42" s="706"/>
      <c r="CX42" s="706"/>
      <c r="CY42" s="707"/>
      <c r="CZ42" s="671">
        <v>21.9</v>
      </c>
      <c r="DA42" s="704"/>
      <c r="DB42" s="704"/>
      <c r="DC42" s="708"/>
      <c r="DD42" s="675">
        <v>313026</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361</v>
      </c>
      <c r="C43" s="664"/>
      <c r="D43" s="664"/>
      <c r="E43" s="664"/>
      <c r="F43" s="664"/>
      <c r="G43" s="664"/>
      <c r="H43" s="664"/>
      <c r="I43" s="664"/>
      <c r="J43" s="664"/>
      <c r="K43" s="664"/>
      <c r="L43" s="664"/>
      <c r="M43" s="664"/>
      <c r="N43" s="664"/>
      <c r="O43" s="664"/>
      <c r="P43" s="664"/>
      <c r="Q43" s="665"/>
      <c r="R43" s="666">
        <v>96408</v>
      </c>
      <c r="S43" s="667"/>
      <c r="T43" s="667"/>
      <c r="U43" s="667"/>
      <c r="V43" s="667"/>
      <c r="W43" s="667"/>
      <c r="X43" s="667"/>
      <c r="Y43" s="668"/>
      <c r="Z43" s="669">
        <v>2.5</v>
      </c>
      <c r="AA43" s="669"/>
      <c r="AB43" s="669"/>
      <c r="AC43" s="669"/>
      <c r="AD43" s="670" t="s">
        <v>148</v>
      </c>
      <c r="AE43" s="670"/>
      <c r="AF43" s="670"/>
      <c r="AG43" s="670"/>
      <c r="AH43" s="670"/>
      <c r="AI43" s="670"/>
      <c r="AJ43" s="670"/>
      <c r="AK43" s="670"/>
      <c r="AL43" s="671" t="s">
        <v>237</v>
      </c>
      <c r="AM43" s="672"/>
      <c r="AN43" s="672"/>
      <c r="AO43" s="673"/>
      <c r="BV43" s="224"/>
      <c r="BW43" s="224"/>
      <c r="BX43" s="224"/>
      <c r="BY43" s="224"/>
      <c r="BZ43" s="224"/>
      <c r="CA43" s="224"/>
      <c r="CB43" s="224"/>
      <c r="CD43" s="663" t="s">
        <v>362</v>
      </c>
      <c r="CE43" s="664"/>
      <c r="CF43" s="664"/>
      <c r="CG43" s="664"/>
      <c r="CH43" s="664"/>
      <c r="CI43" s="664"/>
      <c r="CJ43" s="664"/>
      <c r="CK43" s="664"/>
      <c r="CL43" s="664"/>
      <c r="CM43" s="664"/>
      <c r="CN43" s="664"/>
      <c r="CO43" s="664"/>
      <c r="CP43" s="664"/>
      <c r="CQ43" s="665"/>
      <c r="CR43" s="666">
        <v>11434</v>
      </c>
      <c r="CS43" s="706"/>
      <c r="CT43" s="706"/>
      <c r="CU43" s="706"/>
      <c r="CV43" s="706"/>
      <c r="CW43" s="706"/>
      <c r="CX43" s="706"/>
      <c r="CY43" s="707"/>
      <c r="CZ43" s="671">
        <v>0.3</v>
      </c>
      <c r="DA43" s="704"/>
      <c r="DB43" s="704"/>
      <c r="DC43" s="708"/>
      <c r="DD43" s="675">
        <v>11434</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8" t="s">
        <v>363</v>
      </c>
      <c r="C44" s="719"/>
      <c r="D44" s="719"/>
      <c r="E44" s="719"/>
      <c r="F44" s="719"/>
      <c r="G44" s="719"/>
      <c r="H44" s="719"/>
      <c r="I44" s="719"/>
      <c r="J44" s="719"/>
      <c r="K44" s="719"/>
      <c r="L44" s="719"/>
      <c r="M44" s="719"/>
      <c r="N44" s="719"/>
      <c r="O44" s="719"/>
      <c r="P44" s="719"/>
      <c r="Q44" s="720"/>
      <c r="R44" s="760">
        <v>3804639</v>
      </c>
      <c r="S44" s="761"/>
      <c r="T44" s="761"/>
      <c r="U44" s="761"/>
      <c r="V44" s="761"/>
      <c r="W44" s="761"/>
      <c r="X44" s="761"/>
      <c r="Y44" s="762"/>
      <c r="Z44" s="763">
        <v>100</v>
      </c>
      <c r="AA44" s="763"/>
      <c r="AB44" s="763"/>
      <c r="AC44" s="763"/>
      <c r="AD44" s="764">
        <v>2101024</v>
      </c>
      <c r="AE44" s="764"/>
      <c r="AF44" s="764"/>
      <c r="AG44" s="764"/>
      <c r="AH44" s="764"/>
      <c r="AI44" s="764"/>
      <c r="AJ44" s="764"/>
      <c r="AK44" s="764"/>
      <c r="AL44" s="765">
        <v>100</v>
      </c>
      <c r="AM44" s="738"/>
      <c r="AN44" s="738"/>
      <c r="AO44" s="766"/>
      <c r="CD44" s="767" t="s">
        <v>309</v>
      </c>
      <c r="CE44" s="768"/>
      <c r="CF44" s="663" t="s">
        <v>364</v>
      </c>
      <c r="CG44" s="664"/>
      <c r="CH44" s="664"/>
      <c r="CI44" s="664"/>
      <c r="CJ44" s="664"/>
      <c r="CK44" s="664"/>
      <c r="CL44" s="664"/>
      <c r="CM44" s="664"/>
      <c r="CN44" s="664"/>
      <c r="CO44" s="664"/>
      <c r="CP44" s="664"/>
      <c r="CQ44" s="665"/>
      <c r="CR44" s="666">
        <v>779700</v>
      </c>
      <c r="CS44" s="667"/>
      <c r="CT44" s="667"/>
      <c r="CU44" s="667"/>
      <c r="CV44" s="667"/>
      <c r="CW44" s="667"/>
      <c r="CX44" s="667"/>
      <c r="CY44" s="668"/>
      <c r="CZ44" s="671">
        <v>21.9</v>
      </c>
      <c r="DA44" s="672"/>
      <c r="DB44" s="672"/>
      <c r="DC44" s="684"/>
      <c r="DD44" s="675">
        <v>313026</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365</v>
      </c>
      <c r="CG45" s="664"/>
      <c r="CH45" s="664"/>
      <c r="CI45" s="664"/>
      <c r="CJ45" s="664"/>
      <c r="CK45" s="664"/>
      <c r="CL45" s="664"/>
      <c r="CM45" s="664"/>
      <c r="CN45" s="664"/>
      <c r="CO45" s="664"/>
      <c r="CP45" s="664"/>
      <c r="CQ45" s="665"/>
      <c r="CR45" s="666">
        <v>333118</v>
      </c>
      <c r="CS45" s="706"/>
      <c r="CT45" s="706"/>
      <c r="CU45" s="706"/>
      <c r="CV45" s="706"/>
      <c r="CW45" s="706"/>
      <c r="CX45" s="706"/>
      <c r="CY45" s="707"/>
      <c r="CZ45" s="671">
        <v>9.4</v>
      </c>
      <c r="DA45" s="704"/>
      <c r="DB45" s="704"/>
      <c r="DC45" s="708"/>
      <c r="DD45" s="675">
        <v>10571</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367</v>
      </c>
      <c r="CG46" s="664"/>
      <c r="CH46" s="664"/>
      <c r="CI46" s="664"/>
      <c r="CJ46" s="664"/>
      <c r="CK46" s="664"/>
      <c r="CL46" s="664"/>
      <c r="CM46" s="664"/>
      <c r="CN46" s="664"/>
      <c r="CO46" s="664"/>
      <c r="CP46" s="664"/>
      <c r="CQ46" s="665"/>
      <c r="CR46" s="666">
        <v>430180</v>
      </c>
      <c r="CS46" s="667"/>
      <c r="CT46" s="667"/>
      <c r="CU46" s="667"/>
      <c r="CV46" s="667"/>
      <c r="CW46" s="667"/>
      <c r="CX46" s="667"/>
      <c r="CY46" s="668"/>
      <c r="CZ46" s="671">
        <v>12.1</v>
      </c>
      <c r="DA46" s="672"/>
      <c r="DB46" s="672"/>
      <c r="DC46" s="684"/>
      <c r="DD46" s="675">
        <v>300753</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368</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369</v>
      </c>
      <c r="CG47" s="664"/>
      <c r="CH47" s="664"/>
      <c r="CI47" s="664"/>
      <c r="CJ47" s="664"/>
      <c r="CK47" s="664"/>
      <c r="CL47" s="664"/>
      <c r="CM47" s="664"/>
      <c r="CN47" s="664"/>
      <c r="CO47" s="664"/>
      <c r="CP47" s="664"/>
      <c r="CQ47" s="665"/>
      <c r="CR47" s="666" t="s">
        <v>246</v>
      </c>
      <c r="CS47" s="706"/>
      <c r="CT47" s="706"/>
      <c r="CU47" s="706"/>
      <c r="CV47" s="706"/>
      <c r="CW47" s="706"/>
      <c r="CX47" s="706"/>
      <c r="CY47" s="707"/>
      <c r="CZ47" s="671" t="s">
        <v>249</v>
      </c>
      <c r="DA47" s="704"/>
      <c r="DB47" s="704"/>
      <c r="DC47" s="708"/>
      <c r="DD47" s="675" t="s">
        <v>237</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ht="11" x14ac:dyDescent="0.2">
      <c r="B48" s="784" t="s">
        <v>370</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371</v>
      </c>
      <c r="CG48" s="664"/>
      <c r="CH48" s="664"/>
      <c r="CI48" s="664"/>
      <c r="CJ48" s="664"/>
      <c r="CK48" s="664"/>
      <c r="CL48" s="664"/>
      <c r="CM48" s="664"/>
      <c r="CN48" s="664"/>
      <c r="CO48" s="664"/>
      <c r="CP48" s="664"/>
      <c r="CQ48" s="665"/>
      <c r="CR48" s="666" t="s">
        <v>246</v>
      </c>
      <c r="CS48" s="667"/>
      <c r="CT48" s="667"/>
      <c r="CU48" s="667"/>
      <c r="CV48" s="667"/>
      <c r="CW48" s="667"/>
      <c r="CX48" s="667"/>
      <c r="CY48" s="668"/>
      <c r="CZ48" s="671" t="s">
        <v>148</v>
      </c>
      <c r="DA48" s="672"/>
      <c r="DB48" s="672"/>
      <c r="DC48" s="684"/>
      <c r="DD48" s="675" t="s">
        <v>249</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8" t="s">
        <v>372</v>
      </c>
      <c r="CE49" s="719"/>
      <c r="CF49" s="719"/>
      <c r="CG49" s="719"/>
      <c r="CH49" s="719"/>
      <c r="CI49" s="719"/>
      <c r="CJ49" s="719"/>
      <c r="CK49" s="719"/>
      <c r="CL49" s="719"/>
      <c r="CM49" s="719"/>
      <c r="CN49" s="719"/>
      <c r="CO49" s="719"/>
      <c r="CP49" s="719"/>
      <c r="CQ49" s="720"/>
      <c r="CR49" s="760">
        <v>3552912</v>
      </c>
      <c r="CS49" s="737"/>
      <c r="CT49" s="737"/>
      <c r="CU49" s="737"/>
      <c r="CV49" s="737"/>
      <c r="CW49" s="737"/>
      <c r="CX49" s="737"/>
      <c r="CY49" s="774"/>
      <c r="CZ49" s="765">
        <v>100</v>
      </c>
      <c r="DA49" s="775"/>
      <c r="DB49" s="775"/>
      <c r="DC49" s="776"/>
      <c r="DD49" s="777">
        <v>2379896</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1UIGAv3SsOnA3dK4h5D4l5N2/g0ZqdlpPc8VTPBqAKxTddUPZjliVRY0qFhJGIXkeJccQPAh38Goj8AxfYYVxA==" saltValue="l3SkhkBBBJ/AHG80uWrGg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G69" sqref="BG69"/>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6" t="s">
        <v>373</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374</v>
      </c>
      <c r="DK2" s="788"/>
      <c r="DL2" s="788"/>
      <c r="DM2" s="788"/>
      <c r="DN2" s="788"/>
      <c r="DO2" s="789"/>
      <c r="DP2" s="231"/>
      <c r="DQ2" s="787" t="s">
        <v>375</v>
      </c>
      <c r="DR2" s="788"/>
      <c r="DS2" s="788"/>
      <c r="DT2" s="788"/>
      <c r="DU2" s="788"/>
      <c r="DV2" s="788"/>
      <c r="DW2" s="788"/>
      <c r="DX2" s="788"/>
      <c r="DY2" s="788"/>
      <c r="DZ2" s="789"/>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90" t="s">
        <v>376</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377</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2">
      <c r="A5" s="792" t="s">
        <v>378</v>
      </c>
      <c r="B5" s="793"/>
      <c r="C5" s="793"/>
      <c r="D5" s="793"/>
      <c r="E5" s="793"/>
      <c r="F5" s="793"/>
      <c r="G5" s="793"/>
      <c r="H5" s="793"/>
      <c r="I5" s="793"/>
      <c r="J5" s="793"/>
      <c r="K5" s="793"/>
      <c r="L5" s="793"/>
      <c r="M5" s="793"/>
      <c r="N5" s="793"/>
      <c r="O5" s="793"/>
      <c r="P5" s="794"/>
      <c r="Q5" s="798" t="s">
        <v>379</v>
      </c>
      <c r="R5" s="799"/>
      <c r="S5" s="799"/>
      <c r="T5" s="799"/>
      <c r="U5" s="800"/>
      <c r="V5" s="798" t="s">
        <v>380</v>
      </c>
      <c r="W5" s="799"/>
      <c r="X5" s="799"/>
      <c r="Y5" s="799"/>
      <c r="Z5" s="800"/>
      <c r="AA5" s="798" t="s">
        <v>381</v>
      </c>
      <c r="AB5" s="799"/>
      <c r="AC5" s="799"/>
      <c r="AD5" s="799"/>
      <c r="AE5" s="799"/>
      <c r="AF5" s="804" t="s">
        <v>382</v>
      </c>
      <c r="AG5" s="799"/>
      <c r="AH5" s="799"/>
      <c r="AI5" s="799"/>
      <c r="AJ5" s="805"/>
      <c r="AK5" s="799" t="s">
        <v>383</v>
      </c>
      <c r="AL5" s="799"/>
      <c r="AM5" s="799"/>
      <c r="AN5" s="799"/>
      <c r="AO5" s="800"/>
      <c r="AP5" s="798" t="s">
        <v>384</v>
      </c>
      <c r="AQ5" s="799"/>
      <c r="AR5" s="799"/>
      <c r="AS5" s="799"/>
      <c r="AT5" s="800"/>
      <c r="AU5" s="798" t="s">
        <v>385</v>
      </c>
      <c r="AV5" s="799"/>
      <c r="AW5" s="799"/>
      <c r="AX5" s="799"/>
      <c r="AY5" s="805"/>
      <c r="AZ5" s="235"/>
      <c r="BA5" s="235"/>
      <c r="BB5" s="235"/>
      <c r="BC5" s="235"/>
      <c r="BD5" s="235"/>
      <c r="BE5" s="236"/>
      <c r="BF5" s="236"/>
      <c r="BG5" s="236"/>
      <c r="BH5" s="236"/>
      <c r="BI5" s="236"/>
      <c r="BJ5" s="236"/>
      <c r="BK5" s="236"/>
      <c r="BL5" s="236"/>
      <c r="BM5" s="236"/>
      <c r="BN5" s="236"/>
      <c r="BO5" s="236"/>
      <c r="BP5" s="236"/>
      <c r="BQ5" s="792" t="s">
        <v>386</v>
      </c>
      <c r="BR5" s="793"/>
      <c r="BS5" s="793"/>
      <c r="BT5" s="793"/>
      <c r="BU5" s="793"/>
      <c r="BV5" s="793"/>
      <c r="BW5" s="793"/>
      <c r="BX5" s="793"/>
      <c r="BY5" s="793"/>
      <c r="BZ5" s="793"/>
      <c r="CA5" s="793"/>
      <c r="CB5" s="793"/>
      <c r="CC5" s="793"/>
      <c r="CD5" s="793"/>
      <c r="CE5" s="793"/>
      <c r="CF5" s="793"/>
      <c r="CG5" s="794"/>
      <c r="CH5" s="798" t="s">
        <v>387</v>
      </c>
      <c r="CI5" s="799"/>
      <c r="CJ5" s="799"/>
      <c r="CK5" s="799"/>
      <c r="CL5" s="800"/>
      <c r="CM5" s="798" t="s">
        <v>388</v>
      </c>
      <c r="CN5" s="799"/>
      <c r="CO5" s="799"/>
      <c r="CP5" s="799"/>
      <c r="CQ5" s="800"/>
      <c r="CR5" s="798" t="s">
        <v>389</v>
      </c>
      <c r="CS5" s="799"/>
      <c r="CT5" s="799"/>
      <c r="CU5" s="799"/>
      <c r="CV5" s="800"/>
      <c r="CW5" s="798" t="s">
        <v>390</v>
      </c>
      <c r="CX5" s="799"/>
      <c r="CY5" s="799"/>
      <c r="CZ5" s="799"/>
      <c r="DA5" s="800"/>
      <c r="DB5" s="798" t="s">
        <v>391</v>
      </c>
      <c r="DC5" s="799"/>
      <c r="DD5" s="799"/>
      <c r="DE5" s="799"/>
      <c r="DF5" s="800"/>
      <c r="DG5" s="828" t="s">
        <v>392</v>
      </c>
      <c r="DH5" s="829"/>
      <c r="DI5" s="829"/>
      <c r="DJ5" s="829"/>
      <c r="DK5" s="830"/>
      <c r="DL5" s="828" t="s">
        <v>393</v>
      </c>
      <c r="DM5" s="829"/>
      <c r="DN5" s="829"/>
      <c r="DO5" s="829"/>
      <c r="DP5" s="830"/>
      <c r="DQ5" s="798" t="s">
        <v>394</v>
      </c>
      <c r="DR5" s="799"/>
      <c r="DS5" s="799"/>
      <c r="DT5" s="799"/>
      <c r="DU5" s="800"/>
      <c r="DV5" s="798" t="s">
        <v>385</v>
      </c>
      <c r="DW5" s="799"/>
      <c r="DX5" s="799"/>
      <c r="DY5" s="799"/>
      <c r="DZ5" s="805"/>
      <c r="EA5" s="237"/>
    </row>
    <row r="6" spans="1:131" s="238"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2">
      <c r="A7" s="239">
        <v>1</v>
      </c>
      <c r="B7" s="814" t="s">
        <v>395</v>
      </c>
      <c r="C7" s="815"/>
      <c r="D7" s="815"/>
      <c r="E7" s="815"/>
      <c r="F7" s="815"/>
      <c r="G7" s="815"/>
      <c r="H7" s="815"/>
      <c r="I7" s="815"/>
      <c r="J7" s="815"/>
      <c r="K7" s="815"/>
      <c r="L7" s="815"/>
      <c r="M7" s="815"/>
      <c r="N7" s="815"/>
      <c r="O7" s="815"/>
      <c r="P7" s="816"/>
      <c r="Q7" s="817">
        <v>3772</v>
      </c>
      <c r="R7" s="818"/>
      <c r="S7" s="818"/>
      <c r="T7" s="818"/>
      <c r="U7" s="818"/>
      <c r="V7" s="818">
        <v>3523</v>
      </c>
      <c r="W7" s="818"/>
      <c r="X7" s="818"/>
      <c r="Y7" s="818"/>
      <c r="Z7" s="818"/>
      <c r="AA7" s="818">
        <v>249</v>
      </c>
      <c r="AB7" s="818"/>
      <c r="AC7" s="818"/>
      <c r="AD7" s="818"/>
      <c r="AE7" s="819"/>
      <c r="AF7" s="820">
        <v>172</v>
      </c>
      <c r="AG7" s="821"/>
      <c r="AH7" s="821"/>
      <c r="AI7" s="821"/>
      <c r="AJ7" s="822"/>
      <c r="AK7" s="823">
        <v>44</v>
      </c>
      <c r="AL7" s="824"/>
      <c r="AM7" s="824"/>
      <c r="AN7" s="824"/>
      <c r="AO7" s="824"/>
      <c r="AP7" s="824">
        <v>1846</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t="s">
        <v>596</v>
      </c>
      <c r="BS7" s="811" t="s">
        <v>597</v>
      </c>
      <c r="BT7" s="812"/>
      <c r="BU7" s="812"/>
      <c r="BV7" s="812"/>
      <c r="BW7" s="812"/>
      <c r="BX7" s="812"/>
      <c r="BY7" s="812"/>
      <c r="BZ7" s="812"/>
      <c r="CA7" s="812"/>
      <c r="CB7" s="812"/>
      <c r="CC7" s="812"/>
      <c r="CD7" s="812"/>
      <c r="CE7" s="812"/>
      <c r="CF7" s="812"/>
      <c r="CG7" s="827"/>
      <c r="CH7" s="808">
        <v>-3</v>
      </c>
      <c r="CI7" s="809"/>
      <c r="CJ7" s="809"/>
      <c r="CK7" s="809"/>
      <c r="CL7" s="810"/>
      <c r="CM7" s="808">
        <v>-11</v>
      </c>
      <c r="CN7" s="809"/>
      <c r="CO7" s="809"/>
      <c r="CP7" s="809"/>
      <c r="CQ7" s="810"/>
      <c r="CR7" s="808">
        <v>20</v>
      </c>
      <c r="CS7" s="809"/>
      <c r="CT7" s="809"/>
      <c r="CU7" s="809"/>
      <c r="CV7" s="810"/>
      <c r="CW7" s="808">
        <v>6</v>
      </c>
      <c r="CX7" s="809"/>
      <c r="CY7" s="809"/>
      <c r="CZ7" s="809"/>
      <c r="DA7" s="810"/>
      <c r="DB7" s="808" t="s">
        <v>598</v>
      </c>
      <c r="DC7" s="809"/>
      <c r="DD7" s="809"/>
      <c r="DE7" s="809"/>
      <c r="DF7" s="810"/>
      <c r="DG7" s="808" t="s">
        <v>598</v>
      </c>
      <c r="DH7" s="809"/>
      <c r="DI7" s="809"/>
      <c r="DJ7" s="809"/>
      <c r="DK7" s="810"/>
      <c r="DL7" s="808" t="s">
        <v>598</v>
      </c>
      <c r="DM7" s="809"/>
      <c r="DN7" s="809"/>
      <c r="DO7" s="809"/>
      <c r="DP7" s="810"/>
      <c r="DQ7" s="808" t="s">
        <v>598</v>
      </c>
      <c r="DR7" s="809"/>
      <c r="DS7" s="809"/>
      <c r="DT7" s="809"/>
      <c r="DU7" s="810"/>
      <c r="DV7" s="811"/>
      <c r="DW7" s="812"/>
      <c r="DX7" s="812"/>
      <c r="DY7" s="812"/>
      <c r="DZ7" s="813"/>
      <c r="EA7" s="237"/>
    </row>
    <row r="8" spans="1:131" s="238" customFormat="1" ht="26.25" customHeight="1" x14ac:dyDescent="0.2">
      <c r="A8" s="241">
        <v>2</v>
      </c>
      <c r="B8" s="845" t="s">
        <v>396</v>
      </c>
      <c r="C8" s="846"/>
      <c r="D8" s="846"/>
      <c r="E8" s="846"/>
      <c r="F8" s="846"/>
      <c r="G8" s="846"/>
      <c r="H8" s="846"/>
      <c r="I8" s="846"/>
      <c r="J8" s="846"/>
      <c r="K8" s="846"/>
      <c r="L8" s="846"/>
      <c r="M8" s="846"/>
      <c r="N8" s="846"/>
      <c r="O8" s="846"/>
      <c r="P8" s="847"/>
      <c r="Q8" s="848">
        <v>56</v>
      </c>
      <c r="R8" s="849"/>
      <c r="S8" s="849"/>
      <c r="T8" s="849"/>
      <c r="U8" s="849"/>
      <c r="V8" s="849">
        <v>53</v>
      </c>
      <c r="W8" s="849"/>
      <c r="X8" s="849"/>
      <c r="Y8" s="849"/>
      <c r="Z8" s="849"/>
      <c r="AA8" s="849">
        <v>3</v>
      </c>
      <c r="AB8" s="849"/>
      <c r="AC8" s="849"/>
      <c r="AD8" s="849"/>
      <c r="AE8" s="850"/>
      <c r="AF8" s="851">
        <v>0</v>
      </c>
      <c r="AG8" s="852"/>
      <c r="AH8" s="852"/>
      <c r="AI8" s="852"/>
      <c r="AJ8" s="853"/>
      <c r="AK8" s="834">
        <v>21</v>
      </c>
      <c r="AL8" s="835"/>
      <c r="AM8" s="835"/>
      <c r="AN8" s="835"/>
      <c r="AO8" s="835"/>
      <c r="AP8" s="835" t="s">
        <v>595</v>
      </c>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2">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2">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2">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2">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2">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2">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2">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2">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2">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2">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2">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2">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5">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2">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397</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5">
      <c r="A23" s="243" t="s">
        <v>398</v>
      </c>
      <c r="B23" s="854" t="s">
        <v>399</v>
      </c>
      <c r="C23" s="855"/>
      <c r="D23" s="855"/>
      <c r="E23" s="855"/>
      <c r="F23" s="855"/>
      <c r="G23" s="855"/>
      <c r="H23" s="855"/>
      <c r="I23" s="855"/>
      <c r="J23" s="855"/>
      <c r="K23" s="855"/>
      <c r="L23" s="855"/>
      <c r="M23" s="855"/>
      <c r="N23" s="855"/>
      <c r="O23" s="855"/>
      <c r="P23" s="856"/>
      <c r="Q23" s="857">
        <v>3806</v>
      </c>
      <c r="R23" s="858"/>
      <c r="S23" s="858"/>
      <c r="T23" s="858"/>
      <c r="U23" s="858"/>
      <c r="V23" s="858">
        <v>3555</v>
      </c>
      <c r="W23" s="858"/>
      <c r="X23" s="858"/>
      <c r="Y23" s="858"/>
      <c r="Z23" s="858"/>
      <c r="AA23" s="858">
        <v>252</v>
      </c>
      <c r="AB23" s="858"/>
      <c r="AC23" s="858"/>
      <c r="AD23" s="858"/>
      <c r="AE23" s="859"/>
      <c r="AF23" s="860">
        <v>172</v>
      </c>
      <c r="AG23" s="858"/>
      <c r="AH23" s="858"/>
      <c r="AI23" s="858"/>
      <c r="AJ23" s="861"/>
      <c r="AK23" s="862"/>
      <c r="AL23" s="863"/>
      <c r="AM23" s="863"/>
      <c r="AN23" s="863"/>
      <c r="AO23" s="863"/>
      <c r="AP23" s="858">
        <v>1846</v>
      </c>
      <c r="AQ23" s="858"/>
      <c r="AR23" s="858"/>
      <c r="AS23" s="858"/>
      <c r="AT23" s="858"/>
      <c r="AU23" s="874"/>
      <c r="AV23" s="874"/>
      <c r="AW23" s="874"/>
      <c r="AX23" s="874"/>
      <c r="AY23" s="875"/>
      <c r="AZ23" s="876" t="s">
        <v>400</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2">
      <c r="A24" s="873" t="s">
        <v>401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5">
      <c r="A25" s="790" t="s">
        <v>402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2">
      <c r="A26" s="792" t="s">
        <v>378</v>
      </c>
      <c r="B26" s="793"/>
      <c r="C26" s="793"/>
      <c r="D26" s="793"/>
      <c r="E26" s="793"/>
      <c r="F26" s="793"/>
      <c r="G26" s="793"/>
      <c r="H26" s="793"/>
      <c r="I26" s="793"/>
      <c r="J26" s="793"/>
      <c r="K26" s="793"/>
      <c r="L26" s="793"/>
      <c r="M26" s="793"/>
      <c r="N26" s="793"/>
      <c r="O26" s="793"/>
      <c r="P26" s="794"/>
      <c r="Q26" s="798" t="s">
        <v>403</v>
      </c>
      <c r="R26" s="799"/>
      <c r="S26" s="799"/>
      <c r="T26" s="799"/>
      <c r="U26" s="800"/>
      <c r="V26" s="798" t="s">
        <v>404</v>
      </c>
      <c r="W26" s="799"/>
      <c r="X26" s="799"/>
      <c r="Y26" s="799"/>
      <c r="Z26" s="800"/>
      <c r="AA26" s="798" t="s">
        <v>405</v>
      </c>
      <c r="AB26" s="799"/>
      <c r="AC26" s="799"/>
      <c r="AD26" s="799"/>
      <c r="AE26" s="799"/>
      <c r="AF26" s="879" t="s">
        <v>406</v>
      </c>
      <c r="AG26" s="880"/>
      <c r="AH26" s="880"/>
      <c r="AI26" s="880"/>
      <c r="AJ26" s="881"/>
      <c r="AK26" s="799" t="s">
        <v>407</v>
      </c>
      <c r="AL26" s="799"/>
      <c r="AM26" s="799"/>
      <c r="AN26" s="799"/>
      <c r="AO26" s="800"/>
      <c r="AP26" s="798" t="s">
        <v>408</v>
      </c>
      <c r="AQ26" s="799"/>
      <c r="AR26" s="799"/>
      <c r="AS26" s="799"/>
      <c r="AT26" s="800"/>
      <c r="AU26" s="798" t="s">
        <v>409</v>
      </c>
      <c r="AV26" s="799"/>
      <c r="AW26" s="799"/>
      <c r="AX26" s="799"/>
      <c r="AY26" s="800"/>
      <c r="AZ26" s="798" t="s">
        <v>410</v>
      </c>
      <c r="BA26" s="799"/>
      <c r="BB26" s="799"/>
      <c r="BC26" s="799"/>
      <c r="BD26" s="800"/>
      <c r="BE26" s="798" t="s">
        <v>385</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2">
      <c r="A28" s="245">
        <v>1</v>
      </c>
      <c r="B28" s="814" t="s">
        <v>411</v>
      </c>
      <c r="C28" s="815"/>
      <c r="D28" s="815"/>
      <c r="E28" s="815"/>
      <c r="F28" s="815"/>
      <c r="G28" s="815"/>
      <c r="H28" s="815"/>
      <c r="I28" s="815"/>
      <c r="J28" s="815"/>
      <c r="K28" s="815"/>
      <c r="L28" s="815"/>
      <c r="M28" s="815"/>
      <c r="N28" s="815"/>
      <c r="O28" s="815"/>
      <c r="P28" s="816"/>
      <c r="Q28" s="887">
        <v>503</v>
      </c>
      <c r="R28" s="888"/>
      <c r="S28" s="888"/>
      <c r="T28" s="888"/>
      <c r="U28" s="888"/>
      <c r="V28" s="888">
        <v>490</v>
      </c>
      <c r="W28" s="888"/>
      <c r="X28" s="888"/>
      <c r="Y28" s="888"/>
      <c r="Z28" s="888"/>
      <c r="AA28" s="888">
        <v>13</v>
      </c>
      <c r="AB28" s="888"/>
      <c r="AC28" s="888"/>
      <c r="AD28" s="888"/>
      <c r="AE28" s="889"/>
      <c r="AF28" s="890">
        <v>13</v>
      </c>
      <c r="AG28" s="888"/>
      <c r="AH28" s="888"/>
      <c r="AI28" s="888"/>
      <c r="AJ28" s="891"/>
      <c r="AK28" s="892">
        <v>42</v>
      </c>
      <c r="AL28" s="893"/>
      <c r="AM28" s="893"/>
      <c r="AN28" s="893"/>
      <c r="AO28" s="893"/>
      <c r="AP28" s="893" t="s">
        <v>595</v>
      </c>
      <c r="AQ28" s="893"/>
      <c r="AR28" s="893"/>
      <c r="AS28" s="893"/>
      <c r="AT28" s="893"/>
      <c r="AU28" s="893" t="s">
        <v>595</v>
      </c>
      <c r="AV28" s="893"/>
      <c r="AW28" s="893"/>
      <c r="AX28" s="893"/>
      <c r="AY28" s="893"/>
      <c r="AZ28" s="894"/>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2">
      <c r="A29" s="245">
        <v>2</v>
      </c>
      <c r="B29" s="845" t="s">
        <v>412</v>
      </c>
      <c r="C29" s="846"/>
      <c r="D29" s="846"/>
      <c r="E29" s="846"/>
      <c r="F29" s="846"/>
      <c r="G29" s="846"/>
      <c r="H29" s="846"/>
      <c r="I29" s="846"/>
      <c r="J29" s="846"/>
      <c r="K29" s="846"/>
      <c r="L29" s="846"/>
      <c r="M29" s="846"/>
      <c r="N29" s="846"/>
      <c r="O29" s="846"/>
      <c r="P29" s="847"/>
      <c r="Q29" s="848">
        <v>500</v>
      </c>
      <c r="R29" s="849"/>
      <c r="S29" s="849"/>
      <c r="T29" s="849"/>
      <c r="U29" s="849"/>
      <c r="V29" s="849">
        <v>476</v>
      </c>
      <c r="W29" s="849"/>
      <c r="X29" s="849"/>
      <c r="Y29" s="849"/>
      <c r="Z29" s="849"/>
      <c r="AA29" s="849">
        <v>24</v>
      </c>
      <c r="AB29" s="849"/>
      <c r="AC29" s="849"/>
      <c r="AD29" s="849"/>
      <c r="AE29" s="850"/>
      <c r="AF29" s="851">
        <v>24</v>
      </c>
      <c r="AG29" s="852"/>
      <c r="AH29" s="852"/>
      <c r="AI29" s="852"/>
      <c r="AJ29" s="853"/>
      <c r="AK29" s="899">
        <v>73</v>
      </c>
      <c r="AL29" s="895"/>
      <c r="AM29" s="895"/>
      <c r="AN29" s="895"/>
      <c r="AO29" s="895"/>
      <c r="AP29" s="895" t="s">
        <v>595</v>
      </c>
      <c r="AQ29" s="895"/>
      <c r="AR29" s="895"/>
      <c r="AS29" s="895"/>
      <c r="AT29" s="895"/>
      <c r="AU29" s="895" t="s">
        <v>595</v>
      </c>
      <c r="AV29" s="895"/>
      <c r="AW29" s="895"/>
      <c r="AX29" s="895"/>
      <c r="AY29" s="895"/>
      <c r="AZ29" s="896"/>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2">
      <c r="A30" s="245">
        <v>3</v>
      </c>
      <c r="B30" s="845" t="s">
        <v>413</v>
      </c>
      <c r="C30" s="846"/>
      <c r="D30" s="846"/>
      <c r="E30" s="846"/>
      <c r="F30" s="846"/>
      <c r="G30" s="846"/>
      <c r="H30" s="846"/>
      <c r="I30" s="846"/>
      <c r="J30" s="846"/>
      <c r="K30" s="846"/>
      <c r="L30" s="846"/>
      <c r="M30" s="846"/>
      <c r="N30" s="846"/>
      <c r="O30" s="846"/>
      <c r="P30" s="847"/>
      <c r="Q30" s="848">
        <v>50</v>
      </c>
      <c r="R30" s="849"/>
      <c r="S30" s="849"/>
      <c r="T30" s="849"/>
      <c r="U30" s="849"/>
      <c r="V30" s="849">
        <v>49</v>
      </c>
      <c r="W30" s="849"/>
      <c r="X30" s="849"/>
      <c r="Y30" s="849"/>
      <c r="Z30" s="849"/>
      <c r="AA30" s="849">
        <v>2</v>
      </c>
      <c r="AB30" s="849"/>
      <c r="AC30" s="849"/>
      <c r="AD30" s="849"/>
      <c r="AE30" s="850"/>
      <c r="AF30" s="851">
        <v>2</v>
      </c>
      <c r="AG30" s="852"/>
      <c r="AH30" s="852"/>
      <c r="AI30" s="852"/>
      <c r="AJ30" s="853"/>
      <c r="AK30" s="899">
        <v>15</v>
      </c>
      <c r="AL30" s="895"/>
      <c r="AM30" s="895"/>
      <c r="AN30" s="895"/>
      <c r="AO30" s="895"/>
      <c r="AP30" s="895" t="s">
        <v>595</v>
      </c>
      <c r="AQ30" s="895"/>
      <c r="AR30" s="895"/>
      <c r="AS30" s="895"/>
      <c r="AT30" s="895"/>
      <c r="AU30" s="895" t="s">
        <v>595</v>
      </c>
      <c r="AV30" s="895"/>
      <c r="AW30" s="895"/>
      <c r="AX30" s="895"/>
      <c r="AY30" s="895"/>
      <c r="AZ30" s="896"/>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2">
      <c r="A31" s="245">
        <v>4</v>
      </c>
      <c r="B31" s="845" t="s">
        <v>414</v>
      </c>
      <c r="C31" s="846"/>
      <c r="D31" s="846"/>
      <c r="E31" s="846"/>
      <c r="F31" s="846"/>
      <c r="G31" s="846"/>
      <c r="H31" s="846"/>
      <c r="I31" s="846"/>
      <c r="J31" s="846"/>
      <c r="K31" s="846"/>
      <c r="L31" s="846"/>
      <c r="M31" s="846"/>
      <c r="N31" s="846"/>
      <c r="O31" s="846"/>
      <c r="P31" s="847"/>
      <c r="Q31" s="848">
        <v>129</v>
      </c>
      <c r="R31" s="849"/>
      <c r="S31" s="849"/>
      <c r="T31" s="849"/>
      <c r="U31" s="849"/>
      <c r="V31" s="849">
        <v>123</v>
      </c>
      <c r="W31" s="849"/>
      <c r="X31" s="849"/>
      <c r="Y31" s="849"/>
      <c r="Z31" s="849"/>
      <c r="AA31" s="849">
        <v>6</v>
      </c>
      <c r="AB31" s="849"/>
      <c r="AC31" s="849"/>
      <c r="AD31" s="849"/>
      <c r="AE31" s="850"/>
      <c r="AF31" s="851">
        <v>6</v>
      </c>
      <c r="AG31" s="852"/>
      <c r="AH31" s="852"/>
      <c r="AI31" s="852"/>
      <c r="AJ31" s="853"/>
      <c r="AK31" s="899">
        <v>17</v>
      </c>
      <c r="AL31" s="895"/>
      <c r="AM31" s="895"/>
      <c r="AN31" s="895"/>
      <c r="AO31" s="895"/>
      <c r="AP31" s="895">
        <v>136</v>
      </c>
      <c r="AQ31" s="895"/>
      <c r="AR31" s="895"/>
      <c r="AS31" s="895"/>
      <c r="AT31" s="895"/>
      <c r="AU31" s="895">
        <v>102</v>
      </c>
      <c r="AV31" s="895"/>
      <c r="AW31" s="895"/>
      <c r="AX31" s="895"/>
      <c r="AY31" s="895"/>
      <c r="AZ31" s="896" t="s">
        <v>595</v>
      </c>
      <c r="BA31" s="896"/>
      <c r="BB31" s="896"/>
      <c r="BC31" s="896"/>
      <c r="BD31" s="896"/>
      <c r="BE31" s="897" t="s">
        <v>415</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2">
      <c r="A32" s="245">
        <v>5</v>
      </c>
      <c r="B32" s="845" t="s">
        <v>416</v>
      </c>
      <c r="C32" s="846"/>
      <c r="D32" s="846"/>
      <c r="E32" s="846"/>
      <c r="F32" s="846"/>
      <c r="G32" s="846"/>
      <c r="H32" s="846"/>
      <c r="I32" s="846"/>
      <c r="J32" s="846"/>
      <c r="K32" s="846"/>
      <c r="L32" s="846"/>
      <c r="M32" s="846"/>
      <c r="N32" s="846"/>
      <c r="O32" s="846"/>
      <c r="P32" s="847"/>
      <c r="Q32" s="848">
        <v>158</v>
      </c>
      <c r="R32" s="849"/>
      <c r="S32" s="849"/>
      <c r="T32" s="849"/>
      <c r="U32" s="849"/>
      <c r="V32" s="849">
        <v>151</v>
      </c>
      <c r="W32" s="849"/>
      <c r="X32" s="849"/>
      <c r="Y32" s="849"/>
      <c r="Z32" s="849"/>
      <c r="AA32" s="849">
        <v>7</v>
      </c>
      <c r="AB32" s="849"/>
      <c r="AC32" s="849"/>
      <c r="AD32" s="849"/>
      <c r="AE32" s="850"/>
      <c r="AF32" s="851">
        <v>7</v>
      </c>
      <c r="AG32" s="852"/>
      <c r="AH32" s="852"/>
      <c r="AI32" s="852"/>
      <c r="AJ32" s="853"/>
      <c r="AK32" s="899">
        <v>116</v>
      </c>
      <c r="AL32" s="895"/>
      <c r="AM32" s="895"/>
      <c r="AN32" s="895"/>
      <c r="AO32" s="895"/>
      <c r="AP32" s="895">
        <v>859</v>
      </c>
      <c r="AQ32" s="895"/>
      <c r="AR32" s="895"/>
      <c r="AS32" s="895"/>
      <c r="AT32" s="895"/>
      <c r="AU32" s="895">
        <v>859</v>
      </c>
      <c r="AV32" s="895"/>
      <c r="AW32" s="895"/>
      <c r="AX32" s="895"/>
      <c r="AY32" s="895"/>
      <c r="AZ32" s="896" t="s">
        <v>595</v>
      </c>
      <c r="BA32" s="896"/>
      <c r="BB32" s="896"/>
      <c r="BC32" s="896"/>
      <c r="BD32" s="896"/>
      <c r="BE32" s="897" t="s">
        <v>415</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2">
      <c r="A33" s="245">
        <v>6</v>
      </c>
      <c r="B33" s="845" t="s">
        <v>417</v>
      </c>
      <c r="C33" s="846"/>
      <c r="D33" s="846"/>
      <c r="E33" s="846"/>
      <c r="F33" s="846"/>
      <c r="G33" s="846"/>
      <c r="H33" s="846"/>
      <c r="I33" s="846"/>
      <c r="J33" s="846"/>
      <c r="K33" s="846"/>
      <c r="L33" s="846"/>
      <c r="M33" s="846"/>
      <c r="N33" s="846"/>
      <c r="O33" s="846"/>
      <c r="P33" s="847"/>
      <c r="Q33" s="848">
        <v>20</v>
      </c>
      <c r="R33" s="849"/>
      <c r="S33" s="849"/>
      <c r="T33" s="849"/>
      <c r="U33" s="849"/>
      <c r="V33" s="849">
        <v>6</v>
      </c>
      <c r="W33" s="849"/>
      <c r="X33" s="849"/>
      <c r="Y33" s="849"/>
      <c r="Z33" s="849"/>
      <c r="AA33" s="849">
        <v>14</v>
      </c>
      <c r="AB33" s="849"/>
      <c r="AC33" s="849"/>
      <c r="AD33" s="849"/>
      <c r="AE33" s="850"/>
      <c r="AF33" s="851">
        <v>15</v>
      </c>
      <c r="AG33" s="852"/>
      <c r="AH33" s="852"/>
      <c r="AI33" s="852"/>
      <c r="AJ33" s="853"/>
      <c r="AK33" s="899">
        <v>19</v>
      </c>
      <c r="AL33" s="895"/>
      <c r="AM33" s="895"/>
      <c r="AN33" s="895"/>
      <c r="AO33" s="895"/>
      <c r="AP33" s="895" t="s">
        <v>595</v>
      </c>
      <c r="AQ33" s="895"/>
      <c r="AR33" s="895"/>
      <c r="AS33" s="895"/>
      <c r="AT33" s="895"/>
      <c r="AU33" s="895" t="s">
        <v>595</v>
      </c>
      <c r="AV33" s="895"/>
      <c r="AW33" s="895"/>
      <c r="AX33" s="895"/>
      <c r="AY33" s="895"/>
      <c r="AZ33" s="896" t="s">
        <v>595</v>
      </c>
      <c r="BA33" s="896"/>
      <c r="BB33" s="896"/>
      <c r="BC33" s="896"/>
      <c r="BD33" s="896"/>
      <c r="BE33" s="897" t="s">
        <v>415</v>
      </c>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2">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2">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2">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2">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2">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2">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2">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2">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2">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2">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2">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2">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2">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2">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2">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2">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2">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2">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2">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2">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2">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2">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2">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2">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2">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2">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2">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5">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2">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418</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5">
      <c r="A63" s="243" t="s">
        <v>398</v>
      </c>
      <c r="B63" s="854" t="s">
        <v>419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67</v>
      </c>
      <c r="AG63" s="909"/>
      <c r="AH63" s="909"/>
      <c r="AI63" s="909"/>
      <c r="AJ63" s="910"/>
      <c r="AK63" s="911"/>
      <c r="AL63" s="906"/>
      <c r="AM63" s="906"/>
      <c r="AN63" s="906"/>
      <c r="AO63" s="906"/>
      <c r="AP63" s="909">
        <v>995</v>
      </c>
      <c r="AQ63" s="909"/>
      <c r="AR63" s="909"/>
      <c r="AS63" s="909"/>
      <c r="AT63" s="909"/>
      <c r="AU63" s="909">
        <v>961</v>
      </c>
      <c r="AV63" s="909"/>
      <c r="AW63" s="909"/>
      <c r="AX63" s="909"/>
      <c r="AY63" s="909"/>
      <c r="AZ63" s="913"/>
      <c r="BA63" s="913"/>
      <c r="BB63" s="913"/>
      <c r="BC63" s="913"/>
      <c r="BD63" s="913"/>
      <c r="BE63" s="914"/>
      <c r="BF63" s="914"/>
      <c r="BG63" s="914"/>
      <c r="BH63" s="914"/>
      <c r="BI63" s="915"/>
      <c r="BJ63" s="916" t="s">
        <v>249</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5">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2">
      <c r="A66" s="792" t="s">
        <v>421</v>
      </c>
      <c r="B66" s="793"/>
      <c r="C66" s="793"/>
      <c r="D66" s="793"/>
      <c r="E66" s="793"/>
      <c r="F66" s="793"/>
      <c r="G66" s="793"/>
      <c r="H66" s="793"/>
      <c r="I66" s="793"/>
      <c r="J66" s="793"/>
      <c r="K66" s="793"/>
      <c r="L66" s="793"/>
      <c r="M66" s="793"/>
      <c r="N66" s="793"/>
      <c r="O66" s="793"/>
      <c r="P66" s="794"/>
      <c r="Q66" s="798" t="s">
        <v>422</v>
      </c>
      <c r="R66" s="799"/>
      <c r="S66" s="799"/>
      <c r="T66" s="799"/>
      <c r="U66" s="800"/>
      <c r="V66" s="798" t="s">
        <v>404</v>
      </c>
      <c r="W66" s="799"/>
      <c r="X66" s="799"/>
      <c r="Y66" s="799"/>
      <c r="Z66" s="800"/>
      <c r="AA66" s="798" t="s">
        <v>423</v>
      </c>
      <c r="AB66" s="799"/>
      <c r="AC66" s="799"/>
      <c r="AD66" s="799"/>
      <c r="AE66" s="800"/>
      <c r="AF66" s="919" t="s">
        <v>406</v>
      </c>
      <c r="AG66" s="880"/>
      <c r="AH66" s="880"/>
      <c r="AI66" s="880"/>
      <c r="AJ66" s="920"/>
      <c r="AK66" s="798" t="s">
        <v>424</v>
      </c>
      <c r="AL66" s="793"/>
      <c r="AM66" s="793"/>
      <c r="AN66" s="793"/>
      <c r="AO66" s="794"/>
      <c r="AP66" s="798" t="s">
        <v>425</v>
      </c>
      <c r="AQ66" s="799"/>
      <c r="AR66" s="799"/>
      <c r="AS66" s="799"/>
      <c r="AT66" s="800"/>
      <c r="AU66" s="798" t="s">
        <v>426</v>
      </c>
      <c r="AV66" s="799"/>
      <c r="AW66" s="799"/>
      <c r="AX66" s="799"/>
      <c r="AY66" s="800"/>
      <c r="AZ66" s="798" t="s">
        <v>385</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2">
      <c r="A68" s="239">
        <v>1</v>
      </c>
      <c r="B68" s="934" t="s">
        <v>599</v>
      </c>
      <c r="C68" s="935"/>
      <c r="D68" s="935"/>
      <c r="E68" s="935"/>
      <c r="F68" s="935"/>
      <c r="G68" s="935"/>
      <c r="H68" s="935"/>
      <c r="I68" s="935"/>
      <c r="J68" s="935"/>
      <c r="K68" s="935"/>
      <c r="L68" s="935"/>
      <c r="M68" s="935"/>
      <c r="N68" s="935"/>
      <c r="O68" s="935"/>
      <c r="P68" s="936"/>
      <c r="Q68" s="937">
        <v>693</v>
      </c>
      <c r="R68" s="931"/>
      <c r="S68" s="931"/>
      <c r="T68" s="931"/>
      <c r="U68" s="931"/>
      <c r="V68" s="931">
        <v>665</v>
      </c>
      <c r="W68" s="931"/>
      <c r="X68" s="931"/>
      <c r="Y68" s="931"/>
      <c r="Z68" s="931"/>
      <c r="AA68" s="931">
        <v>28</v>
      </c>
      <c r="AB68" s="931"/>
      <c r="AC68" s="931"/>
      <c r="AD68" s="931"/>
      <c r="AE68" s="931"/>
      <c r="AF68" s="931">
        <v>28</v>
      </c>
      <c r="AG68" s="931"/>
      <c r="AH68" s="931"/>
      <c r="AI68" s="931"/>
      <c r="AJ68" s="931"/>
      <c r="AK68" s="931">
        <v>36</v>
      </c>
      <c r="AL68" s="931"/>
      <c r="AM68" s="931"/>
      <c r="AN68" s="931"/>
      <c r="AO68" s="931"/>
      <c r="AP68" s="931">
        <v>74</v>
      </c>
      <c r="AQ68" s="931"/>
      <c r="AR68" s="931"/>
      <c r="AS68" s="931"/>
      <c r="AT68" s="931"/>
      <c r="AU68" s="931">
        <v>5</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2">
      <c r="A69" s="241">
        <v>2</v>
      </c>
      <c r="B69" s="938" t="s">
        <v>600</v>
      </c>
      <c r="C69" s="939"/>
      <c r="D69" s="939"/>
      <c r="E69" s="939"/>
      <c r="F69" s="939"/>
      <c r="G69" s="939"/>
      <c r="H69" s="939"/>
      <c r="I69" s="939"/>
      <c r="J69" s="939"/>
      <c r="K69" s="939"/>
      <c r="L69" s="939"/>
      <c r="M69" s="939"/>
      <c r="N69" s="939"/>
      <c r="O69" s="939"/>
      <c r="P69" s="940"/>
      <c r="Q69" s="941">
        <v>1712</v>
      </c>
      <c r="R69" s="895"/>
      <c r="S69" s="895"/>
      <c r="T69" s="895"/>
      <c r="U69" s="895"/>
      <c r="V69" s="895">
        <v>1664</v>
      </c>
      <c r="W69" s="895"/>
      <c r="X69" s="895"/>
      <c r="Y69" s="895"/>
      <c r="Z69" s="895"/>
      <c r="AA69" s="895">
        <v>49</v>
      </c>
      <c r="AB69" s="895"/>
      <c r="AC69" s="895"/>
      <c r="AD69" s="895"/>
      <c r="AE69" s="895"/>
      <c r="AF69" s="895">
        <v>49</v>
      </c>
      <c r="AG69" s="895"/>
      <c r="AH69" s="895"/>
      <c r="AI69" s="895"/>
      <c r="AJ69" s="895"/>
      <c r="AK69" s="895">
        <v>43</v>
      </c>
      <c r="AL69" s="895"/>
      <c r="AM69" s="895"/>
      <c r="AN69" s="895"/>
      <c r="AO69" s="895"/>
      <c r="AP69" s="895">
        <v>1199</v>
      </c>
      <c r="AQ69" s="895"/>
      <c r="AR69" s="895"/>
      <c r="AS69" s="895"/>
      <c r="AT69" s="895"/>
      <c r="AU69" s="895">
        <v>70</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2">
      <c r="A70" s="241">
        <v>3</v>
      </c>
      <c r="B70" s="938" t="s">
        <v>601</v>
      </c>
      <c r="C70" s="939"/>
      <c r="D70" s="939"/>
      <c r="E70" s="939"/>
      <c r="F70" s="939"/>
      <c r="G70" s="939"/>
      <c r="H70" s="939"/>
      <c r="I70" s="939"/>
      <c r="J70" s="939"/>
      <c r="K70" s="939"/>
      <c r="L70" s="939"/>
      <c r="M70" s="939"/>
      <c r="N70" s="939"/>
      <c r="O70" s="939"/>
      <c r="P70" s="940"/>
      <c r="Q70" s="941">
        <v>58</v>
      </c>
      <c r="R70" s="895"/>
      <c r="S70" s="895"/>
      <c r="T70" s="895"/>
      <c r="U70" s="895"/>
      <c r="V70" s="895">
        <v>57</v>
      </c>
      <c r="W70" s="895"/>
      <c r="X70" s="895"/>
      <c r="Y70" s="895"/>
      <c r="Z70" s="895"/>
      <c r="AA70" s="895">
        <v>0</v>
      </c>
      <c r="AB70" s="895"/>
      <c r="AC70" s="895"/>
      <c r="AD70" s="895"/>
      <c r="AE70" s="895"/>
      <c r="AF70" s="895">
        <v>421</v>
      </c>
      <c r="AG70" s="895"/>
      <c r="AH70" s="895"/>
      <c r="AI70" s="895"/>
      <c r="AJ70" s="895"/>
      <c r="AK70" s="895">
        <v>57</v>
      </c>
      <c r="AL70" s="895"/>
      <c r="AM70" s="895"/>
      <c r="AN70" s="895"/>
      <c r="AO70" s="895"/>
      <c r="AP70" s="895" t="s">
        <v>595</v>
      </c>
      <c r="AQ70" s="895"/>
      <c r="AR70" s="895"/>
      <c r="AS70" s="895"/>
      <c r="AT70" s="895"/>
      <c r="AU70" s="895" t="s">
        <v>595</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2">
      <c r="A71" s="241">
        <v>4</v>
      </c>
      <c r="B71" s="938" t="s">
        <v>602</v>
      </c>
      <c r="C71" s="939"/>
      <c r="D71" s="939"/>
      <c r="E71" s="939"/>
      <c r="F71" s="939"/>
      <c r="G71" s="939"/>
      <c r="H71" s="939"/>
      <c r="I71" s="939"/>
      <c r="J71" s="939"/>
      <c r="K71" s="939"/>
      <c r="L71" s="939"/>
      <c r="M71" s="939"/>
      <c r="N71" s="939"/>
      <c r="O71" s="939"/>
      <c r="P71" s="940"/>
      <c r="Q71" s="941">
        <v>89</v>
      </c>
      <c r="R71" s="895"/>
      <c r="S71" s="895"/>
      <c r="T71" s="895"/>
      <c r="U71" s="895"/>
      <c r="V71" s="895">
        <v>83</v>
      </c>
      <c r="W71" s="895"/>
      <c r="X71" s="895"/>
      <c r="Y71" s="895"/>
      <c r="Z71" s="895"/>
      <c r="AA71" s="895">
        <v>6</v>
      </c>
      <c r="AB71" s="895"/>
      <c r="AC71" s="895"/>
      <c r="AD71" s="895"/>
      <c r="AE71" s="895"/>
      <c r="AF71" s="895">
        <v>6</v>
      </c>
      <c r="AG71" s="895"/>
      <c r="AH71" s="895"/>
      <c r="AI71" s="895"/>
      <c r="AJ71" s="895"/>
      <c r="AK71" s="895">
        <v>3</v>
      </c>
      <c r="AL71" s="895"/>
      <c r="AM71" s="895"/>
      <c r="AN71" s="895"/>
      <c r="AO71" s="895"/>
      <c r="AP71" s="895" t="s">
        <v>595</v>
      </c>
      <c r="AQ71" s="895"/>
      <c r="AR71" s="895"/>
      <c r="AS71" s="895"/>
      <c r="AT71" s="895"/>
      <c r="AU71" s="895" t="s">
        <v>595</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2">
      <c r="A72" s="241">
        <v>5</v>
      </c>
      <c r="B72" s="938" t="s">
        <v>603</v>
      </c>
      <c r="C72" s="939"/>
      <c r="D72" s="939"/>
      <c r="E72" s="939"/>
      <c r="F72" s="939"/>
      <c r="G72" s="939"/>
      <c r="H72" s="939"/>
      <c r="I72" s="939"/>
      <c r="J72" s="939"/>
      <c r="K72" s="939"/>
      <c r="L72" s="939"/>
      <c r="M72" s="939"/>
      <c r="N72" s="939"/>
      <c r="O72" s="939"/>
      <c r="P72" s="940"/>
      <c r="Q72" s="941">
        <v>252958</v>
      </c>
      <c r="R72" s="895"/>
      <c r="S72" s="895"/>
      <c r="T72" s="895"/>
      <c r="U72" s="895"/>
      <c r="V72" s="895">
        <v>245877</v>
      </c>
      <c r="W72" s="895"/>
      <c r="X72" s="895"/>
      <c r="Y72" s="895"/>
      <c r="Z72" s="895"/>
      <c r="AA72" s="895">
        <v>7081</v>
      </c>
      <c r="AB72" s="895"/>
      <c r="AC72" s="895"/>
      <c r="AD72" s="895"/>
      <c r="AE72" s="895"/>
      <c r="AF72" s="895">
        <v>7081</v>
      </c>
      <c r="AG72" s="895"/>
      <c r="AH72" s="895"/>
      <c r="AI72" s="895"/>
      <c r="AJ72" s="895"/>
      <c r="AK72" s="895">
        <v>2765</v>
      </c>
      <c r="AL72" s="895"/>
      <c r="AM72" s="895"/>
      <c r="AN72" s="895"/>
      <c r="AO72" s="895"/>
      <c r="AP72" s="895" t="s">
        <v>595</v>
      </c>
      <c r="AQ72" s="895"/>
      <c r="AR72" s="895"/>
      <c r="AS72" s="895"/>
      <c r="AT72" s="895"/>
      <c r="AU72" s="895" t="s">
        <v>595</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2">
      <c r="A73" s="241">
        <v>6</v>
      </c>
      <c r="B73" s="938" t="s">
        <v>604</v>
      </c>
      <c r="C73" s="939"/>
      <c r="D73" s="939"/>
      <c r="E73" s="939"/>
      <c r="F73" s="939"/>
      <c r="G73" s="939"/>
      <c r="H73" s="939"/>
      <c r="I73" s="939"/>
      <c r="J73" s="939"/>
      <c r="K73" s="939"/>
      <c r="L73" s="939"/>
      <c r="M73" s="939"/>
      <c r="N73" s="939"/>
      <c r="O73" s="939"/>
      <c r="P73" s="940"/>
      <c r="Q73" s="941">
        <v>7172</v>
      </c>
      <c r="R73" s="895"/>
      <c r="S73" s="895"/>
      <c r="T73" s="895"/>
      <c r="U73" s="895"/>
      <c r="V73" s="895">
        <v>6595</v>
      </c>
      <c r="W73" s="895"/>
      <c r="X73" s="895"/>
      <c r="Y73" s="895"/>
      <c r="Z73" s="895"/>
      <c r="AA73" s="895">
        <v>576</v>
      </c>
      <c r="AB73" s="895"/>
      <c r="AC73" s="895"/>
      <c r="AD73" s="895"/>
      <c r="AE73" s="895"/>
      <c r="AF73" s="895">
        <v>576</v>
      </c>
      <c r="AG73" s="895"/>
      <c r="AH73" s="895"/>
      <c r="AI73" s="895"/>
      <c r="AJ73" s="895"/>
      <c r="AK73" s="895">
        <v>2440</v>
      </c>
      <c r="AL73" s="895"/>
      <c r="AM73" s="895"/>
      <c r="AN73" s="895"/>
      <c r="AO73" s="895"/>
      <c r="AP73" s="895" t="s">
        <v>595</v>
      </c>
      <c r="AQ73" s="895"/>
      <c r="AR73" s="895"/>
      <c r="AS73" s="895"/>
      <c r="AT73" s="895"/>
      <c r="AU73" s="895" t="s">
        <v>595</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2">
      <c r="A74" s="241">
        <v>7</v>
      </c>
      <c r="B74" s="938" t="s">
        <v>605</v>
      </c>
      <c r="C74" s="939"/>
      <c r="D74" s="939"/>
      <c r="E74" s="939"/>
      <c r="F74" s="939"/>
      <c r="G74" s="939"/>
      <c r="H74" s="939"/>
      <c r="I74" s="939"/>
      <c r="J74" s="939"/>
      <c r="K74" s="939"/>
      <c r="L74" s="939"/>
      <c r="M74" s="939"/>
      <c r="N74" s="939"/>
      <c r="O74" s="939"/>
      <c r="P74" s="940"/>
      <c r="Q74" s="941">
        <v>147</v>
      </c>
      <c r="R74" s="895"/>
      <c r="S74" s="895"/>
      <c r="T74" s="895"/>
      <c r="U74" s="895"/>
      <c r="V74" s="895">
        <v>125</v>
      </c>
      <c r="W74" s="895"/>
      <c r="X74" s="895"/>
      <c r="Y74" s="895"/>
      <c r="Z74" s="895"/>
      <c r="AA74" s="895">
        <v>22</v>
      </c>
      <c r="AB74" s="895"/>
      <c r="AC74" s="895"/>
      <c r="AD74" s="895"/>
      <c r="AE74" s="895"/>
      <c r="AF74" s="895">
        <v>22</v>
      </c>
      <c r="AG74" s="895"/>
      <c r="AH74" s="895"/>
      <c r="AI74" s="895"/>
      <c r="AJ74" s="895"/>
      <c r="AK74" s="895" t="s">
        <v>595</v>
      </c>
      <c r="AL74" s="895"/>
      <c r="AM74" s="895"/>
      <c r="AN74" s="895"/>
      <c r="AO74" s="895"/>
      <c r="AP74" s="895" t="s">
        <v>595</v>
      </c>
      <c r="AQ74" s="895"/>
      <c r="AR74" s="895"/>
      <c r="AS74" s="895"/>
      <c r="AT74" s="895"/>
      <c r="AU74" s="895" t="s">
        <v>595</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2">
      <c r="A75" s="241">
        <v>8</v>
      </c>
      <c r="B75" s="938" t="s">
        <v>606</v>
      </c>
      <c r="C75" s="939"/>
      <c r="D75" s="939"/>
      <c r="E75" s="939"/>
      <c r="F75" s="939"/>
      <c r="G75" s="939"/>
      <c r="H75" s="939"/>
      <c r="I75" s="939"/>
      <c r="J75" s="939"/>
      <c r="K75" s="939"/>
      <c r="L75" s="939"/>
      <c r="M75" s="939"/>
      <c r="N75" s="939"/>
      <c r="O75" s="939"/>
      <c r="P75" s="940"/>
      <c r="Q75" s="942">
        <v>3</v>
      </c>
      <c r="R75" s="943"/>
      <c r="S75" s="943"/>
      <c r="T75" s="943"/>
      <c r="U75" s="899"/>
      <c r="V75" s="944">
        <v>2</v>
      </c>
      <c r="W75" s="943"/>
      <c r="X75" s="943"/>
      <c r="Y75" s="943"/>
      <c r="Z75" s="899"/>
      <c r="AA75" s="944">
        <v>1</v>
      </c>
      <c r="AB75" s="943"/>
      <c r="AC75" s="943"/>
      <c r="AD75" s="943"/>
      <c r="AE75" s="899"/>
      <c r="AF75" s="944">
        <v>1</v>
      </c>
      <c r="AG75" s="943"/>
      <c r="AH75" s="943"/>
      <c r="AI75" s="943"/>
      <c r="AJ75" s="899"/>
      <c r="AK75" s="944" t="s">
        <v>595</v>
      </c>
      <c r="AL75" s="943"/>
      <c r="AM75" s="943"/>
      <c r="AN75" s="943"/>
      <c r="AO75" s="899"/>
      <c r="AP75" s="895" t="s">
        <v>595</v>
      </c>
      <c r="AQ75" s="895"/>
      <c r="AR75" s="895"/>
      <c r="AS75" s="895"/>
      <c r="AT75" s="895"/>
      <c r="AU75" s="895" t="s">
        <v>595</v>
      </c>
      <c r="AV75" s="895"/>
      <c r="AW75" s="895"/>
      <c r="AX75" s="895"/>
      <c r="AY75" s="895"/>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2">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2">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2">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2">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2">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2">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2">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2">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2">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2">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2">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2">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5">
      <c r="A88" s="243" t="s">
        <v>398</v>
      </c>
      <c r="B88" s="854" t="s">
        <v>427</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8184</v>
      </c>
      <c r="AG88" s="909"/>
      <c r="AH88" s="909"/>
      <c r="AI88" s="909"/>
      <c r="AJ88" s="909"/>
      <c r="AK88" s="906"/>
      <c r="AL88" s="906"/>
      <c r="AM88" s="906"/>
      <c r="AN88" s="906"/>
      <c r="AO88" s="906"/>
      <c r="AP88" s="909">
        <v>1273</v>
      </c>
      <c r="AQ88" s="909"/>
      <c r="AR88" s="909"/>
      <c r="AS88" s="909"/>
      <c r="AT88" s="909"/>
      <c r="AU88" s="909">
        <v>74</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54" t="s">
        <v>428</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20</v>
      </c>
      <c r="CS102" s="917"/>
      <c r="CT102" s="917"/>
      <c r="CU102" s="917"/>
      <c r="CV102" s="956"/>
      <c r="CW102" s="955">
        <v>6</v>
      </c>
      <c r="CX102" s="917"/>
      <c r="CY102" s="917"/>
      <c r="CZ102" s="917"/>
      <c r="DA102" s="956"/>
      <c r="DB102" s="955" t="s">
        <v>595</v>
      </c>
      <c r="DC102" s="917"/>
      <c r="DD102" s="917"/>
      <c r="DE102" s="917"/>
      <c r="DF102" s="956"/>
      <c r="DG102" s="955" t="s">
        <v>595</v>
      </c>
      <c r="DH102" s="917"/>
      <c r="DI102" s="917"/>
      <c r="DJ102" s="917"/>
      <c r="DK102" s="956"/>
      <c r="DL102" s="955" t="s">
        <v>595</v>
      </c>
      <c r="DM102" s="917"/>
      <c r="DN102" s="917"/>
      <c r="DO102" s="917"/>
      <c r="DP102" s="956"/>
      <c r="DQ102" s="955" t="s">
        <v>595</v>
      </c>
      <c r="DR102" s="917"/>
      <c r="DS102" s="917"/>
      <c r="DT102" s="917"/>
      <c r="DU102" s="956"/>
      <c r="DV102" s="854"/>
      <c r="DW102" s="855"/>
      <c r="DX102" s="855"/>
      <c r="DY102" s="855"/>
      <c r="DZ102" s="979"/>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429</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430</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2" t="s">
        <v>433</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434</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2">
      <c r="A109" s="977" t="s">
        <v>435</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436</v>
      </c>
      <c r="AB109" s="958"/>
      <c r="AC109" s="958"/>
      <c r="AD109" s="958"/>
      <c r="AE109" s="959"/>
      <c r="AF109" s="957" t="s">
        <v>437</v>
      </c>
      <c r="AG109" s="958"/>
      <c r="AH109" s="958"/>
      <c r="AI109" s="958"/>
      <c r="AJ109" s="959"/>
      <c r="AK109" s="957" t="s">
        <v>312</v>
      </c>
      <c r="AL109" s="958"/>
      <c r="AM109" s="958"/>
      <c r="AN109" s="958"/>
      <c r="AO109" s="959"/>
      <c r="AP109" s="957" t="s">
        <v>438</v>
      </c>
      <c r="AQ109" s="958"/>
      <c r="AR109" s="958"/>
      <c r="AS109" s="958"/>
      <c r="AT109" s="960"/>
      <c r="AU109" s="977" t="s">
        <v>435</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436</v>
      </c>
      <c r="BR109" s="958"/>
      <c r="BS109" s="958"/>
      <c r="BT109" s="958"/>
      <c r="BU109" s="959"/>
      <c r="BV109" s="957" t="s">
        <v>437</v>
      </c>
      <c r="BW109" s="958"/>
      <c r="BX109" s="958"/>
      <c r="BY109" s="958"/>
      <c r="BZ109" s="959"/>
      <c r="CA109" s="957" t="s">
        <v>312</v>
      </c>
      <c r="CB109" s="958"/>
      <c r="CC109" s="958"/>
      <c r="CD109" s="958"/>
      <c r="CE109" s="959"/>
      <c r="CF109" s="978" t="s">
        <v>438</v>
      </c>
      <c r="CG109" s="978"/>
      <c r="CH109" s="978"/>
      <c r="CI109" s="978"/>
      <c r="CJ109" s="978"/>
      <c r="CK109" s="957" t="s">
        <v>439</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436</v>
      </c>
      <c r="DH109" s="958"/>
      <c r="DI109" s="958"/>
      <c r="DJ109" s="958"/>
      <c r="DK109" s="959"/>
      <c r="DL109" s="957" t="s">
        <v>437</v>
      </c>
      <c r="DM109" s="958"/>
      <c r="DN109" s="958"/>
      <c r="DO109" s="958"/>
      <c r="DP109" s="959"/>
      <c r="DQ109" s="957" t="s">
        <v>312</v>
      </c>
      <c r="DR109" s="958"/>
      <c r="DS109" s="958"/>
      <c r="DT109" s="958"/>
      <c r="DU109" s="959"/>
      <c r="DV109" s="957" t="s">
        <v>438</v>
      </c>
      <c r="DW109" s="958"/>
      <c r="DX109" s="958"/>
      <c r="DY109" s="958"/>
      <c r="DZ109" s="960"/>
    </row>
    <row r="110" spans="1:131" s="233" customFormat="1" ht="26.25" customHeight="1" x14ac:dyDescent="0.2">
      <c r="A110" s="961" t="s">
        <v>440</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137142</v>
      </c>
      <c r="AB110" s="965"/>
      <c r="AC110" s="965"/>
      <c r="AD110" s="965"/>
      <c r="AE110" s="966"/>
      <c r="AF110" s="967">
        <v>188537</v>
      </c>
      <c r="AG110" s="965"/>
      <c r="AH110" s="965"/>
      <c r="AI110" s="965"/>
      <c r="AJ110" s="966"/>
      <c r="AK110" s="967">
        <v>215613</v>
      </c>
      <c r="AL110" s="965"/>
      <c r="AM110" s="965"/>
      <c r="AN110" s="965"/>
      <c r="AO110" s="966"/>
      <c r="AP110" s="968">
        <v>10.8</v>
      </c>
      <c r="AQ110" s="969"/>
      <c r="AR110" s="969"/>
      <c r="AS110" s="969"/>
      <c r="AT110" s="970"/>
      <c r="AU110" s="971" t="s">
        <v>75</v>
      </c>
      <c r="AV110" s="972"/>
      <c r="AW110" s="972"/>
      <c r="AX110" s="972"/>
      <c r="AY110" s="972"/>
      <c r="AZ110" s="994" t="s">
        <v>441</v>
      </c>
      <c r="BA110" s="962"/>
      <c r="BB110" s="962"/>
      <c r="BC110" s="962"/>
      <c r="BD110" s="962"/>
      <c r="BE110" s="962"/>
      <c r="BF110" s="962"/>
      <c r="BG110" s="962"/>
      <c r="BH110" s="962"/>
      <c r="BI110" s="962"/>
      <c r="BJ110" s="962"/>
      <c r="BK110" s="962"/>
      <c r="BL110" s="962"/>
      <c r="BM110" s="962"/>
      <c r="BN110" s="962"/>
      <c r="BO110" s="962"/>
      <c r="BP110" s="963"/>
      <c r="BQ110" s="995">
        <v>1749024</v>
      </c>
      <c r="BR110" s="996"/>
      <c r="BS110" s="996"/>
      <c r="BT110" s="996"/>
      <c r="BU110" s="996"/>
      <c r="BV110" s="996">
        <v>1863168</v>
      </c>
      <c r="BW110" s="996"/>
      <c r="BX110" s="996"/>
      <c r="BY110" s="996"/>
      <c r="BZ110" s="996"/>
      <c r="CA110" s="996">
        <v>1846202</v>
      </c>
      <c r="CB110" s="996"/>
      <c r="CC110" s="996"/>
      <c r="CD110" s="996"/>
      <c r="CE110" s="996"/>
      <c r="CF110" s="1009">
        <v>92.8</v>
      </c>
      <c r="CG110" s="1010"/>
      <c r="CH110" s="1010"/>
      <c r="CI110" s="1010"/>
      <c r="CJ110" s="1010"/>
      <c r="CK110" s="1011" t="s">
        <v>442</v>
      </c>
      <c r="CL110" s="1012"/>
      <c r="CM110" s="994" t="s">
        <v>443</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444</v>
      </c>
      <c r="DH110" s="996"/>
      <c r="DI110" s="996"/>
      <c r="DJ110" s="996"/>
      <c r="DK110" s="996"/>
      <c r="DL110" s="996" t="s">
        <v>249</v>
      </c>
      <c r="DM110" s="996"/>
      <c r="DN110" s="996"/>
      <c r="DO110" s="996"/>
      <c r="DP110" s="996"/>
      <c r="DQ110" s="996" t="s">
        <v>249</v>
      </c>
      <c r="DR110" s="996"/>
      <c r="DS110" s="996"/>
      <c r="DT110" s="996"/>
      <c r="DU110" s="996"/>
      <c r="DV110" s="997" t="s">
        <v>249</v>
      </c>
      <c r="DW110" s="997"/>
      <c r="DX110" s="997"/>
      <c r="DY110" s="997"/>
      <c r="DZ110" s="998"/>
    </row>
    <row r="111" spans="1:131" s="233" customFormat="1" ht="26.25" customHeight="1" x14ac:dyDescent="0.2">
      <c r="A111" s="999" t="s">
        <v>445</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249</v>
      </c>
      <c r="AB111" s="1003"/>
      <c r="AC111" s="1003"/>
      <c r="AD111" s="1003"/>
      <c r="AE111" s="1004"/>
      <c r="AF111" s="1005" t="s">
        <v>446</v>
      </c>
      <c r="AG111" s="1003"/>
      <c r="AH111" s="1003"/>
      <c r="AI111" s="1003"/>
      <c r="AJ111" s="1004"/>
      <c r="AK111" s="1005" t="s">
        <v>446</v>
      </c>
      <c r="AL111" s="1003"/>
      <c r="AM111" s="1003"/>
      <c r="AN111" s="1003"/>
      <c r="AO111" s="1004"/>
      <c r="AP111" s="1006" t="s">
        <v>446</v>
      </c>
      <c r="AQ111" s="1007"/>
      <c r="AR111" s="1007"/>
      <c r="AS111" s="1007"/>
      <c r="AT111" s="1008"/>
      <c r="AU111" s="973"/>
      <c r="AV111" s="974"/>
      <c r="AW111" s="974"/>
      <c r="AX111" s="974"/>
      <c r="AY111" s="974"/>
      <c r="AZ111" s="987" t="s">
        <v>447</v>
      </c>
      <c r="BA111" s="988"/>
      <c r="BB111" s="988"/>
      <c r="BC111" s="988"/>
      <c r="BD111" s="988"/>
      <c r="BE111" s="988"/>
      <c r="BF111" s="988"/>
      <c r="BG111" s="988"/>
      <c r="BH111" s="988"/>
      <c r="BI111" s="988"/>
      <c r="BJ111" s="988"/>
      <c r="BK111" s="988"/>
      <c r="BL111" s="988"/>
      <c r="BM111" s="988"/>
      <c r="BN111" s="988"/>
      <c r="BO111" s="988"/>
      <c r="BP111" s="989"/>
      <c r="BQ111" s="990" t="s">
        <v>444</v>
      </c>
      <c r="BR111" s="991"/>
      <c r="BS111" s="991"/>
      <c r="BT111" s="991"/>
      <c r="BU111" s="991"/>
      <c r="BV111" s="991" t="s">
        <v>444</v>
      </c>
      <c r="BW111" s="991"/>
      <c r="BX111" s="991"/>
      <c r="BY111" s="991"/>
      <c r="BZ111" s="991"/>
      <c r="CA111" s="991" t="s">
        <v>444</v>
      </c>
      <c r="CB111" s="991"/>
      <c r="CC111" s="991"/>
      <c r="CD111" s="991"/>
      <c r="CE111" s="991"/>
      <c r="CF111" s="985" t="s">
        <v>444</v>
      </c>
      <c r="CG111" s="986"/>
      <c r="CH111" s="986"/>
      <c r="CI111" s="986"/>
      <c r="CJ111" s="986"/>
      <c r="CK111" s="1013"/>
      <c r="CL111" s="1014"/>
      <c r="CM111" s="987" t="s">
        <v>448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444</v>
      </c>
      <c r="DH111" s="991"/>
      <c r="DI111" s="991"/>
      <c r="DJ111" s="991"/>
      <c r="DK111" s="991"/>
      <c r="DL111" s="991" t="s">
        <v>444</v>
      </c>
      <c r="DM111" s="991"/>
      <c r="DN111" s="991"/>
      <c r="DO111" s="991"/>
      <c r="DP111" s="991"/>
      <c r="DQ111" s="991" t="s">
        <v>444</v>
      </c>
      <c r="DR111" s="991"/>
      <c r="DS111" s="991"/>
      <c r="DT111" s="991"/>
      <c r="DU111" s="991"/>
      <c r="DV111" s="992" t="s">
        <v>444</v>
      </c>
      <c r="DW111" s="992"/>
      <c r="DX111" s="992"/>
      <c r="DY111" s="992"/>
      <c r="DZ111" s="993"/>
    </row>
    <row r="112" spans="1:131" s="233" customFormat="1" ht="26.25" customHeight="1" x14ac:dyDescent="0.2">
      <c r="A112" s="1017" t="s">
        <v>449</v>
      </c>
      <c r="B112" s="1018"/>
      <c r="C112" s="988" t="s">
        <v>450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451</v>
      </c>
      <c r="AB112" s="1024"/>
      <c r="AC112" s="1024"/>
      <c r="AD112" s="1024"/>
      <c r="AE112" s="1025"/>
      <c r="AF112" s="1026" t="s">
        <v>451</v>
      </c>
      <c r="AG112" s="1024"/>
      <c r="AH112" s="1024"/>
      <c r="AI112" s="1024"/>
      <c r="AJ112" s="1025"/>
      <c r="AK112" s="1026" t="s">
        <v>451</v>
      </c>
      <c r="AL112" s="1024"/>
      <c r="AM112" s="1024"/>
      <c r="AN112" s="1024"/>
      <c r="AO112" s="1025"/>
      <c r="AP112" s="1027" t="s">
        <v>451</v>
      </c>
      <c r="AQ112" s="1028"/>
      <c r="AR112" s="1028"/>
      <c r="AS112" s="1028"/>
      <c r="AT112" s="1029"/>
      <c r="AU112" s="973"/>
      <c r="AV112" s="974"/>
      <c r="AW112" s="974"/>
      <c r="AX112" s="974"/>
      <c r="AY112" s="974"/>
      <c r="AZ112" s="987" t="s">
        <v>452</v>
      </c>
      <c r="BA112" s="988"/>
      <c r="BB112" s="988"/>
      <c r="BC112" s="988"/>
      <c r="BD112" s="988"/>
      <c r="BE112" s="988"/>
      <c r="BF112" s="988"/>
      <c r="BG112" s="988"/>
      <c r="BH112" s="988"/>
      <c r="BI112" s="988"/>
      <c r="BJ112" s="988"/>
      <c r="BK112" s="988"/>
      <c r="BL112" s="988"/>
      <c r="BM112" s="988"/>
      <c r="BN112" s="988"/>
      <c r="BO112" s="988"/>
      <c r="BP112" s="989"/>
      <c r="BQ112" s="990">
        <v>1066154</v>
      </c>
      <c r="BR112" s="991"/>
      <c r="BS112" s="991"/>
      <c r="BT112" s="991"/>
      <c r="BU112" s="991"/>
      <c r="BV112" s="991">
        <v>991206</v>
      </c>
      <c r="BW112" s="991"/>
      <c r="BX112" s="991"/>
      <c r="BY112" s="991"/>
      <c r="BZ112" s="991"/>
      <c r="CA112" s="991">
        <v>961058</v>
      </c>
      <c r="CB112" s="991"/>
      <c r="CC112" s="991"/>
      <c r="CD112" s="991"/>
      <c r="CE112" s="991"/>
      <c r="CF112" s="985">
        <v>48.3</v>
      </c>
      <c r="CG112" s="986"/>
      <c r="CH112" s="986"/>
      <c r="CI112" s="986"/>
      <c r="CJ112" s="986"/>
      <c r="CK112" s="1013"/>
      <c r="CL112" s="1014"/>
      <c r="CM112" s="987" t="s">
        <v>453</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451</v>
      </c>
      <c r="DH112" s="991"/>
      <c r="DI112" s="991"/>
      <c r="DJ112" s="991"/>
      <c r="DK112" s="991"/>
      <c r="DL112" s="991" t="s">
        <v>451</v>
      </c>
      <c r="DM112" s="991"/>
      <c r="DN112" s="991"/>
      <c r="DO112" s="991"/>
      <c r="DP112" s="991"/>
      <c r="DQ112" s="991" t="s">
        <v>451</v>
      </c>
      <c r="DR112" s="991"/>
      <c r="DS112" s="991"/>
      <c r="DT112" s="991"/>
      <c r="DU112" s="991"/>
      <c r="DV112" s="992" t="s">
        <v>451</v>
      </c>
      <c r="DW112" s="992"/>
      <c r="DX112" s="992"/>
      <c r="DY112" s="992"/>
      <c r="DZ112" s="993"/>
    </row>
    <row r="113" spans="1:130" s="233" customFormat="1" ht="26.25" customHeight="1" x14ac:dyDescent="0.2">
      <c r="A113" s="1019"/>
      <c r="B113" s="1020"/>
      <c r="C113" s="988" t="s">
        <v>454</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96496</v>
      </c>
      <c r="AB113" s="1003"/>
      <c r="AC113" s="1003"/>
      <c r="AD113" s="1003"/>
      <c r="AE113" s="1004"/>
      <c r="AF113" s="1005">
        <v>90036</v>
      </c>
      <c r="AG113" s="1003"/>
      <c r="AH113" s="1003"/>
      <c r="AI113" s="1003"/>
      <c r="AJ113" s="1004"/>
      <c r="AK113" s="1005">
        <v>84765</v>
      </c>
      <c r="AL113" s="1003"/>
      <c r="AM113" s="1003"/>
      <c r="AN113" s="1003"/>
      <c r="AO113" s="1004"/>
      <c r="AP113" s="1006">
        <v>4.3</v>
      </c>
      <c r="AQ113" s="1007"/>
      <c r="AR113" s="1007"/>
      <c r="AS113" s="1007"/>
      <c r="AT113" s="1008"/>
      <c r="AU113" s="973"/>
      <c r="AV113" s="974"/>
      <c r="AW113" s="974"/>
      <c r="AX113" s="974"/>
      <c r="AY113" s="974"/>
      <c r="AZ113" s="987" t="s">
        <v>455</v>
      </c>
      <c r="BA113" s="988"/>
      <c r="BB113" s="988"/>
      <c r="BC113" s="988"/>
      <c r="BD113" s="988"/>
      <c r="BE113" s="988"/>
      <c r="BF113" s="988"/>
      <c r="BG113" s="988"/>
      <c r="BH113" s="988"/>
      <c r="BI113" s="988"/>
      <c r="BJ113" s="988"/>
      <c r="BK113" s="988"/>
      <c r="BL113" s="988"/>
      <c r="BM113" s="988"/>
      <c r="BN113" s="988"/>
      <c r="BO113" s="988"/>
      <c r="BP113" s="989"/>
      <c r="BQ113" s="990">
        <v>69170</v>
      </c>
      <c r="BR113" s="991"/>
      <c r="BS113" s="991"/>
      <c r="BT113" s="991"/>
      <c r="BU113" s="991"/>
      <c r="BV113" s="991">
        <v>87028</v>
      </c>
      <c r="BW113" s="991"/>
      <c r="BX113" s="991"/>
      <c r="BY113" s="991"/>
      <c r="BZ113" s="991"/>
      <c r="CA113" s="991">
        <v>74241</v>
      </c>
      <c r="CB113" s="991"/>
      <c r="CC113" s="991"/>
      <c r="CD113" s="991"/>
      <c r="CE113" s="991"/>
      <c r="CF113" s="985">
        <v>3.7</v>
      </c>
      <c r="CG113" s="986"/>
      <c r="CH113" s="986"/>
      <c r="CI113" s="986"/>
      <c r="CJ113" s="986"/>
      <c r="CK113" s="1013"/>
      <c r="CL113" s="1014"/>
      <c r="CM113" s="987" t="s">
        <v>456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451</v>
      </c>
      <c r="DH113" s="1024"/>
      <c r="DI113" s="1024"/>
      <c r="DJ113" s="1024"/>
      <c r="DK113" s="1025"/>
      <c r="DL113" s="1026" t="s">
        <v>451</v>
      </c>
      <c r="DM113" s="1024"/>
      <c r="DN113" s="1024"/>
      <c r="DO113" s="1024"/>
      <c r="DP113" s="1025"/>
      <c r="DQ113" s="1026" t="s">
        <v>451</v>
      </c>
      <c r="DR113" s="1024"/>
      <c r="DS113" s="1024"/>
      <c r="DT113" s="1024"/>
      <c r="DU113" s="1025"/>
      <c r="DV113" s="1027" t="s">
        <v>451</v>
      </c>
      <c r="DW113" s="1028"/>
      <c r="DX113" s="1028"/>
      <c r="DY113" s="1028"/>
      <c r="DZ113" s="1029"/>
    </row>
    <row r="114" spans="1:130" s="233" customFormat="1" ht="26.25" customHeight="1" x14ac:dyDescent="0.2">
      <c r="A114" s="1019"/>
      <c r="B114" s="1020"/>
      <c r="C114" s="988" t="s">
        <v>457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10968</v>
      </c>
      <c r="AB114" s="1024"/>
      <c r="AC114" s="1024"/>
      <c r="AD114" s="1024"/>
      <c r="AE114" s="1025"/>
      <c r="AF114" s="1026">
        <v>10902</v>
      </c>
      <c r="AG114" s="1024"/>
      <c r="AH114" s="1024"/>
      <c r="AI114" s="1024"/>
      <c r="AJ114" s="1025"/>
      <c r="AK114" s="1026">
        <v>14491</v>
      </c>
      <c r="AL114" s="1024"/>
      <c r="AM114" s="1024"/>
      <c r="AN114" s="1024"/>
      <c r="AO114" s="1025"/>
      <c r="AP114" s="1027">
        <v>0.7</v>
      </c>
      <c r="AQ114" s="1028"/>
      <c r="AR114" s="1028"/>
      <c r="AS114" s="1028"/>
      <c r="AT114" s="1029"/>
      <c r="AU114" s="973"/>
      <c r="AV114" s="974"/>
      <c r="AW114" s="974"/>
      <c r="AX114" s="974"/>
      <c r="AY114" s="974"/>
      <c r="AZ114" s="987" t="s">
        <v>458</v>
      </c>
      <c r="BA114" s="988"/>
      <c r="BB114" s="988"/>
      <c r="BC114" s="988"/>
      <c r="BD114" s="988"/>
      <c r="BE114" s="988"/>
      <c r="BF114" s="988"/>
      <c r="BG114" s="988"/>
      <c r="BH114" s="988"/>
      <c r="BI114" s="988"/>
      <c r="BJ114" s="988"/>
      <c r="BK114" s="988"/>
      <c r="BL114" s="988"/>
      <c r="BM114" s="988"/>
      <c r="BN114" s="988"/>
      <c r="BO114" s="988"/>
      <c r="BP114" s="989"/>
      <c r="BQ114" s="990">
        <v>576036</v>
      </c>
      <c r="BR114" s="991"/>
      <c r="BS114" s="991"/>
      <c r="BT114" s="991"/>
      <c r="BU114" s="991"/>
      <c r="BV114" s="991">
        <v>568049</v>
      </c>
      <c r="BW114" s="991"/>
      <c r="BX114" s="991"/>
      <c r="BY114" s="991"/>
      <c r="BZ114" s="991"/>
      <c r="CA114" s="991">
        <v>553092</v>
      </c>
      <c r="CB114" s="991"/>
      <c r="CC114" s="991"/>
      <c r="CD114" s="991"/>
      <c r="CE114" s="991"/>
      <c r="CF114" s="985">
        <v>27.8</v>
      </c>
      <c r="CG114" s="986"/>
      <c r="CH114" s="986"/>
      <c r="CI114" s="986"/>
      <c r="CJ114" s="986"/>
      <c r="CK114" s="1013"/>
      <c r="CL114" s="1014"/>
      <c r="CM114" s="987" t="s">
        <v>459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451</v>
      </c>
      <c r="DH114" s="1024"/>
      <c r="DI114" s="1024"/>
      <c r="DJ114" s="1024"/>
      <c r="DK114" s="1025"/>
      <c r="DL114" s="1026" t="s">
        <v>451</v>
      </c>
      <c r="DM114" s="1024"/>
      <c r="DN114" s="1024"/>
      <c r="DO114" s="1024"/>
      <c r="DP114" s="1025"/>
      <c r="DQ114" s="1026" t="s">
        <v>451</v>
      </c>
      <c r="DR114" s="1024"/>
      <c r="DS114" s="1024"/>
      <c r="DT114" s="1024"/>
      <c r="DU114" s="1025"/>
      <c r="DV114" s="1027" t="s">
        <v>451</v>
      </c>
      <c r="DW114" s="1028"/>
      <c r="DX114" s="1028"/>
      <c r="DY114" s="1028"/>
      <c r="DZ114" s="1029"/>
    </row>
    <row r="115" spans="1:130" s="233" customFormat="1" ht="26.25" customHeight="1" x14ac:dyDescent="0.2">
      <c r="A115" s="1019"/>
      <c r="B115" s="1020"/>
      <c r="C115" s="988" t="s">
        <v>460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451</v>
      </c>
      <c r="AB115" s="1003"/>
      <c r="AC115" s="1003"/>
      <c r="AD115" s="1003"/>
      <c r="AE115" s="1004"/>
      <c r="AF115" s="1005" t="s">
        <v>451</v>
      </c>
      <c r="AG115" s="1003"/>
      <c r="AH115" s="1003"/>
      <c r="AI115" s="1003"/>
      <c r="AJ115" s="1004"/>
      <c r="AK115" s="1005" t="s">
        <v>451</v>
      </c>
      <c r="AL115" s="1003"/>
      <c r="AM115" s="1003"/>
      <c r="AN115" s="1003"/>
      <c r="AO115" s="1004"/>
      <c r="AP115" s="1006" t="s">
        <v>451</v>
      </c>
      <c r="AQ115" s="1007"/>
      <c r="AR115" s="1007"/>
      <c r="AS115" s="1007"/>
      <c r="AT115" s="1008"/>
      <c r="AU115" s="973"/>
      <c r="AV115" s="974"/>
      <c r="AW115" s="974"/>
      <c r="AX115" s="974"/>
      <c r="AY115" s="974"/>
      <c r="AZ115" s="987" t="s">
        <v>461</v>
      </c>
      <c r="BA115" s="988"/>
      <c r="BB115" s="988"/>
      <c r="BC115" s="988"/>
      <c r="BD115" s="988"/>
      <c r="BE115" s="988"/>
      <c r="BF115" s="988"/>
      <c r="BG115" s="988"/>
      <c r="BH115" s="988"/>
      <c r="BI115" s="988"/>
      <c r="BJ115" s="988"/>
      <c r="BK115" s="988"/>
      <c r="BL115" s="988"/>
      <c r="BM115" s="988"/>
      <c r="BN115" s="988"/>
      <c r="BO115" s="988"/>
      <c r="BP115" s="989"/>
      <c r="BQ115" s="990" t="s">
        <v>451</v>
      </c>
      <c r="BR115" s="991"/>
      <c r="BS115" s="991"/>
      <c r="BT115" s="991"/>
      <c r="BU115" s="991"/>
      <c r="BV115" s="991" t="s">
        <v>451</v>
      </c>
      <c r="BW115" s="991"/>
      <c r="BX115" s="991"/>
      <c r="BY115" s="991"/>
      <c r="BZ115" s="991"/>
      <c r="CA115" s="991" t="s">
        <v>451</v>
      </c>
      <c r="CB115" s="991"/>
      <c r="CC115" s="991"/>
      <c r="CD115" s="991"/>
      <c r="CE115" s="991"/>
      <c r="CF115" s="985" t="s">
        <v>451</v>
      </c>
      <c r="CG115" s="986"/>
      <c r="CH115" s="986"/>
      <c r="CI115" s="986"/>
      <c r="CJ115" s="986"/>
      <c r="CK115" s="1013"/>
      <c r="CL115" s="1014"/>
      <c r="CM115" s="987" t="s">
        <v>462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451</v>
      </c>
      <c r="DH115" s="1024"/>
      <c r="DI115" s="1024"/>
      <c r="DJ115" s="1024"/>
      <c r="DK115" s="1025"/>
      <c r="DL115" s="1026" t="s">
        <v>451</v>
      </c>
      <c r="DM115" s="1024"/>
      <c r="DN115" s="1024"/>
      <c r="DO115" s="1024"/>
      <c r="DP115" s="1025"/>
      <c r="DQ115" s="1026" t="s">
        <v>451</v>
      </c>
      <c r="DR115" s="1024"/>
      <c r="DS115" s="1024"/>
      <c r="DT115" s="1024"/>
      <c r="DU115" s="1025"/>
      <c r="DV115" s="1027" t="s">
        <v>451</v>
      </c>
      <c r="DW115" s="1028"/>
      <c r="DX115" s="1028"/>
      <c r="DY115" s="1028"/>
      <c r="DZ115" s="1029"/>
    </row>
    <row r="116" spans="1:130" s="233" customFormat="1" ht="26.25" customHeight="1" x14ac:dyDescent="0.2">
      <c r="A116" s="1021"/>
      <c r="B116" s="1022"/>
      <c r="C116" s="1030" t="s">
        <v>463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451</v>
      </c>
      <c r="AB116" s="1024"/>
      <c r="AC116" s="1024"/>
      <c r="AD116" s="1024"/>
      <c r="AE116" s="1025"/>
      <c r="AF116" s="1026" t="s">
        <v>451</v>
      </c>
      <c r="AG116" s="1024"/>
      <c r="AH116" s="1024"/>
      <c r="AI116" s="1024"/>
      <c r="AJ116" s="1025"/>
      <c r="AK116" s="1026" t="s">
        <v>451</v>
      </c>
      <c r="AL116" s="1024"/>
      <c r="AM116" s="1024"/>
      <c r="AN116" s="1024"/>
      <c r="AO116" s="1025"/>
      <c r="AP116" s="1027" t="s">
        <v>451</v>
      </c>
      <c r="AQ116" s="1028"/>
      <c r="AR116" s="1028"/>
      <c r="AS116" s="1028"/>
      <c r="AT116" s="1029"/>
      <c r="AU116" s="973"/>
      <c r="AV116" s="974"/>
      <c r="AW116" s="974"/>
      <c r="AX116" s="974"/>
      <c r="AY116" s="974"/>
      <c r="AZ116" s="1032" t="s">
        <v>464</v>
      </c>
      <c r="BA116" s="1033"/>
      <c r="BB116" s="1033"/>
      <c r="BC116" s="1033"/>
      <c r="BD116" s="1033"/>
      <c r="BE116" s="1033"/>
      <c r="BF116" s="1033"/>
      <c r="BG116" s="1033"/>
      <c r="BH116" s="1033"/>
      <c r="BI116" s="1033"/>
      <c r="BJ116" s="1033"/>
      <c r="BK116" s="1033"/>
      <c r="BL116" s="1033"/>
      <c r="BM116" s="1033"/>
      <c r="BN116" s="1033"/>
      <c r="BO116" s="1033"/>
      <c r="BP116" s="1034"/>
      <c r="BQ116" s="990" t="s">
        <v>451</v>
      </c>
      <c r="BR116" s="991"/>
      <c r="BS116" s="991"/>
      <c r="BT116" s="991"/>
      <c r="BU116" s="991"/>
      <c r="BV116" s="991" t="s">
        <v>451</v>
      </c>
      <c r="BW116" s="991"/>
      <c r="BX116" s="991"/>
      <c r="BY116" s="991"/>
      <c r="BZ116" s="991"/>
      <c r="CA116" s="991" t="s">
        <v>451</v>
      </c>
      <c r="CB116" s="991"/>
      <c r="CC116" s="991"/>
      <c r="CD116" s="991"/>
      <c r="CE116" s="991"/>
      <c r="CF116" s="985" t="s">
        <v>451</v>
      </c>
      <c r="CG116" s="986"/>
      <c r="CH116" s="986"/>
      <c r="CI116" s="986"/>
      <c r="CJ116" s="986"/>
      <c r="CK116" s="1013"/>
      <c r="CL116" s="1014"/>
      <c r="CM116" s="987" t="s">
        <v>465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451</v>
      </c>
      <c r="DH116" s="1024"/>
      <c r="DI116" s="1024"/>
      <c r="DJ116" s="1024"/>
      <c r="DK116" s="1025"/>
      <c r="DL116" s="1026" t="s">
        <v>451</v>
      </c>
      <c r="DM116" s="1024"/>
      <c r="DN116" s="1024"/>
      <c r="DO116" s="1024"/>
      <c r="DP116" s="1025"/>
      <c r="DQ116" s="1026" t="s">
        <v>451</v>
      </c>
      <c r="DR116" s="1024"/>
      <c r="DS116" s="1024"/>
      <c r="DT116" s="1024"/>
      <c r="DU116" s="1025"/>
      <c r="DV116" s="1027" t="s">
        <v>451</v>
      </c>
      <c r="DW116" s="1028"/>
      <c r="DX116" s="1028"/>
      <c r="DY116" s="1028"/>
      <c r="DZ116" s="1029"/>
    </row>
    <row r="117" spans="1:130" s="233" customFormat="1" ht="26.25" customHeight="1" x14ac:dyDescent="0.2">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466</v>
      </c>
      <c r="Z117" s="959"/>
      <c r="AA117" s="1043">
        <v>244606</v>
      </c>
      <c r="AB117" s="1044"/>
      <c r="AC117" s="1044"/>
      <c r="AD117" s="1044"/>
      <c r="AE117" s="1045"/>
      <c r="AF117" s="1046">
        <v>289475</v>
      </c>
      <c r="AG117" s="1044"/>
      <c r="AH117" s="1044"/>
      <c r="AI117" s="1044"/>
      <c r="AJ117" s="1045"/>
      <c r="AK117" s="1046">
        <v>314869</v>
      </c>
      <c r="AL117" s="1044"/>
      <c r="AM117" s="1044"/>
      <c r="AN117" s="1044"/>
      <c r="AO117" s="1045"/>
      <c r="AP117" s="1047"/>
      <c r="AQ117" s="1048"/>
      <c r="AR117" s="1048"/>
      <c r="AS117" s="1048"/>
      <c r="AT117" s="1049"/>
      <c r="AU117" s="973"/>
      <c r="AV117" s="974"/>
      <c r="AW117" s="974"/>
      <c r="AX117" s="974"/>
      <c r="AY117" s="974"/>
      <c r="AZ117" s="1039" t="s">
        <v>467</v>
      </c>
      <c r="BA117" s="1040"/>
      <c r="BB117" s="1040"/>
      <c r="BC117" s="1040"/>
      <c r="BD117" s="1040"/>
      <c r="BE117" s="1040"/>
      <c r="BF117" s="1040"/>
      <c r="BG117" s="1040"/>
      <c r="BH117" s="1040"/>
      <c r="BI117" s="1040"/>
      <c r="BJ117" s="1040"/>
      <c r="BK117" s="1040"/>
      <c r="BL117" s="1040"/>
      <c r="BM117" s="1040"/>
      <c r="BN117" s="1040"/>
      <c r="BO117" s="1040"/>
      <c r="BP117" s="1041"/>
      <c r="BQ117" s="990" t="s">
        <v>468</v>
      </c>
      <c r="BR117" s="991"/>
      <c r="BS117" s="991"/>
      <c r="BT117" s="991"/>
      <c r="BU117" s="991"/>
      <c r="BV117" s="991" t="s">
        <v>451</v>
      </c>
      <c r="BW117" s="991"/>
      <c r="BX117" s="991"/>
      <c r="BY117" s="991"/>
      <c r="BZ117" s="991"/>
      <c r="CA117" s="991" t="s">
        <v>451</v>
      </c>
      <c r="CB117" s="991"/>
      <c r="CC117" s="991"/>
      <c r="CD117" s="991"/>
      <c r="CE117" s="991"/>
      <c r="CF117" s="985" t="s">
        <v>451</v>
      </c>
      <c r="CG117" s="986"/>
      <c r="CH117" s="986"/>
      <c r="CI117" s="986"/>
      <c r="CJ117" s="986"/>
      <c r="CK117" s="1013"/>
      <c r="CL117" s="1014"/>
      <c r="CM117" s="987" t="s">
        <v>469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468</v>
      </c>
      <c r="DH117" s="1024"/>
      <c r="DI117" s="1024"/>
      <c r="DJ117" s="1024"/>
      <c r="DK117" s="1025"/>
      <c r="DL117" s="1026" t="s">
        <v>451</v>
      </c>
      <c r="DM117" s="1024"/>
      <c r="DN117" s="1024"/>
      <c r="DO117" s="1024"/>
      <c r="DP117" s="1025"/>
      <c r="DQ117" s="1026" t="s">
        <v>468</v>
      </c>
      <c r="DR117" s="1024"/>
      <c r="DS117" s="1024"/>
      <c r="DT117" s="1024"/>
      <c r="DU117" s="1025"/>
      <c r="DV117" s="1027" t="s">
        <v>451</v>
      </c>
      <c r="DW117" s="1028"/>
      <c r="DX117" s="1028"/>
      <c r="DY117" s="1028"/>
      <c r="DZ117" s="1029"/>
    </row>
    <row r="118" spans="1:130" s="233" customFormat="1" ht="26.25" customHeight="1" x14ac:dyDescent="0.2">
      <c r="A118" s="977" t="s">
        <v>439</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436</v>
      </c>
      <c r="AB118" s="958"/>
      <c r="AC118" s="958"/>
      <c r="AD118" s="958"/>
      <c r="AE118" s="959"/>
      <c r="AF118" s="957" t="s">
        <v>437</v>
      </c>
      <c r="AG118" s="958"/>
      <c r="AH118" s="958"/>
      <c r="AI118" s="958"/>
      <c r="AJ118" s="959"/>
      <c r="AK118" s="957" t="s">
        <v>312</v>
      </c>
      <c r="AL118" s="958"/>
      <c r="AM118" s="958"/>
      <c r="AN118" s="958"/>
      <c r="AO118" s="959"/>
      <c r="AP118" s="1035" t="s">
        <v>438</v>
      </c>
      <c r="AQ118" s="1036"/>
      <c r="AR118" s="1036"/>
      <c r="AS118" s="1036"/>
      <c r="AT118" s="1037"/>
      <c r="AU118" s="973"/>
      <c r="AV118" s="974"/>
      <c r="AW118" s="974"/>
      <c r="AX118" s="974"/>
      <c r="AY118" s="974"/>
      <c r="AZ118" s="1038" t="s">
        <v>470</v>
      </c>
      <c r="BA118" s="1030"/>
      <c r="BB118" s="1030"/>
      <c r="BC118" s="1030"/>
      <c r="BD118" s="1030"/>
      <c r="BE118" s="1030"/>
      <c r="BF118" s="1030"/>
      <c r="BG118" s="1030"/>
      <c r="BH118" s="1030"/>
      <c r="BI118" s="1030"/>
      <c r="BJ118" s="1030"/>
      <c r="BK118" s="1030"/>
      <c r="BL118" s="1030"/>
      <c r="BM118" s="1030"/>
      <c r="BN118" s="1030"/>
      <c r="BO118" s="1030"/>
      <c r="BP118" s="1031"/>
      <c r="BQ118" s="1064" t="s">
        <v>249</v>
      </c>
      <c r="BR118" s="1065"/>
      <c r="BS118" s="1065"/>
      <c r="BT118" s="1065"/>
      <c r="BU118" s="1065"/>
      <c r="BV118" s="1065" t="s">
        <v>249</v>
      </c>
      <c r="BW118" s="1065"/>
      <c r="BX118" s="1065"/>
      <c r="BY118" s="1065"/>
      <c r="BZ118" s="1065"/>
      <c r="CA118" s="1065" t="s">
        <v>249</v>
      </c>
      <c r="CB118" s="1065"/>
      <c r="CC118" s="1065"/>
      <c r="CD118" s="1065"/>
      <c r="CE118" s="1065"/>
      <c r="CF118" s="985" t="s">
        <v>249</v>
      </c>
      <c r="CG118" s="986"/>
      <c r="CH118" s="986"/>
      <c r="CI118" s="986"/>
      <c r="CJ118" s="986"/>
      <c r="CK118" s="1013"/>
      <c r="CL118" s="1014"/>
      <c r="CM118" s="987" t="s">
        <v>471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249</v>
      </c>
      <c r="DH118" s="1024"/>
      <c r="DI118" s="1024"/>
      <c r="DJ118" s="1024"/>
      <c r="DK118" s="1025"/>
      <c r="DL118" s="1026" t="s">
        <v>249</v>
      </c>
      <c r="DM118" s="1024"/>
      <c r="DN118" s="1024"/>
      <c r="DO118" s="1024"/>
      <c r="DP118" s="1025"/>
      <c r="DQ118" s="1026" t="s">
        <v>249</v>
      </c>
      <c r="DR118" s="1024"/>
      <c r="DS118" s="1024"/>
      <c r="DT118" s="1024"/>
      <c r="DU118" s="1025"/>
      <c r="DV118" s="1027" t="s">
        <v>249</v>
      </c>
      <c r="DW118" s="1028"/>
      <c r="DX118" s="1028"/>
      <c r="DY118" s="1028"/>
      <c r="DZ118" s="1029"/>
    </row>
    <row r="119" spans="1:130" s="233" customFormat="1" ht="26.25" customHeight="1" x14ac:dyDescent="0.2">
      <c r="A119" s="1121" t="s">
        <v>442</v>
      </c>
      <c r="B119" s="1012"/>
      <c r="C119" s="994" t="s">
        <v>443</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249</v>
      </c>
      <c r="AB119" s="965"/>
      <c r="AC119" s="965"/>
      <c r="AD119" s="965"/>
      <c r="AE119" s="966"/>
      <c r="AF119" s="967" t="s">
        <v>249</v>
      </c>
      <c r="AG119" s="965"/>
      <c r="AH119" s="965"/>
      <c r="AI119" s="965"/>
      <c r="AJ119" s="966"/>
      <c r="AK119" s="967" t="s">
        <v>249</v>
      </c>
      <c r="AL119" s="965"/>
      <c r="AM119" s="965"/>
      <c r="AN119" s="965"/>
      <c r="AO119" s="966"/>
      <c r="AP119" s="968" t="s">
        <v>249</v>
      </c>
      <c r="AQ119" s="969"/>
      <c r="AR119" s="969"/>
      <c r="AS119" s="969"/>
      <c r="AT119" s="970"/>
      <c r="AU119" s="975"/>
      <c r="AV119" s="976"/>
      <c r="AW119" s="976"/>
      <c r="AX119" s="976"/>
      <c r="AY119" s="976"/>
      <c r="AZ119" s="254" t="s">
        <v>191</v>
      </c>
      <c r="BA119" s="254"/>
      <c r="BB119" s="254"/>
      <c r="BC119" s="254"/>
      <c r="BD119" s="254"/>
      <c r="BE119" s="254"/>
      <c r="BF119" s="254"/>
      <c r="BG119" s="254"/>
      <c r="BH119" s="254"/>
      <c r="BI119" s="254"/>
      <c r="BJ119" s="254"/>
      <c r="BK119" s="254"/>
      <c r="BL119" s="254"/>
      <c r="BM119" s="254"/>
      <c r="BN119" s="254"/>
      <c r="BO119" s="1042" t="s">
        <v>472</v>
      </c>
      <c r="BP119" s="1070"/>
      <c r="BQ119" s="1064">
        <v>3460384</v>
      </c>
      <c r="BR119" s="1065"/>
      <c r="BS119" s="1065"/>
      <c r="BT119" s="1065"/>
      <c r="BU119" s="1065"/>
      <c r="BV119" s="1065">
        <v>3509451</v>
      </c>
      <c r="BW119" s="1065"/>
      <c r="BX119" s="1065"/>
      <c r="BY119" s="1065"/>
      <c r="BZ119" s="1065"/>
      <c r="CA119" s="1065">
        <v>3434593</v>
      </c>
      <c r="CB119" s="1065"/>
      <c r="CC119" s="1065"/>
      <c r="CD119" s="1065"/>
      <c r="CE119" s="1065"/>
      <c r="CF119" s="1066"/>
      <c r="CG119" s="1067"/>
      <c r="CH119" s="1067"/>
      <c r="CI119" s="1067"/>
      <c r="CJ119" s="1068"/>
      <c r="CK119" s="1015"/>
      <c r="CL119" s="1016"/>
      <c r="CM119" s="1038" t="s">
        <v>473</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474</v>
      </c>
      <c r="DH119" s="1051"/>
      <c r="DI119" s="1051"/>
      <c r="DJ119" s="1051"/>
      <c r="DK119" s="1052"/>
      <c r="DL119" s="1050" t="s">
        <v>474</v>
      </c>
      <c r="DM119" s="1051"/>
      <c r="DN119" s="1051"/>
      <c r="DO119" s="1051"/>
      <c r="DP119" s="1052"/>
      <c r="DQ119" s="1050" t="s">
        <v>474</v>
      </c>
      <c r="DR119" s="1051"/>
      <c r="DS119" s="1051"/>
      <c r="DT119" s="1051"/>
      <c r="DU119" s="1052"/>
      <c r="DV119" s="1053" t="s">
        <v>474</v>
      </c>
      <c r="DW119" s="1054"/>
      <c r="DX119" s="1054"/>
      <c r="DY119" s="1054"/>
      <c r="DZ119" s="1055"/>
    </row>
    <row r="120" spans="1:130" s="233" customFormat="1" ht="26.25" customHeight="1" x14ac:dyDescent="0.2">
      <c r="A120" s="1122"/>
      <c r="B120" s="1014"/>
      <c r="C120" s="987" t="s">
        <v>448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474</v>
      </c>
      <c r="AB120" s="1024"/>
      <c r="AC120" s="1024"/>
      <c r="AD120" s="1024"/>
      <c r="AE120" s="1025"/>
      <c r="AF120" s="1026" t="s">
        <v>474</v>
      </c>
      <c r="AG120" s="1024"/>
      <c r="AH120" s="1024"/>
      <c r="AI120" s="1024"/>
      <c r="AJ120" s="1025"/>
      <c r="AK120" s="1026" t="s">
        <v>474</v>
      </c>
      <c r="AL120" s="1024"/>
      <c r="AM120" s="1024"/>
      <c r="AN120" s="1024"/>
      <c r="AO120" s="1025"/>
      <c r="AP120" s="1027" t="s">
        <v>474</v>
      </c>
      <c r="AQ120" s="1028"/>
      <c r="AR120" s="1028"/>
      <c r="AS120" s="1028"/>
      <c r="AT120" s="1029"/>
      <c r="AU120" s="1056" t="s">
        <v>475</v>
      </c>
      <c r="AV120" s="1057"/>
      <c r="AW120" s="1057"/>
      <c r="AX120" s="1057"/>
      <c r="AY120" s="1058"/>
      <c r="AZ120" s="994" t="s">
        <v>476</v>
      </c>
      <c r="BA120" s="962"/>
      <c r="BB120" s="962"/>
      <c r="BC120" s="962"/>
      <c r="BD120" s="962"/>
      <c r="BE120" s="962"/>
      <c r="BF120" s="962"/>
      <c r="BG120" s="962"/>
      <c r="BH120" s="962"/>
      <c r="BI120" s="962"/>
      <c r="BJ120" s="962"/>
      <c r="BK120" s="962"/>
      <c r="BL120" s="962"/>
      <c r="BM120" s="962"/>
      <c r="BN120" s="962"/>
      <c r="BO120" s="962"/>
      <c r="BP120" s="963"/>
      <c r="BQ120" s="995">
        <v>3868827</v>
      </c>
      <c r="BR120" s="996"/>
      <c r="BS120" s="996"/>
      <c r="BT120" s="996"/>
      <c r="BU120" s="996"/>
      <c r="BV120" s="996">
        <v>3806134</v>
      </c>
      <c r="BW120" s="996"/>
      <c r="BX120" s="996"/>
      <c r="BY120" s="996"/>
      <c r="BZ120" s="996"/>
      <c r="CA120" s="996">
        <v>3913327</v>
      </c>
      <c r="CB120" s="996"/>
      <c r="CC120" s="996"/>
      <c r="CD120" s="996"/>
      <c r="CE120" s="996"/>
      <c r="CF120" s="1009">
        <v>196.7</v>
      </c>
      <c r="CG120" s="1010"/>
      <c r="CH120" s="1010"/>
      <c r="CI120" s="1010"/>
      <c r="CJ120" s="1010"/>
      <c r="CK120" s="1071" t="s">
        <v>477</v>
      </c>
      <c r="CL120" s="1072"/>
      <c r="CM120" s="1072"/>
      <c r="CN120" s="1072"/>
      <c r="CO120" s="1073"/>
      <c r="CP120" s="1079" t="s">
        <v>478</v>
      </c>
      <c r="CQ120" s="1080"/>
      <c r="CR120" s="1080"/>
      <c r="CS120" s="1080"/>
      <c r="CT120" s="1080"/>
      <c r="CU120" s="1080"/>
      <c r="CV120" s="1080"/>
      <c r="CW120" s="1080"/>
      <c r="CX120" s="1080"/>
      <c r="CY120" s="1080"/>
      <c r="CZ120" s="1080"/>
      <c r="DA120" s="1080"/>
      <c r="DB120" s="1080"/>
      <c r="DC120" s="1080"/>
      <c r="DD120" s="1080"/>
      <c r="DE120" s="1080"/>
      <c r="DF120" s="1081"/>
      <c r="DG120" s="995">
        <v>968640</v>
      </c>
      <c r="DH120" s="996"/>
      <c r="DI120" s="996"/>
      <c r="DJ120" s="996"/>
      <c r="DK120" s="996"/>
      <c r="DL120" s="996">
        <v>911809</v>
      </c>
      <c r="DM120" s="996"/>
      <c r="DN120" s="996"/>
      <c r="DO120" s="996"/>
      <c r="DP120" s="996"/>
      <c r="DQ120" s="996">
        <v>859440</v>
      </c>
      <c r="DR120" s="996"/>
      <c r="DS120" s="996"/>
      <c r="DT120" s="996"/>
      <c r="DU120" s="996"/>
      <c r="DV120" s="997">
        <v>43.2</v>
      </c>
      <c r="DW120" s="997"/>
      <c r="DX120" s="997"/>
      <c r="DY120" s="997"/>
      <c r="DZ120" s="998"/>
    </row>
    <row r="121" spans="1:130" s="233" customFormat="1" ht="26.25" customHeight="1" x14ac:dyDescent="0.2">
      <c r="A121" s="1122"/>
      <c r="B121" s="1014"/>
      <c r="C121" s="1039" t="s">
        <v>479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474</v>
      </c>
      <c r="AB121" s="1024"/>
      <c r="AC121" s="1024"/>
      <c r="AD121" s="1024"/>
      <c r="AE121" s="1025"/>
      <c r="AF121" s="1026" t="s">
        <v>474</v>
      </c>
      <c r="AG121" s="1024"/>
      <c r="AH121" s="1024"/>
      <c r="AI121" s="1024"/>
      <c r="AJ121" s="1025"/>
      <c r="AK121" s="1026" t="s">
        <v>474</v>
      </c>
      <c r="AL121" s="1024"/>
      <c r="AM121" s="1024"/>
      <c r="AN121" s="1024"/>
      <c r="AO121" s="1025"/>
      <c r="AP121" s="1027" t="s">
        <v>474</v>
      </c>
      <c r="AQ121" s="1028"/>
      <c r="AR121" s="1028"/>
      <c r="AS121" s="1028"/>
      <c r="AT121" s="1029"/>
      <c r="AU121" s="1059"/>
      <c r="AV121" s="1060"/>
      <c r="AW121" s="1060"/>
      <c r="AX121" s="1060"/>
      <c r="AY121" s="1061"/>
      <c r="AZ121" s="987" t="s">
        <v>480</v>
      </c>
      <c r="BA121" s="988"/>
      <c r="BB121" s="988"/>
      <c r="BC121" s="988"/>
      <c r="BD121" s="988"/>
      <c r="BE121" s="988"/>
      <c r="BF121" s="988"/>
      <c r="BG121" s="988"/>
      <c r="BH121" s="988"/>
      <c r="BI121" s="988"/>
      <c r="BJ121" s="988"/>
      <c r="BK121" s="988"/>
      <c r="BL121" s="988"/>
      <c r="BM121" s="988"/>
      <c r="BN121" s="988"/>
      <c r="BO121" s="988"/>
      <c r="BP121" s="989"/>
      <c r="BQ121" s="990" t="s">
        <v>474</v>
      </c>
      <c r="BR121" s="991"/>
      <c r="BS121" s="991"/>
      <c r="BT121" s="991"/>
      <c r="BU121" s="991"/>
      <c r="BV121" s="991" t="s">
        <v>474</v>
      </c>
      <c r="BW121" s="991"/>
      <c r="BX121" s="991"/>
      <c r="BY121" s="991"/>
      <c r="BZ121" s="991"/>
      <c r="CA121" s="991" t="s">
        <v>474</v>
      </c>
      <c r="CB121" s="991"/>
      <c r="CC121" s="991"/>
      <c r="CD121" s="991"/>
      <c r="CE121" s="991"/>
      <c r="CF121" s="985" t="s">
        <v>474</v>
      </c>
      <c r="CG121" s="986"/>
      <c r="CH121" s="986"/>
      <c r="CI121" s="986"/>
      <c r="CJ121" s="986"/>
      <c r="CK121" s="1074"/>
      <c r="CL121" s="1075"/>
      <c r="CM121" s="1075"/>
      <c r="CN121" s="1075"/>
      <c r="CO121" s="1076"/>
      <c r="CP121" s="1084" t="s">
        <v>481</v>
      </c>
      <c r="CQ121" s="1085"/>
      <c r="CR121" s="1085"/>
      <c r="CS121" s="1085"/>
      <c r="CT121" s="1085"/>
      <c r="CU121" s="1085"/>
      <c r="CV121" s="1085"/>
      <c r="CW121" s="1085"/>
      <c r="CX121" s="1085"/>
      <c r="CY121" s="1085"/>
      <c r="CZ121" s="1085"/>
      <c r="DA121" s="1085"/>
      <c r="DB121" s="1085"/>
      <c r="DC121" s="1085"/>
      <c r="DD121" s="1085"/>
      <c r="DE121" s="1085"/>
      <c r="DF121" s="1086"/>
      <c r="DG121" s="990">
        <v>97514</v>
      </c>
      <c r="DH121" s="991"/>
      <c r="DI121" s="991"/>
      <c r="DJ121" s="991"/>
      <c r="DK121" s="991"/>
      <c r="DL121" s="991">
        <v>79397</v>
      </c>
      <c r="DM121" s="991"/>
      <c r="DN121" s="991"/>
      <c r="DO121" s="991"/>
      <c r="DP121" s="991"/>
      <c r="DQ121" s="991">
        <v>101618</v>
      </c>
      <c r="DR121" s="991"/>
      <c r="DS121" s="991"/>
      <c r="DT121" s="991"/>
      <c r="DU121" s="991"/>
      <c r="DV121" s="992">
        <v>5.0999999999999996</v>
      </c>
      <c r="DW121" s="992"/>
      <c r="DX121" s="992"/>
      <c r="DY121" s="992"/>
      <c r="DZ121" s="993"/>
    </row>
    <row r="122" spans="1:130" s="233" customFormat="1" ht="26.25" customHeight="1" x14ac:dyDescent="0.2">
      <c r="A122" s="1122"/>
      <c r="B122" s="1014"/>
      <c r="C122" s="987" t="s">
        <v>459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474</v>
      </c>
      <c r="AB122" s="1024"/>
      <c r="AC122" s="1024"/>
      <c r="AD122" s="1024"/>
      <c r="AE122" s="1025"/>
      <c r="AF122" s="1026" t="s">
        <v>474</v>
      </c>
      <c r="AG122" s="1024"/>
      <c r="AH122" s="1024"/>
      <c r="AI122" s="1024"/>
      <c r="AJ122" s="1025"/>
      <c r="AK122" s="1026" t="s">
        <v>474</v>
      </c>
      <c r="AL122" s="1024"/>
      <c r="AM122" s="1024"/>
      <c r="AN122" s="1024"/>
      <c r="AO122" s="1025"/>
      <c r="AP122" s="1027" t="s">
        <v>474</v>
      </c>
      <c r="AQ122" s="1028"/>
      <c r="AR122" s="1028"/>
      <c r="AS122" s="1028"/>
      <c r="AT122" s="1029"/>
      <c r="AU122" s="1059"/>
      <c r="AV122" s="1060"/>
      <c r="AW122" s="1060"/>
      <c r="AX122" s="1060"/>
      <c r="AY122" s="1061"/>
      <c r="AZ122" s="1038" t="s">
        <v>482</v>
      </c>
      <c r="BA122" s="1030"/>
      <c r="BB122" s="1030"/>
      <c r="BC122" s="1030"/>
      <c r="BD122" s="1030"/>
      <c r="BE122" s="1030"/>
      <c r="BF122" s="1030"/>
      <c r="BG122" s="1030"/>
      <c r="BH122" s="1030"/>
      <c r="BI122" s="1030"/>
      <c r="BJ122" s="1030"/>
      <c r="BK122" s="1030"/>
      <c r="BL122" s="1030"/>
      <c r="BM122" s="1030"/>
      <c r="BN122" s="1030"/>
      <c r="BO122" s="1030"/>
      <c r="BP122" s="1031"/>
      <c r="BQ122" s="1064">
        <v>1966915</v>
      </c>
      <c r="BR122" s="1065"/>
      <c r="BS122" s="1065"/>
      <c r="BT122" s="1065"/>
      <c r="BU122" s="1065"/>
      <c r="BV122" s="1065">
        <v>1972163</v>
      </c>
      <c r="BW122" s="1065"/>
      <c r="BX122" s="1065"/>
      <c r="BY122" s="1065"/>
      <c r="BZ122" s="1065"/>
      <c r="CA122" s="1065">
        <v>1933861</v>
      </c>
      <c r="CB122" s="1065"/>
      <c r="CC122" s="1065"/>
      <c r="CD122" s="1065"/>
      <c r="CE122" s="1065"/>
      <c r="CF122" s="1082">
        <v>97.2</v>
      </c>
      <c r="CG122" s="1083"/>
      <c r="CH122" s="1083"/>
      <c r="CI122" s="1083"/>
      <c r="CJ122" s="1083"/>
      <c r="CK122" s="1074"/>
      <c r="CL122" s="1075"/>
      <c r="CM122" s="1075"/>
      <c r="CN122" s="1075"/>
      <c r="CO122" s="1076"/>
      <c r="CP122" s="1084" t="s">
        <v>483</v>
      </c>
      <c r="CQ122" s="1085"/>
      <c r="CR122" s="1085"/>
      <c r="CS122" s="1085"/>
      <c r="CT122" s="1085"/>
      <c r="CU122" s="1085"/>
      <c r="CV122" s="1085"/>
      <c r="CW122" s="1085"/>
      <c r="CX122" s="1085"/>
      <c r="CY122" s="1085"/>
      <c r="CZ122" s="1085"/>
      <c r="DA122" s="1085"/>
      <c r="DB122" s="1085"/>
      <c r="DC122" s="1085"/>
      <c r="DD122" s="1085"/>
      <c r="DE122" s="1085"/>
      <c r="DF122" s="1086"/>
      <c r="DG122" s="990" t="s">
        <v>484</v>
      </c>
      <c r="DH122" s="991"/>
      <c r="DI122" s="991"/>
      <c r="DJ122" s="991"/>
      <c r="DK122" s="991"/>
      <c r="DL122" s="991" t="s">
        <v>484</v>
      </c>
      <c r="DM122" s="991"/>
      <c r="DN122" s="991"/>
      <c r="DO122" s="991"/>
      <c r="DP122" s="991"/>
      <c r="DQ122" s="991" t="s">
        <v>484</v>
      </c>
      <c r="DR122" s="991"/>
      <c r="DS122" s="991"/>
      <c r="DT122" s="991"/>
      <c r="DU122" s="991"/>
      <c r="DV122" s="992" t="s">
        <v>484</v>
      </c>
      <c r="DW122" s="992"/>
      <c r="DX122" s="992"/>
      <c r="DY122" s="992"/>
      <c r="DZ122" s="993"/>
    </row>
    <row r="123" spans="1:130" s="233" customFormat="1" ht="26.25" customHeight="1" x14ac:dyDescent="0.2">
      <c r="A123" s="1122"/>
      <c r="B123" s="1014"/>
      <c r="C123" s="987" t="s">
        <v>465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484</v>
      </c>
      <c r="AB123" s="1024"/>
      <c r="AC123" s="1024"/>
      <c r="AD123" s="1024"/>
      <c r="AE123" s="1025"/>
      <c r="AF123" s="1026" t="s">
        <v>484</v>
      </c>
      <c r="AG123" s="1024"/>
      <c r="AH123" s="1024"/>
      <c r="AI123" s="1024"/>
      <c r="AJ123" s="1025"/>
      <c r="AK123" s="1026" t="s">
        <v>484</v>
      </c>
      <c r="AL123" s="1024"/>
      <c r="AM123" s="1024"/>
      <c r="AN123" s="1024"/>
      <c r="AO123" s="1025"/>
      <c r="AP123" s="1027" t="s">
        <v>484</v>
      </c>
      <c r="AQ123" s="1028"/>
      <c r="AR123" s="1028"/>
      <c r="AS123" s="1028"/>
      <c r="AT123" s="1029"/>
      <c r="AU123" s="1062"/>
      <c r="AV123" s="1063"/>
      <c r="AW123" s="1063"/>
      <c r="AX123" s="1063"/>
      <c r="AY123" s="1063"/>
      <c r="AZ123" s="254" t="s">
        <v>191</v>
      </c>
      <c r="BA123" s="254"/>
      <c r="BB123" s="254"/>
      <c r="BC123" s="254"/>
      <c r="BD123" s="254"/>
      <c r="BE123" s="254"/>
      <c r="BF123" s="254"/>
      <c r="BG123" s="254"/>
      <c r="BH123" s="254"/>
      <c r="BI123" s="254"/>
      <c r="BJ123" s="254"/>
      <c r="BK123" s="254"/>
      <c r="BL123" s="254"/>
      <c r="BM123" s="254"/>
      <c r="BN123" s="254"/>
      <c r="BO123" s="1042" t="s">
        <v>485</v>
      </c>
      <c r="BP123" s="1070"/>
      <c r="BQ123" s="1128">
        <v>5835742</v>
      </c>
      <c r="BR123" s="1129"/>
      <c r="BS123" s="1129"/>
      <c r="BT123" s="1129"/>
      <c r="BU123" s="1129"/>
      <c r="BV123" s="1129">
        <v>5778297</v>
      </c>
      <c r="BW123" s="1129"/>
      <c r="BX123" s="1129"/>
      <c r="BY123" s="1129"/>
      <c r="BZ123" s="1129"/>
      <c r="CA123" s="1129">
        <v>5847188</v>
      </c>
      <c r="CB123" s="1129"/>
      <c r="CC123" s="1129"/>
      <c r="CD123" s="1129"/>
      <c r="CE123" s="1129"/>
      <c r="CF123" s="1066"/>
      <c r="CG123" s="1067"/>
      <c r="CH123" s="1067"/>
      <c r="CI123" s="1067"/>
      <c r="CJ123" s="1068"/>
      <c r="CK123" s="1074"/>
      <c r="CL123" s="1075"/>
      <c r="CM123" s="1075"/>
      <c r="CN123" s="1075"/>
      <c r="CO123" s="1076"/>
      <c r="CP123" s="1084" t="s">
        <v>486</v>
      </c>
      <c r="CQ123" s="1085"/>
      <c r="CR123" s="1085"/>
      <c r="CS123" s="1085"/>
      <c r="CT123" s="1085"/>
      <c r="CU123" s="1085"/>
      <c r="CV123" s="1085"/>
      <c r="CW123" s="1085"/>
      <c r="CX123" s="1085"/>
      <c r="CY123" s="1085"/>
      <c r="CZ123" s="1085"/>
      <c r="DA123" s="1085"/>
      <c r="DB123" s="1085"/>
      <c r="DC123" s="1085"/>
      <c r="DD123" s="1085"/>
      <c r="DE123" s="1085"/>
      <c r="DF123" s="1086"/>
      <c r="DG123" s="1023" t="s">
        <v>487</v>
      </c>
      <c r="DH123" s="1024"/>
      <c r="DI123" s="1024"/>
      <c r="DJ123" s="1024"/>
      <c r="DK123" s="1025"/>
      <c r="DL123" s="1026" t="s">
        <v>488</v>
      </c>
      <c r="DM123" s="1024"/>
      <c r="DN123" s="1024"/>
      <c r="DO123" s="1024"/>
      <c r="DP123" s="1025"/>
      <c r="DQ123" s="1026" t="s">
        <v>488</v>
      </c>
      <c r="DR123" s="1024"/>
      <c r="DS123" s="1024"/>
      <c r="DT123" s="1024"/>
      <c r="DU123" s="1025"/>
      <c r="DV123" s="1027" t="s">
        <v>488</v>
      </c>
      <c r="DW123" s="1028"/>
      <c r="DX123" s="1028"/>
      <c r="DY123" s="1028"/>
      <c r="DZ123" s="1029"/>
    </row>
    <row r="124" spans="1:130" s="233" customFormat="1" ht="26.25" customHeight="1" thickBot="1" x14ac:dyDescent="0.25">
      <c r="A124" s="1122"/>
      <c r="B124" s="1014"/>
      <c r="C124" s="987" t="s">
        <v>469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488</v>
      </c>
      <c r="AB124" s="1024"/>
      <c r="AC124" s="1024"/>
      <c r="AD124" s="1024"/>
      <c r="AE124" s="1025"/>
      <c r="AF124" s="1026" t="s">
        <v>488</v>
      </c>
      <c r="AG124" s="1024"/>
      <c r="AH124" s="1024"/>
      <c r="AI124" s="1024"/>
      <c r="AJ124" s="1025"/>
      <c r="AK124" s="1026" t="s">
        <v>488</v>
      </c>
      <c r="AL124" s="1024"/>
      <c r="AM124" s="1024"/>
      <c r="AN124" s="1024"/>
      <c r="AO124" s="1025"/>
      <c r="AP124" s="1027" t="s">
        <v>488</v>
      </c>
      <c r="AQ124" s="1028"/>
      <c r="AR124" s="1028"/>
      <c r="AS124" s="1028"/>
      <c r="AT124" s="1029"/>
      <c r="AU124" s="1124" t="s">
        <v>489</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488</v>
      </c>
      <c r="BR124" s="1092"/>
      <c r="BS124" s="1092"/>
      <c r="BT124" s="1092"/>
      <c r="BU124" s="1092"/>
      <c r="BV124" s="1092" t="s">
        <v>487</v>
      </c>
      <c r="BW124" s="1092"/>
      <c r="BX124" s="1092"/>
      <c r="BY124" s="1092"/>
      <c r="BZ124" s="1092"/>
      <c r="CA124" s="1092" t="s">
        <v>488</v>
      </c>
      <c r="CB124" s="1092"/>
      <c r="CC124" s="1092"/>
      <c r="CD124" s="1092"/>
      <c r="CE124" s="1092"/>
      <c r="CF124" s="1093"/>
      <c r="CG124" s="1094"/>
      <c r="CH124" s="1094"/>
      <c r="CI124" s="1094"/>
      <c r="CJ124" s="1095"/>
      <c r="CK124" s="1077"/>
      <c r="CL124" s="1077"/>
      <c r="CM124" s="1077"/>
      <c r="CN124" s="1077"/>
      <c r="CO124" s="1078"/>
      <c r="CP124" s="1084" t="s">
        <v>490</v>
      </c>
      <c r="CQ124" s="1085"/>
      <c r="CR124" s="1085"/>
      <c r="CS124" s="1085"/>
      <c r="CT124" s="1085"/>
      <c r="CU124" s="1085"/>
      <c r="CV124" s="1085"/>
      <c r="CW124" s="1085"/>
      <c r="CX124" s="1085"/>
      <c r="CY124" s="1085"/>
      <c r="CZ124" s="1085"/>
      <c r="DA124" s="1085"/>
      <c r="DB124" s="1085"/>
      <c r="DC124" s="1085"/>
      <c r="DD124" s="1085"/>
      <c r="DE124" s="1085"/>
      <c r="DF124" s="1086"/>
      <c r="DG124" s="1069" t="s">
        <v>474</v>
      </c>
      <c r="DH124" s="1051"/>
      <c r="DI124" s="1051"/>
      <c r="DJ124" s="1051"/>
      <c r="DK124" s="1052"/>
      <c r="DL124" s="1050" t="s">
        <v>491</v>
      </c>
      <c r="DM124" s="1051"/>
      <c r="DN124" s="1051"/>
      <c r="DO124" s="1051"/>
      <c r="DP124" s="1052"/>
      <c r="DQ124" s="1050" t="s">
        <v>491</v>
      </c>
      <c r="DR124" s="1051"/>
      <c r="DS124" s="1051"/>
      <c r="DT124" s="1051"/>
      <c r="DU124" s="1052"/>
      <c r="DV124" s="1053" t="s">
        <v>492</v>
      </c>
      <c r="DW124" s="1054"/>
      <c r="DX124" s="1054"/>
      <c r="DY124" s="1054"/>
      <c r="DZ124" s="1055"/>
    </row>
    <row r="125" spans="1:130" s="233" customFormat="1" ht="26.25" customHeight="1" x14ac:dyDescent="0.2">
      <c r="A125" s="1122"/>
      <c r="B125" s="1014"/>
      <c r="C125" s="987" t="s">
        <v>471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492</v>
      </c>
      <c r="AB125" s="1024"/>
      <c r="AC125" s="1024"/>
      <c r="AD125" s="1024"/>
      <c r="AE125" s="1025"/>
      <c r="AF125" s="1026" t="s">
        <v>484</v>
      </c>
      <c r="AG125" s="1024"/>
      <c r="AH125" s="1024"/>
      <c r="AI125" s="1024"/>
      <c r="AJ125" s="1025"/>
      <c r="AK125" s="1026" t="s">
        <v>493</v>
      </c>
      <c r="AL125" s="1024"/>
      <c r="AM125" s="1024"/>
      <c r="AN125" s="1024"/>
      <c r="AO125" s="1025"/>
      <c r="AP125" s="1027" t="s">
        <v>493</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494</v>
      </c>
      <c r="CL125" s="1072"/>
      <c r="CM125" s="1072"/>
      <c r="CN125" s="1072"/>
      <c r="CO125" s="1073"/>
      <c r="CP125" s="994" t="s">
        <v>495</v>
      </c>
      <c r="CQ125" s="962"/>
      <c r="CR125" s="962"/>
      <c r="CS125" s="962"/>
      <c r="CT125" s="962"/>
      <c r="CU125" s="962"/>
      <c r="CV125" s="962"/>
      <c r="CW125" s="962"/>
      <c r="CX125" s="962"/>
      <c r="CY125" s="962"/>
      <c r="CZ125" s="962"/>
      <c r="DA125" s="962"/>
      <c r="DB125" s="962"/>
      <c r="DC125" s="962"/>
      <c r="DD125" s="962"/>
      <c r="DE125" s="962"/>
      <c r="DF125" s="963"/>
      <c r="DG125" s="995" t="s">
        <v>492</v>
      </c>
      <c r="DH125" s="996"/>
      <c r="DI125" s="996"/>
      <c r="DJ125" s="996"/>
      <c r="DK125" s="996"/>
      <c r="DL125" s="996" t="s">
        <v>249</v>
      </c>
      <c r="DM125" s="996"/>
      <c r="DN125" s="996"/>
      <c r="DO125" s="996"/>
      <c r="DP125" s="996"/>
      <c r="DQ125" s="996" t="s">
        <v>493</v>
      </c>
      <c r="DR125" s="996"/>
      <c r="DS125" s="996"/>
      <c r="DT125" s="996"/>
      <c r="DU125" s="996"/>
      <c r="DV125" s="997" t="s">
        <v>249</v>
      </c>
      <c r="DW125" s="997"/>
      <c r="DX125" s="997"/>
      <c r="DY125" s="997"/>
      <c r="DZ125" s="998"/>
    </row>
    <row r="126" spans="1:130" s="233" customFormat="1" ht="26.25" customHeight="1" thickBot="1" x14ac:dyDescent="0.25">
      <c r="A126" s="1122"/>
      <c r="B126" s="1014"/>
      <c r="C126" s="987" t="s">
        <v>473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492</v>
      </c>
      <c r="AB126" s="1024"/>
      <c r="AC126" s="1024"/>
      <c r="AD126" s="1024"/>
      <c r="AE126" s="1025"/>
      <c r="AF126" s="1026" t="s">
        <v>492</v>
      </c>
      <c r="AG126" s="1024"/>
      <c r="AH126" s="1024"/>
      <c r="AI126" s="1024"/>
      <c r="AJ126" s="1025"/>
      <c r="AK126" s="1026" t="s">
        <v>493</v>
      </c>
      <c r="AL126" s="1024"/>
      <c r="AM126" s="1024"/>
      <c r="AN126" s="1024"/>
      <c r="AO126" s="1025"/>
      <c r="AP126" s="1027" t="s">
        <v>493</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496</v>
      </c>
      <c r="CQ126" s="988"/>
      <c r="CR126" s="988"/>
      <c r="CS126" s="988"/>
      <c r="CT126" s="988"/>
      <c r="CU126" s="988"/>
      <c r="CV126" s="988"/>
      <c r="CW126" s="988"/>
      <c r="CX126" s="988"/>
      <c r="CY126" s="988"/>
      <c r="CZ126" s="988"/>
      <c r="DA126" s="988"/>
      <c r="DB126" s="988"/>
      <c r="DC126" s="988"/>
      <c r="DD126" s="988"/>
      <c r="DE126" s="988"/>
      <c r="DF126" s="989"/>
      <c r="DG126" s="990" t="s">
        <v>492</v>
      </c>
      <c r="DH126" s="991"/>
      <c r="DI126" s="991"/>
      <c r="DJ126" s="991"/>
      <c r="DK126" s="991"/>
      <c r="DL126" s="991" t="s">
        <v>484</v>
      </c>
      <c r="DM126" s="991"/>
      <c r="DN126" s="991"/>
      <c r="DO126" s="991"/>
      <c r="DP126" s="991"/>
      <c r="DQ126" s="991" t="s">
        <v>493</v>
      </c>
      <c r="DR126" s="991"/>
      <c r="DS126" s="991"/>
      <c r="DT126" s="991"/>
      <c r="DU126" s="991"/>
      <c r="DV126" s="992" t="s">
        <v>491</v>
      </c>
      <c r="DW126" s="992"/>
      <c r="DX126" s="992"/>
      <c r="DY126" s="992"/>
      <c r="DZ126" s="993"/>
    </row>
    <row r="127" spans="1:130" s="233" customFormat="1" ht="26.25" customHeight="1" x14ac:dyDescent="0.2">
      <c r="A127" s="1123"/>
      <c r="B127" s="1016"/>
      <c r="C127" s="1038" t="s">
        <v>497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484</v>
      </c>
      <c r="AB127" s="1024"/>
      <c r="AC127" s="1024"/>
      <c r="AD127" s="1024"/>
      <c r="AE127" s="1025"/>
      <c r="AF127" s="1026" t="s">
        <v>484</v>
      </c>
      <c r="AG127" s="1024"/>
      <c r="AH127" s="1024"/>
      <c r="AI127" s="1024"/>
      <c r="AJ127" s="1025"/>
      <c r="AK127" s="1026" t="s">
        <v>493</v>
      </c>
      <c r="AL127" s="1024"/>
      <c r="AM127" s="1024"/>
      <c r="AN127" s="1024"/>
      <c r="AO127" s="1025"/>
      <c r="AP127" s="1027" t="s">
        <v>249</v>
      </c>
      <c r="AQ127" s="1028"/>
      <c r="AR127" s="1028"/>
      <c r="AS127" s="1028"/>
      <c r="AT127" s="1029"/>
      <c r="AU127" s="235"/>
      <c r="AV127" s="235"/>
      <c r="AW127" s="235"/>
      <c r="AX127" s="1096" t="s">
        <v>498</v>
      </c>
      <c r="AY127" s="1097"/>
      <c r="AZ127" s="1097"/>
      <c r="BA127" s="1097"/>
      <c r="BB127" s="1097"/>
      <c r="BC127" s="1097"/>
      <c r="BD127" s="1097"/>
      <c r="BE127" s="1098"/>
      <c r="BF127" s="1099" t="s">
        <v>499</v>
      </c>
      <c r="BG127" s="1097"/>
      <c r="BH127" s="1097"/>
      <c r="BI127" s="1097"/>
      <c r="BJ127" s="1097"/>
      <c r="BK127" s="1097"/>
      <c r="BL127" s="1098"/>
      <c r="BM127" s="1099" t="s">
        <v>500</v>
      </c>
      <c r="BN127" s="1097"/>
      <c r="BO127" s="1097"/>
      <c r="BP127" s="1097"/>
      <c r="BQ127" s="1097"/>
      <c r="BR127" s="1097"/>
      <c r="BS127" s="1098"/>
      <c r="BT127" s="1099" t="s">
        <v>501</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502</v>
      </c>
      <c r="CQ127" s="988"/>
      <c r="CR127" s="988"/>
      <c r="CS127" s="988"/>
      <c r="CT127" s="988"/>
      <c r="CU127" s="988"/>
      <c r="CV127" s="988"/>
      <c r="CW127" s="988"/>
      <c r="CX127" s="988"/>
      <c r="CY127" s="988"/>
      <c r="CZ127" s="988"/>
      <c r="DA127" s="988"/>
      <c r="DB127" s="988"/>
      <c r="DC127" s="988"/>
      <c r="DD127" s="988"/>
      <c r="DE127" s="988"/>
      <c r="DF127" s="989"/>
      <c r="DG127" s="990" t="s">
        <v>492</v>
      </c>
      <c r="DH127" s="991"/>
      <c r="DI127" s="991"/>
      <c r="DJ127" s="991"/>
      <c r="DK127" s="991"/>
      <c r="DL127" s="991" t="s">
        <v>474</v>
      </c>
      <c r="DM127" s="991"/>
      <c r="DN127" s="991"/>
      <c r="DO127" s="991"/>
      <c r="DP127" s="991"/>
      <c r="DQ127" s="991" t="s">
        <v>492</v>
      </c>
      <c r="DR127" s="991"/>
      <c r="DS127" s="991"/>
      <c r="DT127" s="991"/>
      <c r="DU127" s="991"/>
      <c r="DV127" s="992" t="s">
        <v>493</v>
      </c>
      <c r="DW127" s="992"/>
      <c r="DX127" s="992"/>
      <c r="DY127" s="992"/>
      <c r="DZ127" s="993"/>
    </row>
    <row r="128" spans="1:130" s="233" customFormat="1" ht="26.25" customHeight="1" thickBot="1" x14ac:dyDescent="0.25">
      <c r="A128" s="1106" t="s">
        <v>503</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504</v>
      </c>
      <c r="X128" s="1108"/>
      <c r="Y128" s="1108"/>
      <c r="Z128" s="1109"/>
      <c r="AA128" s="1110" t="s">
        <v>492</v>
      </c>
      <c r="AB128" s="1111"/>
      <c r="AC128" s="1111"/>
      <c r="AD128" s="1111"/>
      <c r="AE128" s="1112"/>
      <c r="AF128" s="1113" t="s">
        <v>249</v>
      </c>
      <c r="AG128" s="1111"/>
      <c r="AH128" s="1111"/>
      <c r="AI128" s="1111"/>
      <c r="AJ128" s="1112"/>
      <c r="AK128" s="1113" t="s">
        <v>493</v>
      </c>
      <c r="AL128" s="1111"/>
      <c r="AM128" s="1111"/>
      <c r="AN128" s="1111"/>
      <c r="AO128" s="1112"/>
      <c r="AP128" s="1114"/>
      <c r="AQ128" s="1115"/>
      <c r="AR128" s="1115"/>
      <c r="AS128" s="1115"/>
      <c r="AT128" s="1116"/>
      <c r="AU128" s="235"/>
      <c r="AV128" s="235"/>
      <c r="AW128" s="235"/>
      <c r="AX128" s="961" t="s">
        <v>505</v>
      </c>
      <c r="AY128" s="962"/>
      <c r="AZ128" s="962"/>
      <c r="BA128" s="962"/>
      <c r="BB128" s="962"/>
      <c r="BC128" s="962"/>
      <c r="BD128" s="962"/>
      <c r="BE128" s="963"/>
      <c r="BF128" s="1117" t="s">
        <v>491</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506</v>
      </c>
      <c r="CQ128" s="791"/>
      <c r="CR128" s="791"/>
      <c r="CS128" s="791"/>
      <c r="CT128" s="791"/>
      <c r="CU128" s="791"/>
      <c r="CV128" s="791"/>
      <c r="CW128" s="791"/>
      <c r="CX128" s="791"/>
      <c r="CY128" s="791"/>
      <c r="CZ128" s="791"/>
      <c r="DA128" s="791"/>
      <c r="DB128" s="791"/>
      <c r="DC128" s="791"/>
      <c r="DD128" s="791"/>
      <c r="DE128" s="791"/>
      <c r="DF128" s="1101"/>
      <c r="DG128" s="1102" t="s">
        <v>484</v>
      </c>
      <c r="DH128" s="1103"/>
      <c r="DI128" s="1103"/>
      <c r="DJ128" s="1103"/>
      <c r="DK128" s="1103"/>
      <c r="DL128" s="1103" t="s">
        <v>484</v>
      </c>
      <c r="DM128" s="1103"/>
      <c r="DN128" s="1103"/>
      <c r="DO128" s="1103"/>
      <c r="DP128" s="1103"/>
      <c r="DQ128" s="1103" t="s">
        <v>249</v>
      </c>
      <c r="DR128" s="1103"/>
      <c r="DS128" s="1103"/>
      <c r="DT128" s="1103"/>
      <c r="DU128" s="1103"/>
      <c r="DV128" s="1104" t="s">
        <v>249</v>
      </c>
      <c r="DW128" s="1104"/>
      <c r="DX128" s="1104"/>
      <c r="DY128" s="1104"/>
      <c r="DZ128" s="1105"/>
    </row>
    <row r="129" spans="1:131" s="233" customFormat="1" ht="26.25" customHeight="1" x14ac:dyDescent="0.2">
      <c r="A129" s="999" t="s">
        <v>109</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507</v>
      </c>
      <c r="X129" s="1136"/>
      <c r="Y129" s="1136"/>
      <c r="Z129" s="1137"/>
      <c r="AA129" s="1023">
        <v>1713791</v>
      </c>
      <c r="AB129" s="1024"/>
      <c r="AC129" s="1024"/>
      <c r="AD129" s="1024"/>
      <c r="AE129" s="1025"/>
      <c r="AF129" s="1026">
        <v>1844212</v>
      </c>
      <c r="AG129" s="1024"/>
      <c r="AH129" s="1024"/>
      <c r="AI129" s="1024"/>
      <c r="AJ129" s="1025"/>
      <c r="AK129" s="1026">
        <v>2153625</v>
      </c>
      <c r="AL129" s="1024"/>
      <c r="AM129" s="1024"/>
      <c r="AN129" s="1024"/>
      <c r="AO129" s="1025"/>
      <c r="AP129" s="1138"/>
      <c r="AQ129" s="1139"/>
      <c r="AR129" s="1139"/>
      <c r="AS129" s="1139"/>
      <c r="AT129" s="1140"/>
      <c r="AU129" s="236"/>
      <c r="AV129" s="236"/>
      <c r="AW129" s="236"/>
      <c r="AX129" s="1130" t="s">
        <v>508</v>
      </c>
      <c r="AY129" s="988"/>
      <c r="AZ129" s="988"/>
      <c r="BA129" s="988"/>
      <c r="BB129" s="988"/>
      <c r="BC129" s="988"/>
      <c r="BD129" s="988"/>
      <c r="BE129" s="989"/>
      <c r="BF129" s="1131" t="s">
        <v>474</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9" t="s">
        <v>509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510</v>
      </c>
      <c r="X130" s="1136"/>
      <c r="Y130" s="1136"/>
      <c r="Z130" s="1137"/>
      <c r="AA130" s="1023">
        <v>161768</v>
      </c>
      <c r="AB130" s="1024"/>
      <c r="AC130" s="1024"/>
      <c r="AD130" s="1024"/>
      <c r="AE130" s="1025"/>
      <c r="AF130" s="1026">
        <v>160914</v>
      </c>
      <c r="AG130" s="1024"/>
      <c r="AH130" s="1024"/>
      <c r="AI130" s="1024"/>
      <c r="AJ130" s="1025"/>
      <c r="AK130" s="1026">
        <v>163938</v>
      </c>
      <c r="AL130" s="1024"/>
      <c r="AM130" s="1024"/>
      <c r="AN130" s="1024"/>
      <c r="AO130" s="1025"/>
      <c r="AP130" s="1138"/>
      <c r="AQ130" s="1139"/>
      <c r="AR130" s="1139"/>
      <c r="AS130" s="1139"/>
      <c r="AT130" s="1140"/>
      <c r="AU130" s="236"/>
      <c r="AV130" s="236"/>
      <c r="AW130" s="236"/>
      <c r="AX130" s="1130" t="s">
        <v>511</v>
      </c>
      <c r="AY130" s="988"/>
      <c r="AZ130" s="988"/>
      <c r="BA130" s="988"/>
      <c r="BB130" s="988"/>
      <c r="BC130" s="988"/>
      <c r="BD130" s="988"/>
      <c r="BE130" s="989"/>
      <c r="BF130" s="1166">
        <v>6.8</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512</v>
      </c>
      <c r="X131" s="1173"/>
      <c r="Y131" s="1173"/>
      <c r="Z131" s="1174"/>
      <c r="AA131" s="1069">
        <v>1552023</v>
      </c>
      <c r="AB131" s="1051"/>
      <c r="AC131" s="1051"/>
      <c r="AD131" s="1051"/>
      <c r="AE131" s="1052"/>
      <c r="AF131" s="1050">
        <v>1683298</v>
      </c>
      <c r="AG131" s="1051"/>
      <c r="AH131" s="1051"/>
      <c r="AI131" s="1051"/>
      <c r="AJ131" s="1052"/>
      <c r="AK131" s="1050">
        <v>1989687</v>
      </c>
      <c r="AL131" s="1051"/>
      <c r="AM131" s="1051"/>
      <c r="AN131" s="1051"/>
      <c r="AO131" s="1052"/>
      <c r="AP131" s="1175"/>
      <c r="AQ131" s="1176"/>
      <c r="AR131" s="1176"/>
      <c r="AS131" s="1176"/>
      <c r="AT131" s="1177"/>
      <c r="AU131" s="236"/>
      <c r="AV131" s="236"/>
      <c r="AW131" s="236"/>
      <c r="AX131" s="1148" t="s">
        <v>513</v>
      </c>
      <c r="AY131" s="791"/>
      <c r="AZ131" s="791"/>
      <c r="BA131" s="791"/>
      <c r="BB131" s="791"/>
      <c r="BC131" s="791"/>
      <c r="BD131" s="791"/>
      <c r="BE131" s="1101"/>
      <c r="BF131" s="1149" t="s">
        <v>493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5" t="s">
        <v>514</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515</v>
      </c>
      <c r="W132" s="1159"/>
      <c r="X132" s="1159"/>
      <c r="Y132" s="1159"/>
      <c r="Z132" s="1160"/>
      <c r="AA132" s="1161">
        <v>5.3374209019999999</v>
      </c>
      <c r="AB132" s="1162"/>
      <c r="AC132" s="1162"/>
      <c r="AD132" s="1162"/>
      <c r="AE132" s="1163"/>
      <c r="AF132" s="1164">
        <v>7.6374474389999998</v>
      </c>
      <c r="AG132" s="1162"/>
      <c r="AH132" s="1162"/>
      <c r="AI132" s="1162"/>
      <c r="AJ132" s="1163"/>
      <c r="AK132" s="1164">
        <v>7.5856654839999997</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516</v>
      </c>
      <c r="W133" s="1142"/>
      <c r="X133" s="1142"/>
      <c r="Y133" s="1142"/>
      <c r="Z133" s="1143"/>
      <c r="AA133" s="1144">
        <v>5.4</v>
      </c>
      <c r="AB133" s="1145"/>
      <c r="AC133" s="1145"/>
      <c r="AD133" s="1145"/>
      <c r="AE133" s="1146"/>
      <c r="AF133" s="1144">
        <v>6</v>
      </c>
      <c r="AG133" s="1145"/>
      <c r="AH133" s="1145"/>
      <c r="AI133" s="1145"/>
      <c r="AJ133" s="1146"/>
      <c r="AK133" s="1144">
        <v>6.8</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063zCB0kt37KjZJp+VpKvBI6eInnNZL0d5nE1fjxkQy6YPsameuuC7ZUxmTA0O3DkyLFTAxHlFAAW+lsEmLg==" saltValue="q9m9L1JgzFggK2CgWjgS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D19" sqref="BD19"/>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517</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wxYTEW5SrwfT4x7uI2ab4Hg8xKFRIUEPnRJ7GjoduITNf1yQJkOINFcZy8ZZrwIv8lkCFQaShZR+RcGeLiTBA==" saltValue="Mos1CHBsfiJi4f9Vz98Gv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34" sqref="AK34:AN34"/>
    </sheetView>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519</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520</v>
      </c>
      <c r="AP7" s="275"/>
      <c r="AQ7" s="276" t="s">
        <v>521</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522</v>
      </c>
      <c r="AQ8" s="282" t="s">
        <v>523</v>
      </c>
      <c r="AR8" s="283" t="s">
        <v>524</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525</v>
      </c>
      <c r="AL9" s="1182"/>
      <c r="AM9" s="1182"/>
      <c r="AN9" s="1183"/>
      <c r="AO9" s="284">
        <v>595577</v>
      </c>
      <c r="AP9" s="284">
        <v>170116</v>
      </c>
      <c r="AQ9" s="285">
        <v>242692</v>
      </c>
      <c r="AR9" s="286">
        <v>-29.9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526</v>
      </c>
      <c r="AL10" s="1182"/>
      <c r="AM10" s="1182"/>
      <c r="AN10" s="1183"/>
      <c r="AO10" s="287">
        <v>83010</v>
      </c>
      <c r="AP10" s="287">
        <v>23710</v>
      </c>
      <c r="AQ10" s="288">
        <v>27094</v>
      </c>
      <c r="AR10" s="289">
        <v>-12.5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527</v>
      </c>
      <c r="AL11" s="1182"/>
      <c r="AM11" s="1182"/>
      <c r="AN11" s="1183"/>
      <c r="AO11" s="287" t="s">
        <v>528</v>
      </c>
      <c r="AP11" s="287" t="s">
        <v>528</v>
      </c>
      <c r="AQ11" s="288">
        <v>4163</v>
      </c>
      <c r="AR11" s="289" t="s">
        <v>528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529</v>
      </c>
      <c r="AL12" s="1182"/>
      <c r="AM12" s="1182"/>
      <c r="AN12" s="1183"/>
      <c r="AO12" s="287" t="s">
        <v>528</v>
      </c>
      <c r="AP12" s="287" t="s">
        <v>528</v>
      </c>
      <c r="AQ12" s="288" t="s">
        <v>528</v>
      </c>
      <c r="AR12" s="289" t="s">
        <v>528</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530</v>
      </c>
      <c r="AL13" s="1182"/>
      <c r="AM13" s="1182"/>
      <c r="AN13" s="1183"/>
      <c r="AO13" s="287">
        <v>19724</v>
      </c>
      <c r="AP13" s="287">
        <v>5634</v>
      </c>
      <c r="AQ13" s="288">
        <v>8881</v>
      </c>
      <c r="AR13" s="289">
        <v>-36.6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531</v>
      </c>
      <c r="AL14" s="1182"/>
      <c r="AM14" s="1182"/>
      <c r="AN14" s="1183"/>
      <c r="AO14" s="287">
        <v>11434</v>
      </c>
      <c r="AP14" s="287">
        <v>3266</v>
      </c>
      <c r="AQ14" s="288">
        <v>5165</v>
      </c>
      <c r="AR14" s="289">
        <v>-36.799999999999997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532</v>
      </c>
      <c r="AL15" s="1185"/>
      <c r="AM15" s="1185"/>
      <c r="AN15" s="1186"/>
      <c r="AO15" s="287">
        <v>-49235</v>
      </c>
      <c r="AP15" s="287">
        <v>-14063</v>
      </c>
      <c r="AQ15" s="288">
        <v>-18870</v>
      </c>
      <c r="AR15" s="289">
        <v>-25.5</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191</v>
      </c>
      <c r="AL16" s="1185"/>
      <c r="AM16" s="1185"/>
      <c r="AN16" s="1186"/>
      <c r="AO16" s="287">
        <v>660510</v>
      </c>
      <c r="AP16" s="287">
        <v>188663</v>
      </c>
      <c r="AQ16" s="288">
        <v>269124</v>
      </c>
      <c r="AR16" s="289">
        <v>-29.9</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533</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534</v>
      </c>
      <c r="AP20" s="296" t="s">
        <v>535</v>
      </c>
      <c r="AQ20" s="297" t="s">
        <v>536</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537</v>
      </c>
      <c r="AL21" s="1188"/>
      <c r="AM21" s="1188"/>
      <c r="AN21" s="1189"/>
      <c r="AO21" s="300">
        <v>16.57</v>
      </c>
      <c r="AP21" s="301">
        <v>24.07</v>
      </c>
      <c r="AQ21" s="302">
        <v>-7.5</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538</v>
      </c>
      <c r="AL22" s="1188"/>
      <c r="AM22" s="1188"/>
      <c r="AN22" s="1189"/>
      <c r="AO22" s="305">
        <v>96</v>
      </c>
      <c r="AP22" s="306">
        <v>94.6</v>
      </c>
      <c r="AQ22" s="307">
        <v>1.4</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78" t="s">
        <v>539</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ht="13" x14ac:dyDescent="0.2">
      <c r="A27" s="312"/>
      <c r="AO27" s="265"/>
      <c r="AP27" s="265"/>
      <c r="AQ27" s="265"/>
      <c r="AR27" s="265"/>
      <c r="AS27" s="265"/>
      <c r="AT27" s="265"/>
    </row>
    <row r="28" spans="1:46" ht="16.5" x14ac:dyDescent="0.2">
      <c r="A28" s="266" t="s">
        <v>540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541</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520</v>
      </c>
      <c r="AP30" s="275"/>
      <c r="AQ30" s="276" t="s">
        <v>521</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522</v>
      </c>
      <c r="AQ31" s="282" t="s">
        <v>523</v>
      </c>
      <c r="AR31" s="283" t="s">
        <v>524</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542</v>
      </c>
      <c r="AL32" s="1196"/>
      <c r="AM32" s="1196"/>
      <c r="AN32" s="1197"/>
      <c r="AO32" s="315">
        <v>215613</v>
      </c>
      <c r="AP32" s="315">
        <v>61586</v>
      </c>
      <c r="AQ32" s="316">
        <v>141234</v>
      </c>
      <c r="AR32" s="317">
        <v>-56.4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543</v>
      </c>
      <c r="AL33" s="1196"/>
      <c r="AM33" s="1196"/>
      <c r="AN33" s="1197"/>
      <c r="AO33" s="315" t="s">
        <v>528</v>
      </c>
      <c r="AP33" s="315" t="s">
        <v>528</v>
      </c>
      <c r="AQ33" s="316" t="s">
        <v>528</v>
      </c>
      <c r="AR33" s="317" t="s">
        <v>528</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544</v>
      </c>
      <c r="AL34" s="1196"/>
      <c r="AM34" s="1196"/>
      <c r="AN34" s="1197"/>
      <c r="AO34" s="315" t="s">
        <v>528</v>
      </c>
      <c r="AP34" s="315" t="s">
        <v>528</v>
      </c>
      <c r="AQ34" s="316" t="s">
        <v>528</v>
      </c>
      <c r="AR34" s="317" t="s">
        <v>528</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545</v>
      </c>
      <c r="AL35" s="1196"/>
      <c r="AM35" s="1196"/>
      <c r="AN35" s="1197"/>
      <c r="AO35" s="315">
        <v>84765</v>
      </c>
      <c r="AP35" s="315">
        <v>24212</v>
      </c>
      <c r="AQ35" s="316">
        <v>30523</v>
      </c>
      <c r="AR35" s="317">
        <v>-20.7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546</v>
      </c>
      <c r="AL36" s="1196"/>
      <c r="AM36" s="1196"/>
      <c r="AN36" s="1197"/>
      <c r="AO36" s="315">
        <v>14491</v>
      </c>
      <c r="AP36" s="315">
        <v>4139</v>
      </c>
      <c r="AQ36" s="316">
        <v>4602</v>
      </c>
      <c r="AR36" s="317">
        <v>-10.1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547</v>
      </c>
      <c r="AL37" s="1196"/>
      <c r="AM37" s="1196"/>
      <c r="AN37" s="1197"/>
      <c r="AO37" s="315" t="s">
        <v>528</v>
      </c>
      <c r="AP37" s="315" t="s">
        <v>528</v>
      </c>
      <c r="AQ37" s="316">
        <v>937</v>
      </c>
      <c r="AR37" s="317" t="s">
        <v>528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548</v>
      </c>
      <c r="AL38" s="1199"/>
      <c r="AM38" s="1199"/>
      <c r="AN38" s="1200"/>
      <c r="AO38" s="318" t="s">
        <v>528</v>
      </c>
      <c r="AP38" s="318" t="s">
        <v>528</v>
      </c>
      <c r="AQ38" s="319">
        <v>14</v>
      </c>
      <c r="AR38" s="307" t="s">
        <v>528</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549</v>
      </c>
      <c r="AL39" s="1199"/>
      <c r="AM39" s="1199"/>
      <c r="AN39" s="1200"/>
      <c r="AO39" s="315" t="s">
        <v>528</v>
      </c>
      <c r="AP39" s="315" t="s">
        <v>528</v>
      </c>
      <c r="AQ39" s="316">
        <v>-6455</v>
      </c>
      <c r="AR39" s="317" t="s">
        <v>528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550</v>
      </c>
      <c r="AL40" s="1196"/>
      <c r="AM40" s="1196"/>
      <c r="AN40" s="1197"/>
      <c r="AO40" s="315">
        <v>-163938</v>
      </c>
      <c r="AP40" s="315">
        <v>-46826</v>
      </c>
      <c r="AQ40" s="316">
        <v>-126702</v>
      </c>
      <c r="AR40" s="317">
        <v>-63</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304</v>
      </c>
      <c r="AL41" s="1202"/>
      <c r="AM41" s="1202"/>
      <c r="AN41" s="1203"/>
      <c r="AO41" s="315">
        <v>150931</v>
      </c>
      <c r="AP41" s="315">
        <v>43111</v>
      </c>
      <c r="AQ41" s="316">
        <v>44155</v>
      </c>
      <c r="AR41" s="317">
        <v>-2.4</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551</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553</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520</v>
      </c>
      <c r="AN49" s="1192" t="s">
        <v>554</v>
      </c>
      <c r="AO49" s="1193"/>
      <c r="AP49" s="1193"/>
      <c r="AQ49" s="1193"/>
      <c r="AR49" s="1194"/>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555</v>
      </c>
      <c r="AO50" s="332" t="s">
        <v>556</v>
      </c>
      <c r="AP50" s="333" t="s">
        <v>557</v>
      </c>
      <c r="AQ50" s="334" t="s">
        <v>558</v>
      </c>
      <c r="AR50" s="335" t="s">
        <v>559</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560</v>
      </c>
      <c r="AL51" s="328"/>
      <c r="AM51" s="336">
        <v>815280</v>
      </c>
      <c r="AN51" s="337">
        <v>222450</v>
      </c>
      <c r="AO51" s="338">
        <v>173.9</v>
      </c>
      <c r="AP51" s="339">
        <v>267911</v>
      </c>
      <c r="AQ51" s="340">
        <v>12.6</v>
      </c>
      <c r="AR51" s="341">
        <v>161.30000000000001</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561</v>
      </c>
      <c r="AM52" s="344">
        <v>500625</v>
      </c>
      <c r="AN52" s="345">
        <v>136596</v>
      </c>
      <c r="AO52" s="346">
        <v>171</v>
      </c>
      <c r="AP52" s="347">
        <v>106425</v>
      </c>
      <c r="AQ52" s="348">
        <v>-3.6</v>
      </c>
      <c r="AR52" s="349">
        <v>174.6</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562</v>
      </c>
      <c r="AL53" s="328"/>
      <c r="AM53" s="336">
        <v>502225</v>
      </c>
      <c r="AN53" s="337">
        <v>138354</v>
      </c>
      <c r="AO53" s="338">
        <v>-37.799999999999997</v>
      </c>
      <c r="AP53" s="339">
        <v>228215</v>
      </c>
      <c r="AQ53" s="340">
        <v>-14.8</v>
      </c>
      <c r="AR53" s="341">
        <v>-23</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561</v>
      </c>
      <c r="AM54" s="344">
        <v>396358</v>
      </c>
      <c r="AN54" s="345">
        <v>109190</v>
      </c>
      <c r="AO54" s="346">
        <v>-20.100000000000001</v>
      </c>
      <c r="AP54" s="347">
        <v>117571</v>
      </c>
      <c r="AQ54" s="348">
        <v>10.5</v>
      </c>
      <c r="AR54" s="349">
        <v>-30.6</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563</v>
      </c>
      <c r="AL55" s="328"/>
      <c r="AM55" s="336">
        <v>587875</v>
      </c>
      <c r="AN55" s="337">
        <v>163480</v>
      </c>
      <c r="AO55" s="338">
        <v>18.2</v>
      </c>
      <c r="AP55" s="339">
        <v>264232</v>
      </c>
      <c r="AQ55" s="340">
        <v>15.8</v>
      </c>
      <c r="AR55" s="341">
        <v>2.4</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561</v>
      </c>
      <c r="AM56" s="344">
        <v>518757</v>
      </c>
      <c r="AN56" s="345">
        <v>144259</v>
      </c>
      <c r="AO56" s="346">
        <v>32.1</v>
      </c>
      <c r="AP56" s="347">
        <v>133959</v>
      </c>
      <c r="AQ56" s="348">
        <v>13.9</v>
      </c>
      <c r="AR56" s="349">
        <v>18.2</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564</v>
      </c>
      <c r="AL57" s="328"/>
      <c r="AM57" s="336">
        <v>974860</v>
      </c>
      <c r="AN57" s="337">
        <v>269373</v>
      </c>
      <c r="AO57" s="338">
        <v>64.8</v>
      </c>
      <c r="AP57" s="339">
        <v>263613</v>
      </c>
      <c r="AQ57" s="340">
        <v>-0.2</v>
      </c>
      <c r="AR57" s="341">
        <v>65</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561</v>
      </c>
      <c r="AM58" s="344">
        <v>851809</v>
      </c>
      <c r="AN58" s="345">
        <v>235371</v>
      </c>
      <c r="AO58" s="346">
        <v>63.2</v>
      </c>
      <c r="AP58" s="347">
        <v>128823</v>
      </c>
      <c r="AQ58" s="348">
        <v>-3.8</v>
      </c>
      <c r="AR58" s="349">
        <v>67</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565</v>
      </c>
      <c r="AL59" s="328"/>
      <c r="AM59" s="336">
        <v>779700</v>
      </c>
      <c r="AN59" s="337">
        <v>222708</v>
      </c>
      <c r="AO59" s="338">
        <v>-17.3</v>
      </c>
      <c r="AP59" s="339">
        <v>362690</v>
      </c>
      <c r="AQ59" s="340">
        <v>37.6</v>
      </c>
      <c r="AR59" s="341">
        <v>-54.9</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561</v>
      </c>
      <c r="AM60" s="344">
        <v>430180</v>
      </c>
      <c r="AN60" s="345">
        <v>122873</v>
      </c>
      <c r="AO60" s="346">
        <v>-47.8</v>
      </c>
      <c r="AP60" s="347">
        <v>172580</v>
      </c>
      <c r="AQ60" s="348">
        <v>34</v>
      </c>
      <c r="AR60" s="349">
        <v>-81.8</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566</v>
      </c>
      <c r="AL61" s="350"/>
      <c r="AM61" s="351">
        <v>731988</v>
      </c>
      <c r="AN61" s="352">
        <v>203273</v>
      </c>
      <c r="AO61" s="353">
        <v>40.4</v>
      </c>
      <c r="AP61" s="354">
        <v>277332</v>
      </c>
      <c r="AQ61" s="355">
        <v>10.199999999999999</v>
      </c>
      <c r="AR61" s="341">
        <v>30.2</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561</v>
      </c>
      <c r="AM62" s="344">
        <v>539546</v>
      </c>
      <c r="AN62" s="345">
        <v>149658</v>
      </c>
      <c r="AO62" s="346">
        <v>39.700000000000003</v>
      </c>
      <c r="AP62" s="347">
        <v>131872</v>
      </c>
      <c r="AQ62" s="348">
        <v>10.199999999999999</v>
      </c>
      <c r="AR62" s="349">
        <v>29.5</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jzj+sj3wUna2X5iU/RMQmtGRc46178UVDQUwdJGaRUqyJq1LxyZN5Sef2Iuan8BB+MD0Hb1pCkT5MI5ugfqfOA==" saltValue="EFeqMzIn/dd5BX/nv+23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E27" sqref="AE27"/>
    </sheetView>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568</v>
      </c>
    </row>
    <row r="121" spans="125:125" ht="13.5" hidden="1" customHeight="1" x14ac:dyDescent="0.2">
      <c r="DU121" s="262"/>
    </row>
  </sheetData>
  <sheetProtection algorithmName="SHA-512" hashValue="9mgC7krwDYgj4iLPK0hcVik+ZHWs/r+EE2Dkg6QhgMUDkJoy9QrcaZ0oYnr25QvDcvRX0X5eE/Aw/WzyuicYhw==" saltValue="8QvNzEm1zkPAnUDxubO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569</v>
      </c>
    </row>
  </sheetData>
  <sheetProtection algorithmName="SHA-512" hashValue="S8x8DZ7zf+VOdfFQkYk0EWpD0HPiM7YN0CraZULd7jTnG9zA/frx9Ad88m8s1MReFg37tZXHXgJMcIF5mZoeRw==" saltValue="tQXF4xFP0RkfRb8N99SW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204" t="s">
        <v>3</v>
      </c>
      <c r="D47" s="1204"/>
      <c r="E47" s="1205"/>
      <c r="F47" s="11">
        <v>104.63</v>
      </c>
      <c r="G47" s="12">
        <v>97.69</v>
      </c>
      <c r="H47" s="12">
        <v>72.47</v>
      </c>
      <c r="I47" s="12">
        <v>62.12</v>
      </c>
      <c r="J47" s="13">
        <v>53.65</v>
      </c>
    </row>
    <row r="48" spans="2:10" ht="57.75" customHeight="1" x14ac:dyDescent="0.2">
      <c r="B48" s="14"/>
      <c r="C48" s="1206" t="s">
        <v>4</v>
      </c>
      <c r="D48" s="1206"/>
      <c r="E48" s="1207"/>
      <c r="F48" s="15">
        <v>5.8</v>
      </c>
      <c r="G48" s="16">
        <v>6.34</v>
      </c>
      <c r="H48" s="16">
        <v>6.12</v>
      </c>
      <c r="I48" s="16">
        <v>6.13</v>
      </c>
      <c r="J48" s="17">
        <v>7.99</v>
      </c>
    </row>
    <row r="49" spans="2:10" ht="57.75" customHeight="1" thickBot="1" x14ac:dyDescent="0.25">
      <c r="B49" s="18"/>
      <c r="C49" s="1208" t="s">
        <v>5</v>
      </c>
      <c r="D49" s="1208"/>
      <c r="E49" s="1209"/>
      <c r="F49" s="19" t="s">
        <v>575</v>
      </c>
      <c r="G49" s="20" t="s">
        <v>576</v>
      </c>
      <c r="H49" s="20" t="s">
        <v>577</v>
      </c>
      <c r="I49" s="20" t="s">
        <v>578</v>
      </c>
      <c r="J49" s="21">
        <v>3.19</v>
      </c>
    </row>
    <row r="50" spans="2:10" ht="13" x14ac:dyDescent="0.2"/>
  </sheetData>
  <sheetProtection algorithmName="SHA-512" hashValue="oMQKTJLefBOzfNXU3ysmI83644HPBltnhBgnZyC+4jL1H2HefeQB75d7TwEG+70luKEU4O4nNLLEbgPWRDDujg==" saltValue="anZIS/nhIeuSd9h3aCbS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2023-02-20T04:23:26Z</dcterms:created>
  <dcterms:modified xsi:type="dcterms:W3CDTF">2023-10-30T07:59:38Z</dcterms:modified>
  <cp:category/>
</cp:coreProperties>
</file>