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20FD003F-86F0-4413-837B-EEC6C79430C9}" xr6:coauthVersionLast="47" xr6:coauthVersionMax="47" xr10:uidLastSave="{00000000-0000-0000-0000-000000000000}"/>
  <bookViews>
    <workbookView xWindow="-110" yWindow="-110" windowWidth="19420" windowHeight="10420" xr2:uid="{00000000-000D-0000-FFFF-FFFF00000000}"/>
  </bookViews>
  <sheets>
    <sheet name="総括表" sheetId="18" r:id="rId1"/>
    <sheet name="普通会計の状況" sheetId="19" r:id="rId2"/>
    <sheet name="各会計、関係団体の財政状況及び健全化判断比率" sheetId="20" r:id="rId3"/>
    <sheet name="財政比較分析表" sheetId="21" r:id="rId4"/>
    <sheet name="経常経費分析表（経常収支比率の分析）" sheetId="22" r:id="rId5"/>
    <sheet name="経常経費分析表（人件費・公債費・普通建設事業費の分析）" sheetId="23" r:id="rId6"/>
    <sheet name="性質別歳出決算分析表（住民一人当たりのコスト）" sheetId="24" r:id="rId7"/>
    <sheet name="目的別歳出決算分析表（住民一人当たりのコスト）" sheetId="25"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6" r:id="rId14"/>
    <sheet name="施設類型別ストック情報分析表①" sheetId="27" r:id="rId15"/>
    <sheet name="施設類型別ストック情報分析表②" sheetId="28"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18" l="1"/>
  <c r="CQ43" i="18"/>
  <c r="CO43" i="18"/>
  <c r="BY43" i="18"/>
  <c r="BW43" i="18" s="1"/>
  <c r="BE43" i="18"/>
  <c r="AM43" i="18"/>
  <c r="U43" i="18"/>
  <c r="E43" i="18"/>
  <c r="C43" i="18" s="1"/>
  <c r="DG42" i="18"/>
  <c r="CQ42" i="18"/>
  <c r="CO42" i="18" s="1"/>
  <c r="BY42" i="18"/>
  <c r="BE42" i="18"/>
  <c r="AM42" i="18"/>
  <c r="U42" i="18"/>
  <c r="E42" i="18"/>
  <c r="C42" i="18" s="1"/>
  <c r="DG41" i="18"/>
  <c r="CQ41" i="18"/>
  <c r="CO41" i="18" s="1"/>
  <c r="BY41" i="18"/>
  <c r="BE41" i="18"/>
  <c r="AM41" i="18"/>
  <c r="U41" i="18"/>
  <c r="E41" i="18"/>
  <c r="C41" i="18" s="1"/>
  <c r="DG40" i="18"/>
  <c r="CQ40" i="18"/>
  <c r="CO40" i="18" s="1"/>
  <c r="BY40" i="18"/>
  <c r="BE40" i="18"/>
  <c r="AM40" i="18"/>
  <c r="U40" i="18"/>
  <c r="E40" i="18"/>
  <c r="C40" i="18" s="1"/>
  <c r="DG39" i="18"/>
  <c r="CQ39" i="18"/>
  <c r="CO39" i="18" s="1"/>
  <c r="BY39" i="18"/>
  <c r="BE39" i="18"/>
  <c r="AM39" i="18"/>
  <c r="U39" i="18"/>
  <c r="E39" i="18"/>
  <c r="C39" i="18" s="1"/>
  <c r="DG38" i="18"/>
  <c r="CQ38" i="18"/>
  <c r="CO38" i="18" s="1"/>
  <c r="BY38" i="18"/>
  <c r="BE38" i="18"/>
  <c r="AM38" i="18"/>
  <c r="U38" i="18"/>
  <c r="E38" i="18"/>
  <c r="C38" i="18" s="1"/>
  <c r="DG37" i="18"/>
  <c r="CQ37" i="18"/>
  <c r="CO37" i="18" s="1"/>
  <c r="BY37" i="18"/>
  <c r="BE37" i="18"/>
  <c r="AM37" i="18"/>
  <c r="U37" i="18"/>
  <c r="E37" i="18"/>
  <c r="C37" i="18" s="1"/>
  <c r="DG36" i="18"/>
  <c r="CQ36" i="18"/>
  <c r="CO36" i="18" s="1"/>
  <c r="BY36" i="18"/>
  <c r="BE36" i="18"/>
  <c r="AO36" i="18"/>
  <c r="W36" i="18"/>
  <c r="E36" i="18"/>
  <c r="C36" i="18" s="1"/>
  <c r="DG35" i="18"/>
  <c r="CQ35" i="18"/>
  <c r="BY35" i="18"/>
  <c r="BG35" i="18"/>
  <c r="AO35" i="18"/>
  <c r="W35" i="18"/>
  <c r="E35" i="18"/>
  <c r="C35" i="18" s="1"/>
  <c r="DG34" i="18"/>
  <c r="CQ34" i="18"/>
  <c r="BY34" i="18"/>
  <c r="BG34" i="18"/>
  <c r="AO34" i="18"/>
  <c r="W34" i="18"/>
  <c r="E34" i="18"/>
  <c r="C34" i="18"/>
  <c r="U34" i="18" l="1"/>
  <c r="U35" i="18" s="1"/>
  <c r="U36" i="18" s="1"/>
  <c r="AM34" i="18" l="1"/>
  <c r="AM35" i="18" l="1"/>
  <c r="AM36" i="18" s="1"/>
  <c r="BE34" i="18" l="1"/>
  <c r="BE35" i="18" s="1"/>
  <c r="BW34" i="18" l="1"/>
  <c r="BW35" i="18" s="1"/>
  <c r="BW36" i="18" s="1"/>
  <c r="BW37" i="18" s="1"/>
  <c r="BW38" i="18" s="1"/>
  <c r="BW39" i="18" s="1"/>
  <c r="BW40" i="18" s="1"/>
  <c r="BW41" i="18" s="1"/>
  <c r="BW42" i="18" s="1"/>
  <c r="CO34" i="18" l="1"/>
  <c r="CO35" i="18"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<sst xmlns="http://schemas.openxmlformats.org/spreadsheetml/2006/main" count="1147" uniqueCount="584">
  <si>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</si>
  <si>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</si>
  <si>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</si>
  <si>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</si>
  <si>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</si>
  <si>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</si>
  <si>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</si>
  <si>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</si>
  <si>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</si>
  <si>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</si>
  <si>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</si>
  <si>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</si>
  <si>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</si>
  <si>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</si>
  <si>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</si>
  <si>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</si>
  <si>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</si>
  <si>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</si>
  <si>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</si>
  <si>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</si>
  <si>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</si>
  <si>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</si>
  <si>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</si>
  <si>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</si>
  <si>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</si>
  <si>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</si>
  <si>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</si>
  <si>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</si>
  <si>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</si>
  <si>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</si>
  <si>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</si>
  <si>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</si>
  <si>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</si>
  <si>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</si>
  <si>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</si>
  <si>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</si>
  <si>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</si>
  <si>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</si>
  <si>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</si>
  <si>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</si>
  <si>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</si>
  <si>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</si>
  <si>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</si>
  <si>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</si>
  <si>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</si>
  <si>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</si>
  <si>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</si>
  <si>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</si>
  <si>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</si>
  <si>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</si>
  <si>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</si>
  <si>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</si>
  <si>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</si>
  <si>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</si>
  <si>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</si>
  <si>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</si>
  <si>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</si>
  <si>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</si>
  <si>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</si>
  <si>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</si>
  <si>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</si>
  <si>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</si>
  <si>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</si>
  <si>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</si>
  <si>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</si>
  <si>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</si>
  <si>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</si>
  <si>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</si>
  <si>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</si>
  <si>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</si>
  <si>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</si>
  <si>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</si>
  <si>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</si>
  <si>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</si>
  <si>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</si>
  <si>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</si>
  <si>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</si>
  <si>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</si>
  <si>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</si>
  <si>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</si>
  <si>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</si>
  <si>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</si>
  <si>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</si>
  <si>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</si>
  <si>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</si>
  <si>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</si>
  <si>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</si>
  <si>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</si>
  <si>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</si>
  <si>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</si>
  <si>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</si>
  <si>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</si>
  <si>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</si>
  <si>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</si>
  <si>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</si>
  <si>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</si>
  <si>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草津町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</si>
  <si>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</si>
  <si>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</si>
  <si>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</si>
  <si>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</si>
  <si>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</si>
  <si>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</si>
  <si>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</si>
  <si>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</si>
  <si>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</si>
  <si>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</si>
  <si>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</si>
  <si>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</si>
  <si>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</si>
  <si>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</si>
  <si>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</si>
  <si>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</si>
  <si>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</si>
  <si>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</si>
  <si>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</si>
  <si>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</si>
  <si>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</si>
  <si>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</si>
  <si>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</si>
  <si>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</si>
  <si>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</si>
  <si>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</si>
  <si>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</si>
  <si>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</si>
  <si>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</si>
  <si>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</si>
  <si>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</si>
  <si>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</si>
  <si>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</si>
  <si>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</si>
  <si>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</si>
  <si>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</si>
  <si>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</si>
  <si>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</si>
  <si>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</si>
  <si>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</si>
  <si>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</si>
  <si>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</si>
  <si>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</si>
  <si>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</si>
  <si>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</si>
  <si>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</si>
  <si>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</si>
  <si>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</si>
  <si>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</si>
  <si>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</si>
  <si>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</si>
  <si>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</si>
  <si>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</si>
  <si>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</si>
  <si>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</si>
  <si>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</si>
  <si>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</si>
  <si>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</si>
  <si>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</si>
  <si>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</si>
  <si>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</si>
  <si>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</si>
  <si>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</si>
  <si>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</si>
  <si>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</si>
  <si>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</si>
  <si>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</si>
  <si>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</si>
  <si>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</si>
  <si>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</si>
  <si>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</si>
  <si>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</si>
  <si>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</si>
  <si>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</si>
  <si>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</si>
  <si>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</si>
  <si>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</si>
  <si>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</si>
  <si>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</si>
  <si>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</si>
  <si>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</si>
  <si>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</si>
  <si>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</si>
  <si>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</si>
  <si>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</si>
  <si>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</si>
  <si>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</si>
  <si>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</si>
  <si>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</si>
  <si>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</si>
  <si>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</si>
  <si>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</si>
  <si>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</si>
  <si>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</si>
  <si>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</si>
  <si>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</si>
  <si>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</si>
  <si>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</si>
  <si>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</si>
  <si>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</si>
  <si>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</si>
  <si>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</si>
  <si>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</si>
  <si>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</si>
  <si>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</si>
  <si>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</si>
  <si>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</si>
  <si>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群馬県草津町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</si>
  <si>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</si>
  <si>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</si>
  <si>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</si>
  <si>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</si>
  <si>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</si>
  <si>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</si>
  <si>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</si>
  <si>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</si>
  <si>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</si>
  <si>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</si>
  <si>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</si>
  <si>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</si>
  <si>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</si>
  <si>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</si>
  <si>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</si>
  <si>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</si>
  <si>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</si>
  <si>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</si>
  <si>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</si>
  <si>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</si>
  <si>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</si>
  <si>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</si>
  <si>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</si>
  <si>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</si>
  <si>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</si>
  <si>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</si>
  <si>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</si>
  <si>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</si>
  <si>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</si>
  <si>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</si>
  <si>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</si>
  <si>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</si>
  <si>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</si>
  <si>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</si>
  <si>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</si>
  <si>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</si>
  <si>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</si>
  <si>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</si>
  <si>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</si>
  <si>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</si>
  <si>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</si>
  <si>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</si>
  <si>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</si>
  <si>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</si>
  <si>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</si>
  <si>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</si>
  <si>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</si>
  <si>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</si>
  <si>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</si>
  <si>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</si>
  <si>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</si>
  <si>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</si>
  <si>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</si>
  <si>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</si>
  <si>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</si>
  <si>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</si>
  <si>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</si>
  <si>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</si>
  <si>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</si>
  <si>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</si>
  <si>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</si>
  <si>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</si>
  <si>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</si>
  <si>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</si>
  <si>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</si>
  <si>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</si>
  <si>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</si>
  <si>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</si>
  <si>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</si>
  <si>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</si>
  <si>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</si>
  <si>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</si>
  <si>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</si>
  <si>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</si>
  <si>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</si>
  <si>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</si>
  <si>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</si>
  <si>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</si>
  <si>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</si>
  <si>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</si>
  <si>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</si>
  <si>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</si>
  <si>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</si>
  <si>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</si>
  <si>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</si>
  <si>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</si>
  <si>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</si>
  <si>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</si>
  <si>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</si>
  <si>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</si>
  <si>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</si>
  <si>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</si>
  <si>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</si>
  <si>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</si>
  <si>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</si>
  <si>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</si>
  <si>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</si>
  <si>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</si>
  <si>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</si>
  <si>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</si>
  <si>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</si>
  <si>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</si>
  <si>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</si>
  <si>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</si>
  <si>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</si>
  <si>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</si>
  <si>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</si>
  <si>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</si>
  <si>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</si>
  <si>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</si>
  <si>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</si>
  <si>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</si>
  <si>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</si>
  <si>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</si>
  <si>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</si>
  <si>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</si>
  <si>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</si>
  <si>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</si>
  <si>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</si>
  <si>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</si>
  <si>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</si>
  <si>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</si>
  <si>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</si>
  <si>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</si>
  <si>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</si>
  <si>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</si>
  <si>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</si>
  <si>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</si>
  <si>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</si>
  <si>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</si>
  <si>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</si>
  <si>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</si>
  <si>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</si>
  <si>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</si>
  <si>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</si>
  <si>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</si>
  <si>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</si>
  <si>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</si>
  <si>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</si>
  <si>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</si>
  <si>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</si>
  <si>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</si>
  <si>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</si>
  <si>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</si>
  <si>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</si>
  <si>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</si>
  <si>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</si>
  <si>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</si>
  <si>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</si>
  <si>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</si>
  <si>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</si>
  <si>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</si>
  <si>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</si>
  <si>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群馬県草津町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</si>
  <si>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</si>
  <si>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</si>
  <si>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</si>
  <si>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</si>
  <si>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</si>
  <si>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</si>
  <si>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</si>
  <si>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</si>
  <si>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</si>
  <si>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</si>
  <si>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</si>
  <si>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</si>
  <si>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</si>
  <si>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</si>
  <si>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</si>
  <si>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</si>
  <si>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</si>
  <si>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</si>
  <si>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</si>
  <si>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</si>
  <si>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</si>
  <si>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</si>
  <si>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</si>
  <si>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</si>
  <si>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</si>
  <si>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</si>
  <si>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</si>
  <si>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</si>
  <si>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</si>
  <si>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</si>
  <si>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</si>
  <si>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</si>
  <si>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</si>
  <si>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</si>
  <si>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</si>
  <si>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</si>
  <si>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</si>
  <si>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</si>
  <si>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温泉温水供給事業会計</t>
    <phoneticPr fontId="5"/>
  </si>
  <si>
    <t>千客万来事業会計</t>
    <phoneticPr fontId="5"/>
  </si>
  <si>
    <t>公共下水道事業特別会計</t>
    <phoneticPr fontId="5"/>
  </si>
  <si>
    <t>法非適用企業</t>
    <phoneticPr fontId="5"/>
  </si>
  <si>
    <t>前口簡易水道事業特別会計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</si>
  <si>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</si>
  <si>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</si>
  <si>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</si>
  <si>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</si>
  <si>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</si>
  <si>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</si>
  <si>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</si>
  <si>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</si>
  <si>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</si>
  <si>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</si>
  <si>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</si>
  <si>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</si>
  <si>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</si>
  <si>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</si>
  <si>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</si>
  <si>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</si>
  <si>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</si>
  <si>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</si>
  <si>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</si>
  <si>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</si>
  <si>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</si>
  <si>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</si>
  <si>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</si>
  <si>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</si>
  <si>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</si>
  <si>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</si>
  <si>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</si>
  <si>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</si>
  <si>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</si>
  <si>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</si>
  <si>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</si>
  <si>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</si>
  <si>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</si>
  <si>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</si>
  <si>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</si>
  <si>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</si>
  <si>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</si>
  <si>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</si>
  <si>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</si>
  <si>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</si>
  <si>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</si>
  <si>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</si>
  <si>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</si>
  <si>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</si>
  <si>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</si>
  <si>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</si>
  <si>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</si>
  <si>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</si>
  <si>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</si>
  <si>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</si>
  <si>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</si>
  <si>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</si>
  <si>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</si>
  <si>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</si>
  <si>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</si>
  <si>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</si>
  <si>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</si>
  <si>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</si>
  <si>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</si>
  <si>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</si>
  <si>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</si>
  <si>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</si>
  <si>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</si>
  <si>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</si>
  <si>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</si>
  <si>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</si>
  <si>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</si>
  <si>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</si>
  <si>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</si>
  <si>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</si>
  <si>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</si>
  <si>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</si>
  <si>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</si>
  <si>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</si>
  <si>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</si>
  <si>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</si>
  <si>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</si>
  <si>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</si>
  <si>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</si>
  <si>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</si>
  <si>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</si>
  <si>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</si>
  <si>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</si>
  <si>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</si>
  <si>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</si>
  <si>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</si>
  <si>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</si>
  <si>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</si>
  <si>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</si>
  <si>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</si>
  <si>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</si>
  <si>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</si>
  <si>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</si>
  <si>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</si>
  <si>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</si>
  <si>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</si>
  <si>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</si>
  <si>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</si>
  <si>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</si>
  <si>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</si>
  <si>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</si>
  <si>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</si>
  <si>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</si>
  <si>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</si>
  <si>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</si>
  <si>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</si>
  <si>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</si>
  <si>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</si>
  <si>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</si>
  <si>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</si>
  <si>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</si>
  <si>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</si>
  <si>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</si>
  <si>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</si>
  <si>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</si>
  <si>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</si>
  <si>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</si>
  <si>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</si>
  <si>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</si>
  <si>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</si>
  <si>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</si>
  <si>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</si>
  <si>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</si>
  <si>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</si>
  <si>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</si>
  <si>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</si>
  <si>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</si>
  <si>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</si>
  <si>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</si>
  <si>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</si>
  <si>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</si>
  <si>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H29</t>
  </si>
  <si>
    <t>H30</t>
  </si>
  <si>
    <t>R01</t>
  </si>
  <si>
    <t>R02</t>
  </si>
  <si>
    <t>R03</t>
  </si>
  <si>
    <t>▲ 2.20</t>
  </si>
  <si>
    <t>温泉温水供給事業会計</t>
  </si>
  <si>
    <t>千客万来事業会計</t>
  </si>
  <si>
    <t>水道事業会計</t>
  </si>
  <si>
    <t>公共下水道事業特別会計</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</si>
  <si>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</si>
  <si>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</si>
  <si>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</si>
  <si>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</si>
  <si>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</si>
  <si>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</si>
  <si>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</si>
  <si>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</si>
  <si>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</si>
  <si>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</si>
  <si>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</si>
  <si>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</si>
  <si>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</si>
  <si>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草津観光公社</t>
    <rPh sb="0" eb="2">
      <t>クサツ</t>
    </rPh>
    <rPh sb="2" eb="4">
      <t>カンコウ</t>
    </rPh>
    <rPh sb="4" eb="6">
      <t>コウシャ</t>
    </rPh>
    <phoneticPr fontId="2"/>
  </si>
  <si>
    <t>-</t>
    <phoneticPr fontId="2"/>
  </si>
  <si>
    <t>ザスパ</t>
    <phoneticPr fontId="2"/>
  </si>
  <si>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</si>
  <si>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</si>
  <si>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西吾妻衛生施設組合</t>
    <rPh sb="0" eb="1">
      <t>ニシ</t>
    </rPh>
    <rPh sb="1" eb="3">
      <t>アガツマ</t>
    </rPh>
    <rPh sb="3" eb="5">
      <t>エイセイ</t>
    </rPh>
    <rPh sb="5" eb="7">
      <t>シセツ</t>
    </rPh>
    <rPh sb="7" eb="9">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</si>
  <si>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</si>
  <si>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</si>
  <si>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</si>
  <si>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</si>
  <si>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西吾妻福祉病院組合</t>
    <rPh sb="0" eb="1">
      <t>ニシ</t>
    </rPh>
    <rPh sb="1" eb="3">
      <t>アガツマ</t>
    </rPh>
    <rPh sb="3" eb="5">
      <t>フクシ</t>
    </rPh>
    <rPh sb="5" eb="7">
      <t>ビョウイン</t>
    </rPh>
    <rPh sb="7" eb="9">
      <t>クミアイ</t>
    </rPh>
    <phoneticPr fontId="2"/>
  </si>
  <si>
    <t>吾妻環境施設組合</t>
    <rPh sb="0" eb="2">
      <t>アガツマ</t>
    </rPh>
    <rPh sb="2" eb="4">
      <t>カンキョウ</t>
    </rPh>
    <rPh sb="4" eb="6">
      <t>シセツ</t>
    </rPh>
    <rPh sb="6" eb="8">
      <t>クミアイ</t>
    </rPh>
    <phoneticPr fontId="2"/>
  </si>
  <si>
    <t>草津よいとこ元気基金</t>
    <rPh sb="0" eb="2">
      <t>クサツ</t>
    </rPh>
    <rPh sb="6" eb="8">
      <t>ゲンキ</t>
    </rPh>
    <rPh sb="8" eb="10">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</si>
  <si>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</si>
  <si>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</si>
  <si>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スポーツ振興基金</t>
    <rPh sb="4" eb="6">
      <t>シンコウ</t>
    </rPh>
    <rPh sb="6" eb="8">
      <t>キキン</t>
    </rPh>
    <phoneticPr fontId="5"/>
  </si>
  <si>
    <t>小学校施設整備基金</t>
    <rPh sb="0" eb="3">
      <t>ショウガッコウ</t>
    </rPh>
    <rPh sb="3" eb="5">
      <t>シセツ</t>
    </rPh>
    <rPh sb="5" eb="7">
      <t>セイビ</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</si>
  <si>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</si>
  <si>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</si>
  <si>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抑制や充当可能基金の増加により、将来負担比率については平成２８年度から令和３年度まで算定されない良好な結果となっている。一方で、有形固定資産減価償却率については７１．５％と類似団体と比べてみても高い水準となっており、前年度と比べてみると０．６ポイントの悪化となっている。主な要因は学校施設や公営住宅の老朽化によるものであるが、今後については充当可能財源を活用し、公共施設総合管理計画に基づいた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</si>
  <si>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</si>
  <si>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</si>
  <si>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</si>
  <si>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</si>
  <si>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</si>
  <si>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</si>
  <si>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抑制や充当可能基金の増加により、将来負担比率については平成２８年度から令和３年度まで算定されない良好な結果となっている。また実質公債費比率についても、類似団体と比較して低い水準にあり、近年は横ばいとなっている。今後は施設の老朽化対策などにより地方債の発行が増えていくことが予想されるため、公債費の適正化が重要な課題とな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</si>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</sst>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8" applyFont="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0" xfId="12" applyFont="1" applyFill="1">
      <alignment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4" fillId="6" borderId="75" xfId="12" applyFont="1" applyFill="1" applyBorder="1" applyAlignment="1">
      <alignment horizontal="center"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87" fontId="17" fillId="0" borderId="56" xfId="19" applyNumberFormat="1" applyFont="1" applyBorder="1" applyAlignment="1">
      <alignment horizontal="right" vertical="center" shrinkToFit="1"/>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F0E9A72-28C1-4558-974B-3A62C47A12E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946E-487D-AA6B-3FD287208B3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83637</c:v>
                </c:pt>
                <c:pt idx="1">
                  <c:v>107377</c:v>
                </c:pt>
                <c:pt idx="2">
                  <c:v>101290</c:v>
                </c:pt>
                <c:pt idx="3">
                  <c:v>118728</c:v>
                </c:pt>
                <c:pt idx="4">
                  <c:v>72696</c:v>
                </c:pt>
              </c:numCache>
            </c:numRef>
          </c:val>
          <c:smooth val="0"/>
          <c:extLst>
            <c:ext xmlns:c16="http://schemas.microsoft.com/office/drawing/2014/chart" uri="{C3380CC4-5D6E-409C-BE32-E72D297353CC}">
              <c16:uniqueId val="{00000001-946E-487D-AA6B-3FD287208B3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8.09</c:v>
                </c:pt>
                <c:pt idx="1">
                  <c:v>5.69</c:v>
                </c:pt>
                <c:pt idx="2">
                  <c:v>5.07</c:v>
                </c:pt>
                <c:pt idx="3">
                  <c:v>5.88</c:v>
                </c:pt>
                <c:pt idx="4">
                  <c:v>3.93</c:v>
                </c:pt>
              </c:numCache>
            </c:numRef>
          </c:val>
          <c:extLst>
            <c:ext xmlns:c16="http://schemas.microsoft.com/office/drawing/2014/chart" uri="{C3380CC4-5D6E-409C-BE32-E72D297353CC}">
              <c16:uniqueId val="{00000000-AEE5-4CC0-AD37-371B03124A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70.62</c:v>
                </c:pt>
                <c:pt idx="1">
                  <c:v>74.790000000000006</c:v>
                </c:pt>
                <c:pt idx="2">
                  <c:v>79.78</c:v>
                </c:pt>
                <c:pt idx="3">
                  <c:v>81.650000000000006</c:v>
                </c:pt>
                <c:pt idx="4">
                  <c:v>86.15</c:v>
                </c:pt>
              </c:numCache>
            </c:numRef>
          </c:val>
          <c:extLst>
            <c:ext xmlns:c16="http://schemas.microsoft.com/office/drawing/2014/chart" uri="{C3380CC4-5D6E-409C-BE32-E72D297353CC}">
              <c16:uniqueId val="{00000001-AEE5-4CC0-AD37-371B03124A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c:v>
                </c:pt>
                <c:pt idx="1">
                  <c:v>-2.2000000000000002</c:v>
                </c:pt>
                <c:pt idx="2">
                  <c:v>1.97</c:v>
                </c:pt>
                <c:pt idx="3">
                  <c:v>4.17</c:v>
                </c:pt>
                <c:pt idx="4">
                  <c:v>7.53</c:v>
                </c:pt>
              </c:numCache>
            </c:numRef>
          </c:val>
          <c:smooth val="0"/>
          <c:extLst>
            <c:ext xmlns:c16="http://schemas.microsoft.com/office/drawing/2014/chart" uri="{C3380CC4-5D6E-409C-BE32-E72D297353CC}">
              <c16:uniqueId val="{00000002-AEE5-4CC0-AD37-371B03124A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0.01</c:v>
                </c:pt>
                <c:pt idx="4">
                  <c:v>#N/A</c:v>
                </c:pt>
                <c:pt idx="5">
                  <c:v>0.01</c:v>
                </c:pt>
                <c:pt idx="6">
                  <c:v>#N/A</c:v>
                </c:pt>
                <c:pt idx="7">
                  <c:v>0.03</c:v>
                </c:pt>
                <c:pt idx="8">
                  <c:v>#N/A</c:v>
                </c:pt>
                <c:pt idx="9">
                  <c:v>0.04</c:v>
                </c:pt>
              </c:numCache>
            </c:numRef>
          </c:val>
          <c:extLst>
            <c:ext xmlns:c16="http://schemas.microsoft.com/office/drawing/2014/chart" uri="{C3380CC4-5D6E-409C-BE32-E72D297353CC}">
              <c16:uniqueId val="{00000000-4426-4846-B629-8D1A5A87F1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26-4846-B629-8D1A5A87F1C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0.19</c:v>
                </c:pt>
                <c:pt idx="2">
                  <c:v>#N/A</c:v>
                </c:pt>
                <c:pt idx="3">
                  <c:v>0.23</c:v>
                </c:pt>
                <c:pt idx="4">
                  <c:v>#N/A</c:v>
                </c:pt>
                <c:pt idx="5">
                  <c:v>0.24</c:v>
                </c:pt>
                <c:pt idx="6">
                  <c:v>#N/A</c:v>
                </c:pt>
                <c:pt idx="7">
                  <c:v>0.25</c:v>
                </c:pt>
                <c:pt idx="8">
                  <c:v>#N/A</c:v>
                </c:pt>
                <c:pt idx="9">
                  <c:v>0.24</c:v>
                </c:pt>
              </c:numCache>
            </c:numRef>
          </c:val>
          <c:extLst>
            <c:ext xmlns:c16="http://schemas.microsoft.com/office/drawing/2014/chart" uri="{C3380CC4-5D6E-409C-BE32-E72D297353CC}">
              <c16:uniqueId val="{00000002-4426-4846-B629-8D1A5A87F1CB}"/>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0.95</c:v>
                </c:pt>
                <c:pt idx="2">
                  <c:v>#N/A</c:v>
                </c:pt>
                <c:pt idx="3">
                  <c:v>0.77</c:v>
                </c:pt>
                <c:pt idx="4">
                  <c:v>#N/A</c:v>
                </c:pt>
                <c:pt idx="5">
                  <c:v>0.62</c:v>
                </c:pt>
                <c:pt idx="6">
                  <c:v>#N/A</c:v>
                </c:pt>
                <c:pt idx="7">
                  <c:v>0.26</c:v>
                </c:pt>
                <c:pt idx="8">
                  <c:v>#N/A</c:v>
                </c:pt>
                <c:pt idx="9">
                  <c:v>0.48</c:v>
                </c:pt>
              </c:numCache>
            </c:numRef>
          </c:val>
          <c:extLst>
            <c:ext xmlns:c16="http://schemas.microsoft.com/office/drawing/2014/chart" uri="{C3380CC4-5D6E-409C-BE32-E72D297353CC}">
              <c16:uniqueId val="{00000003-4426-4846-B629-8D1A5A87F1CB}"/>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3.73</c:v>
                </c:pt>
                <c:pt idx="2">
                  <c:v>#N/A</c:v>
                </c:pt>
                <c:pt idx="3">
                  <c:v>1.74</c:v>
                </c:pt>
                <c:pt idx="4">
                  <c:v>#N/A</c:v>
                </c:pt>
                <c:pt idx="5">
                  <c:v>1.2</c:v>
                </c:pt>
                <c:pt idx="6">
                  <c:v>#N/A</c:v>
                </c:pt>
                <c:pt idx="7">
                  <c:v>1.05</c:v>
                </c:pt>
                <c:pt idx="8">
                  <c:v>#N/A</c:v>
                </c:pt>
                <c:pt idx="9">
                  <c:v>0.66</c:v>
                </c:pt>
              </c:numCache>
            </c:numRef>
          </c:val>
          <c:extLst>
            <c:ext xmlns:c16="http://schemas.microsoft.com/office/drawing/2014/chart" uri="{C3380CC4-5D6E-409C-BE32-E72D297353CC}">
              <c16:uniqueId val="{00000004-4426-4846-B629-8D1A5A87F1C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8.1300000000000008</c:v>
                </c:pt>
                <c:pt idx="2">
                  <c:v>#N/A</c:v>
                </c:pt>
                <c:pt idx="3">
                  <c:v>5.73</c:v>
                </c:pt>
                <c:pt idx="4">
                  <c:v>#N/A</c:v>
                </c:pt>
                <c:pt idx="5">
                  <c:v>5.12</c:v>
                </c:pt>
                <c:pt idx="6">
                  <c:v>#N/A</c:v>
                </c:pt>
                <c:pt idx="7">
                  <c:v>5.92</c:v>
                </c:pt>
                <c:pt idx="8">
                  <c:v>#N/A</c:v>
                </c:pt>
                <c:pt idx="9">
                  <c:v>3.97</c:v>
                </c:pt>
              </c:numCache>
            </c:numRef>
          </c:val>
          <c:extLst>
            <c:ext xmlns:c16="http://schemas.microsoft.com/office/drawing/2014/chart" uri="{C3380CC4-5D6E-409C-BE32-E72D297353CC}">
              <c16:uniqueId val="{00000005-4426-4846-B629-8D1A5A87F1C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0.87</c:v>
                </c:pt>
                <c:pt idx="2">
                  <c:v>#N/A</c:v>
                </c:pt>
                <c:pt idx="3">
                  <c:v>1.54</c:v>
                </c:pt>
                <c:pt idx="4">
                  <c:v>#N/A</c:v>
                </c:pt>
                <c:pt idx="5">
                  <c:v>3.23</c:v>
                </c:pt>
                <c:pt idx="6">
                  <c:v>#N/A</c:v>
                </c:pt>
                <c:pt idx="7">
                  <c:v>3.8</c:v>
                </c:pt>
                <c:pt idx="8">
                  <c:v>#N/A</c:v>
                </c:pt>
                <c:pt idx="9">
                  <c:v>6.11</c:v>
                </c:pt>
              </c:numCache>
            </c:numRef>
          </c:val>
          <c:extLst>
            <c:ext xmlns:c16="http://schemas.microsoft.com/office/drawing/2014/chart" uri="{C3380CC4-5D6E-409C-BE32-E72D297353CC}">
              <c16:uniqueId val="{00000006-4426-4846-B629-8D1A5A87F1C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39.369999999999997</c:v>
                </c:pt>
                <c:pt idx="2">
                  <c:v>#N/A</c:v>
                </c:pt>
                <c:pt idx="3">
                  <c:v>35.24</c:v>
                </c:pt>
                <c:pt idx="4">
                  <c:v>#N/A</c:v>
                </c:pt>
                <c:pt idx="5">
                  <c:v>35.56</c:v>
                </c:pt>
                <c:pt idx="6">
                  <c:v>#N/A</c:v>
                </c:pt>
                <c:pt idx="7">
                  <c:v>31.07</c:v>
                </c:pt>
                <c:pt idx="8">
                  <c:v>#N/A</c:v>
                </c:pt>
                <c:pt idx="9">
                  <c:v>28.06</c:v>
                </c:pt>
              </c:numCache>
            </c:numRef>
          </c:val>
          <c:extLst>
            <c:ext xmlns:c16="http://schemas.microsoft.com/office/drawing/2014/chart" uri="{C3380CC4-5D6E-409C-BE32-E72D297353CC}">
              <c16:uniqueId val="{00000007-4426-4846-B629-8D1A5A87F1CB}"/>
            </c:ext>
          </c:extLst>
        </c:ser>
        <c:ser>
          <c:idx val="8"/>
          <c:order val="8"/>
          <c:tx>
            <c:strRef>
              <c:f>データシート!$A$35</c:f>
              <c:strCache>
                <c:ptCount val="1"/>
                <c:pt idx="0">
                  <c:v>千客万来事業会計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32.81</c:v>
                </c:pt>
                <c:pt idx="2">
                  <c:v>#N/A</c:v>
                </c:pt>
                <c:pt idx="3">
                  <c:v>32.909999999999997</c:v>
                </c:pt>
                <c:pt idx="4">
                  <c:v>#N/A</c:v>
                </c:pt>
                <c:pt idx="5">
                  <c:v>39.25</c:v>
                </c:pt>
                <c:pt idx="6">
                  <c:v>#N/A</c:v>
                </c:pt>
                <c:pt idx="7">
                  <c:v>33.1</c:v>
                </c:pt>
                <c:pt idx="8">
                  <c:v>#N/A</c:v>
                </c:pt>
                <c:pt idx="9">
                  <c:v>35</c:v>
                </c:pt>
              </c:numCache>
            </c:numRef>
          </c:val>
          <c:extLst>
            <c:ext xmlns:c16="http://schemas.microsoft.com/office/drawing/2014/chart" uri="{C3380CC4-5D6E-409C-BE32-E72D297353CC}">
              <c16:uniqueId val="{00000008-4426-4846-B629-8D1A5A87F1CB}"/>
            </c:ext>
          </c:extLst>
        </c:ser>
        <c:ser>
          <c:idx val="9"/>
          <c:order val="9"/>
          <c:tx>
            <c:strRef>
              <c:f>データシート!$A$36</c:f>
              <c:strCache>
                <c:ptCount val="1"/>
                <c:pt idx="0">
                  <c:v>温泉温水供給事業会計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53.05</c:v>
                </c:pt>
                <c:pt idx="2">
                  <c:v>#N/A</c:v>
                </c:pt>
                <c:pt idx="3">
                  <c:v>59.97</c:v>
                </c:pt>
                <c:pt idx="4">
                  <c:v>#N/A</c:v>
                </c:pt>
                <c:pt idx="5">
                  <c:v>71.02</c:v>
                </c:pt>
                <c:pt idx="6">
                  <c:v>#N/A</c:v>
                </c:pt>
                <c:pt idx="7">
                  <c:v>72.14</c:v>
                </c:pt>
                <c:pt idx="8">
                  <c:v>#N/A</c:v>
                </c:pt>
                <c:pt idx="9">
                  <c:v>69.55</c:v>
                </c:pt>
              </c:numCache>
            </c:numRef>
          </c:val>
          <c:extLst>
            <c:ext xmlns:c16="http://schemas.microsoft.com/office/drawing/2014/chart" uri="{C3380CC4-5D6E-409C-BE32-E72D297353CC}">
              <c16:uniqueId val="{00000009-4426-4846-B629-8D1A5A87F1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263</c:v>
                </c:pt>
                <c:pt idx="5">
                  <c:v>274</c:v>
                </c:pt>
                <c:pt idx="8">
                  <c:v>286</c:v>
                </c:pt>
                <c:pt idx="11">
                  <c:v>287</c:v>
                </c:pt>
                <c:pt idx="14">
                  <c:v>410</c:v>
                </c:pt>
              </c:numCache>
            </c:numRef>
          </c:val>
          <c:extLst>
            <c:ext xmlns:c16="http://schemas.microsoft.com/office/drawing/2014/chart" uri="{C3380CC4-5D6E-409C-BE32-E72D297353CC}">
              <c16:uniqueId val="{00000000-8697-43D6-A573-219D9801CA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97-43D6-A573-219D9801CA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8697-43D6-A573-219D9801CA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51</c:v>
                </c:pt>
                <c:pt idx="3">
                  <c:v>52</c:v>
                </c:pt>
                <c:pt idx="6">
                  <c:v>49</c:v>
                </c:pt>
                <c:pt idx="9">
                  <c:v>51</c:v>
                </c:pt>
                <c:pt idx="12">
                  <c:v>53</c:v>
                </c:pt>
              </c:numCache>
            </c:numRef>
          </c:val>
          <c:extLst>
            <c:ext xmlns:c16="http://schemas.microsoft.com/office/drawing/2014/chart" uri="{C3380CC4-5D6E-409C-BE32-E72D297353CC}">
              <c16:uniqueId val="{00000003-8697-43D6-A573-219D9801CA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c:v>
                </c:pt>
                <c:pt idx="3">
                  <c:v>16</c:v>
                </c:pt>
                <c:pt idx="6">
                  <c:v>16</c:v>
                </c:pt>
                <c:pt idx="9">
                  <c:v>16</c:v>
                </c:pt>
                <c:pt idx="12">
                  <c:v>16</c:v>
                </c:pt>
              </c:numCache>
            </c:numRef>
          </c:val>
          <c:extLst>
            <c:ext xmlns:c16="http://schemas.microsoft.com/office/drawing/2014/chart" uri="{C3380CC4-5D6E-409C-BE32-E72D297353CC}">
              <c16:uniqueId val="{00000004-8697-43D6-A573-219D9801CA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97-43D6-A573-219D9801CA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97-43D6-A573-219D9801CA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279</c:v>
                </c:pt>
                <c:pt idx="3">
                  <c:v>300</c:v>
                </c:pt>
                <c:pt idx="6">
                  <c:v>314</c:v>
                </c:pt>
                <c:pt idx="9">
                  <c:v>319</c:v>
                </c:pt>
                <c:pt idx="12">
                  <c:v>432</c:v>
                </c:pt>
              </c:numCache>
            </c:numRef>
          </c:val>
          <c:extLst>
            <c:ext xmlns:c16="http://schemas.microsoft.com/office/drawing/2014/chart" uri="{C3380CC4-5D6E-409C-BE32-E72D297353CC}">
              <c16:uniqueId val="{00000007-8697-43D6-A573-219D9801CA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c:v>
                </c:pt>
                <c:pt idx="2">
                  <c:v>#N/A</c:v>
                </c:pt>
                <c:pt idx="3">
                  <c:v>#N/A</c:v>
                </c:pt>
                <c:pt idx="4">
                  <c:v>95</c:v>
                </c:pt>
                <c:pt idx="5">
                  <c:v>#N/A</c:v>
                </c:pt>
                <c:pt idx="6">
                  <c:v>#N/A</c:v>
                </c:pt>
                <c:pt idx="7">
                  <c:v>94</c:v>
                </c:pt>
                <c:pt idx="8">
                  <c:v>#N/A</c:v>
                </c:pt>
                <c:pt idx="9">
                  <c:v>#N/A</c:v>
                </c:pt>
                <c:pt idx="10">
                  <c:v>100</c:v>
                </c:pt>
                <c:pt idx="11">
                  <c:v>#N/A</c:v>
                </c:pt>
                <c:pt idx="12">
                  <c:v>#N/A</c:v>
                </c:pt>
                <c:pt idx="13">
                  <c:v>92</c:v>
                </c:pt>
                <c:pt idx="14">
                  <c:v>#N/A</c:v>
                </c:pt>
              </c:numCache>
            </c:numRef>
          </c:val>
          <c:smooth val="0"/>
          <c:extLst>
            <c:ext xmlns:c16="http://schemas.microsoft.com/office/drawing/2014/chart" uri="{C3380CC4-5D6E-409C-BE32-E72D297353CC}">
              <c16:uniqueId val="{00000008-8697-43D6-A573-219D9801CA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3314</c:v>
                </c:pt>
                <c:pt idx="5">
                  <c:v>3297</c:v>
                </c:pt>
                <c:pt idx="8">
                  <c:v>3224</c:v>
                </c:pt>
                <c:pt idx="11">
                  <c:v>3260</c:v>
                </c:pt>
                <c:pt idx="14">
                  <c:v>3403</c:v>
                </c:pt>
              </c:numCache>
            </c:numRef>
          </c:val>
          <c:extLst>
            <c:ext xmlns:c16="http://schemas.microsoft.com/office/drawing/2014/chart" uri="{C3380CC4-5D6E-409C-BE32-E72D297353CC}">
              <c16:uniqueId val="{00000000-FFFD-4545-A46B-1C79DC07EA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354</c:v>
                </c:pt>
                <c:pt idx="5">
                  <c:v>306</c:v>
                </c:pt>
                <c:pt idx="8">
                  <c:v>324</c:v>
                </c:pt>
                <c:pt idx="11">
                  <c:v>518</c:v>
                </c:pt>
                <c:pt idx="14">
                  <c:v>17</c:v>
                </c:pt>
              </c:numCache>
            </c:numRef>
          </c:val>
          <c:extLst>
            <c:ext xmlns:c16="http://schemas.microsoft.com/office/drawing/2014/chart" uri="{C3380CC4-5D6E-409C-BE32-E72D297353CC}">
              <c16:uniqueId val="{00000001-FFFD-4545-A46B-1C79DC07EA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3703</c:v>
                </c:pt>
                <c:pt idx="5">
                  <c:v>3696</c:v>
                </c:pt>
                <c:pt idx="8">
                  <c:v>4161</c:v>
                </c:pt>
                <c:pt idx="11">
                  <c:v>4395</c:v>
                </c:pt>
                <c:pt idx="14">
                  <c:v>5154</c:v>
                </c:pt>
              </c:numCache>
            </c:numRef>
          </c:val>
          <c:extLst>
            <c:ext xmlns:c16="http://schemas.microsoft.com/office/drawing/2014/chart" uri="{C3380CC4-5D6E-409C-BE32-E72D297353CC}">
              <c16:uniqueId val="{00000002-FFFD-4545-A46B-1C79DC07EA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FD-4545-A46B-1C79DC07EA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FD-4545-A46B-1C79DC07EA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FD-4545-A46B-1C79DC07EA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1879</c:v>
                </c:pt>
                <c:pt idx="3">
                  <c:v>1832</c:v>
                </c:pt>
                <c:pt idx="6">
                  <c:v>1772</c:v>
                </c:pt>
                <c:pt idx="9">
                  <c:v>1747</c:v>
                </c:pt>
                <c:pt idx="12">
                  <c:v>1737</c:v>
                </c:pt>
              </c:numCache>
            </c:numRef>
          </c:val>
          <c:extLst>
            <c:ext xmlns:c16="http://schemas.microsoft.com/office/drawing/2014/chart" uri="{C3380CC4-5D6E-409C-BE32-E72D297353CC}">
              <c16:uniqueId val="{00000006-FFFD-4545-A46B-1C79DC07EA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480</c:v>
                </c:pt>
                <c:pt idx="3">
                  <c:v>436</c:v>
                </c:pt>
                <c:pt idx="6">
                  <c:v>423</c:v>
                </c:pt>
                <c:pt idx="9">
                  <c:v>455</c:v>
                </c:pt>
                <c:pt idx="12">
                  <c:v>432</c:v>
                </c:pt>
              </c:numCache>
            </c:numRef>
          </c:val>
          <c:extLst>
            <c:ext xmlns:c16="http://schemas.microsoft.com/office/drawing/2014/chart" uri="{C3380CC4-5D6E-409C-BE32-E72D297353CC}">
              <c16:uniqueId val="{00000007-FFFD-4545-A46B-1C79DC07EA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213</c:v>
                </c:pt>
                <c:pt idx="3">
                  <c:v>208</c:v>
                </c:pt>
                <c:pt idx="6">
                  <c:v>204</c:v>
                </c:pt>
                <c:pt idx="9">
                  <c:v>239</c:v>
                </c:pt>
                <c:pt idx="12">
                  <c:v>491</c:v>
                </c:pt>
              </c:numCache>
            </c:numRef>
          </c:val>
          <c:extLst>
            <c:ext xmlns:c16="http://schemas.microsoft.com/office/drawing/2014/chart" uri="{C3380CC4-5D6E-409C-BE32-E72D297353CC}">
              <c16:uniqueId val="{00000008-FFFD-4545-A46B-1C79DC07EA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c:v>
                </c:pt>
                <c:pt idx="3">
                  <c:v>4</c:v>
                </c:pt>
                <c:pt idx="6">
                  <c:v>3</c:v>
                </c:pt>
                <c:pt idx="9">
                  <c:v>3</c:v>
                </c:pt>
                <c:pt idx="12">
                  <c:v>2</c:v>
                </c:pt>
              </c:numCache>
            </c:numRef>
          </c:val>
          <c:extLst>
            <c:ext xmlns:c16="http://schemas.microsoft.com/office/drawing/2014/chart" uri="{C3380CC4-5D6E-409C-BE32-E72D297353CC}">
              <c16:uniqueId val="{00000009-FFFD-4545-A46B-1C79DC07EA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3667</c:v>
                </c:pt>
                <c:pt idx="3">
                  <c:v>3578</c:v>
                </c:pt>
                <c:pt idx="6">
                  <c:v>3443</c:v>
                </c:pt>
                <c:pt idx="9">
                  <c:v>3529</c:v>
                </c:pt>
                <c:pt idx="12">
                  <c:v>3362</c:v>
                </c:pt>
              </c:numCache>
            </c:numRef>
          </c:val>
          <c:extLst>
            <c:ext xmlns:c16="http://schemas.microsoft.com/office/drawing/2014/chart" uri="{C3380CC4-5D6E-409C-BE32-E72D297353CC}">
              <c16:uniqueId val="{0000000A-FFFD-4545-A46B-1C79DC07EA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FD-4545-A46B-1C79DC07EA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1887</c:v>
                </c:pt>
                <c:pt idx="1">
                  <c:v>2030</c:v>
                </c:pt>
                <c:pt idx="2">
                  <c:v>2349</c:v>
                </c:pt>
              </c:numCache>
            </c:numRef>
          </c:val>
          <c:extLst>
            <c:ext xmlns:c16="http://schemas.microsoft.com/office/drawing/2014/chart" uri="{C3380CC4-5D6E-409C-BE32-E72D297353CC}">
              <c16:uniqueId val="{00000000-C053-4D28-B5F2-549CB91DFA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c:v>
                </c:pt>
                <c:pt idx="1">
                  <c:v>30</c:v>
                </c:pt>
                <c:pt idx="2">
                  <c:v>91</c:v>
                </c:pt>
              </c:numCache>
            </c:numRef>
          </c:val>
          <c:extLst>
            <c:ext xmlns:c16="http://schemas.microsoft.com/office/drawing/2014/chart" uri="{C3380CC4-5D6E-409C-BE32-E72D297353CC}">
              <c16:uniqueId val="{00000001-C053-4D28-B5F2-549CB91DFA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1896</c:v>
                </c:pt>
                <c:pt idx="1">
                  <c:v>2099</c:v>
                </c:pt>
                <c:pt idx="2">
                  <c:v>2501</c:v>
                </c:pt>
              </c:numCache>
            </c:numRef>
          </c:val>
          <c:extLst>
            <c:ext xmlns:c16="http://schemas.microsoft.com/office/drawing/2014/chart" uri="{C3380CC4-5D6E-409C-BE32-E72D297353CC}">
              <c16:uniqueId val="{00000002-C053-4D28-B5F2-549CB91DFA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{17445EBB-EEC9-4EA7-AD31-AF5AF1B12746}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F4B-43CF-9B22-F2AD6848A3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{84FAD0FC-370B-4316-A3B0-196C0A36BA98}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4B-43CF-9B22-F2AD6848A3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{08B561B1-4B3A-40B0-8D63-11BE8B0ACC3B}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4B-43CF-9B22-F2AD6848A3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{0AAAB3E7-66DA-4384-80FD-CC524153E6F5}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4B-43CF-9B22-F2AD6848A3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{F6C5583F-15B4-460F-9F03-DCF77F262A3A}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4B-43CF-9B22-F2AD6848A38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{11A14300-E33D-4D3E-9E39-6715D6520559}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F4B-43CF-9B22-F2AD6848A38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{7A398B37-3C2D-43A6-A01C-A9D33E0ED2B9}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F4B-43CF-9B22-F2AD6848A38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{3519C78C-5813-4E15-B955-4514FCC968CE}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F4B-43CF-9B22-F2AD6848A38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{B63FF87B-5DDF-42BB-97AA-E78AA3EC675E}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F4B-43CF-9B22-F2AD6848A3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66.900000000000006</c:v>
                </c:pt>
                <c:pt idx="16">
                  <c:v>69.099999999999994</c:v>
                </c:pt>
                <c:pt idx="24">
                  <c:v>70.900000000000006</c:v>
                </c:pt>
                <c:pt idx="32">
                  <c:v>71.5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F4B-43CF-9B22-F2AD6848A3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{B37CEB0A-3EFB-4072-B021-1227E3DB00E0}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F4B-43CF-9B22-F2AD6848A3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{72C5517D-E218-4A27-9547-A625AB8C1E85}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4B-43CF-9B22-F2AD6848A3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{F9C8A5E9-10E5-4ED6-A5B9-2EB87D452E69}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4B-43CF-9B22-F2AD6848A3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{AC19D52A-9DE7-4DF2-867D-9360BE3346EB}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4B-43CF-9B22-F2AD6848A3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{03F9CFF9-23EF-4549-B44E-B19E619147B6}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4B-43CF-9B22-F2AD6848A38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{4E827B8C-151E-41B5-94AC-46ED9600D4E6}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F4B-43CF-9B22-F2AD6848A38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{E2FCB729-9EC0-48C7-8166-329A45D8077E}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F4B-43CF-9B22-F2AD6848A38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{6D7B46C8-1F7F-417C-8DE2-B2D939EC9203}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F4B-43CF-9B22-F2AD6848A38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{FB451E34-D479-4EC5-A280-725F7E51F007}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F4B-43CF-9B22-F2AD6848A3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6F4B-43CF-9B22-F2AD6848A387}"/>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{FCA73695-A6C0-4B16-AD6F-C7B19FBB36C5}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D20-4F43-B56A-9BD578C58B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{1EE21E9F-4F4C-46B2-9ABC-227B5D35CDF5}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20-4F43-B56A-9BD578C58B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{46D9229C-A7AC-4B6C-94DB-2AB477F6938A}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20-4F43-B56A-9BD578C58B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{2889BDD5-3239-4A63-97AE-07B03911929D}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20-4F43-B56A-9BD578C58B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{603ECE31-2901-4BB7-AA3E-A79DF683C715}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20-4F43-B56A-9BD578C58B6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{2BB6EB4B-7C37-4B92-809D-501D902B063A}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D20-4F43-B56A-9BD578C58B6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{8B15ACCB-408B-416C-B050-D1BFAA91E2E8}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D20-4F43-B56A-9BD578C58B6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{B3470220-FBA7-40EE-A03F-19A8742AD959}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D20-4F43-B56A-9BD578C58B6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{A1FCE3F2-648E-446E-B890-10F7103B6E99}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D20-4F43-B56A-9BD578C58B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3.5</c:v>
                </c:pt>
                <c:pt idx="16">
                  <c:v>4.3</c:v>
                </c:pt>
                <c:pt idx="24">
                  <c:v>4.4000000000000004</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D20-4F43-B56A-9BD578C58B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{BD693E31-0598-405A-951F-7CAB28245359}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D20-4F43-B56A-9BD578C58B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{84E0E11C-30A7-4C4D-815B-EA178D6AC5C1}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20-4F43-B56A-9BD578C58B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{6C88D2C0-EA01-4FEC-B531-BAA2F976CA05}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20-4F43-B56A-9BD578C58B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{83F02F44-ED22-4664-B519-138CD8B19A88}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20-4F43-B56A-9BD578C58B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{E06E40C5-7A98-48DD-81BB-B517E1F5AD4A}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20-4F43-B56A-9BD578C58B6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{4D51AAC3-967A-4BCD-8A63-78A679F5579E}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D20-4F43-B56A-9BD578C58B61}"/>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{A4102714-A1DF-43DC-A27A-4C2A495E2BC1}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D20-4F43-B56A-9BD578C58B61}"/>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{A85F72D5-DE0F-4B91-9985-C07D2A8E75CC}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D20-4F43-B56A-9BD578C58B6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{75155320-0211-4FB2-A929-559523333E73}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D20-4F43-B56A-9BD578C58B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9D20-4F43-B56A-9BD578C58B61}"/>
            </c:ext>
          </c:extLst>
        </c:ser>
        <c:dLbls>
          <c:showLegendKey val="0"/>
          <c:showVal val="1"/>
          <c:showCatName val="0"/>
          <c:showSerName val="0"/>
          <c:showPercent val="0"/>
          <c:showBubbleSize val="0"/>
        </c:dLbls>
        <c:axId val="84219776"/>
        <c:axId val="84234240"/>
      </c:scatterChart>
      <c:valAx>
        <c:axId val="84219776"/>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569373D-3E22-42FF-B5C1-E170A44D912B}"/>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762703C-B936-473F-8F7A-291A7AB33F57}"/>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実質公債費比率については、前年度から</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0.1</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ポイントの悪化となった。実質公債費比率は過去３年度の平均で算定されるが、単年度でみると、</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R02</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は前年度と比較し公債費の償還開始に伴う増額幅が償還終了に伴う減額幅より大きくなったため、</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0.14</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ポイントの悪化となっている。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今後においては、緊急性や住民ニーズ等を的確に把握した事業の選択を行い、将来償還額への影響を考慮しながら適切な地方債発行が必要であると考えられる。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現在、満期一括償還地方債の償還財源として、減債基金の利用は行っていない。</a:t>
          </a:r>
          <a:endPar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将来負担額については、</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H29</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から減少傾向にある。特に地方債現在高については、</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H29</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以降大きな地方債の発行がなくほぼ横ばいであり、また退職手当負担見込額については、定年退職者数の増加により減少となっている。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充当可能財源については、ふるさと納税の寄付により基金の増加が続いている。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将来負担比率については、</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H29</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以降から充当可能財源等が将来負担額を上回る状況が続いており、分子がマイナスとなっている。しかし、インフラ設備の更新費用や人口減少による税収減、さらに新型コロナウイルスによる観光業への影響を考えると、将来の行政運営コストを推測し、充当可能基金の確保に努めていく必要があ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群馬県草津町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ふるさと納税による寄付が回復傾向にあるため、基金全体では前年度から</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782</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百万円の増となっている。</a:t>
          </a:r>
          <a:endPar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老朽化による町施設の更新が増加していくことが予見されることから、その整備を目的とした基金（公共施設整備基金等）についても財政運営のバランスを見ながら積立を行っていく方針である。</a:t>
          </a:r>
          <a:endParaRPr kumimoji="0"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（基金の使途）</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草津よいとこ元気基金</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・小中学校、こども園の給食費無料化事業</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・湯畑、西の河原施設の整備運営事業</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・融雪道路の整備</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ふるさと納税寄付額の増加により、草津よいとこ元気基金が</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333</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百万円の増額となったため。</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町内施設等（小中学校の公社、公営住宅、役場庁舎等）については老朽化が進んでおり、今後施設の大規模更新等が必要になってくる。そのため、公共施設整備基金や小学校施設整備基金など、施設の更新等に充当できる特定目的基金に関しては、計画的に積立を行い、財源を確保する方針であ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財政調整基金については、歳計剰余金を基本に積み立てを行っており、近年増加傾向にある。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200" b="0" i="0" u="none" strike="noStrike" kern="0" cap="none" spc="0" normalizeH="0" baseline="0" noProof="0">
              <a:ln>
                <a:noFill/>
              </a:ln>
              <a:solidFill>
                <a:prstClr val="black"/>
              </a:solidFill>
              <a:effectLst/>
              <a:uLnTx/>
              <a:uFillTx/>
              <a:latin typeface="+mn-lt"/>
              <a:ea typeface="+mn-ea"/>
              <a:cs typeface="+mn-cs"/>
            </a:rPr>
            <a:t>H22</a:t>
          </a:r>
          <a:r>
            <a:rPr kumimoji="1" lang="ja-JP" altLang="ja-JP" sz="1200" b="0" i="0" u="none" strike="noStrike" kern="0" cap="none" spc="0" normalizeH="0" baseline="0" noProof="0">
              <a:ln>
                <a:noFill/>
              </a:ln>
              <a:solidFill>
                <a:prstClr val="black"/>
              </a:solidFill>
              <a:effectLst/>
              <a:uLnTx/>
              <a:uFillTx/>
              <a:latin typeface="+mn-lt"/>
              <a:ea typeface="+mn-ea"/>
              <a:cs typeface="+mn-cs"/>
            </a:rPr>
            <a:t>末では残高</a:t>
          </a:r>
          <a:r>
            <a:rPr kumimoji="1" lang="en-US" altLang="ja-JP" sz="1200" b="0" i="0" u="none" strike="noStrike" kern="0" cap="none" spc="0" normalizeH="0" baseline="0" noProof="0">
              <a:ln>
                <a:noFill/>
              </a:ln>
              <a:solidFill>
                <a:prstClr val="black"/>
              </a:solidFill>
              <a:effectLst/>
              <a:uLnTx/>
              <a:uFillTx/>
              <a:latin typeface="+mn-lt"/>
              <a:ea typeface="+mn-ea"/>
              <a:cs typeface="+mn-cs"/>
            </a:rPr>
            <a:t>763</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百万円という厳しい状況であったが、緊縮予算の編成や取崩を抑える財政運営を行った結果、</a:t>
          </a:r>
          <a:r>
            <a:rPr kumimoji="1" lang="en-US" altLang="ja-JP" sz="1200" b="0" i="0" u="none" strike="noStrike" kern="0" cap="none" spc="0" normalizeH="0" baseline="0" noProof="0">
              <a:ln>
                <a:noFill/>
              </a:ln>
              <a:solidFill>
                <a:prstClr val="black"/>
              </a:solidFill>
              <a:effectLst/>
              <a:uLnTx/>
              <a:uFillTx/>
              <a:latin typeface="+mn-lt"/>
              <a:ea typeface="+mn-ea"/>
              <a:cs typeface="+mn-cs"/>
            </a:rPr>
            <a:t>H25</a:t>
          </a:r>
          <a:r>
            <a:rPr kumimoji="1" lang="ja-JP" altLang="ja-JP" sz="1200" b="0" i="0" u="none" strike="noStrike" kern="0" cap="none" spc="0" normalizeH="0" baseline="0" noProof="0">
              <a:ln>
                <a:noFill/>
              </a:ln>
              <a:solidFill>
                <a:prstClr val="black"/>
              </a:solidFill>
              <a:effectLst/>
              <a:uLnTx/>
              <a:uFillTx/>
              <a:latin typeface="+mn-lt"/>
              <a:ea typeface="+mn-ea"/>
              <a:cs typeface="+mn-cs"/>
            </a:rPr>
            <a:t>では</a:t>
          </a:r>
          <a:r>
            <a:rPr kumimoji="1" lang="en-US" altLang="ja-JP" sz="1200" b="0" i="0" u="none" strike="noStrike" kern="0" cap="none" spc="0" normalizeH="0" baseline="0" noProof="0">
              <a:ln>
                <a:noFill/>
              </a:ln>
              <a:solidFill>
                <a:prstClr val="black"/>
              </a:solidFill>
              <a:effectLst/>
              <a:uLnTx/>
              <a:uFillTx/>
              <a:latin typeface="+mn-lt"/>
              <a:ea typeface="+mn-ea"/>
              <a:cs typeface="+mn-cs"/>
            </a:rPr>
            <a:t>1,000</a:t>
          </a:r>
          <a:r>
            <a:rPr kumimoji="1" lang="ja-JP" altLang="ja-JP" sz="1200" b="0" i="0" u="none" strike="noStrike" kern="0" cap="none" spc="0" normalizeH="0" baseline="0" noProof="0">
              <a:ln>
                <a:noFill/>
              </a:ln>
              <a:solidFill>
                <a:prstClr val="black"/>
              </a:solidFill>
              <a:effectLst/>
              <a:uLnTx/>
              <a:uFillTx/>
              <a:latin typeface="+mn-lt"/>
              <a:ea typeface="+mn-ea"/>
              <a:cs typeface="+mn-cs"/>
            </a:rPr>
            <a:t>百万円水準となった。また、ふるさと納税制度の開始により事業財源を見込むことが可能となったため、取崩を行うことが少なくなった。</a:t>
          </a:r>
          <a:r>
            <a:rPr kumimoji="1" lang="en-US" altLang="ja-JP" sz="1200" b="0" i="0" u="none" strike="noStrike" kern="0" cap="none" spc="0" normalizeH="0" baseline="0" noProof="0">
              <a:ln>
                <a:noFill/>
              </a:ln>
              <a:solidFill>
                <a:prstClr val="black"/>
              </a:solidFill>
              <a:effectLst/>
              <a:uLnTx/>
              <a:uFillTx/>
              <a:latin typeface="+mn-lt"/>
              <a:ea typeface="+mn-ea"/>
              <a:cs typeface="+mn-cs"/>
            </a:rPr>
            <a:t>R03</a:t>
          </a:r>
          <a:r>
            <a:rPr kumimoji="1" lang="ja-JP" altLang="ja-JP" sz="1200" b="0" i="0" u="none" strike="noStrike" kern="0" cap="none" spc="0" normalizeH="0" baseline="0" noProof="0">
              <a:ln>
                <a:noFill/>
              </a:ln>
              <a:solidFill>
                <a:prstClr val="black"/>
              </a:solidFill>
              <a:effectLst/>
              <a:uLnTx/>
              <a:uFillTx/>
              <a:latin typeface="+mn-lt"/>
              <a:ea typeface="+mn-ea"/>
              <a:cs typeface="+mn-cs"/>
            </a:rPr>
            <a:t>での増額理由は決算剰余金積立によるものである。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（今後の方針）</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財政調整基金については、</a:t>
          </a:r>
          <a:r>
            <a:rPr kumimoji="1" lang="en-US" altLang="ja-JP" sz="1200" b="0" i="0" u="none" strike="noStrike" kern="0" cap="none" spc="0" normalizeH="0" baseline="0" noProof="0">
              <a:ln>
                <a:noFill/>
              </a:ln>
              <a:solidFill>
                <a:prstClr val="black"/>
              </a:solidFill>
              <a:effectLst/>
              <a:uLnTx/>
              <a:uFillTx/>
              <a:latin typeface="+mn-lt"/>
              <a:ea typeface="+mn-ea"/>
              <a:cs typeface="+mn-cs"/>
            </a:rPr>
            <a:t>H22</a:t>
          </a:r>
          <a:r>
            <a:rPr kumimoji="1" lang="ja-JP" altLang="ja-JP" sz="1200" b="0" i="0" u="none" strike="noStrike" kern="0" cap="none" spc="0" normalizeH="0" baseline="0" noProof="0">
              <a:ln>
                <a:noFill/>
              </a:ln>
              <a:solidFill>
                <a:prstClr val="black"/>
              </a:solidFill>
              <a:effectLst/>
              <a:uLnTx/>
              <a:uFillTx/>
              <a:latin typeface="+mn-lt"/>
              <a:ea typeface="+mn-ea"/>
              <a:cs typeface="+mn-cs"/>
            </a:rPr>
            <a:t>以降は標準税収入額と同程度を目標に積み立てを増やす報告で運用を行ってきた。観光業が中心となる草津町の経済は、景気動向に非常に左右されやすい側面があることや、活火山である草津白根山の噴火災害に対する備えとして、財政調整基金の一定額の積立は必要不可欠となる。しかし、現在は残高が標準税収入額と同程度となったため、この水準を保ちつつ他の基金とのバランスをみながら、積立を行っていく。</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R03</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決算の歳計剰余金により、減債基金への積立を行った。</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H24</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から</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H27</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の間で、大型施設整備のための地方債発行を行っていることから、将来の公債費負担を軽減するためである。</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地方債を財源とした老朽施設の更新が見込まれることから、これ以上の財政硬直化が進まないよう、減債基金への計画的な積立を行っていきたい。</a:t>
          </a:r>
          <a:endParaRPr kumimoji="0" lang="ja-JP" altLang="ja-JP" sz="16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1364B4-8AD0-42A4-AA85-93B7E1CA5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8301B52-2971-4A27-887E-9186E98E3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B439FDF-66DA-4C94-BAD2-D0781BC889A4}"/>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7944C94-F7E3-4B75-AED8-422F4BFFE41D}"/>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36FE62F-C8A8-48C8-87FA-A4CC42A150F4}"/>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A7FC76A-2EC8-474C-9E5C-73C3763BF703}"/>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533D79B-36F6-4062-B63A-FE18FF2AD90F}"/>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57F2E4E-3FC4-4FBC-BC1E-F6A5B1C956A1}"/>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9C05C96-C9B9-4C92-8398-B2CCB4C26CBF}"/>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36A4314-94DA-4E73-ACA7-5441FF89A7DA}"/>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93CA9D2-B84B-49FF-AC81-69E3D335A24C}"/>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F281130-A3F7-4276-B120-6FD21E5D575C}"/>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6F1B633-714A-4103-B7DB-2950E7549A3B}"/>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40C3915B-DFAF-40C1-85BD-5FEB043E33BB}"/>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DC8ABA5-FC60-496C-B7ED-D21F04B4F4B3}"/>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AFF1020-8384-4533-B8CF-0490BBBB3BBB}"/>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46288760-01F3-4780-84AD-63FAB3B1FC8A}"/>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01EB606-52A2-47F3-B98A-4470391E6FE2}"/>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C702370-10FC-4F01-A99A-9B0688A16325}"/>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ADF5960-7BC4-44D3-9069-2D34DDD85C53}"/>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A6E01D4-5C8A-4707-8AD7-067C0A590DC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B6710AF-D7AD-4010-BB36-275604FD9FCB}"/>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5,849
49.75
6,173,923
6,002,953
107,172
2,726,940
3,361,563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556862B-5BAB-4DA1-8B2A-70E67694D6C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E643A6A-510C-4066-9F16-E48575775ADB}"/>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F65ABC0-77D9-46DF-9EE5-CB21C1F5B04B}"/>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5513F17-BCC8-4DCD-A417-BF25A2DEAAEA}"/>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CE32DF9-B0AE-4310-9C40-F4C11C91CD58}"/>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E92E2C2-969B-4462-A6FB-17A1C1200F6C}"/>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1E1C15F-CC63-44AF-B19F-BD6AE3787051}"/>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C2BB731-7400-476B-9C47-E079A4BE853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4783FE3-8796-4CD2-AB21-DA138D7E7E75}"/>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E200C92-FDE6-43CE-8D4D-A707FD0988CF}"/>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D7FF792-10D4-4D86-91A1-C10CFC2C868A}"/>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707BEBE-5CDE-46A2-B4C1-C94BB8A0555E}"/>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67C75C5-DE40-4B5B-B1DB-0FF8CD79BC22}"/>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D89462E-B1D7-406C-B027-9BB96A54B4FA}"/>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DA368FA-88EA-4352-814D-3806764B3DE9}"/>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AC8E9C4-F52D-4C58-B2A2-059C23461E9B}"/>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BF2E43D-85AE-43AF-AC08-5BC45093A0DC}"/>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BB517BB-9002-4B4F-8385-04EF27716C6C}"/>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FBD3DA7-B9C2-43B5-A8C7-AAA759F7BCC8}"/>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DE12D465-5E07-4B22-AD44-7C8FC73C7706}"/>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7D68619-FBD3-4783-ACCF-9AFABE186CEA}"/>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A4A72E73-2A72-4FCC-A10C-DF42D933C857}"/>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39124DD-749A-4750-94C7-0AE6E6D45ACD}"/>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46F96E9-E668-4024-9CB2-A994F80AB862}"/>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3AFDE5A-6A54-4C72-B604-69FF3F06C5FE}"/>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7113E75-807F-4CFC-8B02-76755CC399DB}"/>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44247A9-C67A-41DF-8B57-21B4AF3A4194}"/>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6CEBD2D-D145-47CA-8484-C16A9C9B9AF0}"/>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40704F5-2AAE-4BB3-9728-659BC2585ECE}"/>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858AF2D-6DF5-43F3-A686-04AE91EC4B60}"/>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0CD0E04-406B-4B9F-A86E-C4F0CB1BF93C}"/>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9E8F314-6A8D-4C9B-AD7C-26AE525AE287}"/>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525F739-B358-4929-9E52-EA25E42BEB82}"/>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0C5B088-D72A-4BEA-B8AC-51FD1F923C19}"/>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CE4D5EA-1AF2-43C0-BE83-D66390AD17D9}"/>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有形固定資産減価償却率は類似団体内平均値より高い水準となっている。前年度と比較すると０．６ポイントの悪化であり、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分母の有形固定資産合計額については前年度より２２百万円の増額となったが、分子の減価償却累計額が１９８百万円の増加となったことが要因である。資産の管理にあたっては、公共施設総合管理計画に基づき行っていくが、特に学校施設や公営住宅が耐用年数を過ぎ、老朽化が進んでいることから、統廃合や長寿命化対策などの方針を考え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209D82F-ABB1-494D-BBB7-013CDBC91C4B}"/>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0CC4F2F-3AA9-45B3-8520-FF8AD5394DD5}"/>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ED87FC02-A3D2-4897-8EC0-797E1B919ED7}"/>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EB73552-7B3D-4E62-9483-33309DF27F04}"/>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1EA15EC8-7A5B-4503-B71C-9631B4715413}"/>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36E3389-8DAC-462B-8EA6-67D5784A64F7}"/>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614B9481-3DCE-43ED-8BA3-8BDDE0811D1E}"/>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E014ECAE-314D-4862-8A69-E3902E775A9C}"/>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7D31186-B92C-46DD-A10D-00FB2A09087F}"/>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0133FF4-4A48-4721-838B-47F1348A6932}"/>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3FBC6B99-14EC-4A54-AE47-2FA5456BBE0B}"/>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9BFB17D-5EBD-4A28-9FBE-4113759C4B2B}"/>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F004AAA-9AAD-4452-B129-5A0E871474E5}"/>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7134794-4EAF-42C7-9B9F-FA92AD61F872}"/>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20B524B-2429-433D-9675-AE951AFE366D}"/>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4985507-2B6C-4F3A-ACEC-E19BA5EA389A}"/>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2F0A740-CDE8-487C-91F0-DF45F5DB5E2D}"/>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D2583CDE-0C92-489D-81C9-0BE15497FCF6}"/>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1CED9256-D9DA-4C42-912C-309F5A98A0A7}"/>
            </a:ext>
          </a:extLst>
        </xdr:cNvPr>
        <xdr:cNvCxnSpPr/>
      </xdr:nvCxnSpPr>
      <xdr:spPr>
        <a:xfrm flipV="1">
          <a:off x="4300220" y="5294176"/>
          <a:ext cx="1270" cy="135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0B74630D-41DF-46DB-BC80-12BAB0A284C8}"/>
            </a:ext>
          </a:extLst>
        </xdr:cNvPr>
        <xdr:cNvSpPr txBox="1"/>
      </xdr:nvSpPr>
      <xdr:spPr>
        <a:xfrm>
          <a:off x="4352925" y="665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8B778F92-CAC6-4320-AEA7-AC3996A9DF4C}"/>
            </a:ext>
          </a:extLst>
        </xdr:cNvPr>
        <xdr:cNvCxnSpPr/>
      </xdr:nvCxnSpPr>
      <xdr:spPr>
        <a:xfrm>
          <a:off x="4213225" y="665289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EFF94FD1-CF5B-4DFD-B3F2-EFD2135F2A9B}"/>
            </a:ext>
          </a:extLst>
        </xdr:cNvPr>
        <xdr:cNvSpPr txBox="1"/>
      </xdr:nvSpPr>
      <xdr:spPr>
        <a:xfrm>
          <a:off x="4352925" y="5082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13E6590B-CAE3-49A8-9C36-5ED7AC8F7F2A}"/>
            </a:ext>
          </a:extLst>
        </xdr:cNvPr>
        <xdr:cNvCxnSpPr/>
      </xdr:nvCxnSpPr>
      <xdr:spPr>
        <a:xfrm>
          <a:off x="4213225" y="529417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a:extLst>
            <a:ext uri="{FF2B5EF4-FFF2-40B4-BE49-F238E27FC236}">
              <a16:creationId xmlns:a16="http://schemas.microsoft.com/office/drawing/2014/main" id="{D508ADC0-12D7-4858-993E-69343D8389FB}"/>
            </a:ext>
          </a:extLst>
        </xdr:cNvPr>
        <xdr:cNvSpPr txBox="1"/>
      </xdr:nvSpPr>
      <xdr:spPr>
        <a:xfrm>
          <a:off x="4352925" y="5905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BC26FD80-763F-4362-8D52-B630BCE84E81}"/>
            </a:ext>
          </a:extLst>
        </xdr:cNvPr>
        <xdr:cNvSpPr/>
      </xdr:nvSpPr>
      <xdr:spPr>
        <a:xfrm>
          <a:off x="4251325" y="6047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a:extLst>
            <a:ext uri="{FF2B5EF4-FFF2-40B4-BE49-F238E27FC236}">
              <a16:creationId xmlns:a16="http://schemas.microsoft.com/office/drawing/2014/main" id="{9F506E91-987F-41B0-A67C-E4A411E90290}"/>
            </a:ext>
          </a:extLst>
        </xdr:cNvPr>
        <xdr:cNvSpPr/>
      </xdr:nvSpPr>
      <xdr:spPr>
        <a:xfrm>
          <a:off x="3616325" y="6047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a:extLst>
            <a:ext uri="{FF2B5EF4-FFF2-40B4-BE49-F238E27FC236}">
              <a16:creationId xmlns:a16="http://schemas.microsoft.com/office/drawing/2014/main" id="{297C0B35-E76C-4363-B8FA-081C862094A8}"/>
            </a:ext>
          </a:extLst>
        </xdr:cNvPr>
        <xdr:cNvSpPr/>
      </xdr:nvSpPr>
      <xdr:spPr>
        <a:xfrm>
          <a:off x="2930525" y="60630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a:extLst>
            <a:ext uri="{FF2B5EF4-FFF2-40B4-BE49-F238E27FC236}">
              <a16:creationId xmlns:a16="http://schemas.microsoft.com/office/drawing/2014/main" id="{432E76CE-2425-40E2-8EF0-52156B442B1D}"/>
            </a:ext>
          </a:extLst>
        </xdr:cNvPr>
        <xdr:cNvSpPr/>
      </xdr:nvSpPr>
      <xdr:spPr>
        <a:xfrm>
          <a:off x="2244725" y="60661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a:extLst>
            <a:ext uri="{FF2B5EF4-FFF2-40B4-BE49-F238E27FC236}">
              <a16:creationId xmlns:a16="http://schemas.microsoft.com/office/drawing/2014/main" id="{D1D5ABA8-E9C9-4F91-B457-D92937E50DF3}"/>
            </a:ext>
          </a:extLst>
        </xdr:cNvPr>
        <xdr:cNvSpPr/>
      </xdr:nvSpPr>
      <xdr:spPr>
        <a:xfrm>
          <a:off x="1558925" y="5936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2709790-A167-46C6-9ADB-CD09BC286C69}"/>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288810E-24B6-4976-8D67-D664192EC0C4}"/>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A589C31-75F1-4A7C-B722-5206C9952FAD}"/>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9CDA3FAB-9006-479B-B9CC-47CDA434A034}"/>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FE9708A-1760-458F-A29E-E8F85BFEF0C8}"/>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61232</xdr:rowOff>
    </xdr:from>
    <xdr:to>
      <xdr:col>23</xdr:col>
      <xdr:colOff>136525</xdr:colOff>
      <xdr:row>33</xdr:row>
      <xdr:rowOff>162832</xdr:rowOff>
    </xdr:to>
    <xdr:sp macro="" textlink="">
      <xdr:nvSpPr>
        <xdr:cNvPr id="93" name="楕円 92">
          <a:extLst>
            <a:ext uri="{FF2B5EF4-FFF2-40B4-BE49-F238E27FC236}">
              <a16:creationId xmlns:a16="http://schemas.microsoft.com/office/drawing/2014/main" id="{99D9B073-449B-4125-BB46-7D81F47FCE3B}"/>
            </a:ext>
          </a:extLst>
        </xdr:cNvPr>
        <xdr:cNvSpPr/>
      </xdr:nvSpPr>
      <xdr:spPr>
        <a:xfrm>
          <a:off x="4251325" y="63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39659</xdr:rowOff>
    </xdr:from>
    <xdr:ext cx="405111" cy="259045"/>
    <xdr:sp macro="" textlink="">
      <xdr:nvSpPr>
        <xdr:cNvPr id="94" name="有形固定資産減価償却率該当値テキスト">
          <a:extLst>
            <a:ext uri="{FF2B5EF4-FFF2-40B4-BE49-F238E27FC236}">
              <a16:creationId xmlns:a16="http://schemas.microsoft.com/office/drawing/2014/main" id="{87E4E721-F655-4DFD-B55B-D38138448A20}"/>
            </a:ext>
          </a:extLst>
        </xdr:cNvPr>
        <xdr:cNvSpPr txBox="1"/>
      </xdr:nvSpPr>
      <xdr:spPr>
        <a:xfrm>
          <a:off x="4352925" y="62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42726</xdr:rowOff>
    </xdr:from>
    <xdr:to>
      <xdr:col>19</xdr:col>
      <xdr:colOff>187325</xdr:colOff>
      <xdr:row>33</xdr:row>
      <xdr:rowOff>144326</xdr:rowOff>
    </xdr:to>
    <xdr:sp macro="" textlink="">
      <xdr:nvSpPr>
        <xdr:cNvPr id="95" name="楕円 94">
          <a:extLst>
            <a:ext uri="{FF2B5EF4-FFF2-40B4-BE49-F238E27FC236}">
              <a16:creationId xmlns:a16="http://schemas.microsoft.com/office/drawing/2014/main" id="{58DEE5E4-FE19-4A93-A437-F29D907E4253}"/>
            </a:ext>
          </a:extLst>
        </xdr:cNvPr>
        <xdr:cNvSpPr/>
      </xdr:nvSpPr>
      <xdr:spPr>
        <a:xfrm>
          <a:off x="3616325" y="6284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93526</xdr:rowOff>
    </xdr:from>
    <xdr:to>
      <xdr:col>23</xdr:col>
      <xdr:colOff>85725</xdr:colOff>
      <xdr:row>33</xdr:row>
      <xdr:rowOff>112032</xdr:rowOff>
    </xdr:to>
    <xdr:cxnSp macro="">
      <xdr:nvCxnSpPr>
        <xdr:cNvPr id="96" name="直線コネクタ 95">
          <a:extLst>
            <a:ext uri="{FF2B5EF4-FFF2-40B4-BE49-F238E27FC236}">
              <a16:creationId xmlns:a16="http://schemas.microsoft.com/office/drawing/2014/main" id="{2E951EED-EE7C-4343-84DE-AA218540FF04}"/>
            </a:ext>
          </a:extLst>
        </xdr:cNvPr>
        <xdr:cNvCxnSpPr/>
      </xdr:nvCxnSpPr>
      <xdr:spPr>
        <a:xfrm>
          <a:off x="3667125" y="6335576"/>
          <a:ext cx="635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158659</xdr:rowOff>
    </xdr:from>
    <xdr:to>
      <xdr:col>15</xdr:col>
      <xdr:colOff>187325</xdr:colOff>
      <xdr:row>33</xdr:row>
      <xdr:rowOff>88809</xdr:rowOff>
    </xdr:to>
    <xdr:sp macro="" textlink="">
      <xdr:nvSpPr>
        <xdr:cNvPr id="97" name="楕円 96">
          <a:extLst>
            <a:ext uri="{FF2B5EF4-FFF2-40B4-BE49-F238E27FC236}">
              <a16:creationId xmlns:a16="http://schemas.microsoft.com/office/drawing/2014/main" id="{2C80AC91-E5C2-4970-BE75-1A038E9074B6}"/>
            </a:ext>
          </a:extLst>
        </xdr:cNvPr>
        <xdr:cNvSpPr/>
      </xdr:nvSpPr>
      <xdr:spPr>
        <a:xfrm>
          <a:off x="2930525" y="62356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38009</xdr:rowOff>
    </xdr:from>
    <xdr:to>
      <xdr:col>19</xdr:col>
      <xdr:colOff>136525</xdr:colOff>
      <xdr:row>33</xdr:row>
      <xdr:rowOff>93526</xdr:rowOff>
    </xdr:to>
    <xdr:cxnSp macro="">
      <xdr:nvCxnSpPr>
        <xdr:cNvPr id="98" name="直線コネクタ 97">
          <a:extLst>
            <a:ext uri="{FF2B5EF4-FFF2-40B4-BE49-F238E27FC236}">
              <a16:creationId xmlns:a16="http://schemas.microsoft.com/office/drawing/2014/main" id="{A61677D1-2558-449C-B6C0-8C4CC62AA8DA}"/>
            </a:ext>
          </a:extLst>
        </xdr:cNvPr>
        <xdr:cNvCxnSpPr/>
      </xdr:nvCxnSpPr>
      <xdr:spPr>
        <a:xfrm>
          <a:off x="2981325" y="6280059"/>
          <a:ext cx="6858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90805</xdr:rowOff>
    </xdr:from>
    <xdr:to>
      <xdr:col>11</xdr:col>
      <xdr:colOff>187325</xdr:colOff>
      <xdr:row>33</xdr:row>
      <xdr:rowOff>20955</xdr:rowOff>
    </xdr:to>
    <xdr:sp macro="" textlink="">
      <xdr:nvSpPr>
        <xdr:cNvPr id="99" name="楕円 98">
          <a:extLst>
            <a:ext uri="{FF2B5EF4-FFF2-40B4-BE49-F238E27FC236}">
              <a16:creationId xmlns:a16="http://schemas.microsoft.com/office/drawing/2014/main" id="{FF1C6672-A2F5-4DAE-9788-AE5439938746}"/>
            </a:ext>
          </a:extLst>
        </xdr:cNvPr>
        <xdr:cNvSpPr/>
      </xdr:nvSpPr>
      <xdr:spPr>
        <a:xfrm>
          <a:off x="2244725" y="61677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141605</xdr:rowOff>
    </xdr:from>
    <xdr:to>
      <xdr:col>15</xdr:col>
      <xdr:colOff>136525</xdr:colOff>
      <xdr:row>33</xdr:row>
      <xdr:rowOff>38009</xdr:rowOff>
    </xdr:to>
    <xdr:cxnSp macro="">
      <xdr:nvCxnSpPr>
        <xdr:cNvPr id="100" name="直線コネクタ 99">
          <a:extLst>
            <a:ext uri="{FF2B5EF4-FFF2-40B4-BE49-F238E27FC236}">
              <a16:creationId xmlns:a16="http://schemas.microsoft.com/office/drawing/2014/main" id="{033CD6F1-8711-4FD1-BB50-17538EDD1FE0}"/>
            </a:ext>
          </a:extLst>
        </xdr:cNvPr>
        <xdr:cNvCxnSpPr/>
      </xdr:nvCxnSpPr>
      <xdr:spPr>
        <a:xfrm>
          <a:off x="2295525" y="6218555"/>
          <a:ext cx="6858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63047</xdr:rowOff>
    </xdr:from>
    <xdr:to>
      <xdr:col>7</xdr:col>
      <xdr:colOff>187325</xdr:colOff>
      <xdr:row>32</xdr:row>
      <xdr:rowOff>164647</xdr:rowOff>
    </xdr:to>
    <xdr:sp macro="" textlink="">
      <xdr:nvSpPr>
        <xdr:cNvPr id="101" name="楕円 100">
          <a:extLst>
            <a:ext uri="{FF2B5EF4-FFF2-40B4-BE49-F238E27FC236}">
              <a16:creationId xmlns:a16="http://schemas.microsoft.com/office/drawing/2014/main" id="{7B9CA880-721D-4FF5-B321-89F1433FBEE1}"/>
            </a:ext>
          </a:extLst>
        </xdr:cNvPr>
        <xdr:cNvSpPr/>
      </xdr:nvSpPr>
      <xdr:spPr>
        <a:xfrm>
          <a:off x="1558925" y="61399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113847</xdr:rowOff>
    </xdr:from>
    <xdr:to>
      <xdr:col>11</xdr:col>
      <xdr:colOff>136525</xdr:colOff>
      <xdr:row>32</xdr:row>
      <xdr:rowOff>141605</xdr:rowOff>
    </xdr:to>
    <xdr:cxnSp macro="">
      <xdr:nvCxnSpPr>
        <xdr:cNvPr id="102" name="直線コネクタ 101">
          <a:extLst>
            <a:ext uri="{FF2B5EF4-FFF2-40B4-BE49-F238E27FC236}">
              <a16:creationId xmlns:a16="http://schemas.microsoft.com/office/drawing/2014/main" id="{3AEF4844-B5EE-455E-807C-623422391901}"/>
            </a:ext>
          </a:extLst>
        </xdr:cNvPr>
        <xdr:cNvCxnSpPr/>
      </xdr:nvCxnSpPr>
      <xdr:spPr>
        <a:xfrm>
          <a:off x="1609725" y="6190797"/>
          <a:ext cx="6858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a:extLst>
            <a:ext uri="{FF2B5EF4-FFF2-40B4-BE49-F238E27FC236}">
              <a16:creationId xmlns:a16="http://schemas.microsoft.com/office/drawing/2014/main" id="{5F012661-2C1E-4E23-B271-EE7D5A45EF30}"/>
            </a:ext>
          </a:extLst>
        </xdr:cNvPr>
        <xdr:cNvSpPr txBox="1"/>
      </xdr:nvSpPr>
      <xdr:spPr>
        <a:xfrm>
          <a:off x="3470919" y="582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4" name="n_2aveValue有形固定資産減価償却率">
          <a:extLst>
            <a:ext uri="{FF2B5EF4-FFF2-40B4-BE49-F238E27FC236}">
              <a16:creationId xmlns:a16="http://schemas.microsoft.com/office/drawing/2014/main" id="{EBDD4461-7352-49C0-8BEE-96BF401315AC}"/>
            </a:ext>
          </a:extLst>
        </xdr:cNvPr>
        <xdr:cNvSpPr txBox="1"/>
      </xdr:nvSpPr>
      <xdr:spPr>
        <a:xfrm>
          <a:off x="2797819" y="584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105" name="n_3aveValue有形固定資産減価償却率">
          <a:extLst>
            <a:ext uri="{FF2B5EF4-FFF2-40B4-BE49-F238E27FC236}">
              <a16:creationId xmlns:a16="http://schemas.microsoft.com/office/drawing/2014/main" id="{1A5818A3-EE8E-44A4-B508-B98A312B47FC}"/>
            </a:ext>
          </a:extLst>
        </xdr:cNvPr>
        <xdr:cNvSpPr txBox="1"/>
      </xdr:nvSpPr>
      <xdr:spPr>
        <a:xfrm>
          <a:off x="2112019"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6" name="n_4aveValue有形固定資産減価償却率">
          <a:extLst>
            <a:ext uri="{FF2B5EF4-FFF2-40B4-BE49-F238E27FC236}">
              <a16:creationId xmlns:a16="http://schemas.microsoft.com/office/drawing/2014/main" id="{F0CA2EA5-3FBE-46DC-BFAD-6F095627E88B}"/>
            </a:ext>
          </a:extLst>
        </xdr:cNvPr>
        <xdr:cNvSpPr txBox="1"/>
      </xdr:nvSpPr>
      <xdr:spPr>
        <a:xfrm>
          <a:off x="1426219"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135453</xdr:rowOff>
    </xdr:from>
    <xdr:ext cx="405111" cy="259045"/>
    <xdr:sp macro="" textlink="">
      <xdr:nvSpPr>
        <xdr:cNvPr id="107" name="n_1mainValue有形固定資産減価償却率">
          <a:extLst>
            <a:ext uri="{FF2B5EF4-FFF2-40B4-BE49-F238E27FC236}">
              <a16:creationId xmlns:a16="http://schemas.microsoft.com/office/drawing/2014/main" id="{AB22013E-F81A-4952-8C56-399E42250DAB}"/>
            </a:ext>
          </a:extLst>
        </xdr:cNvPr>
        <xdr:cNvSpPr txBox="1"/>
      </xdr:nvSpPr>
      <xdr:spPr>
        <a:xfrm>
          <a:off x="3470919" y="637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79936</xdr:rowOff>
    </xdr:from>
    <xdr:ext cx="405111" cy="259045"/>
    <xdr:sp macro="" textlink="">
      <xdr:nvSpPr>
        <xdr:cNvPr id="108" name="n_2mainValue有形固定資産減価償却率">
          <a:extLst>
            <a:ext uri="{FF2B5EF4-FFF2-40B4-BE49-F238E27FC236}">
              <a16:creationId xmlns:a16="http://schemas.microsoft.com/office/drawing/2014/main" id="{F50C08D2-04B7-4523-8AD5-D0DAD6E0A0CF}"/>
            </a:ext>
          </a:extLst>
        </xdr:cNvPr>
        <xdr:cNvSpPr txBox="1"/>
      </xdr:nvSpPr>
      <xdr:spPr>
        <a:xfrm>
          <a:off x="2797819" y="632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12082</xdr:rowOff>
    </xdr:from>
    <xdr:ext cx="405111" cy="259045"/>
    <xdr:sp macro="" textlink="">
      <xdr:nvSpPr>
        <xdr:cNvPr id="109" name="n_3mainValue有形固定資産減価償却率">
          <a:extLst>
            <a:ext uri="{FF2B5EF4-FFF2-40B4-BE49-F238E27FC236}">
              <a16:creationId xmlns:a16="http://schemas.microsoft.com/office/drawing/2014/main" id="{BD3A65FC-8CFB-4562-AA9D-324621A07CE2}"/>
            </a:ext>
          </a:extLst>
        </xdr:cNvPr>
        <xdr:cNvSpPr txBox="1"/>
      </xdr:nvSpPr>
      <xdr:spPr>
        <a:xfrm>
          <a:off x="2112019" y="625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155774</xdr:rowOff>
    </xdr:from>
    <xdr:ext cx="405111" cy="259045"/>
    <xdr:sp macro="" textlink="">
      <xdr:nvSpPr>
        <xdr:cNvPr id="110" name="n_4mainValue有形固定資産減価償却率">
          <a:extLst>
            <a:ext uri="{FF2B5EF4-FFF2-40B4-BE49-F238E27FC236}">
              <a16:creationId xmlns:a16="http://schemas.microsoft.com/office/drawing/2014/main" id="{DDEFCF37-970B-48C9-8B32-5C57E571A5BF}"/>
            </a:ext>
          </a:extLst>
        </xdr:cNvPr>
        <xdr:cNvSpPr txBox="1"/>
      </xdr:nvSpPr>
      <xdr:spPr>
        <a:xfrm>
          <a:off x="1426219" y="6232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B2F5B4E-2873-44C0-9E19-BAFB0B5E23E8}"/>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95D6FAB2-2A0B-4ABB-B2FD-43463F4D3E86}"/>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AA97190D-64E1-4982-BA04-7BBC313C85C8}"/>
            </a:ext>
          </a:extLst>
        </xdr:cNvPr>
        <xdr:cNvSpPr/>
      </xdr:nvSpPr>
      <xdr:spPr>
        <a:xfrm>
          <a:off x="12485364" y="4490496"/>
          <a:ext cx="77852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F137505-B86A-403B-AD45-ECEA81753B8D}"/>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F52D0FE-851C-4A5C-A6DC-C3795D09596E}"/>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11FCC737-1FD3-47CC-A0D2-3D66A8F45D69}"/>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7671FFF3-CA83-444C-BAF2-EF187897077A}"/>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E928E9E-B8BB-4908-9508-661C107D83BB}"/>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5E668A1-57AA-442F-8DB7-F3680ED88AEE}"/>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E99BB9B6-810E-45CA-8E20-3F03899FE1E0}"/>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7BC2206-FB24-4D86-B4F0-78C66853BA47}"/>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1A88D9AE-7340-477F-B81A-58607EB6851E}"/>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30AAB48-6F32-4D9D-B26E-663F591B6FDF}"/>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下回り、前年度と比較すると９９．８ポイントの改善となった。主な理由としては猶予特例債の一括償還により地方債現在高が減少したこと、ふるさと納税や余剰金の積立により充当可能基金が前年度より約５７４百万円増加したことが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817948C-AA87-4CA1-9D06-191690FDD8DE}"/>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E2C6343-CB58-4757-88ED-FFC10DBD3BA7}"/>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ECDFCE1-7C62-4795-BDF4-FC69898A17CC}"/>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F0EF9F4D-7396-49F6-8229-8A480E7C3140}"/>
            </a:ext>
          </a:extLst>
        </xdr:cNvPr>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598DF187-C2C7-44E0-9435-7C75610A0521}"/>
            </a:ext>
          </a:extLst>
        </xdr:cNvPr>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1ECF26F-4258-464C-A4CF-A39D22EA64AB}"/>
            </a:ext>
          </a:extLst>
        </xdr:cNvPr>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881F6095-B1A9-47CB-BCCD-83DE36B3E9FE}"/>
            </a:ext>
          </a:extLst>
        </xdr:cNvPr>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F77B1D8B-9F4E-47CA-9B58-28A6617E48D3}"/>
            </a:ext>
          </a:extLst>
        </xdr:cNvPr>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7FEC054C-0F27-46A0-9477-808DD828FD8F}"/>
            </a:ext>
          </a:extLst>
        </xdr:cNvPr>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2606EA5C-8D21-4BCB-904D-2ADFD1425811}"/>
            </a:ext>
          </a:extLst>
        </xdr:cNvPr>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83E06B2C-8F7E-4570-8FA6-6D814C5709AC}"/>
            </a:ext>
          </a:extLst>
        </xdr:cNvPr>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E96FF2E3-ACEC-4F07-86FF-CDDA069B0671}"/>
            </a:ext>
          </a:extLst>
        </xdr:cNvPr>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54E20309-270B-49E0-B582-090ED01C4D79}"/>
            </a:ext>
          </a:extLst>
        </xdr:cNvPr>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A17DEACE-AF56-4407-A836-25E12F60FE94}"/>
            </a:ext>
          </a:extLst>
        </xdr:cNvPr>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5EBB75D7-0D80-47E1-9668-538845FB69DB}"/>
            </a:ext>
          </a:extLst>
        </xdr:cNvPr>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EFA1A30C-F492-4F78-98C3-A4D84261360E}"/>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CF773E45-3AF8-4FDA-96FA-CCA5A36421C0}"/>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3AFFD502-6DE6-4E45-8253-231184D6D3D2}"/>
            </a:ext>
          </a:extLst>
        </xdr:cNvPr>
        <xdr:cNvCxnSpPr/>
      </xdr:nvCxnSpPr>
      <xdr:spPr>
        <a:xfrm flipV="1">
          <a:off x="13323570" y="5118553"/>
          <a:ext cx="1269" cy="140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447AE389-BA68-48D6-A9A2-E82E478A1B7E}"/>
            </a:ext>
          </a:extLst>
        </xdr:cNvPr>
        <xdr:cNvSpPr txBox="1"/>
      </xdr:nvSpPr>
      <xdr:spPr>
        <a:xfrm>
          <a:off x="13376275" y="652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B19D2A9F-9371-42B6-8C6C-CEFEC7DF5CEA}"/>
            </a:ext>
          </a:extLst>
        </xdr:cNvPr>
        <xdr:cNvCxnSpPr/>
      </xdr:nvCxnSpPr>
      <xdr:spPr>
        <a:xfrm>
          <a:off x="13255625" y="6525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BE31E774-C650-4AB1-BA25-93C26CD3C8EB}"/>
            </a:ext>
          </a:extLst>
        </xdr:cNvPr>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52528D82-9FD4-41BA-8079-BA79DC81EF96}"/>
            </a:ext>
          </a:extLst>
        </xdr:cNvPr>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a16="http://schemas.microsoft.com/office/drawing/2014/main" id="{30290929-9913-43DA-8DED-2D83F1315824}"/>
            </a:ext>
          </a:extLst>
        </xdr:cNvPr>
        <xdr:cNvSpPr txBox="1"/>
      </xdr:nvSpPr>
      <xdr:spPr>
        <a:xfrm>
          <a:off x="13376275" y="556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D1B350AE-244F-4066-ACE3-0AC4A59F5058}"/>
            </a:ext>
          </a:extLst>
        </xdr:cNvPr>
        <xdr:cNvSpPr/>
      </xdr:nvSpPr>
      <xdr:spPr>
        <a:xfrm>
          <a:off x="13293725" y="55847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a:extLst>
            <a:ext uri="{FF2B5EF4-FFF2-40B4-BE49-F238E27FC236}">
              <a16:creationId xmlns:a16="http://schemas.microsoft.com/office/drawing/2014/main" id="{08BD7308-73F6-48BE-96C8-73E8A10803A7}"/>
            </a:ext>
          </a:extLst>
        </xdr:cNvPr>
        <xdr:cNvSpPr/>
      </xdr:nvSpPr>
      <xdr:spPr>
        <a:xfrm>
          <a:off x="12639675" y="578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a:extLst>
            <a:ext uri="{FF2B5EF4-FFF2-40B4-BE49-F238E27FC236}">
              <a16:creationId xmlns:a16="http://schemas.microsoft.com/office/drawing/2014/main" id="{ECBCF4C8-BD3B-4B76-AA4A-FAC73AE274A5}"/>
            </a:ext>
          </a:extLst>
        </xdr:cNvPr>
        <xdr:cNvSpPr/>
      </xdr:nvSpPr>
      <xdr:spPr>
        <a:xfrm>
          <a:off x="11953875" y="58178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a:extLst>
            <a:ext uri="{FF2B5EF4-FFF2-40B4-BE49-F238E27FC236}">
              <a16:creationId xmlns:a16="http://schemas.microsoft.com/office/drawing/2014/main" id="{1C46261D-1338-42B1-B9A5-B4B54E7E49AD}"/>
            </a:ext>
          </a:extLst>
        </xdr:cNvPr>
        <xdr:cNvSpPr/>
      </xdr:nvSpPr>
      <xdr:spPr>
        <a:xfrm>
          <a:off x="11268075" y="58544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a:extLst>
            <a:ext uri="{FF2B5EF4-FFF2-40B4-BE49-F238E27FC236}">
              <a16:creationId xmlns:a16="http://schemas.microsoft.com/office/drawing/2014/main" id="{189DBEC8-8DEE-4362-B8D2-7BED86E5F8B3}"/>
            </a:ext>
          </a:extLst>
        </xdr:cNvPr>
        <xdr:cNvSpPr/>
      </xdr:nvSpPr>
      <xdr:spPr>
        <a:xfrm>
          <a:off x="10582275" y="59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3ECD20B-437A-4FC0-9583-0D48461FF622}"/>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93C869D-7B87-48DF-A80B-EDB48BB27F31}"/>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EE9C04B-7BD8-4201-89DB-CB8FCE48ACB2}"/>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566D7281-6C39-458A-A207-35898F960CB3}"/>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33900B90-1C83-4C3E-8B25-C477A623C8FA}"/>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128678</xdr:rowOff>
    </xdr:from>
    <xdr:to>
      <xdr:col>76</xdr:col>
      <xdr:colOff>73025</xdr:colOff>
      <xdr:row>27</xdr:row>
      <xdr:rowOff>58828</xdr:rowOff>
    </xdr:to>
    <xdr:sp macro="" textlink="">
      <xdr:nvSpPr>
        <xdr:cNvPr id="157" name="楕円 156">
          <a:extLst>
            <a:ext uri="{FF2B5EF4-FFF2-40B4-BE49-F238E27FC236}">
              <a16:creationId xmlns:a16="http://schemas.microsoft.com/office/drawing/2014/main" id="{1D51041A-3A69-4552-970D-FD715D3D73EC}"/>
            </a:ext>
          </a:extLst>
        </xdr:cNvPr>
        <xdr:cNvSpPr/>
      </xdr:nvSpPr>
      <xdr:spPr>
        <a:xfrm>
          <a:off x="13293725" y="5215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151555</xdr:rowOff>
    </xdr:from>
    <xdr:ext cx="405111" cy="259045"/>
    <xdr:sp macro="" textlink="">
      <xdr:nvSpPr>
        <xdr:cNvPr id="158" name="債務償還比率該当値テキスト">
          <a:extLst>
            <a:ext uri="{FF2B5EF4-FFF2-40B4-BE49-F238E27FC236}">
              <a16:creationId xmlns:a16="http://schemas.microsoft.com/office/drawing/2014/main" id="{E4BA50E1-AB9C-4FC8-855A-963B85C7C977}"/>
            </a:ext>
          </a:extLst>
        </xdr:cNvPr>
        <xdr:cNvSpPr txBox="1"/>
      </xdr:nvSpPr>
      <xdr:spPr>
        <a:xfrm>
          <a:off x="13376275" y="507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111134</xdr:rowOff>
    </xdr:from>
    <xdr:to>
      <xdr:col>72</xdr:col>
      <xdr:colOff>123825</xdr:colOff>
      <xdr:row>28</xdr:row>
      <xdr:rowOff>41284</xdr:rowOff>
    </xdr:to>
    <xdr:sp macro="" textlink="">
      <xdr:nvSpPr>
        <xdr:cNvPr id="159" name="楕円 158">
          <a:extLst>
            <a:ext uri="{FF2B5EF4-FFF2-40B4-BE49-F238E27FC236}">
              <a16:creationId xmlns:a16="http://schemas.microsoft.com/office/drawing/2014/main" id="{3821F61D-A681-4456-9EE7-7BBB30E731F2}"/>
            </a:ext>
          </a:extLst>
        </xdr:cNvPr>
        <xdr:cNvSpPr/>
      </xdr:nvSpPr>
      <xdr:spPr>
        <a:xfrm>
          <a:off x="12639675" y="53625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8028</xdr:rowOff>
    </xdr:from>
    <xdr:to>
      <xdr:col>76</xdr:col>
      <xdr:colOff>22225</xdr:colOff>
      <xdr:row>27</xdr:row>
      <xdr:rowOff>161934</xdr:rowOff>
    </xdr:to>
    <xdr:cxnSp macro="">
      <xdr:nvCxnSpPr>
        <xdr:cNvPr id="160" name="直線コネクタ 159">
          <a:extLst>
            <a:ext uri="{FF2B5EF4-FFF2-40B4-BE49-F238E27FC236}">
              <a16:creationId xmlns:a16="http://schemas.microsoft.com/office/drawing/2014/main" id="{82C37987-1797-43C6-95AC-0A6B4A9EB5F9}"/>
            </a:ext>
          </a:extLst>
        </xdr:cNvPr>
        <xdr:cNvCxnSpPr/>
      </xdr:nvCxnSpPr>
      <xdr:spPr>
        <a:xfrm flipV="1">
          <a:off x="12690475" y="5259478"/>
          <a:ext cx="635000" cy="1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55653</xdr:rowOff>
    </xdr:from>
    <xdr:to>
      <xdr:col>68</xdr:col>
      <xdr:colOff>123825</xdr:colOff>
      <xdr:row>28</xdr:row>
      <xdr:rowOff>157253</xdr:rowOff>
    </xdr:to>
    <xdr:sp macro="" textlink="">
      <xdr:nvSpPr>
        <xdr:cNvPr id="161" name="楕円 160">
          <a:extLst>
            <a:ext uri="{FF2B5EF4-FFF2-40B4-BE49-F238E27FC236}">
              <a16:creationId xmlns:a16="http://schemas.microsoft.com/office/drawing/2014/main" id="{4DAFA550-D7DE-4AB2-811B-68EB9C0AE78E}"/>
            </a:ext>
          </a:extLst>
        </xdr:cNvPr>
        <xdr:cNvSpPr/>
      </xdr:nvSpPr>
      <xdr:spPr>
        <a:xfrm>
          <a:off x="11953875" y="547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161934</xdr:rowOff>
    </xdr:from>
    <xdr:to>
      <xdr:col>72</xdr:col>
      <xdr:colOff>73025</xdr:colOff>
      <xdr:row>28</xdr:row>
      <xdr:rowOff>106453</xdr:rowOff>
    </xdr:to>
    <xdr:cxnSp macro="">
      <xdr:nvCxnSpPr>
        <xdr:cNvPr id="162" name="直線コネクタ 161">
          <a:extLst>
            <a:ext uri="{FF2B5EF4-FFF2-40B4-BE49-F238E27FC236}">
              <a16:creationId xmlns:a16="http://schemas.microsoft.com/office/drawing/2014/main" id="{ACC7B06F-7C5D-4EC2-8A93-1C34E48DDE38}"/>
            </a:ext>
          </a:extLst>
        </xdr:cNvPr>
        <xdr:cNvCxnSpPr/>
      </xdr:nvCxnSpPr>
      <xdr:spPr>
        <a:xfrm flipV="1">
          <a:off x="12004675" y="5413384"/>
          <a:ext cx="685800" cy="10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136534</xdr:rowOff>
    </xdr:from>
    <xdr:to>
      <xdr:col>64</xdr:col>
      <xdr:colOff>123825</xdr:colOff>
      <xdr:row>31</xdr:row>
      <xdr:rowOff>66684</xdr:rowOff>
    </xdr:to>
    <xdr:sp macro="" textlink="">
      <xdr:nvSpPr>
        <xdr:cNvPr id="163" name="楕円 162">
          <a:extLst>
            <a:ext uri="{FF2B5EF4-FFF2-40B4-BE49-F238E27FC236}">
              <a16:creationId xmlns:a16="http://schemas.microsoft.com/office/drawing/2014/main" id="{26E12549-03B9-4E7C-9392-8EF25FA8BA96}"/>
            </a:ext>
          </a:extLst>
        </xdr:cNvPr>
        <xdr:cNvSpPr/>
      </xdr:nvSpPr>
      <xdr:spPr>
        <a:xfrm>
          <a:off x="11268075" y="58832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106453</xdr:rowOff>
    </xdr:from>
    <xdr:to>
      <xdr:col>68</xdr:col>
      <xdr:colOff>73025</xdr:colOff>
      <xdr:row>31</xdr:row>
      <xdr:rowOff>15884</xdr:rowOff>
    </xdr:to>
    <xdr:cxnSp macro="">
      <xdr:nvCxnSpPr>
        <xdr:cNvPr id="164" name="直線コネクタ 163">
          <a:extLst>
            <a:ext uri="{FF2B5EF4-FFF2-40B4-BE49-F238E27FC236}">
              <a16:creationId xmlns:a16="http://schemas.microsoft.com/office/drawing/2014/main" id="{F1A5F586-8EB9-4C89-B967-B7F74F8F1F0B}"/>
            </a:ext>
          </a:extLst>
        </xdr:cNvPr>
        <xdr:cNvCxnSpPr/>
      </xdr:nvCxnSpPr>
      <xdr:spPr>
        <a:xfrm flipV="1">
          <a:off x="11318875" y="5523003"/>
          <a:ext cx="685800" cy="40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32748</xdr:rowOff>
    </xdr:from>
    <xdr:to>
      <xdr:col>60</xdr:col>
      <xdr:colOff>123825</xdr:colOff>
      <xdr:row>30</xdr:row>
      <xdr:rowOff>134348</xdr:rowOff>
    </xdr:to>
    <xdr:sp macro="" textlink="">
      <xdr:nvSpPr>
        <xdr:cNvPr id="165" name="楕円 164">
          <a:extLst>
            <a:ext uri="{FF2B5EF4-FFF2-40B4-BE49-F238E27FC236}">
              <a16:creationId xmlns:a16="http://schemas.microsoft.com/office/drawing/2014/main" id="{E09F659B-16C9-460A-835E-8DFFCCD9E468}"/>
            </a:ext>
          </a:extLst>
        </xdr:cNvPr>
        <xdr:cNvSpPr/>
      </xdr:nvSpPr>
      <xdr:spPr>
        <a:xfrm>
          <a:off x="10582275" y="57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83548</xdr:rowOff>
    </xdr:from>
    <xdr:to>
      <xdr:col>64</xdr:col>
      <xdr:colOff>73025</xdr:colOff>
      <xdr:row>31</xdr:row>
      <xdr:rowOff>15884</xdr:rowOff>
    </xdr:to>
    <xdr:cxnSp macro="">
      <xdr:nvCxnSpPr>
        <xdr:cNvPr id="166" name="直線コネクタ 165">
          <a:extLst>
            <a:ext uri="{FF2B5EF4-FFF2-40B4-BE49-F238E27FC236}">
              <a16:creationId xmlns:a16="http://schemas.microsoft.com/office/drawing/2014/main" id="{69C69E49-FF12-41A2-ADB6-C3F3F6284AAB}"/>
            </a:ext>
          </a:extLst>
        </xdr:cNvPr>
        <xdr:cNvCxnSpPr/>
      </xdr:nvCxnSpPr>
      <xdr:spPr>
        <a:xfrm>
          <a:off x="10633075" y="5830298"/>
          <a:ext cx="685800" cy="9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a:extLst>
            <a:ext uri="{FF2B5EF4-FFF2-40B4-BE49-F238E27FC236}">
              <a16:creationId xmlns:a16="http://schemas.microsoft.com/office/drawing/2014/main" id="{09ECB6B6-EED2-4EBC-9253-ED7F0496ACBF}"/>
            </a:ext>
          </a:extLst>
        </xdr:cNvPr>
        <xdr:cNvSpPr txBox="1"/>
      </xdr:nvSpPr>
      <xdr:spPr>
        <a:xfrm>
          <a:off x="12461952" y="587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a:extLst>
            <a:ext uri="{FF2B5EF4-FFF2-40B4-BE49-F238E27FC236}">
              <a16:creationId xmlns:a16="http://schemas.microsoft.com/office/drawing/2014/main" id="{1C174CAF-0545-4EC2-8C3B-9F4C0FB19FD3}"/>
            </a:ext>
          </a:extLst>
        </xdr:cNvPr>
        <xdr:cNvSpPr txBox="1"/>
      </xdr:nvSpPr>
      <xdr:spPr>
        <a:xfrm>
          <a:off x="11788852" y="591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54373</xdr:rowOff>
    </xdr:from>
    <xdr:ext cx="469744" cy="259045"/>
    <xdr:sp macro="" textlink="">
      <xdr:nvSpPr>
        <xdr:cNvPr id="169" name="n_3aveValue債務償還比率">
          <a:extLst>
            <a:ext uri="{FF2B5EF4-FFF2-40B4-BE49-F238E27FC236}">
              <a16:creationId xmlns:a16="http://schemas.microsoft.com/office/drawing/2014/main" id="{D36B5840-0D99-42F4-BD35-9C87FD6B6664}"/>
            </a:ext>
          </a:extLst>
        </xdr:cNvPr>
        <xdr:cNvSpPr txBox="1"/>
      </xdr:nvSpPr>
      <xdr:spPr>
        <a:xfrm>
          <a:off x="11103052" y="563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a:extLst>
            <a:ext uri="{FF2B5EF4-FFF2-40B4-BE49-F238E27FC236}">
              <a16:creationId xmlns:a16="http://schemas.microsoft.com/office/drawing/2014/main" id="{BF3EDF3E-34AB-4E76-87A5-3F2322287AED}"/>
            </a:ext>
          </a:extLst>
        </xdr:cNvPr>
        <xdr:cNvSpPr txBox="1"/>
      </xdr:nvSpPr>
      <xdr:spPr>
        <a:xfrm>
          <a:off x="10417252" y="600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57811</xdr:rowOff>
    </xdr:from>
    <xdr:ext cx="469744" cy="259045"/>
    <xdr:sp macro="" textlink="">
      <xdr:nvSpPr>
        <xdr:cNvPr id="171" name="n_1mainValue債務償還比率">
          <a:extLst>
            <a:ext uri="{FF2B5EF4-FFF2-40B4-BE49-F238E27FC236}">
              <a16:creationId xmlns:a16="http://schemas.microsoft.com/office/drawing/2014/main" id="{83B36519-1EBF-4351-AE2B-5EF5A9C2E01E}"/>
            </a:ext>
          </a:extLst>
        </xdr:cNvPr>
        <xdr:cNvSpPr txBox="1"/>
      </xdr:nvSpPr>
      <xdr:spPr>
        <a:xfrm>
          <a:off x="12461952" y="514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2330</xdr:rowOff>
    </xdr:from>
    <xdr:ext cx="469744" cy="259045"/>
    <xdr:sp macro="" textlink="">
      <xdr:nvSpPr>
        <xdr:cNvPr id="172" name="n_2mainValue債務償還比率">
          <a:extLst>
            <a:ext uri="{FF2B5EF4-FFF2-40B4-BE49-F238E27FC236}">
              <a16:creationId xmlns:a16="http://schemas.microsoft.com/office/drawing/2014/main" id="{4241EBF5-DB45-4E26-8502-B23F39168477}"/>
            </a:ext>
          </a:extLst>
        </xdr:cNvPr>
        <xdr:cNvSpPr txBox="1"/>
      </xdr:nvSpPr>
      <xdr:spPr>
        <a:xfrm>
          <a:off x="11788852" y="52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57811</xdr:rowOff>
    </xdr:from>
    <xdr:ext cx="469744" cy="259045"/>
    <xdr:sp macro="" textlink="">
      <xdr:nvSpPr>
        <xdr:cNvPr id="173" name="n_3mainValue債務償還比率">
          <a:extLst>
            <a:ext uri="{FF2B5EF4-FFF2-40B4-BE49-F238E27FC236}">
              <a16:creationId xmlns:a16="http://schemas.microsoft.com/office/drawing/2014/main" id="{D28E6EC0-4B9B-4B4C-A5BB-218D8019A37F}"/>
            </a:ext>
          </a:extLst>
        </xdr:cNvPr>
        <xdr:cNvSpPr txBox="1"/>
      </xdr:nvSpPr>
      <xdr:spPr>
        <a:xfrm>
          <a:off x="11103052" y="596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150875</xdr:rowOff>
    </xdr:from>
    <xdr:ext cx="469744" cy="259045"/>
    <xdr:sp macro="" textlink="">
      <xdr:nvSpPr>
        <xdr:cNvPr id="174" name="n_4mainValue債務償還比率">
          <a:extLst>
            <a:ext uri="{FF2B5EF4-FFF2-40B4-BE49-F238E27FC236}">
              <a16:creationId xmlns:a16="http://schemas.microsoft.com/office/drawing/2014/main" id="{41834E51-7CF7-44E6-904F-D4E8077F81DC}"/>
            </a:ext>
          </a:extLst>
        </xdr:cNvPr>
        <xdr:cNvSpPr txBox="1"/>
      </xdr:nvSpPr>
      <xdr:spPr>
        <a:xfrm>
          <a:off x="10417252" y="55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7BA2CFFE-BE85-4B99-855C-5D3642783713}"/>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61C243E1-E1D8-457C-949B-47434054A33A}"/>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49AFD132-6160-44AA-B537-0AC68CD3D8D9}"/>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75EA7019-FE1C-4B4D-8C7F-C4690AFFBDD4}"/>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952DC94F-71D6-4E2B-8B37-40C5F4276E72}"/>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03B69FDC-4BA7-489E-8264-7F2527B5CC7E}"/>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7CAE2E-DE57-49D7-AF95-2D8BF452468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5C1F415-DC11-4847-94E2-B084214CE6B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834CD5-3BA9-4AE8-92BA-CE0DCC8B774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E9411D-FA6B-4DB1-8BD9-EA8ABA4B6D6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E2DBA5-41F4-4EE5-9080-CC2182202F7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7B877F-C553-402F-B4C2-C22E7357997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6A3C62-2B64-438C-B2AB-E05C3AA2CBF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38CB14-BDB5-4855-89BB-F68D09583C0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290B6B-420F-44BD-A27A-4F07BDC6C6EA}"/>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F08345-F5F9-4110-8ED1-2EF91C5406A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5,849
49.75
6,173,923
6,002,953
107,172
2,726,940
3,361,563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ADFF17-6CD0-4B5B-BEF1-32DBAEF81F5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0FC50A-3F87-42C8-BDEC-2CDB3B7A49E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4A6CCF-3D71-4B94-ABCC-63E8586BF7E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68DC29-9992-48B0-96A6-8456C2DD8D2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FB0B9A-6D2E-455F-930F-8CDC8563802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8F581B-9548-4868-8840-62AF7C8BBC63}"/>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FDFE9ED-E90D-41B6-829C-20B494815651}"/>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025C8A-8C2B-4578-B4BF-DAE53E43D0E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E5FCED-E381-4D59-A86A-F273DED50FC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4593D1-A293-4C09-83C5-338094F5C7F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369046-60B0-4840-8E10-4360D4B310C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62DBC2-E9EE-4151-A80E-9D1E453C4B15}"/>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ACDCA0-6EF0-4CAA-AEDB-DC0133E90D8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971AECB-6592-4D79-BF2D-B3A0A584CCD9}"/>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443023-31ED-489B-8CCA-06EA9AEC5A4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AFA486-6623-417A-BAFA-83F05F746E8D}"/>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5FA5C0-A166-4858-AB59-E700A882508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05BD24-705B-440D-B840-5B3B89155E59}"/>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BB3977-D868-4365-A63E-5777A6773412}"/>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B8C279-A54E-4285-A38B-A13214D68469}"/>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99AB67-DC75-4258-A4E8-A3A5E037A68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E5EC127-A6E6-4687-857A-A40AEB7F66DC}"/>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B97D8A-7818-4DD3-B51C-2A7590F2B7B1}"/>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09AA75-FABC-422C-B225-13DA32ACCB7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F216511-4C5E-40C7-B126-46F8D19E5EB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51A7F8-88B1-4FC2-ACA4-2B45541CCBF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EED6ED-47BE-4023-9B2A-8A1B683D92B3}"/>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DE5D8A3-968C-4091-A073-E37C84D7FBAA}"/>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C68EE51-89BE-4AF6-A0D6-FFAAE9768C4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25D548-907B-45FC-85A4-7BD314E5A24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FA051C-0CCC-4E4A-BEF1-E2497D5224E8}"/>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6C2E1E-5991-432F-91A7-0304BAB8B4E6}"/>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34C1DA9-3985-4176-AC95-A28D3DC81378}"/>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1FDD720-87CC-4BAF-8165-2EB1C2458974}"/>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DFEE3E4-0A10-432D-B04A-5C333AC645D5}"/>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0EBB388-E648-4A9A-AEBA-6CCBB1C45A63}"/>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E4E439C-B8B7-40B5-97A4-585ACE14D162}"/>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A90934B-9E5E-4287-B119-240DBFAD8BC4}"/>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CE2A048-9DB0-49C9-9FA4-619582BB1038}"/>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6A1DB6D-142C-4B2F-BE00-AEA79442634A}"/>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56A3608-5BFF-4908-B9ED-F45EB08BA156}"/>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4F9DCEB-9ED3-4290-98C6-A323210BC747}"/>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B2A718D-0391-4CE9-8B09-5625496B841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1646B61-CA04-4B52-B754-A539436EB6B3}"/>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8000E7D-B862-4FC2-803C-89F90FF2F97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5CB79E71-380D-402B-9314-210A6C5D6F26}"/>
            </a:ext>
          </a:extLst>
        </xdr:cNvPr>
        <xdr:cNvCxnSpPr/>
      </xdr:nvCxnSpPr>
      <xdr:spPr>
        <a:xfrm flipV="1">
          <a:off x="4177665" y="5498465"/>
          <a:ext cx="0" cy="1442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638FE606-456B-4C63-8A80-2C6A992C111B}"/>
            </a:ext>
          </a:extLst>
        </xdr:cNvPr>
        <xdr:cNvSpPr txBox="1"/>
      </xdr:nvSpPr>
      <xdr:spPr>
        <a:xfrm>
          <a:off x="4216400" y="693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57D651AD-A932-4596-8345-FDF76D509665}"/>
            </a:ext>
          </a:extLst>
        </xdr:cNvPr>
        <xdr:cNvCxnSpPr/>
      </xdr:nvCxnSpPr>
      <xdr:spPr>
        <a:xfrm>
          <a:off x="4108450" y="694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ABF2B710-7E27-41BE-BD97-4146A278C24E}"/>
            </a:ext>
          </a:extLst>
        </xdr:cNvPr>
        <xdr:cNvSpPr txBox="1"/>
      </xdr:nvSpPr>
      <xdr:spPr>
        <a:xfrm>
          <a:off x="4216400" y="5286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D333A12A-3A51-4535-8D2A-C27BF66A81A9}"/>
            </a:ext>
          </a:extLst>
        </xdr:cNvPr>
        <xdr:cNvCxnSpPr/>
      </xdr:nvCxnSpPr>
      <xdr:spPr>
        <a:xfrm>
          <a:off x="4108450" y="54984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138A0645-44EA-4618-9FE5-9F794A900ACA}"/>
            </a:ext>
          </a:extLst>
        </xdr:cNvPr>
        <xdr:cNvSpPr txBox="1"/>
      </xdr:nvSpPr>
      <xdr:spPr>
        <a:xfrm>
          <a:off x="4216400" y="613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CAAE14B2-F804-405B-8746-F52E4BB5512F}"/>
            </a:ext>
          </a:extLst>
        </xdr:cNvPr>
        <xdr:cNvSpPr/>
      </xdr:nvSpPr>
      <xdr:spPr>
        <a:xfrm>
          <a:off x="4127500" y="6279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CFACA7AE-8FB1-431A-96A0-F7EA1737CFA4}"/>
            </a:ext>
          </a:extLst>
        </xdr:cNvPr>
        <xdr:cNvSpPr/>
      </xdr:nvSpPr>
      <xdr:spPr>
        <a:xfrm>
          <a:off x="3384550" y="6288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8C31AA4F-97B0-4279-BA50-F9B15DB0C564}"/>
            </a:ext>
          </a:extLst>
        </xdr:cNvPr>
        <xdr:cNvSpPr/>
      </xdr:nvSpPr>
      <xdr:spPr>
        <a:xfrm>
          <a:off x="257175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28F54B11-F088-44C9-B90E-B1EC365203A0}"/>
            </a:ext>
          </a:extLst>
        </xdr:cNvPr>
        <xdr:cNvSpPr/>
      </xdr:nvSpPr>
      <xdr:spPr>
        <a:xfrm>
          <a:off x="177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80615E97-B6C3-408E-83FB-26605897D6A9}"/>
            </a:ext>
          </a:extLst>
        </xdr:cNvPr>
        <xdr:cNvSpPr/>
      </xdr:nvSpPr>
      <xdr:spPr>
        <a:xfrm>
          <a:off x="984250" y="62490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3535037-6027-4DC5-8F4B-29FB8693A8E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365D8B5-3F19-49A7-AC00-4A8325CCBE0E}"/>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91E88F4-E145-41FB-8389-B38A67F3FA1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B06D0A-36C1-4A02-99C2-B31736C6FDD8}"/>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F52ECB1-BD85-4014-B912-871B9997139E}"/>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124460</xdr:rowOff>
    </xdr:from>
    <xdr:to>
      <xdr:col>24</xdr:col>
      <xdr:colOff>114300</xdr:colOff>
      <xdr:row>40</xdr:row>
      <xdr:rowOff>54610</xdr:rowOff>
    </xdr:to>
    <xdr:sp macro="" textlink="">
      <xdr:nvSpPr>
        <xdr:cNvPr id="73" name="楕円 72">
          <a:extLst>
            <a:ext uri="{FF2B5EF4-FFF2-40B4-BE49-F238E27FC236}">
              <a16:creationId xmlns:a16="http://schemas.microsoft.com/office/drawing/2014/main" id="{DC232005-1C03-4565-A9B4-BB532EA4A84F}"/>
            </a:ext>
          </a:extLst>
        </xdr:cNvPr>
        <xdr:cNvSpPr/>
      </xdr:nvSpPr>
      <xdr:spPr>
        <a:xfrm>
          <a:off x="4127500" y="6569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102887</xdr:rowOff>
    </xdr:from>
    <xdr:ext cx="405111" cy="259045"/>
    <xdr:sp macro="" textlink="">
      <xdr:nvSpPr>
        <xdr:cNvPr id="74" name="【道路】&#10;有形固定資産減価償却率該当値テキスト">
          <a:extLst>
            <a:ext uri="{FF2B5EF4-FFF2-40B4-BE49-F238E27FC236}">
              <a16:creationId xmlns:a16="http://schemas.microsoft.com/office/drawing/2014/main" id="{73E6F89F-073F-48FB-90FE-C6C629DE3AC3}"/>
            </a:ext>
          </a:extLst>
        </xdr:cNvPr>
        <xdr:cNvSpPr txBox="1"/>
      </xdr:nvSpPr>
      <xdr:spPr>
        <a:xfrm>
          <a:off x="4216400"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80645</xdr:rowOff>
    </xdr:from>
    <xdr:to>
      <xdr:col>20</xdr:col>
      <xdr:colOff>38100</xdr:colOff>
      <xdr:row>40</xdr:row>
      <xdr:rowOff>10795</xdr:rowOff>
    </xdr:to>
    <xdr:sp macro="" textlink="">
      <xdr:nvSpPr>
        <xdr:cNvPr id="75" name="楕円 74">
          <a:extLst>
            <a:ext uri="{FF2B5EF4-FFF2-40B4-BE49-F238E27FC236}">
              <a16:creationId xmlns:a16="http://schemas.microsoft.com/office/drawing/2014/main" id="{5E621D28-E262-4460-818B-E2A79FA89266}"/>
            </a:ext>
          </a:extLst>
        </xdr:cNvPr>
        <xdr:cNvSpPr/>
      </xdr:nvSpPr>
      <xdr:spPr>
        <a:xfrm>
          <a:off x="3384550" y="6525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131445</xdr:rowOff>
    </xdr:from>
    <xdr:to>
      <xdr:col>24</xdr:col>
      <xdr:colOff>63500</xdr:colOff>
      <xdr:row>40</xdr:row>
      <xdr:rowOff>3810</xdr:rowOff>
    </xdr:to>
    <xdr:cxnSp macro="">
      <xdr:nvCxnSpPr>
        <xdr:cNvPr id="76" name="直線コネクタ 75">
          <a:extLst>
            <a:ext uri="{FF2B5EF4-FFF2-40B4-BE49-F238E27FC236}">
              <a16:creationId xmlns:a16="http://schemas.microsoft.com/office/drawing/2014/main" id="{942D3537-D167-496B-B963-7C4FCF6E760C}"/>
            </a:ext>
          </a:extLst>
        </xdr:cNvPr>
        <xdr:cNvCxnSpPr/>
      </xdr:nvCxnSpPr>
      <xdr:spPr>
        <a:xfrm>
          <a:off x="3429000" y="6576695"/>
          <a:ext cx="7493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69215</xdr:rowOff>
    </xdr:from>
    <xdr:to>
      <xdr:col>15</xdr:col>
      <xdr:colOff>101600</xdr:colOff>
      <xdr:row>39</xdr:row>
      <xdr:rowOff>170815</xdr:rowOff>
    </xdr:to>
    <xdr:sp macro="" textlink="">
      <xdr:nvSpPr>
        <xdr:cNvPr id="77" name="楕円 76">
          <a:extLst>
            <a:ext uri="{FF2B5EF4-FFF2-40B4-BE49-F238E27FC236}">
              <a16:creationId xmlns:a16="http://schemas.microsoft.com/office/drawing/2014/main" id="{67C0B715-B62F-456A-B1DC-4A7136C9F9DE}"/>
            </a:ext>
          </a:extLst>
        </xdr:cNvPr>
        <xdr:cNvSpPr/>
      </xdr:nvSpPr>
      <xdr:spPr>
        <a:xfrm>
          <a:off x="2571750" y="65144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120015</xdr:rowOff>
    </xdr:from>
    <xdr:to>
      <xdr:col>19</xdr:col>
      <xdr:colOff>177800</xdr:colOff>
      <xdr:row>39</xdr:row>
      <xdr:rowOff>131445</xdr:rowOff>
    </xdr:to>
    <xdr:cxnSp macro="">
      <xdr:nvCxnSpPr>
        <xdr:cNvPr id="78" name="直線コネクタ 77">
          <a:extLst>
            <a:ext uri="{FF2B5EF4-FFF2-40B4-BE49-F238E27FC236}">
              <a16:creationId xmlns:a16="http://schemas.microsoft.com/office/drawing/2014/main" id="{B6A0E16A-2BA7-490A-9275-052236373DAD}"/>
            </a:ext>
          </a:extLst>
        </xdr:cNvPr>
        <xdr:cNvCxnSpPr/>
      </xdr:nvCxnSpPr>
      <xdr:spPr>
        <a:xfrm>
          <a:off x="2622550" y="6565265"/>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xdr:rowOff>
    </xdr:from>
    <xdr:to>
      <xdr:col>10</xdr:col>
      <xdr:colOff>165100</xdr:colOff>
      <xdr:row>39</xdr:row>
      <xdr:rowOff>113665</xdr:rowOff>
    </xdr:to>
    <xdr:sp macro="" textlink="">
      <xdr:nvSpPr>
        <xdr:cNvPr id="79" name="楕円 78">
          <a:extLst>
            <a:ext uri="{FF2B5EF4-FFF2-40B4-BE49-F238E27FC236}">
              <a16:creationId xmlns:a16="http://schemas.microsoft.com/office/drawing/2014/main" id="{A7F8BCBD-E614-4FE1-8BF3-776B1FE11D45}"/>
            </a:ext>
          </a:extLst>
        </xdr:cNvPr>
        <xdr:cNvSpPr/>
      </xdr:nvSpPr>
      <xdr:spPr>
        <a:xfrm>
          <a:off x="17780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62865</xdr:rowOff>
    </xdr:from>
    <xdr:to>
      <xdr:col>15</xdr:col>
      <xdr:colOff>50800</xdr:colOff>
      <xdr:row>39</xdr:row>
      <xdr:rowOff>120015</xdr:rowOff>
    </xdr:to>
    <xdr:cxnSp macro="">
      <xdr:nvCxnSpPr>
        <xdr:cNvPr id="80" name="直線コネクタ 79">
          <a:extLst>
            <a:ext uri="{FF2B5EF4-FFF2-40B4-BE49-F238E27FC236}">
              <a16:creationId xmlns:a16="http://schemas.microsoft.com/office/drawing/2014/main" id="{11B2E647-EA96-470E-B4B1-88EFB001BBA1}"/>
            </a:ext>
          </a:extLst>
        </xdr:cNvPr>
        <xdr:cNvCxnSpPr/>
      </xdr:nvCxnSpPr>
      <xdr:spPr>
        <a:xfrm>
          <a:off x="1828800" y="6508115"/>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168275</xdr:rowOff>
    </xdr:from>
    <xdr:to>
      <xdr:col>6</xdr:col>
      <xdr:colOff>38100</xdr:colOff>
      <xdr:row>39</xdr:row>
      <xdr:rowOff>98425</xdr:rowOff>
    </xdr:to>
    <xdr:sp macro="" textlink="">
      <xdr:nvSpPr>
        <xdr:cNvPr id="81" name="楕円 80">
          <a:extLst>
            <a:ext uri="{FF2B5EF4-FFF2-40B4-BE49-F238E27FC236}">
              <a16:creationId xmlns:a16="http://schemas.microsoft.com/office/drawing/2014/main" id="{323B3459-9188-45B9-B2EA-F0FFFF303365}"/>
            </a:ext>
          </a:extLst>
        </xdr:cNvPr>
        <xdr:cNvSpPr/>
      </xdr:nvSpPr>
      <xdr:spPr>
        <a:xfrm>
          <a:off x="984250" y="6442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47625</xdr:rowOff>
    </xdr:from>
    <xdr:to>
      <xdr:col>10</xdr:col>
      <xdr:colOff>114300</xdr:colOff>
      <xdr:row>39</xdr:row>
      <xdr:rowOff>62865</xdr:rowOff>
    </xdr:to>
    <xdr:cxnSp macro="">
      <xdr:nvCxnSpPr>
        <xdr:cNvPr id="82" name="直線コネクタ 81">
          <a:extLst>
            <a:ext uri="{FF2B5EF4-FFF2-40B4-BE49-F238E27FC236}">
              <a16:creationId xmlns:a16="http://schemas.microsoft.com/office/drawing/2014/main" id="{5EF715FB-A6AF-4098-A4C4-8D7A29D59513}"/>
            </a:ext>
          </a:extLst>
        </xdr:cNvPr>
        <xdr:cNvCxnSpPr/>
      </xdr:nvCxnSpPr>
      <xdr:spPr>
        <a:xfrm>
          <a:off x="1028700" y="6492875"/>
          <a:ext cx="8001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a:extLst>
            <a:ext uri="{FF2B5EF4-FFF2-40B4-BE49-F238E27FC236}">
              <a16:creationId xmlns:a16="http://schemas.microsoft.com/office/drawing/2014/main" id="{400BFF76-BBBB-4009-8BFF-3D79D7615D2A}"/>
            </a:ext>
          </a:extLst>
        </xdr:cNvPr>
        <xdr:cNvSpPr txBox="1"/>
      </xdr:nvSpPr>
      <xdr:spPr>
        <a:xfrm>
          <a:off x="3239144" y="6076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a:extLst>
            <a:ext uri="{FF2B5EF4-FFF2-40B4-BE49-F238E27FC236}">
              <a16:creationId xmlns:a16="http://schemas.microsoft.com/office/drawing/2014/main" id="{B1A025B9-9710-49AE-9C60-41C742FB3BCA}"/>
            </a:ext>
          </a:extLst>
        </xdr:cNvPr>
        <xdr:cNvSpPr txBox="1"/>
      </xdr:nvSpPr>
      <xdr:spPr>
        <a:xfrm>
          <a:off x="2439044" y="6070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a:extLst>
            <a:ext uri="{FF2B5EF4-FFF2-40B4-BE49-F238E27FC236}">
              <a16:creationId xmlns:a16="http://schemas.microsoft.com/office/drawing/2014/main" id="{382A37F3-28E1-42C7-8DB2-89AD7C6490A6}"/>
            </a:ext>
          </a:extLst>
        </xdr:cNvPr>
        <xdr:cNvSpPr txBox="1"/>
      </xdr:nvSpPr>
      <xdr:spPr>
        <a:xfrm>
          <a:off x="1645294" y="608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a:extLst>
            <a:ext uri="{FF2B5EF4-FFF2-40B4-BE49-F238E27FC236}">
              <a16:creationId xmlns:a16="http://schemas.microsoft.com/office/drawing/2014/main" id="{2AB82E97-9F90-43C6-906B-AA21CAFEED1B}"/>
            </a:ext>
          </a:extLst>
        </xdr:cNvPr>
        <xdr:cNvSpPr txBox="1"/>
      </xdr:nvSpPr>
      <xdr:spPr>
        <a:xfrm>
          <a:off x="851544" y="6030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1922</xdr:rowOff>
    </xdr:from>
    <xdr:ext cx="405111" cy="259045"/>
    <xdr:sp macro="" textlink="">
      <xdr:nvSpPr>
        <xdr:cNvPr id="87" name="n_1mainValue【道路】&#10;有形固定資産減価償却率">
          <a:extLst>
            <a:ext uri="{FF2B5EF4-FFF2-40B4-BE49-F238E27FC236}">
              <a16:creationId xmlns:a16="http://schemas.microsoft.com/office/drawing/2014/main" id="{3C960938-B804-4196-83F6-B5658E4634C3}"/>
            </a:ext>
          </a:extLst>
        </xdr:cNvPr>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161942</xdr:rowOff>
    </xdr:from>
    <xdr:ext cx="405111" cy="259045"/>
    <xdr:sp macro="" textlink="">
      <xdr:nvSpPr>
        <xdr:cNvPr id="88" name="n_2mainValue【道路】&#10;有形固定資産減価償却率">
          <a:extLst>
            <a:ext uri="{FF2B5EF4-FFF2-40B4-BE49-F238E27FC236}">
              <a16:creationId xmlns:a16="http://schemas.microsoft.com/office/drawing/2014/main" id="{CD6BB4EA-DEB5-40A7-8158-5F4F63793B59}"/>
            </a:ext>
          </a:extLst>
        </xdr:cNvPr>
        <xdr:cNvSpPr txBox="1"/>
      </xdr:nvSpPr>
      <xdr:spPr>
        <a:xfrm>
          <a:off x="2439044" y="660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C48CEE97-554B-4B63-BD20-5301104BBC9B}"/>
            </a:ext>
          </a:extLst>
        </xdr:cNvPr>
        <xdr:cNvSpPr txBox="1"/>
      </xdr:nvSpPr>
      <xdr:spPr>
        <a:xfrm>
          <a:off x="1645294" y="655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89552</xdr:rowOff>
    </xdr:from>
    <xdr:ext cx="405111" cy="259045"/>
    <xdr:sp macro="" textlink="">
      <xdr:nvSpPr>
        <xdr:cNvPr id="90" name="n_4mainValue【道路】&#10;有形固定資産減価償却率">
          <a:extLst>
            <a:ext uri="{FF2B5EF4-FFF2-40B4-BE49-F238E27FC236}">
              <a16:creationId xmlns:a16="http://schemas.microsoft.com/office/drawing/2014/main" id="{CEF8317C-B885-4D51-80DE-77B33019B222}"/>
            </a:ext>
          </a:extLst>
        </xdr:cNvPr>
        <xdr:cNvSpPr txBox="1"/>
      </xdr:nvSpPr>
      <xdr:spPr>
        <a:xfrm>
          <a:off x="851544" y="653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D423816-3AC1-4CCB-9511-F87AE5CFC1B4}"/>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FA0E622-282C-45F8-BED2-E309BA3925CD}"/>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371054D-002D-4618-B16B-0149A25CEAFC}"/>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318A5D8-5B96-4770-A4C6-74B38459922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315AF39-BC51-4A51-A09F-6950281BCE0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434611B-3494-4405-B1B7-DDDD4802C1A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742186F-E355-4509-9A53-682D1117698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CCE6E58-C711-4A4E-8760-7708DBEC494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8173112-ECB4-40E9-8D36-15D1D4B9FC0D}"/>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8DBA335-03D7-4F4B-883B-B353F79B92C2}"/>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FF52AE68-3AE4-4F26-BFA6-781D3A0E5446}"/>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F8ACA0D-B47A-4041-9C9F-0B717197282F}"/>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760EDDA-9736-41BF-95BD-4DBB5A8C1C66}"/>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D72B015-97BE-4214-B06C-F99AE830D982}"/>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3FC14C7-C598-4653-A9C9-2043CB6EDB03}"/>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607D082-49AA-4977-84A5-3BE36BC53418}"/>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A49B86A-3E78-4284-9D44-3B70B8A0A50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C37AC8C0-FC8E-4013-8ABB-775F70E38AAA}"/>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6BECD6A-E937-4973-B0CC-0270CD2912C3}"/>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64A81365-1C3C-4B15-A03D-E6AD06B80601}"/>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A525329-57FE-49D1-9FFB-8C3F0AE90A32}"/>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3177D09-2EAA-4710-A511-AFE5C2C808CC}"/>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70F1645-3E37-4EC3-907F-B8670E55F27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F9329279-5BEE-434B-ADB3-82814CFF1FE7}"/>
            </a:ext>
          </a:extLst>
        </xdr:cNvPr>
        <xdr:cNvCxnSpPr/>
      </xdr:nvCxnSpPr>
      <xdr:spPr>
        <a:xfrm flipV="1">
          <a:off x="9429115" y="5764888"/>
          <a:ext cx="0" cy="1183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FF282416-4ECA-4E9B-9BE9-8D049B4C890E}"/>
            </a:ext>
          </a:extLst>
        </xdr:cNvPr>
        <xdr:cNvSpPr txBox="1"/>
      </xdr:nvSpPr>
      <xdr:spPr>
        <a:xfrm>
          <a:off x="9467850" y="695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8DFD4022-30B4-4381-A37B-18D92B9EA49A}"/>
            </a:ext>
          </a:extLst>
        </xdr:cNvPr>
        <xdr:cNvCxnSpPr/>
      </xdr:nvCxnSpPr>
      <xdr:spPr>
        <a:xfrm>
          <a:off x="9359900" y="6948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A2F78AF7-0482-4E6C-BA8D-0922D8345700}"/>
            </a:ext>
          </a:extLst>
        </xdr:cNvPr>
        <xdr:cNvSpPr txBox="1"/>
      </xdr:nvSpPr>
      <xdr:spPr>
        <a:xfrm>
          <a:off x="9467850" y="55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0E831365-7184-4C7C-8B12-371530AFD176}"/>
            </a:ext>
          </a:extLst>
        </xdr:cNvPr>
        <xdr:cNvCxnSpPr/>
      </xdr:nvCxnSpPr>
      <xdr:spPr>
        <a:xfrm>
          <a:off x="9359900" y="5764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B0AC9E45-0422-468E-8716-77EAFFD8CA95}"/>
            </a:ext>
          </a:extLst>
        </xdr:cNvPr>
        <xdr:cNvSpPr txBox="1"/>
      </xdr:nvSpPr>
      <xdr:spPr>
        <a:xfrm>
          <a:off x="9467850" y="6537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2115E947-3B66-491B-8FC2-CFA98C29C8EC}"/>
            </a:ext>
          </a:extLst>
        </xdr:cNvPr>
        <xdr:cNvSpPr/>
      </xdr:nvSpPr>
      <xdr:spPr>
        <a:xfrm>
          <a:off x="9398000" y="66796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36A89B07-B21B-4E87-BB73-825199516C05}"/>
            </a:ext>
          </a:extLst>
        </xdr:cNvPr>
        <xdr:cNvSpPr/>
      </xdr:nvSpPr>
      <xdr:spPr>
        <a:xfrm>
          <a:off x="8636000" y="66861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4811DCBC-8FF2-4609-B057-930B55A624ED}"/>
            </a:ext>
          </a:extLst>
        </xdr:cNvPr>
        <xdr:cNvSpPr/>
      </xdr:nvSpPr>
      <xdr:spPr>
        <a:xfrm>
          <a:off x="7842250" y="6678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2AC02E42-22A0-4C14-9B56-C518D5C32EDA}"/>
            </a:ext>
          </a:extLst>
        </xdr:cNvPr>
        <xdr:cNvSpPr/>
      </xdr:nvSpPr>
      <xdr:spPr>
        <a:xfrm>
          <a:off x="7029450" y="66772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12E90048-A8AB-4DE6-B243-DC610A505A7E}"/>
            </a:ext>
          </a:extLst>
        </xdr:cNvPr>
        <xdr:cNvSpPr/>
      </xdr:nvSpPr>
      <xdr:spPr>
        <a:xfrm>
          <a:off x="6235700" y="6690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5167C66-E1A0-4264-BBE4-6EB6149805E1}"/>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483C9E9-684B-4C64-AACA-BDD567F77894}"/>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49E9620-F621-4769-9D8B-1EE6CE551F48}"/>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017872A-96E6-403D-A906-8B7F5245200C}"/>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2DD7F8F-BE3B-49B2-A8E2-9E5AC261426F}"/>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64331</xdr:rowOff>
    </xdr:from>
    <xdr:to>
      <xdr:col>55</xdr:col>
      <xdr:colOff>50800</xdr:colOff>
      <xdr:row>41</xdr:row>
      <xdr:rowOff>165931</xdr:rowOff>
    </xdr:to>
    <xdr:sp macro="" textlink="">
      <xdr:nvSpPr>
        <xdr:cNvPr id="130" name="楕円 129">
          <a:extLst>
            <a:ext uri="{FF2B5EF4-FFF2-40B4-BE49-F238E27FC236}">
              <a16:creationId xmlns:a16="http://schemas.microsoft.com/office/drawing/2014/main" id="{C53379E5-1BA4-40A5-A008-64A3E02DDFEB}"/>
            </a:ext>
          </a:extLst>
        </xdr:cNvPr>
        <xdr:cNvSpPr/>
      </xdr:nvSpPr>
      <xdr:spPr>
        <a:xfrm>
          <a:off x="9398000" y="6839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150708</xdr:rowOff>
    </xdr:from>
    <xdr:ext cx="534377" cy="259045"/>
    <xdr:sp macro="" textlink="">
      <xdr:nvSpPr>
        <xdr:cNvPr id="131" name="【道路】&#10;一人当たり延長該当値テキスト">
          <a:extLst>
            <a:ext uri="{FF2B5EF4-FFF2-40B4-BE49-F238E27FC236}">
              <a16:creationId xmlns:a16="http://schemas.microsoft.com/office/drawing/2014/main" id="{67107D0B-C857-4B31-9784-1A14F7EB9738}"/>
            </a:ext>
          </a:extLst>
        </xdr:cNvPr>
        <xdr:cNvSpPr txBox="1"/>
      </xdr:nvSpPr>
      <xdr:spPr>
        <a:xfrm>
          <a:off x="9467850" y="67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65543</xdr:rowOff>
    </xdr:from>
    <xdr:to>
      <xdr:col>50</xdr:col>
      <xdr:colOff>165100</xdr:colOff>
      <xdr:row>41</xdr:row>
      <xdr:rowOff>167143</xdr:rowOff>
    </xdr:to>
    <xdr:sp macro="" textlink="">
      <xdr:nvSpPr>
        <xdr:cNvPr id="132" name="楕円 131">
          <a:extLst>
            <a:ext uri="{FF2B5EF4-FFF2-40B4-BE49-F238E27FC236}">
              <a16:creationId xmlns:a16="http://schemas.microsoft.com/office/drawing/2014/main" id="{932B9929-855E-492F-B390-2A585EC6C112}"/>
            </a:ext>
          </a:extLst>
        </xdr:cNvPr>
        <xdr:cNvSpPr/>
      </xdr:nvSpPr>
      <xdr:spPr>
        <a:xfrm>
          <a:off x="8636000" y="684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115131</xdr:rowOff>
    </xdr:from>
    <xdr:to>
      <xdr:col>55</xdr:col>
      <xdr:colOff>0</xdr:colOff>
      <xdr:row>41</xdr:row>
      <xdr:rowOff>116343</xdr:rowOff>
    </xdr:to>
    <xdr:cxnSp macro="">
      <xdr:nvCxnSpPr>
        <xdr:cNvPr id="133" name="直線コネクタ 132">
          <a:extLst>
            <a:ext uri="{FF2B5EF4-FFF2-40B4-BE49-F238E27FC236}">
              <a16:creationId xmlns:a16="http://schemas.microsoft.com/office/drawing/2014/main" id="{4FE91D4D-0682-4DBD-8012-E6B2CA1B8989}"/>
            </a:ext>
          </a:extLst>
        </xdr:cNvPr>
        <xdr:cNvCxnSpPr/>
      </xdr:nvCxnSpPr>
      <xdr:spPr>
        <a:xfrm flipV="1">
          <a:off x="8686800" y="6890581"/>
          <a:ext cx="74295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34" name="楕円 133">
          <a:extLst>
            <a:ext uri="{FF2B5EF4-FFF2-40B4-BE49-F238E27FC236}">
              <a16:creationId xmlns:a16="http://schemas.microsoft.com/office/drawing/2014/main" id="{320E4B76-7CE5-47D2-839B-5D82B6C106E5}"/>
            </a:ext>
          </a:extLst>
        </xdr:cNvPr>
        <xdr:cNvSpPr/>
      </xdr:nvSpPr>
      <xdr:spPr>
        <a:xfrm>
          <a:off x="7842250" y="68430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116343</xdr:rowOff>
    </xdr:from>
    <xdr:to>
      <xdr:col>50</xdr:col>
      <xdr:colOff>114300</xdr:colOff>
      <xdr:row>41</xdr:row>
      <xdr:rowOff>118362</xdr:rowOff>
    </xdr:to>
    <xdr:cxnSp macro="">
      <xdr:nvCxnSpPr>
        <xdr:cNvPr id="135" name="直線コネクタ 134">
          <a:extLst>
            <a:ext uri="{FF2B5EF4-FFF2-40B4-BE49-F238E27FC236}">
              <a16:creationId xmlns:a16="http://schemas.microsoft.com/office/drawing/2014/main" id="{8063F9CA-04B2-4F15-931D-A07FB0D1404F}"/>
            </a:ext>
          </a:extLst>
        </xdr:cNvPr>
        <xdr:cNvCxnSpPr/>
      </xdr:nvCxnSpPr>
      <xdr:spPr>
        <a:xfrm flipV="1">
          <a:off x="7886700" y="6891793"/>
          <a:ext cx="8001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68263</xdr:rowOff>
    </xdr:from>
    <xdr:to>
      <xdr:col>41</xdr:col>
      <xdr:colOff>101600</xdr:colOff>
      <xdr:row>41</xdr:row>
      <xdr:rowOff>169863</xdr:rowOff>
    </xdr:to>
    <xdr:sp macro="" textlink="">
      <xdr:nvSpPr>
        <xdr:cNvPr id="136" name="楕円 135">
          <a:extLst>
            <a:ext uri="{FF2B5EF4-FFF2-40B4-BE49-F238E27FC236}">
              <a16:creationId xmlns:a16="http://schemas.microsoft.com/office/drawing/2014/main" id="{B43EF923-AF93-417F-8375-23DE65EE1642}"/>
            </a:ext>
          </a:extLst>
        </xdr:cNvPr>
        <xdr:cNvSpPr/>
      </xdr:nvSpPr>
      <xdr:spPr>
        <a:xfrm>
          <a:off x="7029450" y="68437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118362</xdr:rowOff>
    </xdr:from>
    <xdr:to>
      <xdr:col>45</xdr:col>
      <xdr:colOff>177800</xdr:colOff>
      <xdr:row>41</xdr:row>
      <xdr:rowOff>119063</xdr:rowOff>
    </xdr:to>
    <xdr:cxnSp macro="">
      <xdr:nvCxnSpPr>
        <xdr:cNvPr id="137" name="直線コネクタ 136">
          <a:extLst>
            <a:ext uri="{FF2B5EF4-FFF2-40B4-BE49-F238E27FC236}">
              <a16:creationId xmlns:a16="http://schemas.microsoft.com/office/drawing/2014/main" id="{AB9B27EE-BF94-4B88-871B-C68DB8A27299}"/>
            </a:ext>
          </a:extLst>
        </xdr:cNvPr>
        <xdr:cNvCxnSpPr/>
      </xdr:nvCxnSpPr>
      <xdr:spPr>
        <a:xfrm flipV="1">
          <a:off x="7080250" y="6893812"/>
          <a:ext cx="80645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69215</xdr:rowOff>
    </xdr:from>
    <xdr:to>
      <xdr:col>36</xdr:col>
      <xdr:colOff>165100</xdr:colOff>
      <xdr:row>41</xdr:row>
      <xdr:rowOff>170815</xdr:rowOff>
    </xdr:to>
    <xdr:sp macro="" textlink="">
      <xdr:nvSpPr>
        <xdr:cNvPr id="138" name="楕円 137">
          <a:extLst>
            <a:ext uri="{FF2B5EF4-FFF2-40B4-BE49-F238E27FC236}">
              <a16:creationId xmlns:a16="http://schemas.microsoft.com/office/drawing/2014/main" id="{10F6307B-2737-47D4-8D73-8A5602DBD087}"/>
            </a:ext>
          </a:extLst>
        </xdr:cNvPr>
        <xdr:cNvSpPr/>
      </xdr:nvSpPr>
      <xdr:spPr>
        <a:xfrm>
          <a:off x="6235700" y="68446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119063</xdr:rowOff>
    </xdr:from>
    <xdr:to>
      <xdr:col>41</xdr:col>
      <xdr:colOff>50800</xdr:colOff>
      <xdr:row>41</xdr:row>
      <xdr:rowOff>120015</xdr:rowOff>
    </xdr:to>
    <xdr:cxnSp macro="">
      <xdr:nvCxnSpPr>
        <xdr:cNvPr id="139" name="直線コネクタ 138">
          <a:extLst>
            <a:ext uri="{FF2B5EF4-FFF2-40B4-BE49-F238E27FC236}">
              <a16:creationId xmlns:a16="http://schemas.microsoft.com/office/drawing/2014/main" id="{0612A1CD-31EA-482E-AB01-FBB2D126B073}"/>
            </a:ext>
          </a:extLst>
        </xdr:cNvPr>
        <xdr:cNvCxnSpPr/>
      </xdr:nvCxnSpPr>
      <xdr:spPr>
        <a:xfrm flipV="1">
          <a:off x="6286500" y="6894513"/>
          <a:ext cx="79375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22453</xdr:rowOff>
    </xdr:from>
    <xdr:ext cx="534377" cy="259045"/>
    <xdr:sp macro="" textlink="">
      <xdr:nvSpPr>
        <xdr:cNvPr id="140" name="n_1aveValue【道路】&#10;一人当たり延長">
          <a:extLst>
            <a:ext uri="{FF2B5EF4-FFF2-40B4-BE49-F238E27FC236}">
              <a16:creationId xmlns:a16="http://schemas.microsoft.com/office/drawing/2014/main" id="{CA69FC9E-54B0-45C5-9CF7-50ADA3DA88AA}"/>
            </a:ext>
          </a:extLst>
        </xdr:cNvPr>
        <xdr:cNvSpPr txBox="1"/>
      </xdr:nvSpPr>
      <xdr:spPr>
        <a:xfrm>
          <a:off x="8425961" y="64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15252</xdr:rowOff>
    </xdr:from>
    <xdr:ext cx="534377" cy="259045"/>
    <xdr:sp macro="" textlink="">
      <xdr:nvSpPr>
        <xdr:cNvPr id="141" name="n_2aveValue【道路】&#10;一人当たり延長">
          <a:extLst>
            <a:ext uri="{FF2B5EF4-FFF2-40B4-BE49-F238E27FC236}">
              <a16:creationId xmlns:a16="http://schemas.microsoft.com/office/drawing/2014/main" id="{914B54AC-5B67-41A2-A259-F3D0C5B0EE06}"/>
            </a:ext>
          </a:extLst>
        </xdr:cNvPr>
        <xdr:cNvSpPr txBox="1"/>
      </xdr:nvSpPr>
      <xdr:spPr>
        <a:xfrm>
          <a:off x="7644911" y="64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13598</xdr:rowOff>
    </xdr:from>
    <xdr:ext cx="534377" cy="259045"/>
    <xdr:sp macro="" textlink="">
      <xdr:nvSpPr>
        <xdr:cNvPr id="142" name="n_3aveValue【道路】&#10;一人当たり延長">
          <a:extLst>
            <a:ext uri="{FF2B5EF4-FFF2-40B4-BE49-F238E27FC236}">
              <a16:creationId xmlns:a16="http://schemas.microsoft.com/office/drawing/2014/main" id="{73CBC7E4-F1B7-44B2-BC83-A89BE91A7008}"/>
            </a:ext>
          </a:extLst>
        </xdr:cNvPr>
        <xdr:cNvSpPr txBox="1"/>
      </xdr:nvSpPr>
      <xdr:spPr>
        <a:xfrm>
          <a:off x="6851161" y="64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27017</xdr:rowOff>
    </xdr:from>
    <xdr:ext cx="534377" cy="259045"/>
    <xdr:sp macro="" textlink="">
      <xdr:nvSpPr>
        <xdr:cNvPr id="143" name="n_4aveValue【道路】&#10;一人当たり延長">
          <a:extLst>
            <a:ext uri="{FF2B5EF4-FFF2-40B4-BE49-F238E27FC236}">
              <a16:creationId xmlns:a16="http://schemas.microsoft.com/office/drawing/2014/main" id="{3B2C5590-450B-4FCE-BF9F-AAC0E7278709}"/>
            </a:ext>
          </a:extLst>
        </xdr:cNvPr>
        <xdr:cNvSpPr txBox="1"/>
      </xdr:nvSpPr>
      <xdr:spPr>
        <a:xfrm>
          <a:off x="6038361" y="647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158270</xdr:rowOff>
    </xdr:from>
    <xdr:ext cx="534377" cy="259045"/>
    <xdr:sp macro="" textlink="">
      <xdr:nvSpPr>
        <xdr:cNvPr id="144" name="n_1mainValue【道路】&#10;一人当たり延長">
          <a:extLst>
            <a:ext uri="{FF2B5EF4-FFF2-40B4-BE49-F238E27FC236}">
              <a16:creationId xmlns:a16="http://schemas.microsoft.com/office/drawing/2014/main" id="{7FA59FE4-09D1-42CB-8C1E-88C46690F129}"/>
            </a:ext>
          </a:extLst>
        </xdr:cNvPr>
        <xdr:cNvSpPr txBox="1"/>
      </xdr:nvSpPr>
      <xdr:spPr>
        <a:xfrm>
          <a:off x="8425961" y="693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45" name="n_2mainValue【道路】&#10;一人当たり延長">
          <a:extLst>
            <a:ext uri="{FF2B5EF4-FFF2-40B4-BE49-F238E27FC236}">
              <a16:creationId xmlns:a16="http://schemas.microsoft.com/office/drawing/2014/main" id="{D9ABF593-4D8A-4473-873A-2C1405E21EFD}"/>
            </a:ext>
          </a:extLst>
        </xdr:cNvPr>
        <xdr:cNvSpPr txBox="1"/>
      </xdr:nvSpPr>
      <xdr:spPr>
        <a:xfrm>
          <a:off x="7644911" y="69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160990</xdr:rowOff>
    </xdr:from>
    <xdr:ext cx="534377" cy="259045"/>
    <xdr:sp macro="" textlink="">
      <xdr:nvSpPr>
        <xdr:cNvPr id="146" name="n_3mainValue【道路】&#10;一人当たり延長">
          <a:extLst>
            <a:ext uri="{FF2B5EF4-FFF2-40B4-BE49-F238E27FC236}">
              <a16:creationId xmlns:a16="http://schemas.microsoft.com/office/drawing/2014/main" id="{F5CCDCE8-52D2-4B6A-AF50-0A43BAD1AB6A}"/>
            </a:ext>
          </a:extLst>
        </xdr:cNvPr>
        <xdr:cNvSpPr txBox="1"/>
      </xdr:nvSpPr>
      <xdr:spPr>
        <a:xfrm>
          <a:off x="6851161" y="69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161942</xdr:rowOff>
    </xdr:from>
    <xdr:ext cx="534377" cy="259045"/>
    <xdr:sp macro="" textlink="">
      <xdr:nvSpPr>
        <xdr:cNvPr id="147" name="n_4mainValue【道路】&#10;一人当たり延長">
          <a:extLst>
            <a:ext uri="{FF2B5EF4-FFF2-40B4-BE49-F238E27FC236}">
              <a16:creationId xmlns:a16="http://schemas.microsoft.com/office/drawing/2014/main" id="{0F907F4B-B5B4-4E95-8768-8BC77ACC71DC}"/>
            </a:ext>
          </a:extLst>
        </xdr:cNvPr>
        <xdr:cNvSpPr txBox="1"/>
      </xdr:nvSpPr>
      <xdr:spPr>
        <a:xfrm>
          <a:off x="6038361" y="693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02CAEA8-8252-45F5-9FB2-31DD47570C2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96264FD-87C6-4B19-91B6-350141334015}"/>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8E84532-F727-4AE2-A175-A7F2197E2D2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D0D6057-A472-4412-9947-27D5D6A547F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9224839-E470-48E8-8FEF-12E7A1D8D36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C5E2CC0-DE9C-4A84-AB8F-A0413042365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C07DF7F-3168-415D-B358-F74051A4C0BB}"/>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AD6144D-5B06-49C3-A61C-7F825935FA0E}"/>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F645D18-6B23-463D-BE4C-AD076549D84B}"/>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A5641E3-03A0-4A39-B34D-8E7C136844CF}"/>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10A1BF8-A93B-426E-B786-1711F9CC94BC}"/>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1E36F05-B79D-4F72-8CB7-507CA8DDACBB}"/>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5AF6F86-A477-44F7-AF61-B36719087C56}"/>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A0BD3FA-281B-408B-94CC-C25A34619953}"/>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5CFD2B6-BCCD-43F6-83F7-567469F4A099}"/>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A0116B8E-95B4-405A-9593-FFB4E150E77E}"/>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2132BD6C-AAE3-4EE0-90B8-FAA24EDACB11}"/>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4A858C8-9D6F-47C9-995F-79ADB388A05A}"/>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613FAFF-5968-4910-8CDF-8008602357DF}"/>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9E1F1F5-5918-4453-A2FC-5358FA236833}"/>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FF0D575-F3B0-4C28-9AD8-4555EAF91A1D}"/>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B1B933B-30CB-4063-9C67-89864543CEA7}"/>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27594EFE-A682-433A-8A18-CCAF90075DD9}"/>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F0125ED-6DCF-46EB-BB9F-6DF5B6A7A1A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D86B43F-A30E-4D5B-817F-FF8188187D7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3D80F01A-442C-4A32-AA71-DA749583E129}"/>
            </a:ext>
          </a:extLst>
        </xdr:cNvPr>
        <xdr:cNvCxnSpPr/>
      </xdr:nvCxnSpPr>
      <xdr:spPr>
        <a:xfrm flipV="1">
          <a:off x="4177665" y="9197884"/>
          <a:ext cx="0" cy="135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9F6CAECA-37FC-4122-8C93-C273E4801C65}"/>
            </a:ext>
          </a:extLst>
        </xdr:cNvPr>
        <xdr:cNvSpPr txBox="1"/>
      </xdr:nvSpPr>
      <xdr:spPr>
        <a:xfrm>
          <a:off x="4216400" y="10553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8F029EF4-2604-4EA3-9F25-F891C9D32D35}"/>
            </a:ext>
          </a:extLst>
        </xdr:cNvPr>
        <xdr:cNvCxnSpPr/>
      </xdr:nvCxnSpPr>
      <xdr:spPr>
        <a:xfrm>
          <a:off x="4108450" y="105497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2A858859-2958-4E1A-98FE-A3ADFE8BF3F3}"/>
            </a:ext>
          </a:extLst>
        </xdr:cNvPr>
        <xdr:cNvSpPr txBox="1"/>
      </xdr:nvSpPr>
      <xdr:spPr>
        <a:xfrm>
          <a:off x="4216400" y="8979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83406DB9-60B0-4E61-AA88-83EB06AB6764}"/>
            </a:ext>
          </a:extLst>
        </xdr:cNvPr>
        <xdr:cNvCxnSpPr/>
      </xdr:nvCxnSpPr>
      <xdr:spPr>
        <a:xfrm>
          <a:off x="4108450" y="9197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E3E99AB-17B5-412C-9BCD-8027C25A9A25}"/>
            </a:ext>
          </a:extLst>
        </xdr:cNvPr>
        <xdr:cNvSpPr txBox="1"/>
      </xdr:nvSpPr>
      <xdr:spPr>
        <a:xfrm>
          <a:off x="4216400" y="10124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9AA08278-2B5C-49EA-A617-F68F39EA3099}"/>
            </a:ext>
          </a:extLst>
        </xdr:cNvPr>
        <xdr:cNvSpPr/>
      </xdr:nvSpPr>
      <xdr:spPr>
        <a:xfrm>
          <a:off x="4127500" y="10145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0A5267EA-932B-4AF9-B154-3CDFD79D5C81}"/>
            </a:ext>
          </a:extLst>
        </xdr:cNvPr>
        <xdr:cNvSpPr/>
      </xdr:nvSpPr>
      <xdr:spPr>
        <a:xfrm>
          <a:off x="3384550" y="101262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D217D64B-CE7C-409C-AB22-CB5FF66E2851}"/>
            </a:ext>
          </a:extLst>
        </xdr:cNvPr>
        <xdr:cNvSpPr/>
      </xdr:nvSpPr>
      <xdr:spPr>
        <a:xfrm>
          <a:off x="2571750" y="1011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8CBA510B-249E-4165-A067-E394D702F2A6}"/>
            </a:ext>
          </a:extLst>
        </xdr:cNvPr>
        <xdr:cNvSpPr/>
      </xdr:nvSpPr>
      <xdr:spPr>
        <a:xfrm>
          <a:off x="1778000" y="1011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B411FBFF-48E2-4A8A-A0D8-3ABB5E5790D3}"/>
            </a:ext>
          </a:extLst>
        </xdr:cNvPr>
        <xdr:cNvSpPr/>
      </xdr:nvSpPr>
      <xdr:spPr>
        <a:xfrm>
          <a:off x="984250" y="100772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1E27245-798E-406C-9441-29880A00D8E2}"/>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DA32249-4860-4256-B3E1-29B4DBD0D51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5F332B-BB07-4976-B011-F7DDFC4EA4D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0AC339D-DF9D-48A8-A5BC-FBCA5930B7A9}"/>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04C4AE0-84CB-476E-8A16-70683D058FF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119017</xdr:rowOff>
    </xdr:from>
    <xdr:to>
      <xdr:col>24</xdr:col>
      <xdr:colOff>114300</xdr:colOff>
      <xdr:row>56</xdr:row>
      <xdr:rowOff>49167</xdr:rowOff>
    </xdr:to>
    <xdr:sp macro="" textlink="">
      <xdr:nvSpPr>
        <xdr:cNvPr id="189" name="楕円 188">
          <a:extLst>
            <a:ext uri="{FF2B5EF4-FFF2-40B4-BE49-F238E27FC236}">
              <a16:creationId xmlns:a16="http://schemas.microsoft.com/office/drawing/2014/main" id="{B99EB83D-8866-4F44-9819-8B135A027FBC}"/>
            </a:ext>
          </a:extLst>
        </xdr:cNvPr>
        <xdr:cNvSpPr/>
      </xdr:nvSpPr>
      <xdr:spPr>
        <a:xfrm>
          <a:off x="4127500" y="92058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33944</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7D7DDCB3-71CA-4DBB-9B7A-E2389E9733BB}"/>
            </a:ext>
          </a:extLst>
        </xdr:cNvPr>
        <xdr:cNvSpPr txBox="1"/>
      </xdr:nvSpPr>
      <xdr:spPr>
        <a:xfrm>
          <a:off x="4216400" y="9120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101056</xdr:rowOff>
    </xdr:from>
    <xdr:to>
      <xdr:col>20</xdr:col>
      <xdr:colOff>38100</xdr:colOff>
      <xdr:row>56</xdr:row>
      <xdr:rowOff>31206</xdr:rowOff>
    </xdr:to>
    <xdr:sp macro="" textlink="">
      <xdr:nvSpPr>
        <xdr:cNvPr id="191" name="楕円 190">
          <a:extLst>
            <a:ext uri="{FF2B5EF4-FFF2-40B4-BE49-F238E27FC236}">
              <a16:creationId xmlns:a16="http://schemas.microsoft.com/office/drawing/2014/main" id="{8B8AFC71-C3EC-4754-B287-B484FCA36A1D}"/>
            </a:ext>
          </a:extLst>
        </xdr:cNvPr>
        <xdr:cNvSpPr/>
      </xdr:nvSpPr>
      <xdr:spPr>
        <a:xfrm>
          <a:off x="3384550" y="91879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151856</xdr:rowOff>
    </xdr:from>
    <xdr:to>
      <xdr:col>24</xdr:col>
      <xdr:colOff>63500</xdr:colOff>
      <xdr:row>55</xdr:row>
      <xdr:rowOff>169817</xdr:rowOff>
    </xdr:to>
    <xdr:cxnSp macro="">
      <xdr:nvCxnSpPr>
        <xdr:cNvPr id="192" name="直線コネクタ 191">
          <a:extLst>
            <a:ext uri="{FF2B5EF4-FFF2-40B4-BE49-F238E27FC236}">
              <a16:creationId xmlns:a16="http://schemas.microsoft.com/office/drawing/2014/main" id="{0F5D3900-A285-4E33-9917-E311956F3EA0}"/>
            </a:ext>
          </a:extLst>
        </xdr:cNvPr>
        <xdr:cNvCxnSpPr/>
      </xdr:nvCxnSpPr>
      <xdr:spPr>
        <a:xfrm>
          <a:off x="3429000" y="9238706"/>
          <a:ext cx="749300" cy="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71665</xdr:rowOff>
    </xdr:from>
    <xdr:to>
      <xdr:col>15</xdr:col>
      <xdr:colOff>101600</xdr:colOff>
      <xdr:row>56</xdr:row>
      <xdr:rowOff>1815</xdr:rowOff>
    </xdr:to>
    <xdr:sp macro="" textlink="">
      <xdr:nvSpPr>
        <xdr:cNvPr id="193" name="楕円 192">
          <a:extLst>
            <a:ext uri="{FF2B5EF4-FFF2-40B4-BE49-F238E27FC236}">
              <a16:creationId xmlns:a16="http://schemas.microsoft.com/office/drawing/2014/main" id="{895101B3-FBA5-4D24-AAEB-C080122A5E0E}"/>
            </a:ext>
          </a:extLst>
        </xdr:cNvPr>
        <xdr:cNvSpPr/>
      </xdr:nvSpPr>
      <xdr:spPr>
        <a:xfrm>
          <a:off x="2571750" y="9158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122465</xdr:rowOff>
    </xdr:from>
    <xdr:to>
      <xdr:col>19</xdr:col>
      <xdr:colOff>177800</xdr:colOff>
      <xdr:row>55</xdr:row>
      <xdr:rowOff>151856</xdr:rowOff>
    </xdr:to>
    <xdr:cxnSp macro="">
      <xdr:nvCxnSpPr>
        <xdr:cNvPr id="194" name="直線コネクタ 193">
          <a:extLst>
            <a:ext uri="{FF2B5EF4-FFF2-40B4-BE49-F238E27FC236}">
              <a16:creationId xmlns:a16="http://schemas.microsoft.com/office/drawing/2014/main" id="{F04A6344-15C6-412A-9788-F83DF3F54443}"/>
            </a:ext>
          </a:extLst>
        </xdr:cNvPr>
        <xdr:cNvCxnSpPr/>
      </xdr:nvCxnSpPr>
      <xdr:spPr>
        <a:xfrm>
          <a:off x="2622550" y="9209315"/>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42273</xdr:rowOff>
    </xdr:from>
    <xdr:to>
      <xdr:col>10</xdr:col>
      <xdr:colOff>165100</xdr:colOff>
      <xdr:row>55</xdr:row>
      <xdr:rowOff>143873</xdr:rowOff>
    </xdr:to>
    <xdr:sp macro="" textlink="">
      <xdr:nvSpPr>
        <xdr:cNvPr id="195" name="楕円 194">
          <a:extLst>
            <a:ext uri="{FF2B5EF4-FFF2-40B4-BE49-F238E27FC236}">
              <a16:creationId xmlns:a16="http://schemas.microsoft.com/office/drawing/2014/main" id="{A6B2942E-C90E-459A-8289-321351749659}"/>
            </a:ext>
          </a:extLst>
        </xdr:cNvPr>
        <xdr:cNvSpPr/>
      </xdr:nvSpPr>
      <xdr:spPr>
        <a:xfrm>
          <a:off x="1778000" y="91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93073</xdr:rowOff>
    </xdr:from>
    <xdr:to>
      <xdr:col>15</xdr:col>
      <xdr:colOff>50800</xdr:colOff>
      <xdr:row>55</xdr:row>
      <xdr:rowOff>122465</xdr:rowOff>
    </xdr:to>
    <xdr:cxnSp macro="">
      <xdr:nvCxnSpPr>
        <xdr:cNvPr id="196" name="直線コネクタ 195">
          <a:extLst>
            <a:ext uri="{FF2B5EF4-FFF2-40B4-BE49-F238E27FC236}">
              <a16:creationId xmlns:a16="http://schemas.microsoft.com/office/drawing/2014/main" id="{8E69B49B-FEDF-4BCD-A39D-CD52A23BED65}"/>
            </a:ext>
          </a:extLst>
        </xdr:cNvPr>
        <xdr:cNvCxnSpPr/>
      </xdr:nvCxnSpPr>
      <xdr:spPr>
        <a:xfrm>
          <a:off x="1828800" y="9179923"/>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73297</xdr:rowOff>
    </xdr:from>
    <xdr:to>
      <xdr:col>6</xdr:col>
      <xdr:colOff>38100</xdr:colOff>
      <xdr:row>56</xdr:row>
      <xdr:rowOff>3447</xdr:rowOff>
    </xdr:to>
    <xdr:sp macro="" textlink="">
      <xdr:nvSpPr>
        <xdr:cNvPr id="197" name="楕円 196">
          <a:extLst>
            <a:ext uri="{FF2B5EF4-FFF2-40B4-BE49-F238E27FC236}">
              <a16:creationId xmlns:a16="http://schemas.microsoft.com/office/drawing/2014/main" id="{1990D614-23AA-4C2E-AAA9-D06C5511A7CE}"/>
            </a:ext>
          </a:extLst>
        </xdr:cNvPr>
        <xdr:cNvSpPr/>
      </xdr:nvSpPr>
      <xdr:spPr>
        <a:xfrm>
          <a:off x="984250" y="91601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93073</xdr:rowOff>
    </xdr:from>
    <xdr:to>
      <xdr:col>10</xdr:col>
      <xdr:colOff>114300</xdr:colOff>
      <xdr:row>55</xdr:row>
      <xdr:rowOff>124097</xdr:rowOff>
    </xdr:to>
    <xdr:cxnSp macro="">
      <xdr:nvCxnSpPr>
        <xdr:cNvPr id="198" name="直線コネクタ 197">
          <a:extLst>
            <a:ext uri="{FF2B5EF4-FFF2-40B4-BE49-F238E27FC236}">
              <a16:creationId xmlns:a16="http://schemas.microsoft.com/office/drawing/2014/main" id="{176E2DC4-9A7D-4BD5-AEA3-5743EB7625D7}"/>
            </a:ext>
          </a:extLst>
        </xdr:cNvPr>
        <xdr:cNvCxnSpPr/>
      </xdr:nvCxnSpPr>
      <xdr:spPr>
        <a:xfrm flipV="1">
          <a:off x="1028700" y="9179923"/>
          <a:ext cx="8001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3070747-327B-48F7-81EA-D61ED3171C70}"/>
            </a:ext>
          </a:extLst>
        </xdr:cNvPr>
        <xdr:cNvSpPr txBox="1"/>
      </xdr:nvSpPr>
      <xdr:spPr>
        <a:xfrm>
          <a:off x="3239144" y="1021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D0A77DDE-2316-46A6-85B6-75ED9AC5F508}"/>
            </a:ext>
          </a:extLst>
        </xdr:cNvPr>
        <xdr:cNvSpPr txBox="1"/>
      </xdr:nvSpPr>
      <xdr:spPr>
        <a:xfrm>
          <a:off x="2439044" y="1020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5B720E54-4371-4ECA-A15E-B1B6DFEFD064}"/>
            </a:ext>
          </a:extLst>
        </xdr:cNvPr>
        <xdr:cNvSpPr txBox="1"/>
      </xdr:nvSpPr>
      <xdr:spPr>
        <a:xfrm>
          <a:off x="1645294" y="1020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106176B-9253-4A68-8641-5D71C5DD7D2B}"/>
            </a:ext>
          </a:extLst>
        </xdr:cNvPr>
        <xdr:cNvSpPr txBox="1"/>
      </xdr:nvSpPr>
      <xdr:spPr>
        <a:xfrm>
          <a:off x="851544" y="10169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47733</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F2A8EC60-D0A2-48CE-AA36-8500AC03753B}"/>
            </a:ext>
          </a:extLst>
        </xdr:cNvPr>
        <xdr:cNvSpPr txBox="1"/>
      </xdr:nvSpPr>
      <xdr:spPr>
        <a:xfrm>
          <a:off x="3258761" y="89694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18342</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AA54620F-7A58-44A4-90C6-416F0576BC8E}"/>
            </a:ext>
          </a:extLst>
        </xdr:cNvPr>
        <xdr:cNvSpPr txBox="1"/>
      </xdr:nvSpPr>
      <xdr:spPr>
        <a:xfrm>
          <a:off x="2471361" y="8940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160400</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7B2C0E68-6461-4D67-8ACC-6C60A7947537}"/>
            </a:ext>
          </a:extLst>
        </xdr:cNvPr>
        <xdr:cNvSpPr txBox="1"/>
      </xdr:nvSpPr>
      <xdr:spPr>
        <a:xfrm>
          <a:off x="1677611" y="89170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19974</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99B51523-FDED-4632-987B-A549838114B4}"/>
            </a:ext>
          </a:extLst>
        </xdr:cNvPr>
        <xdr:cNvSpPr txBox="1"/>
      </xdr:nvSpPr>
      <xdr:spPr>
        <a:xfrm>
          <a:off x="864811" y="89417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D676FEE-047D-40E7-9E76-671F5E80B0FD}"/>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D115E504-76C2-4F7C-934F-01C00CE5976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84F7682-3FED-4DEE-8DBE-808AD7637FE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88D1F098-5C3C-4705-8F2E-B9EB8FDDA6EE}"/>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37982CA-D3EA-4E3B-B7FD-E3560AE707FA}"/>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22562C7-AFF8-452C-859A-4089FA51FA7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58B52A1-1D06-47A2-9842-F1B027D3D4B6}"/>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094C4C8-74F6-41B0-8475-31A7DFAF303F}"/>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73AF322-780E-4943-BBF2-E46F0B57B07B}"/>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3E39922-EFA0-4301-99AC-80C221BB4143}"/>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67CE1D2-2E26-4F39-B9A8-25F07DDBBF0E}"/>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510C9371-5032-4E1F-8758-B47C1C0A3921}"/>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5CCA48F-BC27-4B54-AE33-015E307DAB05}"/>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FD6FD3F9-44DD-4C69-B503-2F366266C42E}"/>
            </a:ext>
          </a:extLst>
        </xdr:cNvPr>
        <xdr:cNvSpPr txBox="1"/>
      </xdr:nvSpPr>
      <xdr:spPr>
        <a:xfrm>
          <a:off x="532787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6B852BFB-CF95-4E6A-8E7A-F44D3691135B}"/>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8179B969-F982-4DF6-AEFC-12AB43249EDC}"/>
            </a:ext>
          </a:extLst>
        </xdr:cNvPr>
        <xdr:cNvSpPr txBox="1"/>
      </xdr:nvSpPr>
      <xdr:spPr>
        <a:xfrm>
          <a:off x="5327878" y="9776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8FD48442-59D3-4B8D-8B3F-D7DB6C6B076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9ABAF95E-EFF4-4487-B4A1-1A9734BB26A2}"/>
            </a:ext>
          </a:extLst>
        </xdr:cNvPr>
        <xdr:cNvSpPr txBox="1"/>
      </xdr:nvSpPr>
      <xdr:spPr>
        <a:xfrm>
          <a:off x="5327878" y="9414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B249BB2-FB6F-4111-AC15-5CB21E7D87E6}"/>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BA6AE83-AFA3-4409-AB2A-1B203326DAF8}"/>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F4C78D85-317F-4ABA-BA1F-81567D7324E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A27CBF4E-55D3-46B8-9DDC-A56F40B48A44}"/>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B217E06-7127-4B20-A90A-6E4BE683FF62}"/>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DF9B46D4-8AAA-4DC8-9E94-B631917CC98B}"/>
            </a:ext>
          </a:extLst>
        </xdr:cNvPr>
        <xdr:cNvCxnSpPr/>
      </xdr:nvCxnSpPr>
      <xdr:spPr>
        <a:xfrm flipV="1">
          <a:off x="9429115" y="9217063"/>
          <a:ext cx="0" cy="1431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1FE28DBD-C92E-4AAE-8BD7-4007ABB122E4}"/>
            </a:ext>
          </a:extLst>
        </xdr:cNvPr>
        <xdr:cNvSpPr txBox="1"/>
      </xdr:nvSpPr>
      <xdr:spPr>
        <a:xfrm>
          <a:off x="9467850" y="1065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B3394DBF-49D6-4C80-BE1C-62639C5B33DB}"/>
            </a:ext>
          </a:extLst>
        </xdr:cNvPr>
        <xdr:cNvCxnSpPr/>
      </xdr:nvCxnSpPr>
      <xdr:spPr>
        <a:xfrm>
          <a:off x="9359900" y="106480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0C9DD61-E472-43C6-A448-B181EC161A20}"/>
            </a:ext>
          </a:extLst>
        </xdr:cNvPr>
        <xdr:cNvSpPr txBox="1"/>
      </xdr:nvSpPr>
      <xdr:spPr>
        <a:xfrm>
          <a:off x="9467850" y="8998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3812CE4A-F8BF-40A5-9F2B-1D1065A12C70}"/>
            </a:ext>
          </a:extLst>
        </xdr:cNvPr>
        <xdr:cNvCxnSpPr/>
      </xdr:nvCxnSpPr>
      <xdr:spPr>
        <a:xfrm>
          <a:off x="9359900" y="9217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75BD13B-1365-4E3C-8304-45D0C9D96127}"/>
            </a:ext>
          </a:extLst>
        </xdr:cNvPr>
        <xdr:cNvSpPr txBox="1"/>
      </xdr:nvSpPr>
      <xdr:spPr>
        <a:xfrm>
          <a:off x="9467850" y="10268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74B482C4-3058-4FF3-AE4B-7B3640F34798}"/>
            </a:ext>
          </a:extLst>
        </xdr:cNvPr>
        <xdr:cNvSpPr/>
      </xdr:nvSpPr>
      <xdr:spPr>
        <a:xfrm>
          <a:off x="9398000" y="104105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7A1F0B72-6501-4664-A2FF-C9DBD1F52E9D}"/>
            </a:ext>
          </a:extLst>
        </xdr:cNvPr>
        <xdr:cNvSpPr/>
      </xdr:nvSpPr>
      <xdr:spPr>
        <a:xfrm>
          <a:off x="8636000" y="1041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2B661BD0-3878-428F-9404-B88EC1E15A2B}"/>
            </a:ext>
          </a:extLst>
        </xdr:cNvPr>
        <xdr:cNvSpPr/>
      </xdr:nvSpPr>
      <xdr:spPr>
        <a:xfrm>
          <a:off x="7842250" y="104389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53828178-4595-4745-9AA0-EC85C4E3E970}"/>
            </a:ext>
          </a:extLst>
        </xdr:cNvPr>
        <xdr:cNvSpPr/>
      </xdr:nvSpPr>
      <xdr:spPr>
        <a:xfrm>
          <a:off x="7029450" y="1042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6E2B57F1-30BA-42D5-AF62-333472556B8F}"/>
            </a:ext>
          </a:extLst>
        </xdr:cNvPr>
        <xdr:cNvSpPr/>
      </xdr:nvSpPr>
      <xdr:spPr>
        <a:xfrm>
          <a:off x="6235700" y="104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DF89BB7-AFDF-4536-9F33-CA73F8524EB9}"/>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B28365B-B439-4C02-BE56-677715EB602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AA5FCCC-8BCA-4C2A-96DC-C33C88DB18A1}"/>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7B914BA-BD8F-4392-BE69-EF565BF050E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5D41ABC-7D64-4C8C-BF8A-DC0031D87C1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23071</xdr:rowOff>
    </xdr:from>
    <xdr:to>
      <xdr:col>55</xdr:col>
      <xdr:colOff>50800</xdr:colOff>
      <xdr:row>64</xdr:row>
      <xdr:rowOff>124671</xdr:rowOff>
    </xdr:to>
    <xdr:sp macro="" textlink="">
      <xdr:nvSpPr>
        <xdr:cNvPr id="246" name="楕円 245">
          <a:extLst>
            <a:ext uri="{FF2B5EF4-FFF2-40B4-BE49-F238E27FC236}">
              <a16:creationId xmlns:a16="http://schemas.microsoft.com/office/drawing/2014/main" id="{37DFD106-E4D6-4709-9C09-95E9A59EA909}"/>
            </a:ext>
          </a:extLst>
        </xdr:cNvPr>
        <xdr:cNvSpPr/>
      </xdr:nvSpPr>
      <xdr:spPr>
        <a:xfrm>
          <a:off x="9398000" y="105958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109448</xdr:rowOff>
    </xdr:from>
    <xdr:ext cx="469744" cy="259045"/>
    <xdr:sp macro="" textlink="">
      <xdr:nvSpPr>
        <xdr:cNvPr id="247" name="【橋りょう・トンネル】&#10;一人当たり有形固定資産（償却資産）額該当値テキスト">
          <a:extLst>
            <a:ext uri="{FF2B5EF4-FFF2-40B4-BE49-F238E27FC236}">
              <a16:creationId xmlns:a16="http://schemas.microsoft.com/office/drawing/2014/main" id="{D5795AD8-966E-496E-8710-6F38B18D0D2C}"/>
            </a:ext>
          </a:extLst>
        </xdr:cNvPr>
        <xdr:cNvSpPr txBox="1"/>
      </xdr:nvSpPr>
      <xdr:spPr>
        <a:xfrm>
          <a:off x="9467850" y="1051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23522</xdr:rowOff>
    </xdr:from>
    <xdr:to>
      <xdr:col>50</xdr:col>
      <xdr:colOff>165100</xdr:colOff>
      <xdr:row>64</xdr:row>
      <xdr:rowOff>125122</xdr:rowOff>
    </xdr:to>
    <xdr:sp macro="" textlink="">
      <xdr:nvSpPr>
        <xdr:cNvPr id="248" name="楕円 247">
          <a:extLst>
            <a:ext uri="{FF2B5EF4-FFF2-40B4-BE49-F238E27FC236}">
              <a16:creationId xmlns:a16="http://schemas.microsoft.com/office/drawing/2014/main" id="{336C058E-BCD3-4EA7-8C30-0D43D538A557}"/>
            </a:ext>
          </a:extLst>
        </xdr:cNvPr>
        <xdr:cNvSpPr/>
      </xdr:nvSpPr>
      <xdr:spPr>
        <a:xfrm>
          <a:off x="8636000" y="105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73871</xdr:rowOff>
    </xdr:from>
    <xdr:to>
      <xdr:col>55</xdr:col>
      <xdr:colOff>0</xdr:colOff>
      <xdr:row>64</xdr:row>
      <xdr:rowOff>74322</xdr:rowOff>
    </xdr:to>
    <xdr:cxnSp macro="">
      <xdr:nvCxnSpPr>
        <xdr:cNvPr id="249" name="直線コネクタ 248">
          <a:extLst>
            <a:ext uri="{FF2B5EF4-FFF2-40B4-BE49-F238E27FC236}">
              <a16:creationId xmlns:a16="http://schemas.microsoft.com/office/drawing/2014/main" id="{E42FFCB5-0A97-4D57-8C73-3F28E3D47693}"/>
            </a:ext>
          </a:extLst>
        </xdr:cNvPr>
        <xdr:cNvCxnSpPr/>
      </xdr:nvCxnSpPr>
      <xdr:spPr>
        <a:xfrm flipV="1">
          <a:off x="8686800" y="10646621"/>
          <a:ext cx="742950" cy="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23874</xdr:rowOff>
    </xdr:from>
    <xdr:to>
      <xdr:col>46</xdr:col>
      <xdr:colOff>38100</xdr:colOff>
      <xdr:row>64</xdr:row>
      <xdr:rowOff>125474</xdr:rowOff>
    </xdr:to>
    <xdr:sp macro="" textlink="">
      <xdr:nvSpPr>
        <xdr:cNvPr id="250" name="楕円 249">
          <a:extLst>
            <a:ext uri="{FF2B5EF4-FFF2-40B4-BE49-F238E27FC236}">
              <a16:creationId xmlns:a16="http://schemas.microsoft.com/office/drawing/2014/main" id="{96503CF6-8C85-44F9-9A20-D9BD895B4EE8}"/>
            </a:ext>
          </a:extLst>
        </xdr:cNvPr>
        <xdr:cNvSpPr/>
      </xdr:nvSpPr>
      <xdr:spPr>
        <a:xfrm>
          <a:off x="7842250" y="10596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74322</xdr:rowOff>
    </xdr:from>
    <xdr:to>
      <xdr:col>50</xdr:col>
      <xdr:colOff>114300</xdr:colOff>
      <xdr:row>64</xdr:row>
      <xdr:rowOff>74674</xdr:rowOff>
    </xdr:to>
    <xdr:cxnSp macro="">
      <xdr:nvCxnSpPr>
        <xdr:cNvPr id="251" name="直線コネクタ 250">
          <a:extLst>
            <a:ext uri="{FF2B5EF4-FFF2-40B4-BE49-F238E27FC236}">
              <a16:creationId xmlns:a16="http://schemas.microsoft.com/office/drawing/2014/main" id="{F8271C4D-02DA-4650-938E-11C5B8EB6850}"/>
            </a:ext>
          </a:extLst>
        </xdr:cNvPr>
        <xdr:cNvCxnSpPr/>
      </xdr:nvCxnSpPr>
      <xdr:spPr>
        <a:xfrm flipV="1">
          <a:off x="7886700" y="10647072"/>
          <a:ext cx="8001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23724</xdr:rowOff>
    </xdr:from>
    <xdr:to>
      <xdr:col>41</xdr:col>
      <xdr:colOff>101600</xdr:colOff>
      <xdr:row>64</xdr:row>
      <xdr:rowOff>125324</xdr:rowOff>
    </xdr:to>
    <xdr:sp macro="" textlink="">
      <xdr:nvSpPr>
        <xdr:cNvPr id="252" name="楕円 251">
          <a:extLst>
            <a:ext uri="{FF2B5EF4-FFF2-40B4-BE49-F238E27FC236}">
              <a16:creationId xmlns:a16="http://schemas.microsoft.com/office/drawing/2014/main" id="{1DB3E800-FFE4-4809-9C3E-374CD1814BBB}"/>
            </a:ext>
          </a:extLst>
        </xdr:cNvPr>
        <xdr:cNvSpPr/>
      </xdr:nvSpPr>
      <xdr:spPr>
        <a:xfrm>
          <a:off x="7029450" y="105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74524</xdr:rowOff>
    </xdr:from>
    <xdr:to>
      <xdr:col>45</xdr:col>
      <xdr:colOff>177800</xdr:colOff>
      <xdr:row>64</xdr:row>
      <xdr:rowOff>74674</xdr:rowOff>
    </xdr:to>
    <xdr:cxnSp macro="">
      <xdr:nvCxnSpPr>
        <xdr:cNvPr id="253" name="直線コネクタ 252">
          <a:extLst>
            <a:ext uri="{FF2B5EF4-FFF2-40B4-BE49-F238E27FC236}">
              <a16:creationId xmlns:a16="http://schemas.microsoft.com/office/drawing/2014/main" id="{083B09B7-097E-4141-9A39-DF5573A3596C}"/>
            </a:ext>
          </a:extLst>
        </xdr:cNvPr>
        <xdr:cNvCxnSpPr/>
      </xdr:nvCxnSpPr>
      <xdr:spPr>
        <a:xfrm>
          <a:off x="7080250" y="10647274"/>
          <a:ext cx="80645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23379</xdr:rowOff>
    </xdr:from>
    <xdr:to>
      <xdr:col>36</xdr:col>
      <xdr:colOff>165100</xdr:colOff>
      <xdr:row>64</xdr:row>
      <xdr:rowOff>124979</xdr:rowOff>
    </xdr:to>
    <xdr:sp macro="" textlink="">
      <xdr:nvSpPr>
        <xdr:cNvPr id="254" name="楕円 253">
          <a:extLst>
            <a:ext uri="{FF2B5EF4-FFF2-40B4-BE49-F238E27FC236}">
              <a16:creationId xmlns:a16="http://schemas.microsoft.com/office/drawing/2014/main" id="{03737864-0503-45E7-90FF-0931AADCF08C}"/>
            </a:ext>
          </a:extLst>
        </xdr:cNvPr>
        <xdr:cNvSpPr/>
      </xdr:nvSpPr>
      <xdr:spPr>
        <a:xfrm>
          <a:off x="6235700" y="105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74179</xdr:rowOff>
    </xdr:from>
    <xdr:to>
      <xdr:col>41</xdr:col>
      <xdr:colOff>50800</xdr:colOff>
      <xdr:row>64</xdr:row>
      <xdr:rowOff>74524</xdr:rowOff>
    </xdr:to>
    <xdr:cxnSp macro="">
      <xdr:nvCxnSpPr>
        <xdr:cNvPr id="255" name="直線コネクタ 254">
          <a:extLst>
            <a:ext uri="{FF2B5EF4-FFF2-40B4-BE49-F238E27FC236}">
              <a16:creationId xmlns:a16="http://schemas.microsoft.com/office/drawing/2014/main" id="{788F909A-27E7-489A-A4A1-DBF2E6F4A090}"/>
            </a:ext>
          </a:extLst>
        </xdr:cNvPr>
        <xdr:cNvCxnSpPr/>
      </xdr:nvCxnSpPr>
      <xdr:spPr>
        <a:xfrm>
          <a:off x="6286500" y="10646929"/>
          <a:ext cx="79375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801483E0-27B1-4680-B052-996D71CD3F67}"/>
            </a:ext>
          </a:extLst>
        </xdr:cNvPr>
        <xdr:cNvSpPr txBox="1"/>
      </xdr:nvSpPr>
      <xdr:spPr>
        <a:xfrm>
          <a:off x="8399995" y="1020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F21D04B-8859-4907-BC4C-B1DB6CF75751}"/>
            </a:ext>
          </a:extLst>
        </xdr:cNvPr>
        <xdr:cNvSpPr txBox="1"/>
      </xdr:nvSpPr>
      <xdr:spPr>
        <a:xfrm>
          <a:off x="7612595" y="1022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D7BD7FC0-B6B0-4DDD-8BA1-4B75FAD7B68C}"/>
            </a:ext>
          </a:extLst>
        </xdr:cNvPr>
        <xdr:cNvSpPr txBox="1"/>
      </xdr:nvSpPr>
      <xdr:spPr>
        <a:xfrm>
          <a:off x="6818845" y="1021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A57E620-ABD7-45A2-9A0B-F6F29648559E}"/>
            </a:ext>
          </a:extLst>
        </xdr:cNvPr>
        <xdr:cNvSpPr txBox="1"/>
      </xdr:nvSpPr>
      <xdr:spPr>
        <a:xfrm>
          <a:off x="6006045" y="1019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116249</xdr:rowOff>
    </xdr:from>
    <xdr:ext cx="469744" cy="259045"/>
    <xdr:sp macro="" textlink="">
      <xdr:nvSpPr>
        <xdr:cNvPr id="260" name="n_1mainValue【橋りょう・トンネル】&#10;一人当たり有形固定資産（償却資産）額">
          <a:extLst>
            <a:ext uri="{FF2B5EF4-FFF2-40B4-BE49-F238E27FC236}">
              <a16:creationId xmlns:a16="http://schemas.microsoft.com/office/drawing/2014/main" id="{82EEF897-A0E6-4275-A187-A0E03BBAC9A1}"/>
            </a:ext>
          </a:extLst>
        </xdr:cNvPr>
        <xdr:cNvSpPr txBox="1"/>
      </xdr:nvSpPr>
      <xdr:spPr>
        <a:xfrm>
          <a:off x="8458278" y="106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116601</xdr:rowOff>
    </xdr:from>
    <xdr:ext cx="469744" cy="259045"/>
    <xdr:sp macro="" textlink="">
      <xdr:nvSpPr>
        <xdr:cNvPr id="261" name="n_2mainValue【橋りょう・トンネル】&#10;一人当たり有形固定資産（償却資産）額">
          <a:extLst>
            <a:ext uri="{FF2B5EF4-FFF2-40B4-BE49-F238E27FC236}">
              <a16:creationId xmlns:a16="http://schemas.microsoft.com/office/drawing/2014/main" id="{9FAA1EEA-0969-4514-8839-4CC7D5CB4A65}"/>
            </a:ext>
          </a:extLst>
        </xdr:cNvPr>
        <xdr:cNvSpPr txBox="1"/>
      </xdr:nvSpPr>
      <xdr:spPr>
        <a:xfrm>
          <a:off x="7677228" y="1068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116451</xdr:rowOff>
    </xdr:from>
    <xdr:ext cx="469744" cy="259045"/>
    <xdr:sp macro="" textlink="">
      <xdr:nvSpPr>
        <xdr:cNvPr id="262" name="n_3mainValue【橋りょう・トンネル】&#10;一人当たり有形固定資産（償却資産）額">
          <a:extLst>
            <a:ext uri="{FF2B5EF4-FFF2-40B4-BE49-F238E27FC236}">
              <a16:creationId xmlns:a16="http://schemas.microsoft.com/office/drawing/2014/main" id="{5E8B4807-2642-41A9-AB82-0F61D730EFED}"/>
            </a:ext>
          </a:extLst>
        </xdr:cNvPr>
        <xdr:cNvSpPr txBox="1"/>
      </xdr:nvSpPr>
      <xdr:spPr>
        <a:xfrm>
          <a:off x="6864428" y="106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116106</xdr:rowOff>
    </xdr:from>
    <xdr:ext cx="469744" cy="259045"/>
    <xdr:sp macro="" textlink="">
      <xdr:nvSpPr>
        <xdr:cNvPr id="263" name="n_4mainValue【橋りょう・トンネル】&#10;一人当たり有形固定資産（償却資産）額">
          <a:extLst>
            <a:ext uri="{FF2B5EF4-FFF2-40B4-BE49-F238E27FC236}">
              <a16:creationId xmlns:a16="http://schemas.microsoft.com/office/drawing/2014/main" id="{7B69DAF0-6C8B-4E7D-9D78-79BD0E622364}"/>
            </a:ext>
          </a:extLst>
        </xdr:cNvPr>
        <xdr:cNvSpPr txBox="1"/>
      </xdr:nvSpPr>
      <xdr:spPr>
        <a:xfrm>
          <a:off x="6070678" y="106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94BF6C22-8F97-455A-BB84-8B26065B9246}"/>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D0A9198-2E30-45B8-BF7E-4A58264968F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9782250-41B8-491D-B96F-AD47855A57B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B691D9F-1108-4FC7-AACF-7174A89A161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8E8C374-3CC2-433B-B516-9914F32965C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5847DED-09BB-4574-A413-338EA1D0EC2F}"/>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1B532A4-BC7C-43B2-896E-8613292EDC1D}"/>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1F09570-36F0-4863-9082-28EE847377BD}"/>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047B9A6-6FA2-4D97-B319-E87E7DDD958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3E243A5-A710-453F-A0D6-BA957C7CB0D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D26A9D89-1F57-4561-A5A7-B26527D82777}"/>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D18A7D67-00C2-4348-AF85-56D23673967B}"/>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C7A5C8BD-91F8-4052-9647-17A555E4AF9E}"/>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6627B0F0-63A4-458B-B567-6515BC886C8D}"/>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8885BEF1-1DDB-41FD-A65C-3FCDB7FA8B6D}"/>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B57DF204-2AFA-4C0D-8625-1699B250C0ED}"/>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EFDC7F26-CFE1-4E83-A4AA-477B1F4A3B14}"/>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3F172533-2292-4931-AFC4-6D1F8DCCD406}"/>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8D367C3E-04F3-4094-BFC3-92F50B2E5521}"/>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13DAAA7C-EB68-4AD3-A96C-2E67811694CF}"/>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AC001A7B-BD8B-4D54-B755-8B8CE711EB37}"/>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52ECAC12-BD4A-4E0B-BB61-CF5F93631253}"/>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9BA403AE-ABF1-45D0-8353-00CAF63BD389}"/>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BC1D319-A884-4B22-88A8-30E9224E0022}"/>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005A445-0F51-4429-BB52-87B15293F535}"/>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B86E3D68-EBFD-4E84-BEB4-4FFBB4290312}"/>
            </a:ext>
          </a:extLst>
        </xdr:cNvPr>
        <xdr:cNvCxnSpPr/>
      </xdr:nvCxnSpPr>
      <xdr:spPr>
        <a:xfrm flipV="1">
          <a:off x="4177665" y="129957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5722A5C-7B12-4004-B146-ADE3001F9B82}"/>
            </a:ext>
          </a:extLst>
        </xdr:cNvPr>
        <xdr:cNvSpPr txBox="1"/>
      </xdr:nvSpPr>
      <xdr:spPr>
        <a:xfrm>
          <a:off x="42164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684B3A0E-1E4F-47FB-87A7-68EE0B825F04}"/>
            </a:ext>
          </a:extLst>
        </xdr:cNvPr>
        <xdr:cNvCxnSpPr/>
      </xdr:nvCxnSpPr>
      <xdr:spPr>
        <a:xfrm>
          <a:off x="41084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E72AB587-AF4A-471A-9923-30CA2DB0CF51}"/>
            </a:ext>
          </a:extLst>
        </xdr:cNvPr>
        <xdr:cNvSpPr txBox="1"/>
      </xdr:nvSpPr>
      <xdr:spPr>
        <a:xfrm>
          <a:off x="4216400" y="12777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72D4016C-732E-4B2E-8EBD-C102DE46E6BE}"/>
            </a:ext>
          </a:extLst>
        </xdr:cNvPr>
        <xdr:cNvCxnSpPr/>
      </xdr:nvCxnSpPr>
      <xdr:spPr>
        <a:xfrm>
          <a:off x="4108450" y="12995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35AE56E-EE21-4CD6-A8DF-F8DADE9CB7DE}"/>
            </a:ext>
          </a:extLst>
        </xdr:cNvPr>
        <xdr:cNvSpPr txBox="1"/>
      </xdr:nvSpPr>
      <xdr:spPr>
        <a:xfrm>
          <a:off x="42164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84CD4D0B-B396-4062-9A20-FBC2E23136AA}"/>
            </a:ext>
          </a:extLst>
        </xdr:cNvPr>
        <xdr:cNvSpPr/>
      </xdr:nvSpPr>
      <xdr:spPr>
        <a:xfrm>
          <a:off x="4127500" y="137883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20F96396-D186-4EA5-8142-3B559C5513B9}"/>
            </a:ext>
          </a:extLst>
        </xdr:cNvPr>
        <xdr:cNvSpPr/>
      </xdr:nvSpPr>
      <xdr:spPr>
        <a:xfrm>
          <a:off x="3384550" y="137589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FD4DDD34-7498-491F-B92A-923011B09048}"/>
            </a:ext>
          </a:extLst>
        </xdr:cNvPr>
        <xdr:cNvSpPr/>
      </xdr:nvSpPr>
      <xdr:spPr>
        <a:xfrm>
          <a:off x="2571750" y="13755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9574956E-9E2C-48AC-BE56-BF0B6BA1BA88}"/>
            </a:ext>
          </a:extLst>
        </xdr:cNvPr>
        <xdr:cNvSpPr/>
      </xdr:nvSpPr>
      <xdr:spPr>
        <a:xfrm>
          <a:off x="1778000" y="13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BDB2DE0F-F630-4220-AB97-7675D4B311BF}"/>
            </a:ext>
          </a:extLst>
        </xdr:cNvPr>
        <xdr:cNvSpPr/>
      </xdr:nvSpPr>
      <xdr:spPr>
        <a:xfrm>
          <a:off x="984250" y="137165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5FA6CC0-BF2E-4B15-9AD2-EDB0CFB1E40F}"/>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4D36986-7C8F-4317-86DF-2B498F645D4B}"/>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DD04914-0223-4B9F-8069-411987F72AD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373CD35-5BBA-42EA-8BC2-3E2D40390AE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07FC96E-92DC-43EF-84B5-71BD40F8FC3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36286</xdr:rowOff>
    </xdr:from>
    <xdr:to>
      <xdr:col>24</xdr:col>
      <xdr:colOff>114300</xdr:colOff>
      <xdr:row>85</xdr:row>
      <xdr:rowOff>137886</xdr:rowOff>
    </xdr:to>
    <xdr:sp macro="" textlink="">
      <xdr:nvSpPr>
        <xdr:cNvPr id="305" name="楕円 304">
          <a:extLst>
            <a:ext uri="{FF2B5EF4-FFF2-40B4-BE49-F238E27FC236}">
              <a16:creationId xmlns:a16="http://schemas.microsoft.com/office/drawing/2014/main" id="{C7ACAF4B-94F0-499D-AB26-C65FAA7500F6}"/>
            </a:ext>
          </a:extLst>
        </xdr:cNvPr>
        <xdr:cNvSpPr/>
      </xdr:nvSpPr>
      <xdr:spPr>
        <a:xfrm>
          <a:off x="4127500" y="140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14713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1D44D63-F90E-46D6-8A51-F618E0D2BEB3}"/>
            </a:ext>
          </a:extLst>
        </xdr:cNvPr>
        <xdr:cNvSpPr txBox="1"/>
      </xdr:nvSpPr>
      <xdr:spPr>
        <a:xfrm>
          <a:off x="4216400" y="1405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165281</xdr:rowOff>
    </xdr:from>
    <xdr:to>
      <xdr:col>20</xdr:col>
      <xdr:colOff>38100</xdr:colOff>
      <xdr:row>85</xdr:row>
      <xdr:rowOff>95431</xdr:rowOff>
    </xdr:to>
    <xdr:sp macro="" textlink="">
      <xdr:nvSpPr>
        <xdr:cNvPr id="307" name="楕円 306">
          <a:extLst>
            <a:ext uri="{FF2B5EF4-FFF2-40B4-BE49-F238E27FC236}">
              <a16:creationId xmlns:a16="http://schemas.microsoft.com/office/drawing/2014/main" id="{536020F4-E610-4919-9933-E2D5524B82A6}"/>
            </a:ext>
          </a:extLst>
        </xdr:cNvPr>
        <xdr:cNvSpPr/>
      </xdr:nvSpPr>
      <xdr:spPr>
        <a:xfrm>
          <a:off x="3384550" y="140400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44631</xdr:rowOff>
    </xdr:from>
    <xdr:to>
      <xdr:col>24</xdr:col>
      <xdr:colOff>63500</xdr:colOff>
      <xdr:row>85</xdr:row>
      <xdr:rowOff>87086</xdr:rowOff>
    </xdr:to>
    <xdr:cxnSp macro="">
      <xdr:nvCxnSpPr>
        <xdr:cNvPr id="308" name="直線コネクタ 307">
          <a:extLst>
            <a:ext uri="{FF2B5EF4-FFF2-40B4-BE49-F238E27FC236}">
              <a16:creationId xmlns:a16="http://schemas.microsoft.com/office/drawing/2014/main" id="{297A4C8E-9538-4B39-B63C-3A71A84D0D0A}"/>
            </a:ext>
          </a:extLst>
        </xdr:cNvPr>
        <xdr:cNvCxnSpPr/>
      </xdr:nvCxnSpPr>
      <xdr:spPr>
        <a:xfrm>
          <a:off x="3429000" y="14084481"/>
          <a:ext cx="7493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122827</xdr:rowOff>
    </xdr:from>
    <xdr:to>
      <xdr:col>15</xdr:col>
      <xdr:colOff>101600</xdr:colOff>
      <xdr:row>85</xdr:row>
      <xdr:rowOff>52977</xdr:rowOff>
    </xdr:to>
    <xdr:sp macro="" textlink="">
      <xdr:nvSpPr>
        <xdr:cNvPr id="309" name="楕円 308">
          <a:extLst>
            <a:ext uri="{FF2B5EF4-FFF2-40B4-BE49-F238E27FC236}">
              <a16:creationId xmlns:a16="http://schemas.microsoft.com/office/drawing/2014/main" id="{784BD44B-DAC7-440C-8FB0-F3A0FA307167}"/>
            </a:ext>
          </a:extLst>
        </xdr:cNvPr>
        <xdr:cNvSpPr/>
      </xdr:nvSpPr>
      <xdr:spPr>
        <a:xfrm>
          <a:off x="2571750" y="139975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2177</xdr:rowOff>
    </xdr:from>
    <xdr:to>
      <xdr:col>19</xdr:col>
      <xdr:colOff>177800</xdr:colOff>
      <xdr:row>85</xdr:row>
      <xdr:rowOff>44631</xdr:rowOff>
    </xdr:to>
    <xdr:cxnSp macro="">
      <xdr:nvCxnSpPr>
        <xdr:cNvPr id="310" name="直線コネクタ 309">
          <a:extLst>
            <a:ext uri="{FF2B5EF4-FFF2-40B4-BE49-F238E27FC236}">
              <a16:creationId xmlns:a16="http://schemas.microsoft.com/office/drawing/2014/main" id="{A3DC7E31-53AC-4385-8DBD-9426A0AD30A9}"/>
            </a:ext>
          </a:extLst>
        </xdr:cNvPr>
        <xdr:cNvCxnSpPr/>
      </xdr:nvCxnSpPr>
      <xdr:spPr>
        <a:xfrm>
          <a:off x="2622550" y="14042027"/>
          <a:ext cx="8064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95069</xdr:rowOff>
    </xdr:from>
    <xdr:to>
      <xdr:col>10</xdr:col>
      <xdr:colOff>165100</xdr:colOff>
      <xdr:row>85</xdr:row>
      <xdr:rowOff>25219</xdr:rowOff>
    </xdr:to>
    <xdr:sp macro="" textlink="">
      <xdr:nvSpPr>
        <xdr:cNvPr id="311" name="楕円 310">
          <a:extLst>
            <a:ext uri="{FF2B5EF4-FFF2-40B4-BE49-F238E27FC236}">
              <a16:creationId xmlns:a16="http://schemas.microsoft.com/office/drawing/2014/main" id="{1E929C04-AECB-42EB-96AF-84789241BDD7}"/>
            </a:ext>
          </a:extLst>
        </xdr:cNvPr>
        <xdr:cNvSpPr/>
      </xdr:nvSpPr>
      <xdr:spPr>
        <a:xfrm>
          <a:off x="1778000" y="139698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145869</xdr:rowOff>
    </xdr:from>
    <xdr:to>
      <xdr:col>15</xdr:col>
      <xdr:colOff>50800</xdr:colOff>
      <xdr:row>85</xdr:row>
      <xdr:rowOff>2177</xdr:rowOff>
    </xdr:to>
    <xdr:cxnSp macro="">
      <xdr:nvCxnSpPr>
        <xdr:cNvPr id="312" name="直線コネクタ 311">
          <a:extLst>
            <a:ext uri="{FF2B5EF4-FFF2-40B4-BE49-F238E27FC236}">
              <a16:creationId xmlns:a16="http://schemas.microsoft.com/office/drawing/2014/main" id="{7163E688-BD42-4C03-9BCB-0EA78D870AFA}"/>
            </a:ext>
          </a:extLst>
        </xdr:cNvPr>
        <xdr:cNvCxnSpPr/>
      </xdr:nvCxnSpPr>
      <xdr:spPr>
        <a:xfrm>
          <a:off x="1828800" y="14020619"/>
          <a:ext cx="79375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59145</xdr:rowOff>
    </xdr:from>
    <xdr:to>
      <xdr:col>6</xdr:col>
      <xdr:colOff>38100</xdr:colOff>
      <xdr:row>84</xdr:row>
      <xdr:rowOff>160745</xdr:rowOff>
    </xdr:to>
    <xdr:sp macro="" textlink="">
      <xdr:nvSpPr>
        <xdr:cNvPr id="313" name="楕円 312">
          <a:extLst>
            <a:ext uri="{FF2B5EF4-FFF2-40B4-BE49-F238E27FC236}">
              <a16:creationId xmlns:a16="http://schemas.microsoft.com/office/drawing/2014/main" id="{662EFA97-0E9A-48F2-A9F2-063E1D2DCEAC}"/>
            </a:ext>
          </a:extLst>
        </xdr:cNvPr>
        <xdr:cNvSpPr/>
      </xdr:nvSpPr>
      <xdr:spPr>
        <a:xfrm>
          <a:off x="984250" y="13933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109945</xdr:rowOff>
    </xdr:from>
    <xdr:to>
      <xdr:col>10</xdr:col>
      <xdr:colOff>114300</xdr:colOff>
      <xdr:row>84</xdr:row>
      <xdr:rowOff>145869</xdr:rowOff>
    </xdr:to>
    <xdr:cxnSp macro="">
      <xdr:nvCxnSpPr>
        <xdr:cNvPr id="314" name="直線コネクタ 313">
          <a:extLst>
            <a:ext uri="{FF2B5EF4-FFF2-40B4-BE49-F238E27FC236}">
              <a16:creationId xmlns:a16="http://schemas.microsoft.com/office/drawing/2014/main" id="{4A00FF51-54FD-4BB0-A32F-A712E2F94169}"/>
            </a:ext>
          </a:extLst>
        </xdr:cNvPr>
        <xdr:cNvCxnSpPr/>
      </xdr:nvCxnSpPr>
      <xdr:spPr>
        <a:xfrm>
          <a:off x="1028700" y="13984695"/>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a:extLst>
            <a:ext uri="{FF2B5EF4-FFF2-40B4-BE49-F238E27FC236}">
              <a16:creationId xmlns:a16="http://schemas.microsoft.com/office/drawing/2014/main" id="{C0E24FB5-AC3E-4064-8891-A26B90E888D3}"/>
            </a:ext>
          </a:extLst>
        </xdr:cNvPr>
        <xdr:cNvSpPr txBox="1"/>
      </xdr:nvSpPr>
      <xdr:spPr>
        <a:xfrm>
          <a:off x="3239144" y="13546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a:extLst>
            <a:ext uri="{FF2B5EF4-FFF2-40B4-BE49-F238E27FC236}">
              <a16:creationId xmlns:a16="http://schemas.microsoft.com/office/drawing/2014/main" id="{BD0DB9CD-8566-4247-829E-7B5646F93CE1}"/>
            </a:ext>
          </a:extLst>
        </xdr:cNvPr>
        <xdr:cNvSpPr txBox="1"/>
      </xdr:nvSpPr>
      <xdr:spPr>
        <a:xfrm>
          <a:off x="2439044" y="1354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a:extLst>
            <a:ext uri="{FF2B5EF4-FFF2-40B4-BE49-F238E27FC236}">
              <a16:creationId xmlns:a16="http://schemas.microsoft.com/office/drawing/2014/main" id="{D253D657-714B-436B-BC04-2A8D4EC99C51}"/>
            </a:ext>
          </a:extLst>
        </xdr:cNvPr>
        <xdr:cNvSpPr txBox="1"/>
      </xdr:nvSpPr>
      <xdr:spPr>
        <a:xfrm>
          <a:off x="1645294" y="1353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a:extLst>
            <a:ext uri="{FF2B5EF4-FFF2-40B4-BE49-F238E27FC236}">
              <a16:creationId xmlns:a16="http://schemas.microsoft.com/office/drawing/2014/main" id="{19E2BD94-653A-465D-AFD7-39ABA0BEEB9E}"/>
            </a:ext>
          </a:extLst>
        </xdr:cNvPr>
        <xdr:cNvSpPr txBox="1"/>
      </xdr:nvSpPr>
      <xdr:spPr>
        <a:xfrm>
          <a:off x="851544" y="1350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86558</xdr:rowOff>
    </xdr:from>
    <xdr:ext cx="405111" cy="259045"/>
    <xdr:sp macro="" textlink="">
      <xdr:nvSpPr>
        <xdr:cNvPr id="319" name="n_1mainValue【公営住宅】&#10;有形固定資産減価償却率">
          <a:extLst>
            <a:ext uri="{FF2B5EF4-FFF2-40B4-BE49-F238E27FC236}">
              <a16:creationId xmlns:a16="http://schemas.microsoft.com/office/drawing/2014/main" id="{4F3E5A41-798B-4207-AD05-9E88C93C027C}"/>
            </a:ext>
          </a:extLst>
        </xdr:cNvPr>
        <xdr:cNvSpPr txBox="1"/>
      </xdr:nvSpPr>
      <xdr:spPr>
        <a:xfrm>
          <a:off x="3239144" y="14126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44104</xdr:rowOff>
    </xdr:from>
    <xdr:ext cx="405111" cy="259045"/>
    <xdr:sp macro="" textlink="">
      <xdr:nvSpPr>
        <xdr:cNvPr id="320" name="n_2mainValue【公営住宅】&#10;有形固定資産減価償却率">
          <a:extLst>
            <a:ext uri="{FF2B5EF4-FFF2-40B4-BE49-F238E27FC236}">
              <a16:creationId xmlns:a16="http://schemas.microsoft.com/office/drawing/2014/main" id="{D4FA013A-C494-4085-A3BD-FC68FC7411BB}"/>
            </a:ext>
          </a:extLst>
        </xdr:cNvPr>
        <xdr:cNvSpPr txBox="1"/>
      </xdr:nvSpPr>
      <xdr:spPr>
        <a:xfrm>
          <a:off x="243904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16346</xdr:rowOff>
    </xdr:from>
    <xdr:ext cx="405111" cy="259045"/>
    <xdr:sp macro="" textlink="">
      <xdr:nvSpPr>
        <xdr:cNvPr id="321" name="n_3mainValue【公営住宅】&#10;有形固定資産減価償却率">
          <a:extLst>
            <a:ext uri="{FF2B5EF4-FFF2-40B4-BE49-F238E27FC236}">
              <a16:creationId xmlns:a16="http://schemas.microsoft.com/office/drawing/2014/main" id="{B5302150-F28C-4195-80D5-D938DFABBC01}"/>
            </a:ext>
          </a:extLst>
        </xdr:cNvPr>
        <xdr:cNvSpPr txBox="1"/>
      </xdr:nvSpPr>
      <xdr:spPr>
        <a:xfrm>
          <a:off x="164529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151872</xdr:rowOff>
    </xdr:from>
    <xdr:ext cx="405111" cy="259045"/>
    <xdr:sp macro="" textlink="">
      <xdr:nvSpPr>
        <xdr:cNvPr id="322" name="n_4mainValue【公営住宅】&#10;有形固定資産減価償却率">
          <a:extLst>
            <a:ext uri="{FF2B5EF4-FFF2-40B4-BE49-F238E27FC236}">
              <a16:creationId xmlns:a16="http://schemas.microsoft.com/office/drawing/2014/main" id="{948482C3-0B84-4B71-B44A-6CA5A393411A}"/>
            </a:ext>
          </a:extLst>
        </xdr:cNvPr>
        <xdr:cNvSpPr txBox="1"/>
      </xdr:nvSpPr>
      <xdr:spPr>
        <a:xfrm>
          <a:off x="851544" y="140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A239B61-3498-4F14-A005-81D98FDEEA37}"/>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F49A1AC-4453-4165-BDEF-E1031F2D38C7}"/>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102FAA8-391A-449F-A540-CAB8F76BA79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8C68BDC4-57B3-49D7-88C0-52E5D591B4A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90331F0-D026-42AB-BD59-27A530239A32}"/>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8BCA7D64-EBF6-4069-8988-D182B7FC285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E757F29-B960-4E9C-A932-7182FE68C34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0CDAD10-BCC7-4C2B-BCF6-0C74205F65BE}"/>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7F3E20E-8D15-4278-88E2-B886E36031D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0D22953-B46D-47B4-84CA-A0ADF9BA9B82}"/>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592ABA6-E843-4FA9-9652-73A153485D4E}"/>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6A335C4-1604-4E8B-8571-8EC4C0D5F365}"/>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3F3C99B-0037-404C-A0C1-0E0B6BCA492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A0006A32-095F-467D-B845-92BE64CF1B0B}"/>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38B47C06-3026-42C2-AEC8-1194D1388D24}"/>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7436939-C466-4564-9BD5-5315B84910DA}"/>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A1BC9E82-C7C6-4017-87A5-9B1E51E0B21B}"/>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19710185-81BD-48E3-A531-A6CDF5684684}"/>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78FE1049-5F0D-4631-A8A4-F10973DE3336}"/>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A0EEA2A9-986D-443C-80AF-A657E7BA96DC}"/>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12C2BD8-D897-4DB5-8236-1F558CBACE3B}"/>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81B68B7-7021-42A5-92E6-8C64FD4769BE}"/>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B52811EA-423A-4DB8-BF2D-9E871B5C8DD7}"/>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C0BFC019-3929-4548-989A-DB521C5B263B}"/>
            </a:ext>
          </a:extLst>
        </xdr:cNvPr>
        <xdr:cNvCxnSpPr/>
      </xdr:nvCxnSpPr>
      <xdr:spPr>
        <a:xfrm flipV="1">
          <a:off x="9429115" y="12841923"/>
          <a:ext cx="0" cy="1474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91F6182C-2933-4CAE-BE71-A3342BC3ACC6}"/>
            </a:ext>
          </a:extLst>
        </xdr:cNvPr>
        <xdr:cNvSpPr txBox="1"/>
      </xdr:nvSpPr>
      <xdr:spPr>
        <a:xfrm>
          <a:off x="9467850" y="1431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D66A3910-FF5F-4B97-AA02-1F92AC4B2476}"/>
            </a:ext>
          </a:extLst>
        </xdr:cNvPr>
        <xdr:cNvCxnSpPr/>
      </xdr:nvCxnSpPr>
      <xdr:spPr>
        <a:xfrm>
          <a:off x="9359900" y="14316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C6ABF4B5-5767-4BC4-9FA2-C177EF38BE22}"/>
            </a:ext>
          </a:extLst>
        </xdr:cNvPr>
        <xdr:cNvSpPr txBox="1"/>
      </xdr:nvSpPr>
      <xdr:spPr>
        <a:xfrm>
          <a:off x="9467850" y="126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E40CCEC1-59D0-449C-A780-17B0AF5AF5F2}"/>
            </a:ext>
          </a:extLst>
        </xdr:cNvPr>
        <xdr:cNvCxnSpPr/>
      </xdr:nvCxnSpPr>
      <xdr:spPr>
        <a:xfrm>
          <a:off x="9359900" y="128419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FA9FC15F-9E69-4066-AB2D-F0FF4BACE026}"/>
            </a:ext>
          </a:extLst>
        </xdr:cNvPr>
        <xdr:cNvSpPr txBox="1"/>
      </xdr:nvSpPr>
      <xdr:spPr>
        <a:xfrm>
          <a:off x="9467850" y="13889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05EBBCB1-ECE6-45CD-B1E6-EDDFDDD2C78A}"/>
            </a:ext>
          </a:extLst>
        </xdr:cNvPr>
        <xdr:cNvSpPr/>
      </xdr:nvSpPr>
      <xdr:spPr>
        <a:xfrm>
          <a:off x="9398000" y="139110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E170B413-0B5C-4BBC-A34E-AA10751FFACC}"/>
            </a:ext>
          </a:extLst>
        </xdr:cNvPr>
        <xdr:cNvSpPr/>
      </xdr:nvSpPr>
      <xdr:spPr>
        <a:xfrm>
          <a:off x="8636000" y="13947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44FF1303-A2C2-4988-AF13-C66204E6ED87}"/>
            </a:ext>
          </a:extLst>
        </xdr:cNvPr>
        <xdr:cNvSpPr/>
      </xdr:nvSpPr>
      <xdr:spPr>
        <a:xfrm>
          <a:off x="7842250" y="13930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31890899-A798-4272-B727-1A6CFDD508B2}"/>
            </a:ext>
          </a:extLst>
        </xdr:cNvPr>
        <xdr:cNvSpPr/>
      </xdr:nvSpPr>
      <xdr:spPr>
        <a:xfrm>
          <a:off x="7029450" y="1391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33D4CF0B-93D6-4FCF-A8E5-29DD3E4FEDE7}"/>
            </a:ext>
          </a:extLst>
        </xdr:cNvPr>
        <xdr:cNvSpPr/>
      </xdr:nvSpPr>
      <xdr:spPr>
        <a:xfrm>
          <a:off x="6235700" y="13949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F8C7DFE-457B-4A17-8C81-9449D7908C4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1EA239D-4D20-4004-BB05-F4C369545805}"/>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44EFA1A-FEB7-45AE-AC78-BB73C12EAFE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1A0B760-84AF-40BD-B257-2B01AED939D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9A7DCF0-0025-4061-8B6F-FA8E1C6C7DB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168847</xdr:rowOff>
    </xdr:from>
    <xdr:to>
      <xdr:col>55</xdr:col>
      <xdr:colOff>50800</xdr:colOff>
      <xdr:row>84</xdr:row>
      <xdr:rowOff>98997</xdr:rowOff>
    </xdr:to>
    <xdr:sp macro="" textlink="">
      <xdr:nvSpPr>
        <xdr:cNvPr id="362" name="楕円 361">
          <a:extLst>
            <a:ext uri="{FF2B5EF4-FFF2-40B4-BE49-F238E27FC236}">
              <a16:creationId xmlns:a16="http://schemas.microsoft.com/office/drawing/2014/main" id="{1D88738E-F2E2-4648-B6CB-434AEC3C602D}"/>
            </a:ext>
          </a:extLst>
        </xdr:cNvPr>
        <xdr:cNvSpPr/>
      </xdr:nvSpPr>
      <xdr:spPr>
        <a:xfrm>
          <a:off x="9398000" y="138721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20274</xdr:rowOff>
    </xdr:from>
    <xdr:ext cx="469744" cy="259045"/>
    <xdr:sp macro="" textlink="">
      <xdr:nvSpPr>
        <xdr:cNvPr id="363" name="【公営住宅】&#10;一人当たり面積該当値テキスト">
          <a:extLst>
            <a:ext uri="{FF2B5EF4-FFF2-40B4-BE49-F238E27FC236}">
              <a16:creationId xmlns:a16="http://schemas.microsoft.com/office/drawing/2014/main" id="{C767E3FD-5A7D-4EC9-95EB-0F1310A2A6F3}"/>
            </a:ext>
          </a:extLst>
        </xdr:cNvPr>
        <xdr:cNvSpPr txBox="1"/>
      </xdr:nvSpPr>
      <xdr:spPr>
        <a:xfrm>
          <a:off x="9467850" y="137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2539</xdr:rowOff>
    </xdr:from>
    <xdr:to>
      <xdr:col>50</xdr:col>
      <xdr:colOff>165100</xdr:colOff>
      <xdr:row>84</xdr:row>
      <xdr:rowOff>104139</xdr:rowOff>
    </xdr:to>
    <xdr:sp macro="" textlink="">
      <xdr:nvSpPr>
        <xdr:cNvPr id="364" name="楕円 363">
          <a:extLst>
            <a:ext uri="{FF2B5EF4-FFF2-40B4-BE49-F238E27FC236}">
              <a16:creationId xmlns:a16="http://schemas.microsoft.com/office/drawing/2014/main" id="{44201D83-D619-4377-8DBC-96407489CB4E}"/>
            </a:ext>
          </a:extLst>
        </xdr:cNvPr>
        <xdr:cNvSpPr/>
      </xdr:nvSpPr>
      <xdr:spPr>
        <a:xfrm>
          <a:off x="8636000" y="13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48197</xdr:rowOff>
    </xdr:from>
    <xdr:to>
      <xdr:col>55</xdr:col>
      <xdr:colOff>0</xdr:colOff>
      <xdr:row>84</xdr:row>
      <xdr:rowOff>53339</xdr:rowOff>
    </xdr:to>
    <xdr:cxnSp macro="">
      <xdr:nvCxnSpPr>
        <xdr:cNvPr id="365" name="直線コネクタ 364">
          <a:extLst>
            <a:ext uri="{FF2B5EF4-FFF2-40B4-BE49-F238E27FC236}">
              <a16:creationId xmlns:a16="http://schemas.microsoft.com/office/drawing/2014/main" id="{79D3D6EE-D0A7-4B1D-AFEB-B3DCFC1F867F}"/>
            </a:ext>
          </a:extLst>
        </xdr:cNvPr>
        <xdr:cNvCxnSpPr/>
      </xdr:nvCxnSpPr>
      <xdr:spPr>
        <a:xfrm flipV="1">
          <a:off x="8686800" y="13922947"/>
          <a:ext cx="74295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xdr:rowOff>
    </xdr:from>
    <xdr:to>
      <xdr:col>46</xdr:col>
      <xdr:colOff>38100</xdr:colOff>
      <xdr:row>84</xdr:row>
      <xdr:rowOff>112903</xdr:rowOff>
    </xdr:to>
    <xdr:sp macro="" textlink="">
      <xdr:nvSpPr>
        <xdr:cNvPr id="366" name="楕円 365">
          <a:extLst>
            <a:ext uri="{FF2B5EF4-FFF2-40B4-BE49-F238E27FC236}">
              <a16:creationId xmlns:a16="http://schemas.microsoft.com/office/drawing/2014/main" id="{38C59BAD-3F63-44B3-9CF1-D795B2F9B08D}"/>
            </a:ext>
          </a:extLst>
        </xdr:cNvPr>
        <xdr:cNvSpPr/>
      </xdr:nvSpPr>
      <xdr:spPr>
        <a:xfrm>
          <a:off x="7842250" y="138860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53339</xdr:rowOff>
    </xdr:from>
    <xdr:to>
      <xdr:col>50</xdr:col>
      <xdr:colOff>114300</xdr:colOff>
      <xdr:row>84</xdr:row>
      <xdr:rowOff>62103</xdr:rowOff>
    </xdr:to>
    <xdr:cxnSp macro="">
      <xdr:nvCxnSpPr>
        <xdr:cNvPr id="367" name="直線コネクタ 366">
          <a:extLst>
            <a:ext uri="{FF2B5EF4-FFF2-40B4-BE49-F238E27FC236}">
              <a16:creationId xmlns:a16="http://schemas.microsoft.com/office/drawing/2014/main" id="{F24680C1-1751-4907-AD71-A01203766F60}"/>
            </a:ext>
          </a:extLst>
        </xdr:cNvPr>
        <xdr:cNvCxnSpPr/>
      </xdr:nvCxnSpPr>
      <xdr:spPr>
        <a:xfrm flipV="1">
          <a:off x="7886700" y="13928089"/>
          <a:ext cx="8001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14351</xdr:rowOff>
    </xdr:from>
    <xdr:to>
      <xdr:col>41</xdr:col>
      <xdr:colOff>101600</xdr:colOff>
      <xdr:row>84</xdr:row>
      <xdr:rowOff>115951</xdr:rowOff>
    </xdr:to>
    <xdr:sp macro="" textlink="">
      <xdr:nvSpPr>
        <xdr:cNvPr id="368" name="楕円 367">
          <a:extLst>
            <a:ext uri="{FF2B5EF4-FFF2-40B4-BE49-F238E27FC236}">
              <a16:creationId xmlns:a16="http://schemas.microsoft.com/office/drawing/2014/main" id="{DDC0F90F-DC20-4AB3-9FBD-89983443AC56}"/>
            </a:ext>
          </a:extLst>
        </xdr:cNvPr>
        <xdr:cNvSpPr/>
      </xdr:nvSpPr>
      <xdr:spPr>
        <a:xfrm>
          <a:off x="7029450" y="1388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62103</xdr:rowOff>
    </xdr:from>
    <xdr:to>
      <xdr:col>45</xdr:col>
      <xdr:colOff>177800</xdr:colOff>
      <xdr:row>84</xdr:row>
      <xdr:rowOff>65151</xdr:rowOff>
    </xdr:to>
    <xdr:cxnSp macro="">
      <xdr:nvCxnSpPr>
        <xdr:cNvPr id="369" name="直線コネクタ 368">
          <a:extLst>
            <a:ext uri="{FF2B5EF4-FFF2-40B4-BE49-F238E27FC236}">
              <a16:creationId xmlns:a16="http://schemas.microsoft.com/office/drawing/2014/main" id="{246EE2C6-9138-46C1-929D-F748736E94D6}"/>
            </a:ext>
          </a:extLst>
        </xdr:cNvPr>
        <xdr:cNvCxnSpPr/>
      </xdr:nvCxnSpPr>
      <xdr:spPr>
        <a:xfrm flipV="1">
          <a:off x="7080250" y="13936853"/>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19114</xdr:rowOff>
    </xdr:from>
    <xdr:to>
      <xdr:col>36</xdr:col>
      <xdr:colOff>165100</xdr:colOff>
      <xdr:row>84</xdr:row>
      <xdr:rowOff>120714</xdr:rowOff>
    </xdr:to>
    <xdr:sp macro="" textlink="">
      <xdr:nvSpPr>
        <xdr:cNvPr id="370" name="楕円 369">
          <a:extLst>
            <a:ext uri="{FF2B5EF4-FFF2-40B4-BE49-F238E27FC236}">
              <a16:creationId xmlns:a16="http://schemas.microsoft.com/office/drawing/2014/main" id="{F6749FA1-5E20-4A5A-9196-69FC5BE74380}"/>
            </a:ext>
          </a:extLst>
        </xdr:cNvPr>
        <xdr:cNvSpPr/>
      </xdr:nvSpPr>
      <xdr:spPr>
        <a:xfrm>
          <a:off x="6235700" y="138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65151</xdr:rowOff>
    </xdr:from>
    <xdr:to>
      <xdr:col>41</xdr:col>
      <xdr:colOff>50800</xdr:colOff>
      <xdr:row>84</xdr:row>
      <xdr:rowOff>69914</xdr:rowOff>
    </xdr:to>
    <xdr:cxnSp macro="">
      <xdr:nvCxnSpPr>
        <xdr:cNvPr id="371" name="直線コネクタ 370">
          <a:extLst>
            <a:ext uri="{FF2B5EF4-FFF2-40B4-BE49-F238E27FC236}">
              <a16:creationId xmlns:a16="http://schemas.microsoft.com/office/drawing/2014/main" id="{903195B7-54FD-4826-BA35-F124EE92F6BF}"/>
            </a:ext>
          </a:extLst>
        </xdr:cNvPr>
        <xdr:cNvCxnSpPr/>
      </xdr:nvCxnSpPr>
      <xdr:spPr>
        <a:xfrm flipV="1">
          <a:off x="6286500" y="13939901"/>
          <a:ext cx="79375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a:extLst>
            <a:ext uri="{FF2B5EF4-FFF2-40B4-BE49-F238E27FC236}">
              <a16:creationId xmlns:a16="http://schemas.microsoft.com/office/drawing/2014/main" id="{6E772D77-04F9-44EE-A484-0C5E02B6CF4C}"/>
            </a:ext>
          </a:extLst>
        </xdr:cNvPr>
        <xdr:cNvSpPr txBox="1"/>
      </xdr:nvSpPr>
      <xdr:spPr>
        <a:xfrm>
          <a:off x="8458277" y="14040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a:extLst>
            <a:ext uri="{FF2B5EF4-FFF2-40B4-BE49-F238E27FC236}">
              <a16:creationId xmlns:a16="http://schemas.microsoft.com/office/drawing/2014/main" id="{778956D4-B4D4-44C4-80AF-AEE226972A1C}"/>
            </a:ext>
          </a:extLst>
        </xdr:cNvPr>
        <xdr:cNvSpPr txBox="1"/>
      </xdr:nvSpPr>
      <xdr:spPr>
        <a:xfrm>
          <a:off x="76772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a:extLst>
            <a:ext uri="{FF2B5EF4-FFF2-40B4-BE49-F238E27FC236}">
              <a16:creationId xmlns:a16="http://schemas.microsoft.com/office/drawing/2014/main" id="{1F470561-C02B-4748-8DF0-2744931CF320}"/>
            </a:ext>
          </a:extLst>
        </xdr:cNvPr>
        <xdr:cNvSpPr txBox="1"/>
      </xdr:nvSpPr>
      <xdr:spPr>
        <a:xfrm>
          <a:off x="68644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a:extLst>
            <a:ext uri="{FF2B5EF4-FFF2-40B4-BE49-F238E27FC236}">
              <a16:creationId xmlns:a16="http://schemas.microsoft.com/office/drawing/2014/main" id="{B5B7FB46-28BE-441A-9880-D4A67ECD8E0D}"/>
            </a:ext>
          </a:extLst>
        </xdr:cNvPr>
        <xdr:cNvSpPr txBox="1"/>
      </xdr:nvSpPr>
      <xdr:spPr>
        <a:xfrm>
          <a:off x="6070677" y="140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120666</xdr:rowOff>
    </xdr:from>
    <xdr:ext cx="469744" cy="259045"/>
    <xdr:sp macro="" textlink="">
      <xdr:nvSpPr>
        <xdr:cNvPr id="376" name="n_1mainValue【公営住宅】&#10;一人当たり面積">
          <a:extLst>
            <a:ext uri="{FF2B5EF4-FFF2-40B4-BE49-F238E27FC236}">
              <a16:creationId xmlns:a16="http://schemas.microsoft.com/office/drawing/2014/main" id="{861B2624-1533-4C82-96A3-FC81E0A7FDF1}"/>
            </a:ext>
          </a:extLst>
        </xdr:cNvPr>
        <xdr:cNvSpPr txBox="1"/>
      </xdr:nvSpPr>
      <xdr:spPr>
        <a:xfrm>
          <a:off x="8458277" y="1366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129430</xdr:rowOff>
    </xdr:from>
    <xdr:ext cx="469744" cy="259045"/>
    <xdr:sp macro="" textlink="">
      <xdr:nvSpPr>
        <xdr:cNvPr id="377" name="n_2mainValue【公営住宅】&#10;一人当たり面積">
          <a:extLst>
            <a:ext uri="{FF2B5EF4-FFF2-40B4-BE49-F238E27FC236}">
              <a16:creationId xmlns:a16="http://schemas.microsoft.com/office/drawing/2014/main" id="{E120DC63-A8B5-4B09-8E83-0F8E0FC45FCB}"/>
            </a:ext>
          </a:extLst>
        </xdr:cNvPr>
        <xdr:cNvSpPr txBox="1"/>
      </xdr:nvSpPr>
      <xdr:spPr>
        <a:xfrm>
          <a:off x="7677227" y="1367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132478</xdr:rowOff>
    </xdr:from>
    <xdr:ext cx="469744" cy="259045"/>
    <xdr:sp macro="" textlink="">
      <xdr:nvSpPr>
        <xdr:cNvPr id="378" name="n_3mainValue【公営住宅】&#10;一人当たり面積">
          <a:extLst>
            <a:ext uri="{FF2B5EF4-FFF2-40B4-BE49-F238E27FC236}">
              <a16:creationId xmlns:a16="http://schemas.microsoft.com/office/drawing/2014/main" id="{E293013D-28DE-4106-BD0E-9725A72CFD7B}"/>
            </a:ext>
          </a:extLst>
        </xdr:cNvPr>
        <xdr:cNvSpPr txBox="1"/>
      </xdr:nvSpPr>
      <xdr:spPr>
        <a:xfrm>
          <a:off x="6864427" y="1367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137241</xdr:rowOff>
    </xdr:from>
    <xdr:ext cx="469744" cy="259045"/>
    <xdr:sp macro="" textlink="">
      <xdr:nvSpPr>
        <xdr:cNvPr id="379" name="n_4mainValue【公営住宅】&#10;一人当たり面積">
          <a:extLst>
            <a:ext uri="{FF2B5EF4-FFF2-40B4-BE49-F238E27FC236}">
              <a16:creationId xmlns:a16="http://schemas.microsoft.com/office/drawing/2014/main" id="{68891C3A-5589-48CA-84FB-8E7645B7F0BE}"/>
            </a:ext>
          </a:extLst>
        </xdr:cNvPr>
        <xdr:cNvSpPr txBox="1"/>
      </xdr:nvSpPr>
      <xdr:spPr>
        <a:xfrm>
          <a:off x="6070677" y="13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0C24886-F8C1-4CD0-8766-E1D35D087CC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97FB25E-0276-4101-9CB6-1E0E844C8484}"/>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60D3A395-0D1C-4E97-ADAF-2D790E4C23E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B4FB0A3-94E2-42E2-81A0-B0B956844CD7}"/>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76134F0A-FB4D-4575-AF93-AEAFD1C96935}"/>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B73BA5E-EA1B-4B95-8D7E-A3DD96662D66}"/>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5AF7C46-3F47-4823-839C-E73739AFDF3D}"/>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87ECF4B-CE11-4163-995C-9414C793E4E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565AF50-8128-4157-B7D5-DC62B06F3BF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F7D9281-C34B-4F13-AAB7-8090B45899B2}"/>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466453D8-FDE1-4615-9572-40FF033CDF4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93FC903D-6587-4A64-AF30-DABFEE53F10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4234B3C0-576C-43B3-B5F9-63D5193537F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76BBDC6F-4A60-4E11-850A-7F12DC7B5D9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4F6BFA1E-D59E-4DA6-81B0-6FAF0549BEC6}"/>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67357818-D97F-483C-89D5-F3394FBD22BA}"/>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3BDEBC1C-C02C-4D9C-BC5F-9B38B7E3890C}"/>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B25A510E-D238-4A98-BDB0-05B3E27C70B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E289541-F199-4806-8872-D6917F58734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D4428FC-A3D9-4B29-92F2-3DDDF0B426C7}"/>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1928EA9A-9080-4167-AEB8-5092E6C79F66}"/>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98A82D8-B7E9-4726-9C59-682684F45AFB}"/>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79E41B91-FA85-4681-A25C-99860BC9A987}"/>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6834166-D793-4433-AD00-9FE4E126F7FF}"/>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8E8E8E77-B522-44C3-A5C4-52FC6EB2A5F1}"/>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4AB09F-2B36-4864-B52B-9F947FD5050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AB1DB9E7-66A3-4889-9A5E-693F0DCE2748}"/>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B9AB358C-E62F-40D1-AB48-29C6B4EF8F63}"/>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EEF8E50C-7EE6-4EFC-A689-047287886C4F}"/>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173F15E-4F74-47BE-9D75-B7518BC4EA4E}"/>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3F5F36A2-D122-49F8-9D0E-DD90B4839CFB}"/>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B9918843-0C5C-4498-B00F-B0DDDDB6463D}"/>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C359A1FA-639D-486F-98C5-5FB7C8D71730}"/>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B335A2EB-B0D9-4271-B389-624F6CF68B72}"/>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9FF5ACCB-0423-402A-BD90-86737AEE3C16}"/>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1A972FD6-81E6-4204-985E-098430E5CA87}"/>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A253F0BC-0CB3-47B7-BF88-AFEAF19DC28D}"/>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D8DC0EB6-9D5F-4C47-9707-A5FB88178DCC}"/>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8E5F9E2-B94F-46B6-9DE4-303C1F5D5D6F}"/>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864DD72A-C0A2-4001-84F4-B769AE96869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394BACE-B76A-41DC-AA1B-6D2DBC51105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8BA640C-8C43-4205-B83C-53A9F5DFCB7A}"/>
            </a:ext>
          </a:extLst>
        </xdr:cNvPr>
        <xdr:cNvCxnSpPr/>
      </xdr:nvCxnSpPr>
      <xdr:spPr>
        <a:xfrm flipV="1">
          <a:off x="14699614" y="546390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BDD2EF56-C29C-4763-8219-B17D16FF8CFA}"/>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1DC871C6-2D94-4C36-A7E5-18C193D429E9}"/>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E0044783-7E20-4DAA-857E-5866CAA38506}"/>
            </a:ext>
          </a:extLst>
        </xdr:cNvPr>
        <xdr:cNvSpPr txBox="1"/>
      </xdr:nvSpPr>
      <xdr:spPr>
        <a:xfrm>
          <a:off x="14738350" y="52518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9A9A2922-7B80-4FDD-BA9E-566A47D5D04F}"/>
            </a:ext>
          </a:extLst>
        </xdr:cNvPr>
        <xdr:cNvCxnSpPr/>
      </xdr:nvCxnSpPr>
      <xdr:spPr>
        <a:xfrm>
          <a:off x="14611350" y="54639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02A1F68-21B3-4F56-B118-8ED9B7AD7239}"/>
            </a:ext>
          </a:extLst>
        </xdr:cNvPr>
        <xdr:cNvSpPr txBox="1"/>
      </xdr:nvSpPr>
      <xdr:spPr>
        <a:xfrm>
          <a:off x="14738350" y="6259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142D8CEA-CC75-483C-8E8D-E4DC266930F7}"/>
            </a:ext>
          </a:extLst>
        </xdr:cNvPr>
        <xdr:cNvSpPr/>
      </xdr:nvSpPr>
      <xdr:spPr>
        <a:xfrm>
          <a:off x="14649450" y="62808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1B5DE9DF-8608-45C5-AE47-A8498447586E}"/>
            </a:ext>
          </a:extLst>
        </xdr:cNvPr>
        <xdr:cNvSpPr/>
      </xdr:nvSpPr>
      <xdr:spPr>
        <a:xfrm>
          <a:off x="13887450" y="627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95EE711E-AA8D-4FC5-9582-487065A7D3E3}"/>
            </a:ext>
          </a:extLst>
        </xdr:cNvPr>
        <xdr:cNvSpPr/>
      </xdr:nvSpPr>
      <xdr:spPr>
        <a:xfrm>
          <a:off x="13093700" y="624005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853F9FA2-165E-4119-AED2-B8D04D49C215}"/>
            </a:ext>
          </a:extLst>
        </xdr:cNvPr>
        <xdr:cNvSpPr/>
      </xdr:nvSpPr>
      <xdr:spPr>
        <a:xfrm>
          <a:off x="12299950" y="62188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39BF59D8-6B01-4F91-B23A-C9F82EFF892A}"/>
            </a:ext>
          </a:extLst>
        </xdr:cNvPr>
        <xdr:cNvSpPr/>
      </xdr:nvSpPr>
      <xdr:spPr>
        <a:xfrm>
          <a:off x="114871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73FE4BF-4FD7-4BE9-9E77-196F5B5F3031}"/>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4CA9F8A-AB36-4E93-8C78-577F5026740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0F26475-BD36-4B31-AC58-57D983D9B38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CBD0E35-7C13-43D5-BD61-0058E667482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27DEDCE-7543-433C-87C0-E1537EF58A0B}"/>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xdr:rowOff>
    </xdr:from>
    <xdr:to>
      <xdr:col>85</xdr:col>
      <xdr:colOff>177800</xdr:colOff>
      <xdr:row>36</xdr:row>
      <xdr:rowOff>113937</xdr:rowOff>
    </xdr:to>
    <xdr:sp macro="" textlink="">
      <xdr:nvSpPr>
        <xdr:cNvPr id="437" name="楕円 436">
          <a:extLst>
            <a:ext uri="{FF2B5EF4-FFF2-40B4-BE49-F238E27FC236}">
              <a16:creationId xmlns:a16="http://schemas.microsoft.com/office/drawing/2014/main" id="{E3F0E070-D69A-4549-BF95-847F65176CBD}"/>
            </a:ext>
          </a:extLst>
        </xdr:cNvPr>
        <xdr:cNvSpPr/>
      </xdr:nvSpPr>
      <xdr:spPr>
        <a:xfrm>
          <a:off x="14649450" y="59622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35214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5601D2C-2D69-4FF4-9673-46C00C9AE3A3}"/>
            </a:ext>
          </a:extLst>
        </xdr:cNvPr>
        <xdr:cNvSpPr txBox="1"/>
      </xdr:nvSpPr>
      <xdr:spPr>
        <a:xfrm>
          <a:off x="14738350" y="582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439" name="楕円 438">
          <a:extLst>
            <a:ext uri="{FF2B5EF4-FFF2-40B4-BE49-F238E27FC236}">
              <a16:creationId xmlns:a16="http://schemas.microsoft.com/office/drawing/2014/main" id="{6AA99074-9B27-4734-9B23-2D25485D6B51}"/>
            </a:ext>
          </a:extLst>
        </xdr:cNvPr>
        <xdr:cNvSpPr/>
      </xdr:nvSpPr>
      <xdr:spPr>
        <a:xfrm>
          <a:off x="13887450" y="59310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36</xdr:row>
      <xdr:rowOff>63137</xdr:rowOff>
    </xdr:to>
    <xdr:cxnSp macro="">
      <xdr:nvCxnSpPr>
        <xdr:cNvPr id="440" name="直線コネクタ 439">
          <a:extLst>
            <a:ext uri="{FF2B5EF4-FFF2-40B4-BE49-F238E27FC236}">
              <a16:creationId xmlns:a16="http://schemas.microsoft.com/office/drawing/2014/main" id="{890BA9FB-FBB5-4339-A30B-2344BAD6FA10}"/>
            </a:ext>
          </a:extLst>
        </xdr:cNvPr>
        <xdr:cNvCxnSpPr/>
      </xdr:nvCxnSpPr>
      <xdr:spPr>
        <a:xfrm>
          <a:off x="13938250" y="5975531"/>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107043</xdr:rowOff>
    </xdr:from>
    <xdr:to>
      <xdr:col>76</xdr:col>
      <xdr:colOff>165100</xdr:colOff>
      <xdr:row>36</xdr:row>
      <xdr:rowOff>37193</xdr:rowOff>
    </xdr:to>
    <xdr:sp macro="" textlink="">
      <xdr:nvSpPr>
        <xdr:cNvPr id="441" name="楕円 440">
          <a:extLst>
            <a:ext uri="{FF2B5EF4-FFF2-40B4-BE49-F238E27FC236}">
              <a16:creationId xmlns:a16="http://schemas.microsoft.com/office/drawing/2014/main" id="{014FEAD1-35B9-4C0C-970F-A385A1C0632F}"/>
            </a:ext>
          </a:extLst>
        </xdr:cNvPr>
        <xdr:cNvSpPr/>
      </xdr:nvSpPr>
      <xdr:spPr>
        <a:xfrm>
          <a:off x="13093700" y="58918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157843</xdr:rowOff>
    </xdr:from>
    <xdr:to>
      <xdr:col>81</xdr:col>
      <xdr:colOff>50800</xdr:colOff>
      <xdr:row>36</xdr:row>
      <xdr:rowOff>25581</xdr:rowOff>
    </xdr:to>
    <xdr:cxnSp macro="">
      <xdr:nvCxnSpPr>
        <xdr:cNvPr id="442" name="直線コネクタ 441">
          <a:extLst>
            <a:ext uri="{FF2B5EF4-FFF2-40B4-BE49-F238E27FC236}">
              <a16:creationId xmlns:a16="http://schemas.microsoft.com/office/drawing/2014/main" id="{1CCFCF31-F96F-47BA-81B1-DD023005F22F}"/>
            </a:ext>
          </a:extLst>
        </xdr:cNvPr>
        <xdr:cNvCxnSpPr/>
      </xdr:nvCxnSpPr>
      <xdr:spPr>
        <a:xfrm>
          <a:off x="13144500" y="5942693"/>
          <a:ext cx="793750" cy="3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66222</xdr:rowOff>
    </xdr:from>
    <xdr:to>
      <xdr:col>72</xdr:col>
      <xdr:colOff>38100</xdr:colOff>
      <xdr:row>35</xdr:row>
      <xdr:rowOff>167822</xdr:rowOff>
    </xdr:to>
    <xdr:sp macro="" textlink="">
      <xdr:nvSpPr>
        <xdr:cNvPr id="443" name="楕円 442">
          <a:extLst>
            <a:ext uri="{FF2B5EF4-FFF2-40B4-BE49-F238E27FC236}">
              <a16:creationId xmlns:a16="http://schemas.microsoft.com/office/drawing/2014/main" id="{7FB46BD2-C3A0-470A-A072-279744DD1B3B}"/>
            </a:ext>
          </a:extLst>
        </xdr:cNvPr>
        <xdr:cNvSpPr/>
      </xdr:nvSpPr>
      <xdr:spPr>
        <a:xfrm>
          <a:off x="12299950" y="58510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117022</xdr:rowOff>
    </xdr:from>
    <xdr:to>
      <xdr:col>76</xdr:col>
      <xdr:colOff>114300</xdr:colOff>
      <xdr:row>35</xdr:row>
      <xdr:rowOff>157843</xdr:rowOff>
    </xdr:to>
    <xdr:cxnSp macro="">
      <xdr:nvCxnSpPr>
        <xdr:cNvPr id="444" name="直線コネクタ 443">
          <a:extLst>
            <a:ext uri="{FF2B5EF4-FFF2-40B4-BE49-F238E27FC236}">
              <a16:creationId xmlns:a16="http://schemas.microsoft.com/office/drawing/2014/main" id="{D870E005-C7B5-4E83-808C-300CC8531FBF}"/>
            </a:ext>
          </a:extLst>
        </xdr:cNvPr>
        <xdr:cNvCxnSpPr/>
      </xdr:nvCxnSpPr>
      <xdr:spPr>
        <a:xfrm>
          <a:off x="12344400" y="5901872"/>
          <a:ext cx="8001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27033</xdr:rowOff>
    </xdr:from>
    <xdr:to>
      <xdr:col>67</xdr:col>
      <xdr:colOff>101600</xdr:colOff>
      <xdr:row>35</xdr:row>
      <xdr:rowOff>128633</xdr:rowOff>
    </xdr:to>
    <xdr:sp macro="" textlink="">
      <xdr:nvSpPr>
        <xdr:cNvPr id="445" name="楕円 444">
          <a:extLst>
            <a:ext uri="{FF2B5EF4-FFF2-40B4-BE49-F238E27FC236}">
              <a16:creationId xmlns:a16="http://schemas.microsoft.com/office/drawing/2014/main" id="{C4D2D35A-D162-4428-9023-7E5AA2BBACFF}"/>
            </a:ext>
          </a:extLst>
        </xdr:cNvPr>
        <xdr:cNvSpPr/>
      </xdr:nvSpPr>
      <xdr:spPr>
        <a:xfrm>
          <a:off x="11487150" y="58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77833</xdr:rowOff>
    </xdr:from>
    <xdr:to>
      <xdr:col>71</xdr:col>
      <xdr:colOff>177800</xdr:colOff>
      <xdr:row>35</xdr:row>
      <xdr:rowOff>117022</xdr:rowOff>
    </xdr:to>
    <xdr:cxnSp macro="">
      <xdr:nvCxnSpPr>
        <xdr:cNvPr id="446" name="直線コネクタ 445">
          <a:extLst>
            <a:ext uri="{FF2B5EF4-FFF2-40B4-BE49-F238E27FC236}">
              <a16:creationId xmlns:a16="http://schemas.microsoft.com/office/drawing/2014/main" id="{CC1794B1-1F1D-4C78-9FE7-A11C280858B2}"/>
            </a:ext>
          </a:extLst>
        </xdr:cNvPr>
        <xdr:cNvCxnSpPr/>
      </xdr:nvCxnSpPr>
      <xdr:spPr>
        <a:xfrm>
          <a:off x="11537950" y="5862683"/>
          <a:ext cx="8064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8FC972C-FFC6-4792-AE2F-B02902120AE0}"/>
            </a:ext>
          </a:extLst>
        </xdr:cNvPr>
        <xdr:cNvSpPr txBox="1"/>
      </xdr:nvSpPr>
      <xdr:spPr>
        <a:xfrm>
          <a:off x="13742044"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025F699-3362-49EC-859B-4134FA8CFD78}"/>
            </a:ext>
          </a:extLst>
        </xdr:cNvPr>
        <xdr:cNvSpPr txBox="1"/>
      </xdr:nvSpPr>
      <xdr:spPr>
        <a:xfrm>
          <a:off x="12960994" y="6326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34CF34E2-9C26-4930-8BB9-3E53D4D43B26}"/>
            </a:ext>
          </a:extLst>
        </xdr:cNvPr>
        <xdr:cNvSpPr txBox="1"/>
      </xdr:nvSpPr>
      <xdr:spPr>
        <a:xfrm>
          <a:off x="12167244" y="630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6C546572-99F6-43E7-9209-A3E025C2077A}"/>
            </a:ext>
          </a:extLst>
        </xdr:cNvPr>
        <xdr:cNvSpPr txBox="1"/>
      </xdr:nvSpPr>
      <xdr:spPr>
        <a:xfrm>
          <a:off x="113544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68323E2-3A23-486E-A69E-5F8AD14FE05C}"/>
            </a:ext>
          </a:extLst>
        </xdr:cNvPr>
        <xdr:cNvSpPr txBox="1"/>
      </xdr:nvSpPr>
      <xdr:spPr>
        <a:xfrm>
          <a:off x="13742044" y="57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53720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60391D2D-8C4F-4CA8-A39D-BD4BF18F9995}"/>
            </a:ext>
          </a:extLst>
        </xdr:cNvPr>
        <xdr:cNvSpPr txBox="1"/>
      </xdr:nvSpPr>
      <xdr:spPr>
        <a:xfrm>
          <a:off x="12960994" y="56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12899</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E99E5553-CA12-4B6F-AA27-2A98867EA5E8}"/>
            </a:ext>
          </a:extLst>
        </xdr:cNvPr>
        <xdr:cNvSpPr txBox="1"/>
      </xdr:nvSpPr>
      <xdr:spPr>
        <a:xfrm>
          <a:off x="12167244"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145160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0C9F0E1-3A0B-404E-8414-3FBABF810FE5}"/>
            </a:ext>
          </a:extLst>
        </xdr:cNvPr>
        <xdr:cNvSpPr txBox="1"/>
      </xdr:nvSpPr>
      <xdr:spPr>
        <a:xfrm>
          <a:off x="11354444" y="5599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F75A248-22FA-4139-A87A-B7B4680F1CB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93C591C-3B05-4130-80F4-2C119A4E353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B848176-283B-42FC-8A64-4DC325D79E7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F77B5A8-8E5F-4D3B-9F64-A0AC3C5D788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B3A21EFA-E89E-4BEF-966E-E3054BD8D7C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09900CD-8A85-4E0A-BA02-932876D567DA}"/>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F7B591A8-2C79-419D-93E7-7B64A7A879D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E67A3413-44B0-41D3-A39E-EA81151AEF83}"/>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D433D9-C359-4F7A-83D0-1082409D7DC6}"/>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6F3988FB-38DC-4ECB-9F8D-D055A65CE44C}"/>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88BC3FD0-1C08-4C14-933C-1EB160411A69}"/>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7F1B8627-1977-434C-A582-E1D9BB012458}"/>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BEF0772A-C557-4099-AB5C-E0DD351B6CF2}"/>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DE391FDE-21B8-4777-AEF8-F08C0EC1D018}"/>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DB79137F-0591-4F10-9073-35FEBD8B396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68A4F4A3-D09F-4F8B-A979-8522A4734EF3}"/>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20473D12-9ECD-4AD6-92D3-13646F400546}"/>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485C2A3B-86F2-4C55-AA49-F4F167E325A8}"/>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3716332D-E9B3-4CC4-8029-AF4E3DD07C9E}"/>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4F47750-8FCF-46DD-A697-64AED21F8693}"/>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A7E8C924-5686-4C8A-BFEA-E8FCBA779D9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48D018D2-B595-4DB0-8A23-D016B15E6F53}"/>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66C7AED-8C23-44B7-BB20-A0AA9323F68F}"/>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F4D4A459-C9B4-4387-8C04-2C697E7EC308}"/>
            </a:ext>
          </a:extLst>
        </xdr:cNvPr>
        <xdr:cNvCxnSpPr/>
      </xdr:nvCxnSpPr>
      <xdr:spPr>
        <a:xfrm flipV="1">
          <a:off x="19951064" y="5683250"/>
          <a:ext cx="0" cy="1235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3A3F0BCD-4188-40B1-87BC-7146A1B041A4}"/>
            </a:ext>
          </a:extLst>
        </xdr:cNvPr>
        <xdr:cNvSpPr txBox="1"/>
      </xdr:nvSpPr>
      <xdr:spPr>
        <a:xfrm>
          <a:off x="19989800"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4130C4BA-8AC6-4F31-89D9-362252F2EC37}"/>
            </a:ext>
          </a:extLst>
        </xdr:cNvPr>
        <xdr:cNvCxnSpPr/>
      </xdr:nvCxnSpPr>
      <xdr:spPr>
        <a:xfrm>
          <a:off x="19881850" y="69189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EAEB3051-F389-416D-8CD1-EA4C128CE69D}"/>
            </a:ext>
          </a:extLst>
        </xdr:cNvPr>
        <xdr:cNvSpPr txBox="1"/>
      </xdr:nvSpPr>
      <xdr:spPr>
        <a:xfrm>
          <a:off x="19989800"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59764604-084F-4BCE-9008-9BC4367FFEE5}"/>
            </a:ext>
          </a:extLst>
        </xdr:cNvPr>
        <xdr:cNvCxnSpPr/>
      </xdr:nvCxnSpPr>
      <xdr:spPr>
        <a:xfrm>
          <a:off x="19881850" y="568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29696DA6-F43F-4AEC-838A-D156C5FCCD8F}"/>
            </a:ext>
          </a:extLst>
        </xdr:cNvPr>
        <xdr:cNvSpPr txBox="1"/>
      </xdr:nvSpPr>
      <xdr:spPr>
        <a:xfrm>
          <a:off x="19989800" y="640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319CF8BB-9F99-4051-8033-E5FBF838267D}"/>
            </a:ext>
          </a:extLst>
        </xdr:cNvPr>
        <xdr:cNvSpPr/>
      </xdr:nvSpPr>
      <xdr:spPr>
        <a:xfrm>
          <a:off x="19900900" y="6545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6C8149B8-6F10-4938-B221-ABFA3D7DEE85}"/>
            </a:ext>
          </a:extLst>
        </xdr:cNvPr>
        <xdr:cNvSpPr/>
      </xdr:nvSpPr>
      <xdr:spPr>
        <a:xfrm>
          <a:off x="19157950" y="6578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1C16AB36-F633-4009-934D-E600A6829DED}"/>
            </a:ext>
          </a:extLst>
        </xdr:cNvPr>
        <xdr:cNvSpPr/>
      </xdr:nvSpPr>
      <xdr:spPr>
        <a:xfrm>
          <a:off x="18345150" y="65570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6E570BAC-F82B-4103-ACB7-339918AEE4C7}"/>
            </a:ext>
          </a:extLst>
        </xdr:cNvPr>
        <xdr:cNvSpPr/>
      </xdr:nvSpPr>
      <xdr:spPr>
        <a:xfrm>
          <a:off x="17551400" y="6597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C65CFB7C-F1D3-49C8-92DA-61BF8883F975}"/>
            </a:ext>
          </a:extLst>
        </xdr:cNvPr>
        <xdr:cNvSpPr/>
      </xdr:nvSpPr>
      <xdr:spPr>
        <a:xfrm>
          <a:off x="16757650" y="6591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F958144-642A-4976-9709-D46A47D0CC0F}"/>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DE166AB-C47E-4973-A4DD-F9454DCD68B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8B3A200-A797-4F0A-92FD-8664B1519747}"/>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1771FCCA-5B2B-4CBE-9017-C7B3FF2451D6}"/>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34B134E1-936A-457F-A1F1-B3BB64CD0A87}"/>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144780</xdr:rowOff>
    </xdr:from>
    <xdr:to>
      <xdr:col>116</xdr:col>
      <xdr:colOff>114300</xdr:colOff>
      <xdr:row>40</xdr:row>
      <xdr:rowOff>74930</xdr:rowOff>
    </xdr:to>
    <xdr:sp macro="" textlink="">
      <xdr:nvSpPr>
        <xdr:cNvPr id="494" name="楕円 493">
          <a:extLst>
            <a:ext uri="{FF2B5EF4-FFF2-40B4-BE49-F238E27FC236}">
              <a16:creationId xmlns:a16="http://schemas.microsoft.com/office/drawing/2014/main" id="{D923315E-FA2B-4582-A101-E980D028FE9A}"/>
            </a:ext>
          </a:extLst>
        </xdr:cNvPr>
        <xdr:cNvSpPr/>
      </xdr:nvSpPr>
      <xdr:spPr>
        <a:xfrm>
          <a:off x="19900900" y="6590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123207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FBE43B81-CA90-4F6F-A47D-404E2886B9D4}"/>
            </a:ext>
          </a:extLst>
        </xdr:cNvPr>
        <xdr:cNvSpPr txBox="1"/>
      </xdr:nvSpPr>
      <xdr:spPr>
        <a:xfrm>
          <a:off x="19989800"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148590</xdr:rowOff>
    </xdr:from>
    <xdr:to>
      <xdr:col>112</xdr:col>
      <xdr:colOff>38100</xdr:colOff>
      <xdr:row>40</xdr:row>
      <xdr:rowOff>78740</xdr:rowOff>
    </xdr:to>
    <xdr:sp macro="" textlink="">
      <xdr:nvSpPr>
        <xdr:cNvPr id="496" name="楕円 495">
          <a:extLst>
            <a:ext uri="{FF2B5EF4-FFF2-40B4-BE49-F238E27FC236}">
              <a16:creationId xmlns:a16="http://schemas.microsoft.com/office/drawing/2014/main" id="{A50E10E4-F0E9-47B3-850F-6D44A1520177}"/>
            </a:ext>
          </a:extLst>
        </xdr:cNvPr>
        <xdr:cNvSpPr/>
      </xdr:nvSpPr>
      <xdr:spPr>
        <a:xfrm>
          <a:off x="19157950" y="6593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24130</xdr:rowOff>
    </xdr:from>
    <xdr:to>
      <xdr:col>116</xdr:col>
      <xdr:colOff>63500</xdr:colOff>
      <xdr:row>40</xdr:row>
      <xdr:rowOff>27940</xdr:rowOff>
    </xdr:to>
    <xdr:cxnSp macro="">
      <xdr:nvCxnSpPr>
        <xdr:cNvPr id="497" name="直線コネクタ 496">
          <a:extLst>
            <a:ext uri="{FF2B5EF4-FFF2-40B4-BE49-F238E27FC236}">
              <a16:creationId xmlns:a16="http://schemas.microsoft.com/office/drawing/2014/main" id="{3BCC3860-0CB5-4624-A1AB-1048AE31354C}"/>
            </a:ext>
          </a:extLst>
        </xdr:cNvPr>
        <xdr:cNvCxnSpPr/>
      </xdr:nvCxnSpPr>
      <xdr:spPr>
        <a:xfrm flipV="1">
          <a:off x="19202400" y="663448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156210</xdr:rowOff>
    </xdr:from>
    <xdr:to>
      <xdr:col>107</xdr:col>
      <xdr:colOff>101600</xdr:colOff>
      <xdr:row>40</xdr:row>
      <xdr:rowOff>86360</xdr:rowOff>
    </xdr:to>
    <xdr:sp macro="" textlink="">
      <xdr:nvSpPr>
        <xdr:cNvPr id="498" name="楕円 497">
          <a:extLst>
            <a:ext uri="{FF2B5EF4-FFF2-40B4-BE49-F238E27FC236}">
              <a16:creationId xmlns:a16="http://schemas.microsoft.com/office/drawing/2014/main" id="{1909FDD0-E427-4CEA-BA2B-1ABF1DB1CDF5}"/>
            </a:ext>
          </a:extLst>
        </xdr:cNvPr>
        <xdr:cNvSpPr/>
      </xdr:nvSpPr>
      <xdr:spPr>
        <a:xfrm>
          <a:off x="18345150" y="66014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27940</xdr:rowOff>
    </xdr:from>
    <xdr:to>
      <xdr:col>111</xdr:col>
      <xdr:colOff>177800</xdr:colOff>
      <xdr:row>40</xdr:row>
      <xdr:rowOff>35560</xdr:rowOff>
    </xdr:to>
    <xdr:cxnSp macro="">
      <xdr:nvCxnSpPr>
        <xdr:cNvPr id="499" name="直線コネクタ 498">
          <a:extLst>
            <a:ext uri="{FF2B5EF4-FFF2-40B4-BE49-F238E27FC236}">
              <a16:creationId xmlns:a16="http://schemas.microsoft.com/office/drawing/2014/main" id="{335AEC63-F9C8-436B-8AB3-88C1751CFEE6}"/>
            </a:ext>
          </a:extLst>
        </xdr:cNvPr>
        <xdr:cNvCxnSpPr/>
      </xdr:nvCxnSpPr>
      <xdr:spPr>
        <a:xfrm flipV="1">
          <a:off x="18395950" y="663829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500" name="楕円 499">
          <a:extLst>
            <a:ext uri="{FF2B5EF4-FFF2-40B4-BE49-F238E27FC236}">
              <a16:creationId xmlns:a16="http://schemas.microsoft.com/office/drawing/2014/main" id="{D0A4ADA6-5E52-4BF9-8542-32BF5D09DD61}"/>
            </a:ext>
          </a:extLst>
        </xdr:cNvPr>
        <xdr:cNvSpPr/>
      </xdr:nvSpPr>
      <xdr:spPr>
        <a:xfrm>
          <a:off x="17551400" y="6604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35560</xdr:rowOff>
    </xdr:from>
    <xdr:to>
      <xdr:col>107</xdr:col>
      <xdr:colOff>50800</xdr:colOff>
      <xdr:row>40</xdr:row>
      <xdr:rowOff>38100</xdr:rowOff>
    </xdr:to>
    <xdr:cxnSp macro="">
      <xdr:nvCxnSpPr>
        <xdr:cNvPr id="501" name="直線コネクタ 500">
          <a:extLst>
            <a:ext uri="{FF2B5EF4-FFF2-40B4-BE49-F238E27FC236}">
              <a16:creationId xmlns:a16="http://schemas.microsoft.com/office/drawing/2014/main" id="{DD6E45CD-AEC2-4A3C-984E-CFFE515F18EA}"/>
            </a:ext>
          </a:extLst>
        </xdr:cNvPr>
        <xdr:cNvCxnSpPr/>
      </xdr:nvCxnSpPr>
      <xdr:spPr>
        <a:xfrm flipV="1">
          <a:off x="17602200" y="664591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163830</xdr:rowOff>
    </xdr:from>
    <xdr:to>
      <xdr:col>98</xdr:col>
      <xdr:colOff>38100</xdr:colOff>
      <xdr:row>40</xdr:row>
      <xdr:rowOff>93980</xdr:rowOff>
    </xdr:to>
    <xdr:sp macro="" textlink="">
      <xdr:nvSpPr>
        <xdr:cNvPr id="502" name="楕円 501">
          <a:extLst>
            <a:ext uri="{FF2B5EF4-FFF2-40B4-BE49-F238E27FC236}">
              <a16:creationId xmlns:a16="http://schemas.microsoft.com/office/drawing/2014/main" id="{B786888F-7E61-4657-8E32-E75B1EDB0EE4}"/>
            </a:ext>
          </a:extLst>
        </xdr:cNvPr>
        <xdr:cNvSpPr/>
      </xdr:nvSpPr>
      <xdr:spPr>
        <a:xfrm>
          <a:off x="16757650" y="66090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38100</xdr:rowOff>
    </xdr:from>
    <xdr:to>
      <xdr:col>102</xdr:col>
      <xdr:colOff>114300</xdr:colOff>
      <xdr:row>40</xdr:row>
      <xdr:rowOff>43180</xdr:rowOff>
    </xdr:to>
    <xdr:cxnSp macro="">
      <xdr:nvCxnSpPr>
        <xdr:cNvPr id="503" name="直線コネクタ 502">
          <a:extLst>
            <a:ext uri="{FF2B5EF4-FFF2-40B4-BE49-F238E27FC236}">
              <a16:creationId xmlns:a16="http://schemas.microsoft.com/office/drawing/2014/main" id="{F5944533-769E-4AEB-BB14-D5D8B9534BD1}"/>
            </a:ext>
          </a:extLst>
        </xdr:cNvPr>
        <xdr:cNvCxnSpPr/>
      </xdr:nvCxnSpPr>
      <xdr:spPr>
        <a:xfrm flipV="1">
          <a:off x="16802100" y="6648450"/>
          <a:ext cx="8001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44616987-0A8C-48F7-BC74-41B947EB0DDD}"/>
            </a:ext>
          </a:extLst>
        </xdr:cNvPr>
        <xdr:cNvSpPr txBox="1"/>
      </xdr:nvSpPr>
      <xdr:spPr>
        <a:xfrm>
          <a:off x="1898022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BA2E9A4D-4A50-4D67-AE1B-D75067CC6621}"/>
            </a:ext>
          </a:extLst>
        </xdr:cNvPr>
        <xdr:cNvSpPr txBox="1"/>
      </xdr:nvSpPr>
      <xdr:spPr>
        <a:xfrm>
          <a:off x="181801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17EED454-B017-4C0A-9AFD-AB3294D65614}"/>
            </a:ext>
          </a:extLst>
        </xdr:cNvPr>
        <xdr:cNvSpPr txBox="1"/>
      </xdr:nvSpPr>
      <xdr:spPr>
        <a:xfrm>
          <a:off x="1738637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F406267B-FE88-4B81-B043-6C787DD3E1A8}"/>
            </a:ext>
          </a:extLst>
        </xdr:cNvPr>
        <xdr:cNvSpPr txBox="1"/>
      </xdr:nvSpPr>
      <xdr:spPr>
        <a:xfrm>
          <a:off x="165926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69867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21CD845A-E3C5-4C19-B65F-DA33460706D8}"/>
            </a:ext>
          </a:extLst>
        </xdr:cNvPr>
        <xdr:cNvSpPr txBox="1"/>
      </xdr:nvSpPr>
      <xdr:spPr>
        <a:xfrm>
          <a:off x="18980227" y="668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77487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8568CCF4-4048-4375-95EB-F07104D5E4F4}"/>
            </a:ext>
          </a:extLst>
        </xdr:cNvPr>
        <xdr:cNvSpPr txBox="1"/>
      </xdr:nvSpPr>
      <xdr:spPr>
        <a:xfrm>
          <a:off x="181801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1298FC9C-6D0F-4C75-B994-6D34FDC3001A}"/>
            </a:ext>
          </a:extLst>
        </xdr:cNvPr>
        <xdr:cNvSpPr txBox="1"/>
      </xdr:nvSpPr>
      <xdr:spPr>
        <a:xfrm>
          <a:off x="1738637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85107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D27B74CF-9F62-45FA-ACCA-C70DAFC3C079}"/>
            </a:ext>
          </a:extLst>
        </xdr:cNvPr>
        <xdr:cNvSpPr txBox="1"/>
      </xdr:nvSpPr>
      <xdr:spPr>
        <a:xfrm>
          <a:off x="16592627" y="66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6C48B74A-089F-4CA0-B19B-034CFF428E7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F2EE7F25-B42E-453E-BD42-22DC38A5D05C}"/>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5A0D66C2-2D02-4AF1-9BD7-C397F956A5AB}"/>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13A9F436-E872-441A-A7F8-980A8AD0E6E1}"/>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AF6C76B5-D281-4D8F-9D28-8A8571A63E5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6EE22D88-E6B0-4F31-A2C9-77149345F24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3741C6FE-0CDE-4077-8259-C0CA46DC9B9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F2D692A7-6632-428F-81B6-5C0752E5B143}"/>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85E009E5-4FB2-4AE5-8710-062044F779D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3E045B3D-74DA-43ED-8F5E-53A2D51542C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C02F8A4F-0AB1-49FC-887E-DA3A376133E5}"/>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350E3933-996B-4F76-A565-08F6B0B82F45}"/>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3F7D579-3BB7-436B-814B-865E762B0D1B}"/>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CE5213DC-C6AD-45D1-B77C-119545396115}"/>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78F1AF55-58D8-49C2-BB4E-14517D30B1C2}"/>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C2862B5E-E081-45D9-A401-2139C3EAFE3F}"/>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F4F51C93-EC71-49C8-95F6-9A6E5EE648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D6DBCC83-845D-47A1-808D-F238896730B9}"/>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D0F1DFF5-10B6-47E9-85A7-83CBF48FA811}"/>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62FE0C7E-4D01-4E48-BE5B-6167D5052162}"/>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F1E8035-70F2-4198-847B-43C38F64E5E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FB047785-9E7C-4A8B-8850-F81DBC9328E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AA50C327-D74D-440B-BDB9-FC7497A900F5}"/>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81DAC169-C288-4F3A-9E58-6D31614302A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704EADCD-A08E-4995-BD81-38064F4C9295}"/>
            </a:ext>
          </a:extLst>
        </xdr:cNvPr>
        <xdr:cNvCxnSpPr/>
      </xdr:nvCxnSpPr>
      <xdr:spPr>
        <a:xfrm flipV="1">
          <a:off x="14699614" y="9079865"/>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39128101-BC66-4332-A6AB-5A704C5BFE30}"/>
            </a:ext>
          </a:extLst>
        </xdr:cNvPr>
        <xdr:cNvSpPr txBox="1"/>
      </xdr:nvSpPr>
      <xdr:spPr>
        <a:xfrm>
          <a:off x="1473835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AC05ADA1-1F54-42E5-BA6E-AFA01B1E2553}"/>
            </a:ext>
          </a:extLst>
        </xdr:cNvPr>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C64C7CC4-35A5-47D1-96BC-7A5483A4E19E}"/>
            </a:ext>
          </a:extLst>
        </xdr:cNvPr>
        <xdr:cNvSpPr txBox="1"/>
      </xdr:nvSpPr>
      <xdr:spPr>
        <a:xfrm>
          <a:off x="14738350" y="886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E64EE61D-54C6-48A5-AE18-4210DDDAE885}"/>
            </a:ext>
          </a:extLst>
        </xdr:cNvPr>
        <xdr:cNvCxnSpPr/>
      </xdr:nvCxnSpPr>
      <xdr:spPr>
        <a:xfrm>
          <a:off x="14611350" y="9079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73975CF6-EE39-4A63-AC7F-6B9E249F5E6B}"/>
            </a:ext>
          </a:extLst>
        </xdr:cNvPr>
        <xdr:cNvSpPr txBox="1"/>
      </xdr:nvSpPr>
      <xdr:spPr>
        <a:xfrm>
          <a:off x="14738350" y="9749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1126FCD1-1D91-40EB-98DD-CF9952CC8C02}"/>
            </a:ext>
          </a:extLst>
        </xdr:cNvPr>
        <xdr:cNvSpPr/>
      </xdr:nvSpPr>
      <xdr:spPr>
        <a:xfrm>
          <a:off x="14649450" y="9898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E8465C82-9E0B-4675-8D63-42B6DF20A2AD}"/>
            </a:ext>
          </a:extLst>
        </xdr:cNvPr>
        <xdr:cNvSpPr/>
      </xdr:nvSpPr>
      <xdr:spPr>
        <a:xfrm>
          <a:off x="13887450" y="988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0BB00165-3F80-446E-8E5F-1B41B7B4F450}"/>
            </a:ext>
          </a:extLst>
        </xdr:cNvPr>
        <xdr:cNvSpPr/>
      </xdr:nvSpPr>
      <xdr:spPr>
        <a:xfrm>
          <a:off x="13093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C030EE07-6348-414C-BD0C-22D585A89300}"/>
            </a:ext>
          </a:extLst>
        </xdr:cNvPr>
        <xdr:cNvSpPr/>
      </xdr:nvSpPr>
      <xdr:spPr>
        <a:xfrm>
          <a:off x="12299950" y="98888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F771C1EA-C925-4C01-ACBA-86FABCC2C97D}"/>
            </a:ext>
          </a:extLst>
        </xdr:cNvPr>
        <xdr:cNvSpPr/>
      </xdr:nvSpPr>
      <xdr:spPr>
        <a:xfrm>
          <a:off x="1148715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D617D7F-6824-4585-9BB7-7A641BDE7AB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141BBFD-003F-47A2-8A8D-734943541D7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11E8DFD-7994-46F8-9480-20490AC9DEE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5AE75C0-90FB-47BD-9375-52A6A650954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ACA766A-7EA5-46A2-AF2D-2CC0E01B34E8}"/>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170180</xdr:rowOff>
    </xdr:from>
    <xdr:to>
      <xdr:col>85</xdr:col>
      <xdr:colOff>177800</xdr:colOff>
      <xdr:row>62</xdr:row>
      <xdr:rowOff>100330</xdr:rowOff>
    </xdr:to>
    <xdr:sp macro="" textlink="">
      <xdr:nvSpPr>
        <xdr:cNvPr id="552" name="楕円 551">
          <a:extLst>
            <a:ext uri="{FF2B5EF4-FFF2-40B4-BE49-F238E27FC236}">
              <a16:creationId xmlns:a16="http://schemas.microsoft.com/office/drawing/2014/main" id="{A5DB69E9-61C7-4FDB-A478-AA024FF62D66}"/>
            </a:ext>
          </a:extLst>
        </xdr:cNvPr>
        <xdr:cNvSpPr/>
      </xdr:nvSpPr>
      <xdr:spPr>
        <a:xfrm>
          <a:off x="14649450" y="102412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148607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3AECB169-325B-4CD4-AFF3-91B5D1AC395B}"/>
            </a:ext>
          </a:extLst>
        </xdr:cNvPr>
        <xdr:cNvSpPr txBox="1"/>
      </xdr:nvSpPr>
      <xdr:spPr>
        <a:xfrm>
          <a:off x="1473835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124460</xdr:rowOff>
    </xdr:from>
    <xdr:to>
      <xdr:col>81</xdr:col>
      <xdr:colOff>101600</xdr:colOff>
      <xdr:row>62</xdr:row>
      <xdr:rowOff>54610</xdr:rowOff>
    </xdr:to>
    <xdr:sp macro="" textlink="">
      <xdr:nvSpPr>
        <xdr:cNvPr id="554" name="楕円 553">
          <a:extLst>
            <a:ext uri="{FF2B5EF4-FFF2-40B4-BE49-F238E27FC236}">
              <a16:creationId xmlns:a16="http://schemas.microsoft.com/office/drawing/2014/main" id="{F9089C12-203B-485F-9AA4-815F97D17200}"/>
            </a:ext>
          </a:extLst>
        </xdr:cNvPr>
        <xdr:cNvSpPr/>
      </xdr:nvSpPr>
      <xdr:spPr>
        <a:xfrm>
          <a:off x="13887450" y="10201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49530</xdr:rowOff>
    </xdr:to>
    <xdr:cxnSp macro="">
      <xdr:nvCxnSpPr>
        <xdr:cNvPr id="555" name="直線コネクタ 554">
          <a:extLst>
            <a:ext uri="{FF2B5EF4-FFF2-40B4-BE49-F238E27FC236}">
              <a16:creationId xmlns:a16="http://schemas.microsoft.com/office/drawing/2014/main" id="{EE280502-AE62-434A-B270-12287528FAA5}"/>
            </a:ext>
          </a:extLst>
        </xdr:cNvPr>
        <xdr:cNvCxnSpPr/>
      </xdr:nvCxnSpPr>
      <xdr:spPr>
        <a:xfrm>
          <a:off x="13938250" y="10246360"/>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56" name="楕円 555">
          <a:extLst>
            <a:ext uri="{FF2B5EF4-FFF2-40B4-BE49-F238E27FC236}">
              <a16:creationId xmlns:a16="http://schemas.microsoft.com/office/drawing/2014/main" id="{65DBDFCA-93E4-4EE6-A7A8-7EDADB4B65B5}"/>
            </a:ext>
          </a:extLst>
        </xdr:cNvPr>
        <xdr:cNvSpPr/>
      </xdr:nvSpPr>
      <xdr:spPr>
        <a:xfrm>
          <a:off x="13093700" y="1021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3810</xdr:rowOff>
    </xdr:from>
    <xdr:to>
      <xdr:col>81</xdr:col>
      <xdr:colOff>50800</xdr:colOff>
      <xdr:row>62</xdr:row>
      <xdr:rowOff>19050</xdr:rowOff>
    </xdr:to>
    <xdr:cxnSp macro="">
      <xdr:nvCxnSpPr>
        <xdr:cNvPr id="557" name="直線コネクタ 556">
          <a:extLst>
            <a:ext uri="{FF2B5EF4-FFF2-40B4-BE49-F238E27FC236}">
              <a16:creationId xmlns:a16="http://schemas.microsoft.com/office/drawing/2014/main" id="{8738DEB3-831C-4E2F-B57A-BB4F70DAF053}"/>
            </a:ext>
          </a:extLst>
        </xdr:cNvPr>
        <xdr:cNvCxnSpPr/>
      </xdr:nvCxnSpPr>
      <xdr:spPr>
        <a:xfrm flipV="1">
          <a:off x="13144500" y="1024636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558" name="楕円 557">
          <a:extLst>
            <a:ext uri="{FF2B5EF4-FFF2-40B4-BE49-F238E27FC236}">
              <a16:creationId xmlns:a16="http://schemas.microsoft.com/office/drawing/2014/main" id="{E3FE0870-321A-4733-BBC7-CA4871AE7B6F}"/>
            </a:ext>
          </a:extLst>
        </xdr:cNvPr>
        <xdr:cNvSpPr/>
      </xdr:nvSpPr>
      <xdr:spPr>
        <a:xfrm>
          <a:off x="12299950" y="10152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62</xdr:row>
      <xdr:rowOff>19050</xdr:rowOff>
    </xdr:to>
    <xdr:cxnSp macro="">
      <xdr:nvCxnSpPr>
        <xdr:cNvPr id="559" name="直線コネクタ 558">
          <a:extLst>
            <a:ext uri="{FF2B5EF4-FFF2-40B4-BE49-F238E27FC236}">
              <a16:creationId xmlns:a16="http://schemas.microsoft.com/office/drawing/2014/main" id="{234B350D-769B-4F03-86D0-CBAD6386968F}"/>
            </a:ext>
          </a:extLst>
        </xdr:cNvPr>
        <xdr:cNvCxnSpPr/>
      </xdr:nvCxnSpPr>
      <xdr:spPr>
        <a:xfrm>
          <a:off x="12344400" y="10203180"/>
          <a:ext cx="8001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63500</xdr:rowOff>
    </xdr:from>
    <xdr:to>
      <xdr:col>67</xdr:col>
      <xdr:colOff>101600</xdr:colOff>
      <xdr:row>61</xdr:row>
      <xdr:rowOff>165100</xdr:rowOff>
    </xdr:to>
    <xdr:sp macro="" textlink="">
      <xdr:nvSpPr>
        <xdr:cNvPr id="560" name="楕円 559">
          <a:extLst>
            <a:ext uri="{FF2B5EF4-FFF2-40B4-BE49-F238E27FC236}">
              <a16:creationId xmlns:a16="http://schemas.microsoft.com/office/drawing/2014/main" id="{ABA7A811-B084-4F9D-B84F-9B3DC5D308F3}"/>
            </a:ext>
          </a:extLst>
        </xdr:cNvPr>
        <xdr:cNvSpPr/>
      </xdr:nvSpPr>
      <xdr:spPr>
        <a:xfrm>
          <a:off x="1148715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114300</xdr:rowOff>
    </xdr:from>
    <xdr:to>
      <xdr:col>71</xdr:col>
      <xdr:colOff>177800</xdr:colOff>
      <xdr:row>61</xdr:row>
      <xdr:rowOff>125730</xdr:rowOff>
    </xdr:to>
    <xdr:cxnSp macro="">
      <xdr:nvCxnSpPr>
        <xdr:cNvPr id="561" name="直線コネクタ 560">
          <a:extLst>
            <a:ext uri="{FF2B5EF4-FFF2-40B4-BE49-F238E27FC236}">
              <a16:creationId xmlns:a16="http://schemas.microsoft.com/office/drawing/2014/main" id="{79098237-53FF-4CFA-8E3B-D80FD265BEAE}"/>
            </a:ext>
          </a:extLst>
        </xdr:cNvPr>
        <xdr:cNvCxnSpPr/>
      </xdr:nvCxnSpPr>
      <xdr:spPr>
        <a:xfrm>
          <a:off x="11537950" y="1019175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A55C1F00-7669-4729-B8CA-EDF0EBFA7FF9}"/>
            </a:ext>
          </a:extLst>
        </xdr:cNvPr>
        <xdr:cNvSpPr txBox="1"/>
      </xdr:nvSpPr>
      <xdr:spPr>
        <a:xfrm>
          <a:off x="1374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398F4AB7-8D84-4992-9D49-6B22C6D08D80}"/>
            </a:ext>
          </a:extLst>
        </xdr:cNvPr>
        <xdr:cNvSpPr txBox="1"/>
      </xdr:nvSpPr>
      <xdr:spPr>
        <a:xfrm>
          <a:off x="1296099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E51280A0-D8F3-493E-A214-B2FF4186E9B3}"/>
            </a:ext>
          </a:extLst>
        </xdr:cNvPr>
        <xdr:cNvSpPr txBox="1"/>
      </xdr:nvSpPr>
      <xdr:spPr>
        <a:xfrm>
          <a:off x="121672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5AA4C9DD-6AAB-4961-AE26-D3B2C2FA5416}"/>
            </a:ext>
          </a:extLst>
        </xdr:cNvPr>
        <xdr:cNvSpPr txBox="1"/>
      </xdr:nvSpPr>
      <xdr:spPr>
        <a:xfrm>
          <a:off x="113544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45737</xdr:rowOff>
    </xdr:from>
    <xdr:ext cx="405111" cy="259045"/>
    <xdr:sp macro="" textlink="">
      <xdr:nvSpPr>
        <xdr:cNvPr id="566" name="n_1mainValue【学校施設】&#10;有形固定資産減価償却率">
          <a:extLst>
            <a:ext uri="{FF2B5EF4-FFF2-40B4-BE49-F238E27FC236}">
              <a16:creationId xmlns:a16="http://schemas.microsoft.com/office/drawing/2014/main" id="{3EF51A20-B3C3-4123-9196-4DE3C3A7062B}"/>
            </a:ext>
          </a:extLst>
        </xdr:cNvPr>
        <xdr:cNvSpPr txBox="1"/>
      </xdr:nvSpPr>
      <xdr:spPr>
        <a:xfrm>
          <a:off x="13742044"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67" name="n_2mainValue【学校施設】&#10;有形固定資産減価償却率">
          <a:extLst>
            <a:ext uri="{FF2B5EF4-FFF2-40B4-BE49-F238E27FC236}">
              <a16:creationId xmlns:a16="http://schemas.microsoft.com/office/drawing/2014/main" id="{C2132CD0-11DE-49E0-87BB-9E70A02C48D9}"/>
            </a:ext>
          </a:extLst>
        </xdr:cNvPr>
        <xdr:cNvSpPr txBox="1"/>
      </xdr:nvSpPr>
      <xdr:spPr>
        <a:xfrm>
          <a:off x="1296099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568" name="n_3mainValue【学校施設】&#10;有形固定資産減価償却率">
          <a:extLst>
            <a:ext uri="{FF2B5EF4-FFF2-40B4-BE49-F238E27FC236}">
              <a16:creationId xmlns:a16="http://schemas.microsoft.com/office/drawing/2014/main" id="{FAADF681-B603-492E-A578-1B36250028FC}"/>
            </a:ext>
          </a:extLst>
        </xdr:cNvPr>
        <xdr:cNvSpPr txBox="1"/>
      </xdr:nvSpPr>
      <xdr:spPr>
        <a:xfrm>
          <a:off x="121672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156227</xdr:rowOff>
    </xdr:from>
    <xdr:ext cx="405111" cy="259045"/>
    <xdr:sp macro="" textlink="">
      <xdr:nvSpPr>
        <xdr:cNvPr id="569" name="n_4mainValue【学校施設】&#10;有形固定資産減価償却率">
          <a:extLst>
            <a:ext uri="{FF2B5EF4-FFF2-40B4-BE49-F238E27FC236}">
              <a16:creationId xmlns:a16="http://schemas.microsoft.com/office/drawing/2014/main" id="{95492967-9BCA-478F-9282-DCCB3F77429F}"/>
            </a:ext>
          </a:extLst>
        </xdr:cNvPr>
        <xdr:cNvSpPr txBox="1"/>
      </xdr:nvSpPr>
      <xdr:spPr>
        <a:xfrm>
          <a:off x="113544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C62273A-E322-4F7D-9746-6C3BE84EFD6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EFFBF122-F930-487D-866A-308D2C2FAD7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A52CC1E2-DD97-441F-B0D9-5F6C124DCCC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4E282DBF-6D10-419F-87E8-A22EC8379B53}"/>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C54EABBD-FE9E-44F6-939F-C55145BBB8F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62EDF089-19DF-4EC4-8061-22C65FDBFDB2}"/>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2A78D245-3654-4396-B457-F6D3FBE2D0B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409AAE4A-DDCB-44D3-9A8A-B109CC0ABEEB}"/>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27D849C1-A1BB-4972-B25F-5F6470E3D88E}"/>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FEB18CDA-2DBC-4444-BA26-887FEB356BE6}"/>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D4EB3596-7A74-40DA-9E63-0D7C75F8FAA9}"/>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0FC12219-F5D1-4754-9117-C37A76EFD217}"/>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51C9456C-BCF4-4841-8E23-DC7C77777AAD}"/>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C85F0E95-D6B9-485C-9A01-B738F25DFDE4}"/>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4D4B7904-C6B4-46D5-BC15-97F5D68729B8}"/>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44CE186-A8FC-4704-AF82-9E6DE8794C05}"/>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ED5D9BE0-995D-4C83-A0DF-3F8A86C3C5DC}"/>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0CD30A8D-D3A7-4C18-BC98-D010486959AA}"/>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CB697668-0BEE-4B44-8C32-18BF174AB639}"/>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1DADDDA7-7F9F-4296-8E04-06906B5EF467}"/>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8DA94F03-20DA-4052-ADA0-0CAC7E98B0AE}"/>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EE22F5DE-155A-44E6-98FC-71BE5C19B714}"/>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3ABADD24-119E-416D-B15D-EF52E3042B7C}"/>
            </a:ext>
          </a:extLst>
        </xdr:cNvPr>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D37556B9-D5FA-416A-B9F8-D19B9FD54EBD}"/>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6FAFE36A-05F2-4DC9-B4C9-523F8C112FBA}"/>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5A1A9381-E8EB-4572-B7B0-2C26261E8C6F}"/>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1E28CDC7-DD8D-4D89-9426-BAF0D3CA2B63}"/>
            </a:ext>
          </a:extLst>
        </xdr:cNvPr>
        <xdr:cNvCxnSpPr/>
      </xdr:nvCxnSpPr>
      <xdr:spPr>
        <a:xfrm flipV="1">
          <a:off x="19951064" y="9231847"/>
          <a:ext cx="0" cy="14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60B73F69-F0BA-4E29-BDD0-B34DD0F42248}"/>
            </a:ext>
          </a:extLst>
        </xdr:cNvPr>
        <xdr:cNvSpPr txBox="1"/>
      </xdr:nvSpPr>
      <xdr:spPr>
        <a:xfrm>
          <a:off x="19989800" y="1072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4D81A56C-9F56-43BA-AAD6-AD7C6862BBF6}"/>
            </a:ext>
          </a:extLst>
        </xdr:cNvPr>
        <xdr:cNvCxnSpPr/>
      </xdr:nvCxnSpPr>
      <xdr:spPr>
        <a:xfrm>
          <a:off x="19881850" y="107223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946D66DD-EE3E-4C1C-9657-129408F64832}"/>
            </a:ext>
          </a:extLst>
        </xdr:cNvPr>
        <xdr:cNvSpPr txBox="1"/>
      </xdr:nvSpPr>
      <xdr:spPr>
        <a:xfrm>
          <a:off x="19989800" y="90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6C4E19B3-4A6F-4CE1-B04B-D89F8CF5768D}"/>
            </a:ext>
          </a:extLst>
        </xdr:cNvPr>
        <xdr:cNvCxnSpPr/>
      </xdr:nvCxnSpPr>
      <xdr:spPr>
        <a:xfrm>
          <a:off x="19881850" y="9231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6B05E52D-5480-4EC5-838B-21B1BB15E877}"/>
            </a:ext>
          </a:extLst>
        </xdr:cNvPr>
        <xdr:cNvSpPr txBox="1"/>
      </xdr:nvSpPr>
      <xdr:spPr>
        <a:xfrm>
          <a:off x="19989800" y="10064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9D5D29F4-6E21-463D-866E-07E949DE4329}"/>
            </a:ext>
          </a:extLst>
        </xdr:cNvPr>
        <xdr:cNvSpPr/>
      </xdr:nvSpPr>
      <xdr:spPr>
        <a:xfrm>
          <a:off x="19900900" y="102069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0394531A-2CCA-4C3F-A7F8-B9436591F5A0}"/>
            </a:ext>
          </a:extLst>
        </xdr:cNvPr>
        <xdr:cNvSpPr/>
      </xdr:nvSpPr>
      <xdr:spPr>
        <a:xfrm>
          <a:off x="19157950" y="102317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302B7241-77B8-48B3-944D-A1E7E31F0761}"/>
            </a:ext>
          </a:extLst>
        </xdr:cNvPr>
        <xdr:cNvSpPr/>
      </xdr:nvSpPr>
      <xdr:spPr>
        <a:xfrm>
          <a:off x="18345150" y="102301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FA1B9028-6C1A-443C-9D5D-7BE2DE0BAEDB}"/>
            </a:ext>
          </a:extLst>
        </xdr:cNvPr>
        <xdr:cNvSpPr/>
      </xdr:nvSpPr>
      <xdr:spPr>
        <a:xfrm>
          <a:off x="17551400" y="1025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6FB9A59F-0F28-4FDC-9938-F0E5CBB42C21}"/>
            </a:ext>
          </a:extLst>
        </xdr:cNvPr>
        <xdr:cNvSpPr/>
      </xdr:nvSpPr>
      <xdr:spPr>
        <a:xfrm>
          <a:off x="16757650" y="102278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50E260D-3DC4-4508-B052-4462EC34C8C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0F4EB13-187E-4109-B986-7D10195065D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B30020C-498A-4BD5-87CB-70C621361DE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8B137C1-67F6-479C-92A6-40843BB8F94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16B1423-E2A4-4DA7-8E00-01216780701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37701</xdr:rowOff>
    </xdr:from>
    <xdr:to>
      <xdr:col>116</xdr:col>
      <xdr:colOff>114300</xdr:colOff>
      <xdr:row>62</xdr:row>
      <xdr:rowOff>139301</xdr:rowOff>
    </xdr:to>
    <xdr:sp macro="" textlink="">
      <xdr:nvSpPr>
        <xdr:cNvPr id="612" name="楕円 611">
          <a:extLst>
            <a:ext uri="{FF2B5EF4-FFF2-40B4-BE49-F238E27FC236}">
              <a16:creationId xmlns:a16="http://schemas.microsoft.com/office/drawing/2014/main" id="{8C9275C8-D6BF-4405-9E7D-5E8F15370B5E}"/>
            </a:ext>
          </a:extLst>
        </xdr:cNvPr>
        <xdr:cNvSpPr/>
      </xdr:nvSpPr>
      <xdr:spPr>
        <a:xfrm>
          <a:off x="19900900" y="102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16128</xdr:rowOff>
    </xdr:from>
    <xdr:ext cx="469744" cy="259045"/>
    <xdr:sp macro="" textlink="">
      <xdr:nvSpPr>
        <xdr:cNvPr id="613" name="【学校施設】&#10;一人当たり面積該当値テキスト">
          <a:extLst>
            <a:ext uri="{FF2B5EF4-FFF2-40B4-BE49-F238E27FC236}">
              <a16:creationId xmlns:a16="http://schemas.microsoft.com/office/drawing/2014/main" id="{2238C4B4-871D-4677-ABE6-DD459B421C81}"/>
            </a:ext>
          </a:extLst>
        </xdr:cNvPr>
        <xdr:cNvSpPr txBox="1"/>
      </xdr:nvSpPr>
      <xdr:spPr>
        <a:xfrm>
          <a:off x="19989800" y="1025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46845</xdr:rowOff>
    </xdr:from>
    <xdr:to>
      <xdr:col>112</xdr:col>
      <xdr:colOff>38100</xdr:colOff>
      <xdr:row>62</xdr:row>
      <xdr:rowOff>148445</xdr:rowOff>
    </xdr:to>
    <xdr:sp macro="" textlink="">
      <xdr:nvSpPr>
        <xdr:cNvPr id="614" name="楕円 613">
          <a:extLst>
            <a:ext uri="{FF2B5EF4-FFF2-40B4-BE49-F238E27FC236}">
              <a16:creationId xmlns:a16="http://schemas.microsoft.com/office/drawing/2014/main" id="{57E880B8-AED4-46E0-83AA-5670744FFE80}"/>
            </a:ext>
          </a:extLst>
        </xdr:cNvPr>
        <xdr:cNvSpPr/>
      </xdr:nvSpPr>
      <xdr:spPr>
        <a:xfrm>
          <a:off x="19157950" y="10289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88501</xdr:rowOff>
    </xdr:from>
    <xdr:to>
      <xdr:col>116</xdr:col>
      <xdr:colOff>63500</xdr:colOff>
      <xdr:row>62</xdr:row>
      <xdr:rowOff>97645</xdr:rowOff>
    </xdr:to>
    <xdr:cxnSp macro="">
      <xdr:nvCxnSpPr>
        <xdr:cNvPr id="615" name="直線コネクタ 614">
          <a:extLst>
            <a:ext uri="{FF2B5EF4-FFF2-40B4-BE49-F238E27FC236}">
              <a16:creationId xmlns:a16="http://schemas.microsoft.com/office/drawing/2014/main" id="{AB46C5BF-93C6-4034-BF6A-13B71FADAEB4}"/>
            </a:ext>
          </a:extLst>
        </xdr:cNvPr>
        <xdr:cNvCxnSpPr/>
      </xdr:nvCxnSpPr>
      <xdr:spPr>
        <a:xfrm flipV="1">
          <a:off x="19202400" y="10331051"/>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62194</xdr:rowOff>
    </xdr:from>
    <xdr:to>
      <xdr:col>107</xdr:col>
      <xdr:colOff>101600</xdr:colOff>
      <xdr:row>62</xdr:row>
      <xdr:rowOff>163794</xdr:rowOff>
    </xdr:to>
    <xdr:sp macro="" textlink="">
      <xdr:nvSpPr>
        <xdr:cNvPr id="616" name="楕円 615">
          <a:extLst>
            <a:ext uri="{FF2B5EF4-FFF2-40B4-BE49-F238E27FC236}">
              <a16:creationId xmlns:a16="http://schemas.microsoft.com/office/drawing/2014/main" id="{0F072FA8-281C-488F-8EA5-61D76A6A27EE}"/>
            </a:ext>
          </a:extLst>
        </xdr:cNvPr>
        <xdr:cNvSpPr/>
      </xdr:nvSpPr>
      <xdr:spPr>
        <a:xfrm>
          <a:off x="18345150" y="1030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97645</xdr:rowOff>
    </xdr:from>
    <xdr:to>
      <xdr:col>111</xdr:col>
      <xdr:colOff>177800</xdr:colOff>
      <xdr:row>62</xdr:row>
      <xdr:rowOff>112994</xdr:rowOff>
    </xdr:to>
    <xdr:cxnSp macro="">
      <xdr:nvCxnSpPr>
        <xdr:cNvPr id="617" name="直線コネクタ 616">
          <a:extLst>
            <a:ext uri="{FF2B5EF4-FFF2-40B4-BE49-F238E27FC236}">
              <a16:creationId xmlns:a16="http://schemas.microsoft.com/office/drawing/2014/main" id="{2EC5A123-6EAD-453B-8366-35370FC33EA5}"/>
            </a:ext>
          </a:extLst>
        </xdr:cNvPr>
        <xdr:cNvCxnSpPr/>
      </xdr:nvCxnSpPr>
      <xdr:spPr>
        <a:xfrm flipV="1">
          <a:off x="18395950" y="10340195"/>
          <a:ext cx="80645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67419</xdr:rowOff>
    </xdr:from>
    <xdr:to>
      <xdr:col>102</xdr:col>
      <xdr:colOff>165100</xdr:colOff>
      <xdr:row>62</xdr:row>
      <xdr:rowOff>169019</xdr:rowOff>
    </xdr:to>
    <xdr:sp macro="" textlink="">
      <xdr:nvSpPr>
        <xdr:cNvPr id="618" name="楕円 617">
          <a:extLst>
            <a:ext uri="{FF2B5EF4-FFF2-40B4-BE49-F238E27FC236}">
              <a16:creationId xmlns:a16="http://schemas.microsoft.com/office/drawing/2014/main" id="{A13E5E1E-7256-47D3-8D6B-E139790B48FF}"/>
            </a:ext>
          </a:extLst>
        </xdr:cNvPr>
        <xdr:cNvSpPr/>
      </xdr:nvSpPr>
      <xdr:spPr>
        <a:xfrm>
          <a:off x="17551400" y="103099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112994</xdr:rowOff>
    </xdr:from>
    <xdr:to>
      <xdr:col>107</xdr:col>
      <xdr:colOff>50800</xdr:colOff>
      <xdr:row>62</xdr:row>
      <xdr:rowOff>118219</xdr:rowOff>
    </xdr:to>
    <xdr:cxnSp macro="">
      <xdr:nvCxnSpPr>
        <xdr:cNvPr id="619" name="直線コネクタ 618">
          <a:extLst>
            <a:ext uri="{FF2B5EF4-FFF2-40B4-BE49-F238E27FC236}">
              <a16:creationId xmlns:a16="http://schemas.microsoft.com/office/drawing/2014/main" id="{973F8D13-CFD1-42FE-B60A-728C9143EDE8}"/>
            </a:ext>
          </a:extLst>
        </xdr:cNvPr>
        <xdr:cNvCxnSpPr/>
      </xdr:nvCxnSpPr>
      <xdr:spPr>
        <a:xfrm flipV="1">
          <a:off x="17602200" y="10355544"/>
          <a:ext cx="79375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75583</xdr:rowOff>
    </xdr:from>
    <xdr:to>
      <xdr:col>98</xdr:col>
      <xdr:colOff>38100</xdr:colOff>
      <xdr:row>63</xdr:row>
      <xdr:rowOff>5733</xdr:rowOff>
    </xdr:to>
    <xdr:sp macro="" textlink="">
      <xdr:nvSpPr>
        <xdr:cNvPr id="620" name="楕円 619">
          <a:extLst>
            <a:ext uri="{FF2B5EF4-FFF2-40B4-BE49-F238E27FC236}">
              <a16:creationId xmlns:a16="http://schemas.microsoft.com/office/drawing/2014/main" id="{D82C99FB-FCD2-4658-BDAE-23AF2CAA0B29}"/>
            </a:ext>
          </a:extLst>
        </xdr:cNvPr>
        <xdr:cNvSpPr/>
      </xdr:nvSpPr>
      <xdr:spPr>
        <a:xfrm>
          <a:off x="16757650" y="103181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118219</xdr:rowOff>
    </xdr:from>
    <xdr:to>
      <xdr:col>102</xdr:col>
      <xdr:colOff>114300</xdr:colOff>
      <xdr:row>62</xdr:row>
      <xdr:rowOff>126383</xdr:rowOff>
    </xdr:to>
    <xdr:cxnSp macro="">
      <xdr:nvCxnSpPr>
        <xdr:cNvPr id="621" name="直線コネクタ 620">
          <a:extLst>
            <a:ext uri="{FF2B5EF4-FFF2-40B4-BE49-F238E27FC236}">
              <a16:creationId xmlns:a16="http://schemas.microsoft.com/office/drawing/2014/main" id="{9216BCF0-7896-4892-8306-DED331EEF100}"/>
            </a:ext>
          </a:extLst>
        </xdr:cNvPr>
        <xdr:cNvCxnSpPr/>
      </xdr:nvCxnSpPr>
      <xdr:spPr>
        <a:xfrm flipV="1">
          <a:off x="16802100" y="10360769"/>
          <a:ext cx="8001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32BA18E3-C3B1-4380-8DE0-F17A81251582}"/>
            </a:ext>
          </a:extLst>
        </xdr:cNvPr>
        <xdr:cNvSpPr txBox="1"/>
      </xdr:nvSpPr>
      <xdr:spPr>
        <a:xfrm>
          <a:off x="18980227" y="1001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64DAADC8-0F1C-4D85-9FCE-DB57803F82E4}"/>
            </a:ext>
          </a:extLst>
        </xdr:cNvPr>
        <xdr:cNvSpPr txBox="1"/>
      </xdr:nvSpPr>
      <xdr:spPr>
        <a:xfrm>
          <a:off x="18180127" y="100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A56505A1-0019-4D93-8197-B078CA54AD97}"/>
            </a:ext>
          </a:extLst>
        </xdr:cNvPr>
        <xdr:cNvSpPr txBox="1"/>
      </xdr:nvSpPr>
      <xdr:spPr>
        <a:xfrm>
          <a:off x="17386377" y="100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E2FA6588-2C2D-43B6-81B0-02435B91FCFE}"/>
            </a:ext>
          </a:extLst>
        </xdr:cNvPr>
        <xdr:cNvSpPr txBox="1"/>
      </xdr:nvSpPr>
      <xdr:spPr>
        <a:xfrm>
          <a:off x="16592627" y="1000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139572</xdr:rowOff>
    </xdr:from>
    <xdr:ext cx="469744" cy="259045"/>
    <xdr:sp macro="" textlink="">
      <xdr:nvSpPr>
        <xdr:cNvPr id="626" name="n_1mainValue【学校施設】&#10;一人当たり面積">
          <a:extLst>
            <a:ext uri="{FF2B5EF4-FFF2-40B4-BE49-F238E27FC236}">
              <a16:creationId xmlns:a16="http://schemas.microsoft.com/office/drawing/2014/main" id="{AC7444D6-1731-4FF9-B9B2-B68B0036552F}"/>
            </a:ext>
          </a:extLst>
        </xdr:cNvPr>
        <xdr:cNvSpPr txBox="1"/>
      </xdr:nvSpPr>
      <xdr:spPr>
        <a:xfrm>
          <a:off x="18980227" y="1038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154921</xdr:rowOff>
    </xdr:from>
    <xdr:ext cx="469744" cy="259045"/>
    <xdr:sp macro="" textlink="">
      <xdr:nvSpPr>
        <xdr:cNvPr id="627" name="n_2mainValue【学校施設】&#10;一人当たり面積">
          <a:extLst>
            <a:ext uri="{FF2B5EF4-FFF2-40B4-BE49-F238E27FC236}">
              <a16:creationId xmlns:a16="http://schemas.microsoft.com/office/drawing/2014/main" id="{5E6C34F4-EFA3-4750-8132-DDFC8A1C2D8E}"/>
            </a:ext>
          </a:extLst>
        </xdr:cNvPr>
        <xdr:cNvSpPr txBox="1"/>
      </xdr:nvSpPr>
      <xdr:spPr>
        <a:xfrm>
          <a:off x="18180127" y="1039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160146</xdr:rowOff>
    </xdr:from>
    <xdr:ext cx="469744" cy="259045"/>
    <xdr:sp macro="" textlink="">
      <xdr:nvSpPr>
        <xdr:cNvPr id="628" name="n_3mainValue【学校施設】&#10;一人当たり面積">
          <a:extLst>
            <a:ext uri="{FF2B5EF4-FFF2-40B4-BE49-F238E27FC236}">
              <a16:creationId xmlns:a16="http://schemas.microsoft.com/office/drawing/2014/main" id="{DE09D0D5-839A-4ACF-9667-62E92114A7E0}"/>
            </a:ext>
          </a:extLst>
        </xdr:cNvPr>
        <xdr:cNvSpPr txBox="1"/>
      </xdr:nvSpPr>
      <xdr:spPr>
        <a:xfrm>
          <a:off x="17386377" y="104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168310</xdr:rowOff>
    </xdr:from>
    <xdr:ext cx="469744" cy="259045"/>
    <xdr:sp macro="" textlink="">
      <xdr:nvSpPr>
        <xdr:cNvPr id="629" name="n_4mainValue【学校施設】&#10;一人当たり面積">
          <a:extLst>
            <a:ext uri="{FF2B5EF4-FFF2-40B4-BE49-F238E27FC236}">
              <a16:creationId xmlns:a16="http://schemas.microsoft.com/office/drawing/2014/main" id="{5DBD28C0-1B37-4098-9A5E-1E073F87266D}"/>
            </a:ext>
          </a:extLst>
        </xdr:cNvPr>
        <xdr:cNvSpPr txBox="1"/>
      </xdr:nvSpPr>
      <xdr:spPr>
        <a:xfrm>
          <a:off x="16592627" y="1040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87172517-3C59-472B-BFDB-7BA2A092859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131B89A3-0CDA-4454-B182-262AB668132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90146573-25A7-475A-8BFB-7CEDEC05677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E75DCBAA-83AF-4940-800D-D234F9C4EA0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B715ACA4-FE97-431A-931E-91FFD1DE983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E271A0F4-E184-4C73-BBF8-EAB8C60C7C8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74551663-D289-4522-93AD-C8D5B77CA98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6A086F6C-8724-4F88-B83D-DBF45BF8A475}"/>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79CEBEC5-53E9-4E97-B37A-693D089ED812}"/>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4D4F396E-0C1F-4BA3-A472-96913FE866E2}"/>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5A912D18-19EA-4B6B-9D6E-7DEE04ED7D8B}"/>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D126EAB9-DBC6-40A4-88B4-2DB53F6B18EB}"/>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7E0B1948-BA66-4196-8F29-6ECDEA7AC5AB}"/>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8401943F-F262-4A6D-AFA6-54F018B9DC44}"/>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BDE0CE3D-AEC4-4C5B-892B-871209088CD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22C4D644-3015-4F8D-B281-2090AFB96A68}"/>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11D946FE-74B9-4D89-A7B6-D0FBEF8BEBD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BDA0DBDA-305B-4072-BFCC-A449CF8C0E7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2CC84C48-631E-4035-8E72-B6856F8C0428}"/>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3E324078-9005-4BBF-9270-E8B3628D059C}"/>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D357FFBF-94C9-4B3E-9520-8B755DDC388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BE8C5AD0-798A-47DE-8695-4106529C4C9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D51B61A4-4002-4FD5-899C-428739374EB5}"/>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5EE32CBD-C328-4787-A3C8-27AA7F173656}"/>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E20B7CE3-76B9-4862-9A75-B02D56BB663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A6448E8A-AAB3-46B1-A2B0-F135F49FA39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5C70EF07-8FAB-47A3-8C99-4EDE77A374C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FA9EA820-75AE-47F5-B343-37E4E7A5FFE9}"/>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36CCC3D6-3DF1-4A41-8DBB-8B7DEA01604A}"/>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D85049DF-A6BA-4AE2-9955-5C8D656A1B1C}"/>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63F62E6B-EA41-40D0-8F1E-BE4C9B8B2A27}"/>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7F4A902F-57F8-4389-9218-F7B7865C633B}"/>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33DAD670-7407-4053-AA4E-1C1ACC4411C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9344EC03-851C-488D-AF79-EABB6BD9532F}"/>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88BD239B-1103-4A0D-8B21-E2BFEE4A007A}"/>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B1C58C7E-807D-44A1-BBEC-7A367A65F32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AEB74C3E-80AE-40D7-9C7F-66375CD1627C}"/>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59030546-4319-44E2-8B32-922FC2AC8711}"/>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206B72B8-72BF-4136-920C-92CF90206727}"/>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BB49E08E-46D3-403D-ACCE-42BFD6388B71}"/>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816DCB7D-DD89-44E9-BD6E-E68A09F965A9}"/>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7B08A58E-F819-4BD6-B066-C0A02ABD90C6}"/>
            </a:ext>
          </a:extLst>
        </xdr:cNvPr>
        <xdr:cNvCxnSpPr/>
      </xdr:nvCxnSpPr>
      <xdr:spPr>
        <a:xfrm flipV="1">
          <a:off x="14699614" y="166366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8848826D-080D-48F0-ABC0-8DEAF0ED7CEC}"/>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3EBD1B8F-A87E-4AD4-995B-6B160869E857}"/>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21F8D23D-CC6E-4AB2-AF11-450D8C4D570E}"/>
            </a:ext>
          </a:extLst>
        </xdr:cNvPr>
        <xdr:cNvSpPr txBox="1"/>
      </xdr:nvSpPr>
      <xdr:spPr>
        <a:xfrm>
          <a:off x="14738350" y="16411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808FA76E-0897-4AA6-A564-E1509EB7F647}"/>
            </a:ext>
          </a:extLst>
        </xdr:cNvPr>
        <xdr:cNvCxnSpPr/>
      </xdr:nvCxnSpPr>
      <xdr:spPr>
        <a:xfrm>
          <a:off x="14611350" y="16636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9CABDA68-6540-458F-B0F2-71E941879EE5}"/>
            </a:ext>
          </a:extLst>
        </xdr:cNvPr>
        <xdr:cNvSpPr txBox="1"/>
      </xdr:nvSpPr>
      <xdr:spPr>
        <a:xfrm>
          <a:off x="1473835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086F32D2-9028-4360-AFB0-2622FB3481D7}"/>
            </a:ext>
          </a:extLst>
        </xdr:cNvPr>
        <xdr:cNvSpPr/>
      </xdr:nvSpPr>
      <xdr:spPr>
        <a:xfrm>
          <a:off x="14649450" y="1762106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EE0E8A5A-A5A9-4A82-858F-BBB70C2516B5}"/>
            </a:ext>
          </a:extLst>
        </xdr:cNvPr>
        <xdr:cNvSpPr/>
      </xdr:nvSpPr>
      <xdr:spPr>
        <a:xfrm>
          <a:off x="1388745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E3D44C53-5AAF-42E6-AC56-4F2102D311EA}"/>
            </a:ext>
          </a:extLst>
        </xdr:cNvPr>
        <xdr:cNvSpPr/>
      </xdr:nvSpPr>
      <xdr:spPr>
        <a:xfrm>
          <a:off x="1309370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3A70B26F-82D4-4F47-B14C-12F63510080D}"/>
            </a:ext>
          </a:extLst>
        </xdr:cNvPr>
        <xdr:cNvSpPr/>
      </xdr:nvSpPr>
      <xdr:spPr>
        <a:xfrm>
          <a:off x="12299950" y="176635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07DA94DF-5C25-4A2B-AA62-06E5FF8FDAED}"/>
            </a:ext>
          </a:extLst>
        </xdr:cNvPr>
        <xdr:cNvSpPr/>
      </xdr:nvSpPr>
      <xdr:spPr>
        <a:xfrm>
          <a:off x="1148715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D68027E-2222-433A-9BD4-FDA392C9700D}"/>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9B2A05FF-04E9-4FF0-A8BC-536CBC9A498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21D83C0-89BA-4F20-91DC-8A62EC665A93}"/>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540CA85B-ACEC-4A57-B82C-322DFAE7EF0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D5884285-5C22-4CCC-B313-63244B271943}"/>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87" name="楕円 686">
          <a:extLst>
            <a:ext uri="{FF2B5EF4-FFF2-40B4-BE49-F238E27FC236}">
              <a16:creationId xmlns:a16="http://schemas.microsoft.com/office/drawing/2014/main" id="{7DEEB09A-3A19-430F-94FC-67B0E9202E39}"/>
            </a:ext>
          </a:extLst>
        </xdr:cNvPr>
        <xdr:cNvSpPr/>
      </xdr:nvSpPr>
      <xdr:spPr>
        <a:xfrm>
          <a:off x="14649450" y="1711488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49909</xdr:rowOff>
    </xdr:from>
    <xdr:ext cx="405111" cy="259045"/>
    <xdr:sp macro="" textlink="">
      <xdr:nvSpPr>
        <xdr:cNvPr id="688" name="【公民館】&#10;有形固定資産減価償却率該当値テキスト">
          <a:extLst>
            <a:ext uri="{FF2B5EF4-FFF2-40B4-BE49-F238E27FC236}">
              <a16:creationId xmlns:a16="http://schemas.microsoft.com/office/drawing/2014/main" id="{52A7E202-B115-4DE2-A8F3-D1A8CFC12EA9}"/>
            </a:ext>
          </a:extLst>
        </xdr:cNvPr>
        <xdr:cNvSpPr txBox="1"/>
      </xdr:nvSpPr>
      <xdr:spPr>
        <a:xfrm>
          <a:off x="14738350" y="169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689" name="楕円 688">
          <a:extLst>
            <a:ext uri="{FF2B5EF4-FFF2-40B4-BE49-F238E27FC236}">
              <a16:creationId xmlns:a16="http://schemas.microsoft.com/office/drawing/2014/main" id="{65C489F2-6075-43D3-A970-E4C62CD99C6C}"/>
            </a:ext>
          </a:extLst>
        </xdr:cNvPr>
        <xdr:cNvSpPr/>
      </xdr:nvSpPr>
      <xdr:spPr>
        <a:xfrm>
          <a:off x="1388745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77832</xdr:rowOff>
    </xdr:to>
    <xdr:cxnSp macro="">
      <xdr:nvCxnSpPr>
        <xdr:cNvPr id="690" name="直線コネクタ 689">
          <a:extLst>
            <a:ext uri="{FF2B5EF4-FFF2-40B4-BE49-F238E27FC236}">
              <a16:creationId xmlns:a16="http://schemas.microsoft.com/office/drawing/2014/main" id="{5AC63A8B-B6BA-4386-BF60-6B4420A69E39}"/>
            </a:ext>
          </a:extLst>
        </xdr:cNvPr>
        <xdr:cNvCxnSpPr/>
      </xdr:nvCxnSpPr>
      <xdr:spPr>
        <a:xfrm>
          <a:off x="13938250" y="17106900"/>
          <a:ext cx="762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46627</xdr:rowOff>
    </xdr:from>
    <xdr:to>
      <xdr:col>76</xdr:col>
      <xdr:colOff>165100</xdr:colOff>
      <xdr:row>102</xdr:row>
      <xdr:rowOff>148227</xdr:rowOff>
    </xdr:to>
    <xdr:sp macro="" textlink="">
      <xdr:nvSpPr>
        <xdr:cNvPr id="691" name="楕円 690">
          <a:extLst>
            <a:ext uri="{FF2B5EF4-FFF2-40B4-BE49-F238E27FC236}">
              <a16:creationId xmlns:a16="http://schemas.microsoft.com/office/drawing/2014/main" id="{9B45C2CB-3ECF-4129-8E0E-C785D10E92AF}"/>
            </a:ext>
          </a:extLst>
        </xdr:cNvPr>
        <xdr:cNvSpPr/>
      </xdr:nvSpPr>
      <xdr:spPr>
        <a:xfrm>
          <a:off x="13093700" y="1696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103</xdr:row>
      <xdr:rowOff>19050</xdr:rowOff>
    </xdr:to>
    <xdr:cxnSp macro="">
      <xdr:nvCxnSpPr>
        <xdr:cNvPr id="692" name="直線コネクタ 691">
          <a:extLst>
            <a:ext uri="{FF2B5EF4-FFF2-40B4-BE49-F238E27FC236}">
              <a16:creationId xmlns:a16="http://schemas.microsoft.com/office/drawing/2014/main" id="{89303899-5325-4BEB-BACA-9F15619E896D}"/>
            </a:ext>
          </a:extLst>
        </xdr:cNvPr>
        <xdr:cNvCxnSpPr/>
      </xdr:nvCxnSpPr>
      <xdr:spPr>
        <a:xfrm>
          <a:off x="13144500" y="17013827"/>
          <a:ext cx="79375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80918</xdr:rowOff>
    </xdr:from>
    <xdr:to>
      <xdr:col>72</xdr:col>
      <xdr:colOff>38100</xdr:colOff>
      <xdr:row>103</xdr:row>
      <xdr:rowOff>11068</xdr:rowOff>
    </xdr:to>
    <xdr:sp macro="" textlink="">
      <xdr:nvSpPr>
        <xdr:cNvPr id="693" name="楕円 692">
          <a:extLst>
            <a:ext uri="{FF2B5EF4-FFF2-40B4-BE49-F238E27FC236}">
              <a16:creationId xmlns:a16="http://schemas.microsoft.com/office/drawing/2014/main" id="{C36CCDFD-03D5-4217-80E8-4178C967A2E9}"/>
            </a:ext>
          </a:extLst>
        </xdr:cNvPr>
        <xdr:cNvSpPr/>
      </xdr:nvSpPr>
      <xdr:spPr>
        <a:xfrm>
          <a:off x="12299950" y="169973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97427</xdr:rowOff>
    </xdr:from>
    <xdr:to>
      <xdr:col>76</xdr:col>
      <xdr:colOff>114300</xdr:colOff>
      <xdr:row>102</xdr:row>
      <xdr:rowOff>131718</xdr:rowOff>
    </xdr:to>
    <xdr:cxnSp macro="">
      <xdr:nvCxnSpPr>
        <xdr:cNvPr id="694" name="直線コネクタ 693">
          <a:extLst>
            <a:ext uri="{FF2B5EF4-FFF2-40B4-BE49-F238E27FC236}">
              <a16:creationId xmlns:a16="http://schemas.microsoft.com/office/drawing/2014/main" id="{D9B189E7-737B-40A8-A13B-76D20A2475B6}"/>
            </a:ext>
          </a:extLst>
        </xdr:cNvPr>
        <xdr:cNvCxnSpPr/>
      </xdr:nvCxnSpPr>
      <xdr:spPr>
        <a:xfrm flipV="1">
          <a:off x="12344400" y="17013827"/>
          <a:ext cx="8001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59689</xdr:rowOff>
    </xdr:from>
    <xdr:to>
      <xdr:col>67</xdr:col>
      <xdr:colOff>101600</xdr:colOff>
      <xdr:row>102</xdr:row>
      <xdr:rowOff>161289</xdr:rowOff>
    </xdr:to>
    <xdr:sp macro="" textlink="">
      <xdr:nvSpPr>
        <xdr:cNvPr id="695" name="楕円 694">
          <a:extLst>
            <a:ext uri="{FF2B5EF4-FFF2-40B4-BE49-F238E27FC236}">
              <a16:creationId xmlns:a16="http://schemas.microsoft.com/office/drawing/2014/main" id="{B86571E6-84E3-4BDE-85AB-8EAC5A9CA2EA}"/>
            </a:ext>
          </a:extLst>
        </xdr:cNvPr>
        <xdr:cNvSpPr/>
      </xdr:nvSpPr>
      <xdr:spPr>
        <a:xfrm>
          <a:off x="11487150" y="1697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110489</xdr:rowOff>
    </xdr:from>
    <xdr:to>
      <xdr:col>71</xdr:col>
      <xdr:colOff>177800</xdr:colOff>
      <xdr:row>102</xdr:row>
      <xdr:rowOff>131718</xdr:rowOff>
    </xdr:to>
    <xdr:cxnSp macro="">
      <xdr:nvCxnSpPr>
        <xdr:cNvPr id="696" name="直線コネクタ 695">
          <a:extLst>
            <a:ext uri="{FF2B5EF4-FFF2-40B4-BE49-F238E27FC236}">
              <a16:creationId xmlns:a16="http://schemas.microsoft.com/office/drawing/2014/main" id="{D5A56DBE-BBAD-4789-A924-523932E970DF}"/>
            </a:ext>
          </a:extLst>
        </xdr:cNvPr>
        <xdr:cNvCxnSpPr/>
      </xdr:nvCxnSpPr>
      <xdr:spPr>
        <a:xfrm>
          <a:off x="11537950" y="17026889"/>
          <a:ext cx="80645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142620</xdr:rowOff>
    </xdr:from>
    <xdr:ext cx="405111" cy="259045"/>
    <xdr:sp macro="" textlink="">
      <xdr:nvSpPr>
        <xdr:cNvPr id="697" name="n_1aveValue【公民館】&#10;有形固定資産減価償却率">
          <a:extLst>
            <a:ext uri="{FF2B5EF4-FFF2-40B4-BE49-F238E27FC236}">
              <a16:creationId xmlns:a16="http://schemas.microsoft.com/office/drawing/2014/main" id="{5236A433-8601-40B6-842B-0FF42C3EE74B}"/>
            </a:ext>
          </a:extLst>
        </xdr:cNvPr>
        <xdr:cNvSpPr txBox="1"/>
      </xdr:nvSpPr>
      <xdr:spPr>
        <a:xfrm>
          <a:off x="13742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129557</xdr:rowOff>
    </xdr:from>
    <xdr:ext cx="405111" cy="259045"/>
    <xdr:sp macro="" textlink="">
      <xdr:nvSpPr>
        <xdr:cNvPr id="698" name="n_2aveValue【公民館】&#10;有形固定資産減価償却率">
          <a:extLst>
            <a:ext uri="{FF2B5EF4-FFF2-40B4-BE49-F238E27FC236}">
              <a16:creationId xmlns:a16="http://schemas.microsoft.com/office/drawing/2014/main" id="{8F27FE62-2CAD-42BD-9AD0-1DE607696CE3}"/>
            </a:ext>
          </a:extLst>
        </xdr:cNvPr>
        <xdr:cNvSpPr txBox="1"/>
      </xdr:nvSpPr>
      <xdr:spPr>
        <a:xfrm>
          <a:off x="1296099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99" name="n_3aveValue【公民館】&#10;有形固定資産減価償却率">
          <a:extLst>
            <a:ext uri="{FF2B5EF4-FFF2-40B4-BE49-F238E27FC236}">
              <a16:creationId xmlns:a16="http://schemas.microsoft.com/office/drawing/2014/main" id="{9FBCD5AC-F546-426D-9B8C-390A730DE12C}"/>
            </a:ext>
          </a:extLst>
        </xdr:cNvPr>
        <xdr:cNvSpPr txBox="1"/>
      </xdr:nvSpPr>
      <xdr:spPr>
        <a:xfrm>
          <a:off x="12167244"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00" name="n_4aveValue【公民館】&#10;有形固定資産減価償却率">
          <a:extLst>
            <a:ext uri="{FF2B5EF4-FFF2-40B4-BE49-F238E27FC236}">
              <a16:creationId xmlns:a16="http://schemas.microsoft.com/office/drawing/2014/main" id="{BB4C2F8F-D1B9-4695-9ABE-4B8EF0563D05}"/>
            </a:ext>
          </a:extLst>
        </xdr:cNvPr>
        <xdr:cNvSpPr txBox="1"/>
      </xdr:nvSpPr>
      <xdr:spPr>
        <a:xfrm>
          <a:off x="113544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701" name="n_1mainValue【公民館】&#10;有形固定資産減価償却率">
          <a:extLst>
            <a:ext uri="{FF2B5EF4-FFF2-40B4-BE49-F238E27FC236}">
              <a16:creationId xmlns:a16="http://schemas.microsoft.com/office/drawing/2014/main" id="{2695F2A9-E9B1-476B-9B73-9C5258072306}"/>
            </a:ext>
          </a:extLst>
        </xdr:cNvPr>
        <xdr:cNvSpPr txBox="1"/>
      </xdr:nvSpPr>
      <xdr:spPr>
        <a:xfrm>
          <a:off x="137420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164754</xdr:rowOff>
    </xdr:from>
    <xdr:ext cx="405111" cy="259045"/>
    <xdr:sp macro="" textlink="">
      <xdr:nvSpPr>
        <xdr:cNvPr id="702" name="n_2mainValue【公民館】&#10;有形固定資産減価償却率">
          <a:extLst>
            <a:ext uri="{FF2B5EF4-FFF2-40B4-BE49-F238E27FC236}">
              <a16:creationId xmlns:a16="http://schemas.microsoft.com/office/drawing/2014/main" id="{B6538A10-C0B0-43F3-81C3-5104194B6271}"/>
            </a:ext>
          </a:extLst>
        </xdr:cNvPr>
        <xdr:cNvSpPr txBox="1"/>
      </xdr:nvSpPr>
      <xdr:spPr>
        <a:xfrm>
          <a:off x="12960994" y="1673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27595</xdr:rowOff>
    </xdr:from>
    <xdr:ext cx="405111" cy="259045"/>
    <xdr:sp macro="" textlink="">
      <xdr:nvSpPr>
        <xdr:cNvPr id="703" name="n_3mainValue【公民館】&#10;有形固定資産減価償却率">
          <a:extLst>
            <a:ext uri="{FF2B5EF4-FFF2-40B4-BE49-F238E27FC236}">
              <a16:creationId xmlns:a16="http://schemas.microsoft.com/office/drawing/2014/main" id="{AC25F2C0-4888-473B-BD16-EEC703207018}"/>
            </a:ext>
          </a:extLst>
        </xdr:cNvPr>
        <xdr:cNvSpPr txBox="1"/>
      </xdr:nvSpPr>
      <xdr:spPr>
        <a:xfrm>
          <a:off x="12167244" y="1677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704" name="n_4mainValue【公民館】&#10;有形固定資産減価償却率">
          <a:extLst>
            <a:ext uri="{FF2B5EF4-FFF2-40B4-BE49-F238E27FC236}">
              <a16:creationId xmlns:a16="http://schemas.microsoft.com/office/drawing/2014/main" id="{53243550-79A3-4FC3-83DF-FFA4953F160B}"/>
            </a:ext>
          </a:extLst>
        </xdr:cNvPr>
        <xdr:cNvSpPr txBox="1"/>
      </xdr:nvSpPr>
      <xdr:spPr>
        <a:xfrm>
          <a:off x="11354444" y="1675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9B195DF9-371E-496B-BD74-B456967D4A38}"/>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1E7C1D5C-B531-4478-937D-2206902577B3}"/>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76197A0E-3B2D-404B-B5C5-F17ACF0EA703}"/>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D7A502CB-3621-4169-945F-2D8DF9F1DFD3}"/>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8F9A969E-1E5A-4919-B148-8BB8F4B0F08D}"/>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314AD410-12AB-4D6F-A145-FD57053C925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95956916-2AC1-46F4-96AD-B506BE3AC20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935E8D01-7719-4474-A1B1-77D3B36DA3F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65B5DDFE-ACF2-4A5D-A67B-5D9A73A413E3}"/>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49343F2-3885-4412-BA43-1137F1100A47}"/>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A10F0801-AF2C-4632-98CE-6CBD4E1CE93F}"/>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5EAC6FD0-7114-4A55-B1BB-B994B56B7193}"/>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9D278548-B9B3-4ADF-81DC-95B80DB40194}"/>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7F15E14C-6787-40E0-BEEE-EA11A1B6B52A}"/>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26DAFA01-0F36-4F8E-87CB-296AE7834827}"/>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AC65AFBF-E53E-4B7A-8D65-07D8C3BF760B}"/>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B5B02690-872A-4F58-BC10-CB2E8C488991}"/>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FEF7FAFC-AE61-449B-AA86-C50D2A1B4AF6}"/>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8E01F55F-7E3C-4F33-B597-A6DCA289D094}"/>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047227AC-FD45-4BD1-886A-1DC1D464E658}"/>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84F0A55F-4DCE-44A9-9FD6-385DAD93B771}"/>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9504FF12-9249-4128-8E2C-ACD44191BF8F}"/>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711F51DA-2317-45DD-9BD5-8B44CB27C3CC}"/>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2FD9FE4B-D83D-405B-A1CB-909ACBA7FDAB}"/>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EE6E6804-D31C-4816-BAB6-1349B373051D}"/>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FA7EABDC-29E8-417C-B9FC-B8C8B2EBFD60}"/>
            </a:ext>
          </a:extLst>
        </xdr:cNvPr>
        <xdr:cNvCxnSpPr/>
      </xdr:nvCxnSpPr>
      <xdr:spPr>
        <a:xfrm flipV="1">
          <a:off x="19951064" y="166888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08584699-40BD-46E3-84BB-F39D7E97DF68}"/>
            </a:ext>
          </a:extLst>
        </xdr:cNvPr>
        <xdr:cNvSpPr txBox="1"/>
      </xdr:nvSpPr>
      <xdr:spPr>
        <a:xfrm>
          <a:off x="19989800" y="1813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B88DFFA7-6A1F-4F77-B377-48D6364E5BD2}"/>
            </a:ext>
          </a:extLst>
        </xdr:cNvPr>
        <xdr:cNvCxnSpPr/>
      </xdr:nvCxnSpPr>
      <xdr:spPr>
        <a:xfrm>
          <a:off x="19881850" y="18133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BA35781E-50D9-4228-8B46-7CFD4D8D6FDA}"/>
            </a:ext>
          </a:extLst>
        </xdr:cNvPr>
        <xdr:cNvSpPr txBox="1"/>
      </xdr:nvSpPr>
      <xdr:spPr>
        <a:xfrm>
          <a:off x="19989800" y="164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9983E489-B4B1-4736-81F5-7AB68FCC66B3}"/>
            </a:ext>
          </a:extLst>
        </xdr:cNvPr>
        <xdr:cNvCxnSpPr/>
      </xdr:nvCxnSpPr>
      <xdr:spPr>
        <a:xfrm>
          <a:off x="19881850" y="16688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a16="http://schemas.microsoft.com/office/drawing/2014/main" id="{5C873278-FF04-425C-933A-7F2DCAC4D29E}"/>
            </a:ext>
          </a:extLst>
        </xdr:cNvPr>
        <xdr:cNvSpPr txBox="1"/>
      </xdr:nvSpPr>
      <xdr:spPr>
        <a:xfrm>
          <a:off x="19989800" y="1754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DEB42864-6F4C-436A-9C0D-2037795CABD9}"/>
            </a:ext>
          </a:extLst>
        </xdr:cNvPr>
        <xdr:cNvSpPr/>
      </xdr:nvSpPr>
      <xdr:spPr>
        <a:xfrm>
          <a:off x="199009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D65BA156-27D3-43DB-A7F7-B25990C5F75F}"/>
            </a:ext>
          </a:extLst>
        </xdr:cNvPr>
        <xdr:cNvSpPr/>
      </xdr:nvSpPr>
      <xdr:spPr>
        <a:xfrm>
          <a:off x="19157950" y="17678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FA9128D1-61B1-403A-91FC-6B7D89CBC1C5}"/>
            </a:ext>
          </a:extLst>
        </xdr:cNvPr>
        <xdr:cNvSpPr/>
      </xdr:nvSpPr>
      <xdr:spPr>
        <a:xfrm>
          <a:off x="18345150" y="1767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DB59A3F8-D716-43DE-8D8D-43C7F8840515}"/>
            </a:ext>
          </a:extLst>
        </xdr:cNvPr>
        <xdr:cNvSpPr/>
      </xdr:nvSpPr>
      <xdr:spPr>
        <a:xfrm>
          <a:off x="17551400" y="1767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009080B5-F28B-49BC-8721-0B3A09F2225E}"/>
            </a:ext>
          </a:extLst>
        </xdr:cNvPr>
        <xdr:cNvSpPr/>
      </xdr:nvSpPr>
      <xdr:spPr>
        <a:xfrm>
          <a:off x="16757650" y="176744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2D676E1-738E-4D4C-80C3-7C80D92B96BC}"/>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268CAA9F-5FBF-4020-B86B-56CBB9B4624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6DC84DA0-6211-4193-AA55-E1B8D324483B}"/>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113C6C4-9C5B-4A68-8541-D9D28AE195AD}"/>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3C48746F-E25B-47CD-9224-753352E9471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168548</xdr:rowOff>
    </xdr:from>
    <xdr:to>
      <xdr:col>116</xdr:col>
      <xdr:colOff>114300</xdr:colOff>
      <xdr:row>108</xdr:row>
      <xdr:rowOff>98698</xdr:rowOff>
    </xdr:to>
    <xdr:sp macro="" textlink="">
      <xdr:nvSpPr>
        <xdr:cNvPr id="746" name="楕円 745">
          <a:extLst>
            <a:ext uri="{FF2B5EF4-FFF2-40B4-BE49-F238E27FC236}">
              <a16:creationId xmlns:a16="http://schemas.microsoft.com/office/drawing/2014/main" id="{757CF5CE-CE6B-4537-8032-46545765F3DD}"/>
            </a:ext>
          </a:extLst>
        </xdr:cNvPr>
        <xdr:cNvSpPr/>
      </xdr:nvSpPr>
      <xdr:spPr>
        <a:xfrm>
          <a:off x="19900900" y="179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146975</xdr:rowOff>
    </xdr:from>
    <xdr:ext cx="469744" cy="259045"/>
    <xdr:sp macro="" textlink="">
      <xdr:nvSpPr>
        <xdr:cNvPr id="747" name="【公民館】&#10;一人当たり面積該当値テキスト">
          <a:extLst>
            <a:ext uri="{FF2B5EF4-FFF2-40B4-BE49-F238E27FC236}">
              <a16:creationId xmlns:a16="http://schemas.microsoft.com/office/drawing/2014/main" id="{3D17E062-D01E-417C-8260-DE5133BF259A}"/>
            </a:ext>
          </a:extLst>
        </xdr:cNvPr>
        <xdr:cNvSpPr txBox="1"/>
      </xdr:nvSpPr>
      <xdr:spPr>
        <a:xfrm>
          <a:off x="19989800" y="1792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170724</xdr:rowOff>
    </xdr:from>
    <xdr:to>
      <xdr:col>112</xdr:col>
      <xdr:colOff>38100</xdr:colOff>
      <xdr:row>108</xdr:row>
      <xdr:rowOff>100874</xdr:rowOff>
    </xdr:to>
    <xdr:sp macro="" textlink="">
      <xdr:nvSpPr>
        <xdr:cNvPr id="748" name="楕円 747">
          <a:extLst>
            <a:ext uri="{FF2B5EF4-FFF2-40B4-BE49-F238E27FC236}">
              <a16:creationId xmlns:a16="http://schemas.microsoft.com/office/drawing/2014/main" id="{74D83DBB-BAA4-48BE-9783-25E92660788F}"/>
            </a:ext>
          </a:extLst>
        </xdr:cNvPr>
        <xdr:cNvSpPr/>
      </xdr:nvSpPr>
      <xdr:spPr>
        <a:xfrm>
          <a:off x="19157950" y="179443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47898</xdr:rowOff>
    </xdr:from>
    <xdr:to>
      <xdr:col>116</xdr:col>
      <xdr:colOff>63500</xdr:colOff>
      <xdr:row>108</xdr:row>
      <xdr:rowOff>50074</xdr:rowOff>
    </xdr:to>
    <xdr:cxnSp macro="">
      <xdr:nvCxnSpPr>
        <xdr:cNvPr id="749" name="直線コネクタ 748">
          <a:extLst>
            <a:ext uri="{FF2B5EF4-FFF2-40B4-BE49-F238E27FC236}">
              <a16:creationId xmlns:a16="http://schemas.microsoft.com/office/drawing/2014/main" id="{C373CF6B-356D-4E2D-A863-384597BC0FBC}"/>
            </a:ext>
          </a:extLst>
        </xdr:cNvPr>
        <xdr:cNvCxnSpPr/>
      </xdr:nvCxnSpPr>
      <xdr:spPr>
        <a:xfrm flipV="1">
          <a:off x="19202400" y="17992998"/>
          <a:ext cx="7493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750" name="楕円 749">
          <a:extLst>
            <a:ext uri="{FF2B5EF4-FFF2-40B4-BE49-F238E27FC236}">
              <a16:creationId xmlns:a16="http://schemas.microsoft.com/office/drawing/2014/main" id="{D79EA4A4-24DF-42B2-9996-BA8A1586B81E}"/>
            </a:ext>
          </a:extLst>
        </xdr:cNvPr>
        <xdr:cNvSpPr/>
      </xdr:nvSpPr>
      <xdr:spPr>
        <a:xfrm>
          <a:off x="1834515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50074</xdr:rowOff>
    </xdr:from>
    <xdr:to>
      <xdr:col>111</xdr:col>
      <xdr:colOff>177800</xdr:colOff>
      <xdr:row>108</xdr:row>
      <xdr:rowOff>53339</xdr:rowOff>
    </xdr:to>
    <xdr:cxnSp macro="">
      <xdr:nvCxnSpPr>
        <xdr:cNvPr id="751" name="直線コネクタ 750">
          <a:extLst>
            <a:ext uri="{FF2B5EF4-FFF2-40B4-BE49-F238E27FC236}">
              <a16:creationId xmlns:a16="http://schemas.microsoft.com/office/drawing/2014/main" id="{7190E105-17CA-4ABA-B579-648749B38E56}"/>
            </a:ext>
          </a:extLst>
        </xdr:cNvPr>
        <xdr:cNvCxnSpPr/>
      </xdr:nvCxnSpPr>
      <xdr:spPr>
        <a:xfrm flipV="1">
          <a:off x="18395950" y="17995174"/>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3629</xdr:rowOff>
    </xdr:from>
    <xdr:to>
      <xdr:col>102</xdr:col>
      <xdr:colOff>165100</xdr:colOff>
      <xdr:row>108</xdr:row>
      <xdr:rowOff>105229</xdr:rowOff>
    </xdr:to>
    <xdr:sp macro="" textlink="">
      <xdr:nvSpPr>
        <xdr:cNvPr id="752" name="楕円 751">
          <a:extLst>
            <a:ext uri="{FF2B5EF4-FFF2-40B4-BE49-F238E27FC236}">
              <a16:creationId xmlns:a16="http://schemas.microsoft.com/office/drawing/2014/main" id="{36BAB073-1F9E-40D3-A43A-DFC363F31E8E}"/>
            </a:ext>
          </a:extLst>
        </xdr:cNvPr>
        <xdr:cNvSpPr/>
      </xdr:nvSpPr>
      <xdr:spPr>
        <a:xfrm>
          <a:off x="17551400" y="179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53339</xdr:rowOff>
    </xdr:from>
    <xdr:to>
      <xdr:col>107</xdr:col>
      <xdr:colOff>50800</xdr:colOff>
      <xdr:row>108</xdr:row>
      <xdr:rowOff>54429</xdr:rowOff>
    </xdr:to>
    <xdr:cxnSp macro="">
      <xdr:nvCxnSpPr>
        <xdr:cNvPr id="753" name="直線コネクタ 752">
          <a:extLst>
            <a:ext uri="{FF2B5EF4-FFF2-40B4-BE49-F238E27FC236}">
              <a16:creationId xmlns:a16="http://schemas.microsoft.com/office/drawing/2014/main" id="{6ADE1C02-2AD3-44C6-959B-672DF7D63B3B}"/>
            </a:ext>
          </a:extLst>
        </xdr:cNvPr>
        <xdr:cNvCxnSpPr/>
      </xdr:nvCxnSpPr>
      <xdr:spPr>
        <a:xfrm flipV="1">
          <a:off x="17602200" y="17998439"/>
          <a:ext cx="79375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754" name="楕円 753">
          <a:extLst>
            <a:ext uri="{FF2B5EF4-FFF2-40B4-BE49-F238E27FC236}">
              <a16:creationId xmlns:a16="http://schemas.microsoft.com/office/drawing/2014/main" id="{25A79CBA-D731-40F9-AD2A-9E4FDC863456}"/>
            </a:ext>
          </a:extLst>
        </xdr:cNvPr>
        <xdr:cNvSpPr/>
      </xdr:nvSpPr>
      <xdr:spPr>
        <a:xfrm>
          <a:off x="16757650" y="17950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54429</xdr:rowOff>
    </xdr:from>
    <xdr:to>
      <xdr:col>102</xdr:col>
      <xdr:colOff>114300</xdr:colOff>
      <xdr:row>108</xdr:row>
      <xdr:rowOff>56606</xdr:rowOff>
    </xdr:to>
    <xdr:cxnSp macro="">
      <xdr:nvCxnSpPr>
        <xdr:cNvPr id="755" name="直線コネクタ 754">
          <a:extLst>
            <a:ext uri="{FF2B5EF4-FFF2-40B4-BE49-F238E27FC236}">
              <a16:creationId xmlns:a16="http://schemas.microsoft.com/office/drawing/2014/main" id="{6492B615-0722-40D1-A736-E96F7887A7DF}"/>
            </a:ext>
          </a:extLst>
        </xdr:cNvPr>
        <xdr:cNvCxnSpPr/>
      </xdr:nvCxnSpPr>
      <xdr:spPr>
        <a:xfrm flipV="1">
          <a:off x="16802100" y="17999529"/>
          <a:ext cx="8001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a16="http://schemas.microsoft.com/office/drawing/2014/main" id="{8697941F-BF61-410B-9317-17565630ADA2}"/>
            </a:ext>
          </a:extLst>
        </xdr:cNvPr>
        <xdr:cNvSpPr txBox="1"/>
      </xdr:nvSpPr>
      <xdr:spPr>
        <a:xfrm>
          <a:off x="18980227" y="174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a:extLst>
            <a:ext uri="{FF2B5EF4-FFF2-40B4-BE49-F238E27FC236}">
              <a16:creationId xmlns:a16="http://schemas.microsoft.com/office/drawing/2014/main" id="{497DAF0C-D66D-498B-B1E7-1F496F4B41DB}"/>
            </a:ext>
          </a:extLst>
        </xdr:cNvPr>
        <xdr:cNvSpPr txBox="1"/>
      </xdr:nvSpPr>
      <xdr:spPr>
        <a:xfrm>
          <a:off x="18180127" y="1744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a:extLst>
            <a:ext uri="{FF2B5EF4-FFF2-40B4-BE49-F238E27FC236}">
              <a16:creationId xmlns:a16="http://schemas.microsoft.com/office/drawing/2014/main" id="{A899BBF6-F78F-46DF-9D9A-A4EBCBFCF19A}"/>
            </a:ext>
          </a:extLst>
        </xdr:cNvPr>
        <xdr:cNvSpPr txBox="1"/>
      </xdr:nvSpPr>
      <xdr:spPr>
        <a:xfrm>
          <a:off x="17386377" y="1745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a:extLst>
            <a:ext uri="{FF2B5EF4-FFF2-40B4-BE49-F238E27FC236}">
              <a16:creationId xmlns:a16="http://schemas.microsoft.com/office/drawing/2014/main" id="{E1DC0461-8073-4B9D-896B-0382DD25D5D2}"/>
            </a:ext>
          </a:extLst>
        </xdr:cNvPr>
        <xdr:cNvSpPr txBox="1"/>
      </xdr:nvSpPr>
      <xdr:spPr>
        <a:xfrm>
          <a:off x="16592627" y="174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92001</xdr:rowOff>
    </xdr:from>
    <xdr:ext cx="469744" cy="259045"/>
    <xdr:sp macro="" textlink="">
      <xdr:nvSpPr>
        <xdr:cNvPr id="760" name="n_1mainValue【公民館】&#10;一人当たり面積">
          <a:extLst>
            <a:ext uri="{FF2B5EF4-FFF2-40B4-BE49-F238E27FC236}">
              <a16:creationId xmlns:a16="http://schemas.microsoft.com/office/drawing/2014/main" id="{D4AFC2B3-B450-492D-8858-B135EE5364A2}"/>
            </a:ext>
          </a:extLst>
        </xdr:cNvPr>
        <xdr:cNvSpPr txBox="1"/>
      </xdr:nvSpPr>
      <xdr:spPr>
        <a:xfrm>
          <a:off x="1898022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61" name="n_2mainValue【公民館】&#10;一人当たり面積">
          <a:extLst>
            <a:ext uri="{FF2B5EF4-FFF2-40B4-BE49-F238E27FC236}">
              <a16:creationId xmlns:a16="http://schemas.microsoft.com/office/drawing/2014/main" id="{8FABC164-8A79-4CB3-BE69-C443E09F054A}"/>
            </a:ext>
          </a:extLst>
        </xdr:cNvPr>
        <xdr:cNvSpPr txBox="1"/>
      </xdr:nvSpPr>
      <xdr:spPr>
        <a:xfrm>
          <a:off x="181801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96356</xdr:rowOff>
    </xdr:from>
    <xdr:ext cx="469744" cy="259045"/>
    <xdr:sp macro="" textlink="">
      <xdr:nvSpPr>
        <xdr:cNvPr id="762" name="n_3mainValue【公民館】&#10;一人当たり面積">
          <a:extLst>
            <a:ext uri="{FF2B5EF4-FFF2-40B4-BE49-F238E27FC236}">
              <a16:creationId xmlns:a16="http://schemas.microsoft.com/office/drawing/2014/main" id="{8B395E7A-1573-44D0-9C88-223E45CEBACF}"/>
            </a:ext>
          </a:extLst>
        </xdr:cNvPr>
        <xdr:cNvSpPr txBox="1"/>
      </xdr:nvSpPr>
      <xdr:spPr>
        <a:xfrm>
          <a:off x="17386377" y="180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763" name="n_4mainValue【公民館】&#10;一人当たり面積">
          <a:extLst>
            <a:ext uri="{FF2B5EF4-FFF2-40B4-BE49-F238E27FC236}">
              <a16:creationId xmlns:a16="http://schemas.microsoft.com/office/drawing/2014/main" id="{0ADE936A-94BB-45E5-BFD9-12B38990BDE4}"/>
            </a:ext>
          </a:extLst>
        </xdr:cNvPr>
        <xdr:cNvSpPr txBox="1"/>
      </xdr:nvSpPr>
      <xdr:spPr>
        <a:xfrm>
          <a:off x="165926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549F5225-E38F-4483-8DD4-AC32261B57D8}"/>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AA4F7F48-7A6F-4BF5-A205-5EF06289F31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63EBA8CF-8DF3-46AE-8389-CA6E0A2396D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道路の有形固定資産減価償却率は類似団体平均より１５．９ポイントも高く、前年度よりも２．３ポイントの悪化となっている。学校施設については、小学校校舎及び中学校校舎が建設から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維持補修に係る経費が増加していることから、今後は小学校・中学校の校舎の統合などを視野に入れながら、整備計画を立てる必要がある。公営住宅については、一番古いもので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老朽化が顕著な建物となっている。現在は屋根の改修工事や外断熱工事を計画的に実施するなどの老朽化対策を実施しているが、今後については、建物の廃止や建て替えを検討するなど、施設整備に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4E9D133-0CA9-4179-9361-DDE1CF275A9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F472BB-6D43-4273-8DAA-3DE34BFF9C5A}"/>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1B353B-4DA2-4F58-B58D-79B4ACA80EEF}"/>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790ABC-A82A-4A52-A741-01F7FF38562A}"/>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4B35A8-2B68-4B65-BE73-0A3A9E18F5C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B59A57-0044-4FC0-AAA1-1D02FAE04E2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D7A534-0A62-4A0F-91B9-ECA23989F75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5ADA49-1FCD-47B1-BD9A-7376E8141F42}"/>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098560-1B48-461E-BBBB-16BA4B95CFF2}"/>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865AF9-1F70-4B6F-B08E-E29C42E8F8AF}"/>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5,849
49.75
6,173,923
6,002,953
107,172
2,726,940
3,361,563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004B93-AD29-4762-B177-32764BC1F05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5885760-1DC0-4489-8AED-EF74261BD0D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8F8EE67-A0C8-4DA1-A191-09318600790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5A5681-B1F2-4452-AA18-C72EE0CDE23A}"/>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02161A-7494-468E-B055-B01D80AE6A1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D1730F8-628C-4636-B074-E7B03A683BD2}"/>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AF7BCD0-2CFD-47AB-AF8A-B127DB002BFF}"/>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3A384E-4C5E-4E0F-AC99-1F9FA98366E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5D2D1EA-F80E-47F5-9779-EC31FB9553B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9E8951-FA62-4A19-A013-CFA108FF074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A55FE7-8ACA-4521-A64E-C34E1FA9E6C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6BFA146-D55F-40D2-860C-25EC389AF00F}"/>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C62489-C367-4213-BE78-1291B1ED75D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FA6F5B-6046-47A3-BA66-5FE0D16D92F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69BB01-B245-420C-8971-2D19CFC607F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4F9238-7D13-4422-B4CF-243D2F83643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F90364-80AE-46D5-9BEE-5C36C8F8D31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2D4384B-362E-460B-85B4-C0BC5704EA24}"/>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EFC553-6661-4373-AE76-881600C00A35}"/>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697E3B-4FC4-4B1B-B8A6-ED2C9397D7CF}"/>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1CC791F-4B85-46EF-BC12-63E9F889CC8C}"/>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441D10-C2C7-4C0C-A9C0-292FD5594602}"/>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C47694-82A4-4A97-9769-1ACF6C00CE72}"/>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146F3D-AF16-41CD-987A-2AF9011C07B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14E03F-86AB-42F8-8975-69FF1A1D533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1E4EDB-D124-42F1-A734-D76707C4B207}"/>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5B2912-8C5B-4DEB-B1EA-9757DBDC1CB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06D66D3-CB75-4366-99EB-B4EC9B2FBA8A}"/>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4CC4314-F3F8-43DD-8A54-BFAD4E421C19}"/>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3A424AB-2850-4A2C-8AD0-E6DFC3AEAA5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7EC3AD6-602A-4B18-A469-6139711366F6}"/>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F7B3CAF-2FE4-444F-800B-4EAA97357C3A}"/>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3E9BF2F-CEA4-498B-B505-16304B176A5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C7726D0-B6F2-4060-AC5C-C74F1DEFADE5}"/>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12C1B20-A04F-4DA0-8787-7B67D1E9BD47}"/>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6287B06-FE7D-439F-8641-D4A03613E95E}"/>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70B0F9A-94A9-4F21-AB54-6E4DD2DBF96A}"/>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C4BB689-459D-45AC-BA0E-9795B573928E}"/>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F1D9FA2-C140-4EA3-AB84-1D9AA84C7753}"/>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7C80E78-5438-4890-8909-E5553659BA63}"/>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86069B0-0D25-4D87-B40A-D0400D54CD14}"/>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AC4A714-2F05-4F5C-A8D1-FACB8CA4C78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74927EB-2CAC-4706-920E-ADE607042E97}"/>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EC9433C-875E-4E38-8010-43300EA6A2B5}"/>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DED0907-93D9-4231-8017-62FCFA02D803}"/>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74EF726-BFE1-43D5-9D5D-6AD488556BD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03464452-968A-4C33-969B-876EFC86ADE1}"/>
            </a:ext>
          </a:extLst>
        </xdr:cNvPr>
        <xdr:cNvCxnSpPr/>
      </xdr:nvCxnSpPr>
      <xdr:spPr>
        <a:xfrm flipV="1">
          <a:off x="4177665" y="5555343"/>
          <a:ext cx="0" cy="1409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5ACD0538-7984-46AA-8BE4-3789A7D6F30A}"/>
            </a:ext>
          </a:extLst>
        </xdr:cNvPr>
        <xdr:cNvSpPr txBox="1"/>
      </xdr:nvSpPr>
      <xdr:spPr>
        <a:xfrm>
          <a:off x="4216400" y="696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EB973DDD-BA03-4C6B-9328-F17B1D1A0E29}"/>
            </a:ext>
          </a:extLst>
        </xdr:cNvPr>
        <xdr:cNvCxnSpPr/>
      </xdr:nvCxnSpPr>
      <xdr:spPr>
        <a:xfrm>
          <a:off x="4108450" y="6964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9AAFF26-1BF2-4092-9CCF-3A18A265A41D}"/>
            </a:ext>
          </a:extLst>
        </xdr:cNvPr>
        <xdr:cNvSpPr txBox="1"/>
      </xdr:nvSpPr>
      <xdr:spPr>
        <a:xfrm>
          <a:off x="421640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A0A221CF-1537-4527-B281-4E28654B43C7}"/>
            </a:ext>
          </a:extLst>
        </xdr:cNvPr>
        <xdr:cNvCxnSpPr/>
      </xdr:nvCxnSpPr>
      <xdr:spPr>
        <a:xfrm>
          <a:off x="41084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a:extLst>
            <a:ext uri="{FF2B5EF4-FFF2-40B4-BE49-F238E27FC236}">
              <a16:creationId xmlns:a16="http://schemas.microsoft.com/office/drawing/2014/main" id="{5CC9443E-7EC0-4332-B48C-DBA52B5CA359}"/>
            </a:ext>
          </a:extLst>
        </xdr:cNvPr>
        <xdr:cNvSpPr txBox="1"/>
      </xdr:nvSpPr>
      <xdr:spPr>
        <a:xfrm>
          <a:off x="4216400" y="6027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B0EE758F-DD5C-4FDC-B89D-E71F9577D347}"/>
            </a:ext>
          </a:extLst>
        </xdr:cNvPr>
        <xdr:cNvSpPr/>
      </xdr:nvSpPr>
      <xdr:spPr>
        <a:xfrm>
          <a:off x="4127500" y="6048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E6B302B5-B2B6-49BE-BFA4-6FAB1B861E27}"/>
            </a:ext>
          </a:extLst>
        </xdr:cNvPr>
        <xdr:cNvSpPr/>
      </xdr:nvSpPr>
      <xdr:spPr>
        <a:xfrm>
          <a:off x="33845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090EFF1A-0B22-46D4-9D76-66B6163C0DB6}"/>
            </a:ext>
          </a:extLst>
        </xdr:cNvPr>
        <xdr:cNvSpPr/>
      </xdr:nvSpPr>
      <xdr:spPr>
        <a:xfrm>
          <a:off x="2571750" y="60455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a:extLst>
            <a:ext uri="{FF2B5EF4-FFF2-40B4-BE49-F238E27FC236}">
              <a16:creationId xmlns:a16="http://schemas.microsoft.com/office/drawing/2014/main" id="{EC3E4FEC-2A7F-40CB-B522-05CE66E837D5}"/>
            </a:ext>
          </a:extLst>
        </xdr:cNvPr>
        <xdr:cNvSpPr/>
      </xdr:nvSpPr>
      <xdr:spPr>
        <a:xfrm>
          <a:off x="1778000" y="60341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a:extLst>
            <a:ext uri="{FF2B5EF4-FFF2-40B4-BE49-F238E27FC236}">
              <a16:creationId xmlns:a16="http://schemas.microsoft.com/office/drawing/2014/main" id="{CD540DE1-6FEC-4426-A210-76EC9FD0290F}"/>
            </a:ext>
          </a:extLst>
        </xdr:cNvPr>
        <xdr:cNvSpPr/>
      </xdr:nvSpPr>
      <xdr:spPr>
        <a:xfrm>
          <a:off x="984250" y="59916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59594F-E91A-438B-BCFC-80315BDF81D6}"/>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2C5E2B-D3D6-4057-8575-0F1A6636EDBF}"/>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8D7433C-9505-4B66-B052-460B9670F0C8}"/>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86A93F-D193-434D-86CA-ED2941B8EDFE}"/>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2EAD9CF-3F7D-4020-8267-5B124FE2029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4" name="楕円 73">
          <a:extLst>
            <a:ext uri="{FF2B5EF4-FFF2-40B4-BE49-F238E27FC236}">
              <a16:creationId xmlns:a16="http://schemas.microsoft.com/office/drawing/2014/main" id="{2B568B76-8354-4A12-A324-C9CA4F88238B}"/>
            </a:ext>
          </a:extLst>
        </xdr:cNvPr>
        <xdr:cNvSpPr/>
      </xdr:nvSpPr>
      <xdr:spPr>
        <a:xfrm>
          <a:off x="4127500" y="56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D9469D29-505E-4501-A4A8-E7BCD1712B2E}"/>
            </a:ext>
          </a:extLst>
        </xdr:cNvPr>
        <xdr:cNvSpPr txBox="1"/>
      </xdr:nvSpPr>
      <xdr:spPr>
        <a:xfrm>
          <a:off x="4216400" y="5519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169092</xdr:rowOff>
    </xdr:from>
    <xdr:to>
      <xdr:col>20</xdr:col>
      <xdr:colOff>38100</xdr:colOff>
      <xdr:row>34</xdr:row>
      <xdr:rowOff>99242</xdr:rowOff>
    </xdr:to>
    <xdr:sp macro="" textlink="">
      <xdr:nvSpPr>
        <xdr:cNvPr id="76" name="楕円 75">
          <a:extLst>
            <a:ext uri="{FF2B5EF4-FFF2-40B4-BE49-F238E27FC236}">
              <a16:creationId xmlns:a16="http://schemas.microsoft.com/office/drawing/2014/main" id="{E494813F-CA24-4E38-B7BF-95A7067F6E52}"/>
            </a:ext>
          </a:extLst>
        </xdr:cNvPr>
        <xdr:cNvSpPr/>
      </xdr:nvSpPr>
      <xdr:spPr>
        <a:xfrm>
          <a:off x="3384550" y="5617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48442</xdr:rowOff>
    </xdr:from>
    <xdr:to>
      <xdr:col>24</xdr:col>
      <xdr:colOff>63500</xdr:colOff>
      <xdr:row>34</xdr:row>
      <xdr:rowOff>92528</xdr:rowOff>
    </xdr:to>
    <xdr:cxnSp macro="">
      <xdr:nvCxnSpPr>
        <xdr:cNvPr id="77" name="直線コネクタ 76">
          <a:extLst>
            <a:ext uri="{FF2B5EF4-FFF2-40B4-BE49-F238E27FC236}">
              <a16:creationId xmlns:a16="http://schemas.microsoft.com/office/drawing/2014/main" id="{5F696A67-57E0-49CA-91E4-955655710C02}"/>
            </a:ext>
          </a:extLst>
        </xdr:cNvPr>
        <xdr:cNvCxnSpPr/>
      </xdr:nvCxnSpPr>
      <xdr:spPr>
        <a:xfrm>
          <a:off x="3429000" y="5668192"/>
          <a:ext cx="7493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125004</xdr:rowOff>
    </xdr:from>
    <xdr:to>
      <xdr:col>15</xdr:col>
      <xdr:colOff>101600</xdr:colOff>
      <xdr:row>34</xdr:row>
      <xdr:rowOff>55154</xdr:rowOff>
    </xdr:to>
    <xdr:sp macro="" textlink="">
      <xdr:nvSpPr>
        <xdr:cNvPr id="78" name="楕円 77">
          <a:extLst>
            <a:ext uri="{FF2B5EF4-FFF2-40B4-BE49-F238E27FC236}">
              <a16:creationId xmlns:a16="http://schemas.microsoft.com/office/drawing/2014/main" id="{6D5E7F8B-9C69-45EA-B247-A4F8A71AF90B}"/>
            </a:ext>
          </a:extLst>
        </xdr:cNvPr>
        <xdr:cNvSpPr/>
      </xdr:nvSpPr>
      <xdr:spPr>
        <a:xfrm>
          <a:off x="2571750" y="55796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4354</xdr:rowOff>
    </xdr:from>
    <xdr:to>
      <xdr:col>19</xdr:col>
      <xdr:colOff>177800</xdr:colOff>
      <xdr:row>34</xdr:row>
      <xdr:rowOff>48442</xdr:rowOff>
    </xdr:to>
    <xdr:cxnSp macro="">
      <xdr:nvCxnSpPr>
        <xdr:cNvPr id="79" name="直線コネクタ 78">
          <a:extLst>
            <a:ext uri="{FF2B5EF4-FFF2-40B4-BE49-F238E27FC236}">
              <a16:creationId xmlns:a16="http://schemas.microsoft.com/office/drawing/2014/main" id="{AF5EE293-2D9F-4894-83E5-BF7BE5B45BE7}"/>
            </a:ext>
          </a:extLst>
        </xdr:cNvPr>
        <xdr:cNvCxnSpPr/>
      </xdr:nvCxnSpPr>
      <xdr:spPr>
        <a:xfrm>
          <a:off x="2622550" y="5624104"/>
          <a:ext cx="80645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82550</xdr:rowOff>
    </xdr:from>
    <xdr:to>
      <xdr:col>10</xdr:col>
      <xdr:colOff>165100</xdr:colOff>
      <xdr:row>34</xdr:row>
      <xdr:rowOff>12700</xdr:rowOff>
    </xdr:to>
    <xdr:sp macro="" textlink="">
      <xdr:nvSpPr>
        <xdr:cNvPr id="80" name="楕円 79">
          <a:extLst>
            <a:ext uri="{FF2B5EF4-FFF2-40B4-BE49-F238E27FC236}">
              <a16:creationId xmlns:a16="http://schemas.microsoft.com/office/drawing/2014/main" id="{2AD8CC5F-C335-4F37-AB8D-96AAD433C1A3}"/>
            </a:ext>
          </a:extLst>
        </xdr:cNvPr>
        <xdr:cNvSpPr/>
      </xdr:nvSpPr>
      <xdr:spPr>
        <a:xfrm>
          <a:off x="177800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133350</xdr:rowOff>
    </xdr:from>
    <xdr:to>
      <xdr:col>15</xdr:col>
      <xdr:colOff>50800</xdr:colOff>
      <xdr:row>34</xdr:row>
      <xdr:rowOff>4354</xdr:rowOff>
    </xdr:to>
    <xdr:cxnSp macro="">
      <xdr:nvCxnSpPr>
        <xdr:cNvPr id="81" name="直線コネクタ 80">
          <a:extLst>
            <a:ext uri="{FF2B5EF4-FFF2-40B4-BE49-F238E27FC236}">
              <a16:creationId xmlns:a16="http://schemas.microsoft.com/office/drawing/2014/main" id="{E75C239D-D446-43DA-B00C-5AA2E44CD7BB}"/>
            </a:ext>
          </a:extLst>
        </xdr:cNvPr>
        <xdr:cNvCxnSpPr/>
      </xdr:nvCxnSpPr>
      <xdr:spPr>
        <a:xfrm>
          <a:off x="1828800" y="5588000"/>
          <a:ext cx="79375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38463</xdr:rowOff>
    </xdr:from>
    <xdr:to>
      <xdr:col>6</xdr:col>
      <xdr:colOff>38100</xdr:colOff>
      <xdr:row>33</xdr:row>
      <xdr:rowOff>140063</xdr:rowOff>
    </xdr:to>
    <xdr:sp macro="" textlink="">
      <xdr:nvSpPr>
        <xdr:cNvPr id="82" name="楕円 81">
          <a:extLst>
            <a:ext uri="{FF2B5EF4-FFF2-40B4-BE49-F238E27FC236}">
              <a16:creationId xmlns:a16="http://schemas.microsoft.com/office/drawing/2014/main" id="{15E0AB57-8D22-4A75-B631-291EFD5D278E}"/>
            </a:ext>
          </a:extLst>
        </xdr:cNvPr>
        <xdr:cNvSpPr/>
      </xdr:nvSpPr>
      <xdr:spPr>
        <a:xfrm>
          <a:off x="984250" y="54931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89263</xdr:rowOff>
    </xdr:from>
    <xdr:to>
      <xdr:col>10</xdr:col>
      <xdr:colOff>114300</xdr:colOff>
      <xdr:row>33</xdr:row>
      <xdr:rowOff>133350</xdr:rowOff>
    </xdr:to>
    <xdr:cxnSp macro="">
      <xdr:nvCxnSpPr>
        <xdr:cNvPr id="83" name="直線コネクタ 82">
          <a:extLst>
            <a:ext uri="{FF2B5EF4-FFF2-40B4-BE49-F238E27FC236}">
              <a16:creationId xmlns:a16="http://schemas.microsoft.com/office/drawing/2014/main" id="{37CF921F-97F5-4D9B-AA48-80D9F131AB54}"/>
            </a:ext>
          </a:extLst>
        </xdr:cNvPr>
        <xdr:cNvCxnSpPr/>
      </xdr:nvCxnSpPr>
      <xdr:spPr>
        <a:xfrm>
          <a:off x="1028700" y="5543913"/>
          <a:ext cx="8001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a:extLst>
            <a:ext uri="{FF2B5EF4-FFF2-40B4-BE49-F238E27FC236}">
              <a16:creationId xmlns:a16="http://schemas.microsoft.com/office/drawing/2014/main" id="{8BEE6BC8-83CB-4E37-B415-87302E61327F}"/>
            </a:ext>
          </a:extLst>
        </xdr:cNvPr>
        <xdr:cNvSpPr txBox="1"/>
      </xdr:nvSpPr>
      <xdr:spPr>
        <a:xfrm>
          <a:off x="32391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a:extLst>
            <a:ext uri="{FF2B5EF4-FFF2-40B4-BE49-F238E27FC236}">
              <a16:creationId xmlns:a16="http://schemas.microsoft.com/office/drawing/2014/main" id="{69B1891B-4F84-4A6B-91FA-13F61C924D10}"/>
            </a:ext>
          </a:extLst>
        </xdr:cNvPr>
        <xdr:cNvSpPr txBox="1"/>
      </xdr:nvSpPr>
      <xdr:spPr>
        <a:xfrm>
          <a:off x="2439044" y="613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a:extLst>
            <a:ext uri="{FF2B5EF4-FFF2-40B4-BE49-F238E27FC236}">
              <a16:creationId xmlns:a16="http://schemas.microsoft.com/office/drawing/2014/main" id="{342B88BE-4AA4-4230-8DCE-A3AF0C91DD88}"/>
            </a:ext>
          </a:extLst>
        </xdr:cNvPr>
        <xdr:cNvSpPr txBox="1"/>
      </xdr:nvSpPr>
      <xdr:spPr>
        <a:xfrm>
          <a:off x="1645294" y="612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87" name="n_4aveValue【図書館】&#10;有形固定資産減価償却率">
          <a:extLst>
            <a:ext uri="{FF2B5EF4-FFF2-40B4-BE49-F238E27FC236}">
              <a16:creationId xmlns:a16="http://schemas.microsoft.com/office/drawing/2014/main" id="{C2D2965E-3EAC-460B-8BB0-04CF563D9480}"/>
            </a:ext>
          </a:extLst>
        </xdr:cNvPr>
        <xdr:cNvSpPr txBox="1"/>
      </xdr:nvSpPr>
      <xdr:spPr>
        <a:xfrm>
          <a:off x="851544" y="608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115769</xdr:rowOff>
    </xdr:from>
    <xdr:ext cx="405111" cy="259045"/>
    <xdr:sp macro="" textlink="">
      <xdr:nvSpPr>
        <xdr:cNvPr id="88" name="n_1mainValue【図書館】&#10;有形固定資産減価償却率">
          <a:extLst>
            <a:ext uri="{FF2B5EF4-FFF2-40B4-BE49-F238E27FC236}">
              <a16:creationId xmlns:a16="http://schemas.microsoft.com/office/drawing/2014/main" id="{8711E14F-CDD4-4D5E-849F-10169C1D7F02}"/>
            </a:ext>
          </a:extLst>
        </xdr:cNvPr>
        <xdr:cNvSpPr txBox="1"/>
      </xdr:nvSpPr>
      <xdr:spPr>
        <a:xfrm>
          <a:off x="3239144" y="540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71681</xdr:rowOff>
    </xdr:from>
    <xdr:ext cx="405111" cy="259045"/>
    <xdr:sp macro="" textlink="">
      <xdr:nvSpPr>
        <xdr:cNvPr id="89" name="n_2mainValue【図書館】&#10;有形固定資産減価償却率">
          <a:extLst>
            <a:ext uri="{FF2B5EF4-FFF2-40B4-BE49-F238E27FC236}">
              <a16:creationId xmlns:a16="http://schemas.microsoft.com/office/drawing/2014/main" id="{3C8FD751-8486-4668-86D6-B270EB4E40F2}"/>
            </a:ext>
          </a:extLst>
        </xdr:cNvPr>
        <xdr:cNvSpPr txBox="1"/>
      </xdr:nvSpPr>
      <xdr:spPr>
        <a:xfrm>
          <a:off x="2439044" y="536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29227</xdr:rowOff>
    </xdr:from>
    <xdr:ext cx="340478" cy="259045"/>
    <xdr:sp macro="" textlink="">
      <xdr:nvSpPr>
        <xdr:cNvPr id="90" name="n_3mainValue【図書館】&#10;有形固定資産減価償却率">
          <a:extLst>
            <a:ext uri="{FF2B5EF4-FFF2-40B4-BE49-F238E27FC236}">
              <a16:creationId xmlns:a16="http://schemas.microsoft.com/office/drawing/2014/main" id="{6AD6A9E5-FE50-456F-932F-9AB85E7DC91F}"/>
            </a:ext>
          </a:extLst>
        </xdr:cNvPr>
        <xdr:cNvSpPr txBox="1"/>
      </xdr:nvSpPr>
      <xdr:spPr>
        <a:xfrm>
          <a:off x="1677611" y="5318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156590</xdr:rowOff>
    </xdr:from>
    <xdr:ext cx="340478" cy="259045"/>
    <xdr:sp macro="" textlink="">
      <xdr:nvSpPr>
        <xdr:cNvPr id="91" name="n_4mainValue【図書館】&#10;有形固定資産減価償却率">
          <a:extLst>
            <a:ext uri="{FF2B5EF4-FFF2-40B4-BE49-F238E27FC236}">
              <a16:creationId xmlns:a16="http://schemas.microsoft.com/office/drawing/2014/main" id="{84B6A919-0814-4405-A99A-A885BC29FBF9}"/>
            </a:ext>
          </a:extLst>
        </xdr:cNvPr>
        <xdr:cNvSpPr txBox="1"/>
      </xdr:nvSpPr>
      <xdr:spPr>
        <a:xfrm>
          <a:off x="864811" y="52810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79C9839-B319-49FF-A7FA-AE005F8BD487}"/>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D0A5CD5-6A55-42DE-874A-7864FAC194A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9F87D61-624A-46BB-8588-79016075F4D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436E1CB-9A75-4961-9CB6-575EDD43421F}"/>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985A806-0619-480B-8CBD-F5357CB45CDB}"/>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2935369-51A7-450A-BD33-2EAF3CA48193}"/>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CB344BA-9045-4284-AA68-913E673C114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3DF5F4B-27AF-4175-BBB2-4D5B73D0A297}"/>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66C4667-1E4D-4622-95BF-309D5434D27F}"/>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E70D871-F4D4-4026-ACCC-D9AE0667F8CC}"/>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F9220A9A-BCEC-47EE-A9C4-7327F10AC3C7}"/>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83028F85-5158-4036-919D-18A33261263C}"/>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9CEF4D08-EFF6-4684-BCCE-2865D9420922}"/>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96882F76-5679-4EE9-851D-C6A5FF29E197}"/>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21B1673E-65C9-4D79-8A0C-739F63CB232B}"/>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9C407CC3-116F-41FB-B3CE-E168F0AD5765}"/>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11B48A40-0336-4171-AD0D-DDA87277638C}"/>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BE3A5945-0046-4E56-A848-9B1A574C4750}"/>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A223832-1A38-4B0B-8D3B-E025B319B8CF}"/>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33DC4471-45C2-4778-B1BE-C9608DB11893}"/>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A3C1200B-063D-4459-9B95-BA2561AB4C64}"/>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22F61922-6FF0-4417-A7A4-11E2ACFF8E9C}"/>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1A34B4B0-D207-4CCB-B0D5-423F60BDC96C}"/>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D6EF0FDC-3888-4D42-94AA-7D037F80BF3E}"/>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AF03CEF-5AD9-4162-A395-5BC7D685A534}"/>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0C07DD45-FCE2-458A-996F-60270874D538}"/>
            </a:ext>
          </a:extLst>
        </xdr:cNvPr>
        <xdr:cNvCxnSpPr/>
      </xdr:nvCxnSpPr>
      <xdr:spPr>
        <a:xfrm flipV="1">
          <a:off x="9429115" y="5666558"/>
          <a:ext cx="0" cy="126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CB7337BB-0A63-4A2F-A6E5-528A2C06CA41}"/>
            </a:ext>
          </a:extLst>
        </xdr:cNvPr>
        <xdr:cNvSpPr txBox="1"/>
      </xdr:nvSpPr>
      <xdr:spPr>
        <a:xfrm>
          <a:off x="9467850" y="693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3B0624A4-6D25-44B3-AD2A-9ACC4E604D69}"/>
            </a:ext>
          </a:extLst>
        </xdr:cNvPr>
        <xdr:cNvCxnSpPr/>
      </xdr:nvCxnSpPr>
      <xdr:spPr>
        <a:xfrm>
          <a:off x="9359900" y="6934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E4A905D8-CE43-43BA-97B8-68805ACE5147}"/>
            </a:ext>
          </a:extLst>
        </xdr:cNvPr>
        <xdr:cNvSpPr txBox="1"/>
      </xdr:nvSpPr>
      <xdr:spPr>
        <a:xfrm>
          <a:off x="9467850" y="54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3F97CEB4-796C-40BE-A9AE-5A21A5D4B032}"/>
            </a:ext>
          </a:extLst>
        </xdr:cNvPr>
        <xdr:cNvCxnSpPr/>
      </xdr:nvCxnSpPr>
      <xdr:spPr>
        <a:xfrm>
          <a:off x="9359900" y="5666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9EB33B1E-C237-48BA-9CA4-F389DE3D818D}"/>
            </a:ext>
          </a:extLst>
        </xdr:cNvPr>
        <xdr:cNvSpPr txBox="1"/>
      </xdr:nvSpPr>
      <xdr:spPr>
        <a:xfrm>
          <a:off x="9467850" y="6486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0AEE2DE5-DB2A-4AAE-9B4C-8E506E47C9DC}"/>
            </a:ext>
          </a:extLst>
        </xdr:cNvPr>
        <xdr:cNvSpPr/>
      </xdr:nvSpPr>
      <xdr:spPr>
        <a:xfrm>
          <a:off x="9398000" y="66292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a:extLst>
            <a:ext uri="{FF2B5EF4-FFF2-40B4-BE49-F238E27FC236}">
              <a16:creationId xmlns:a16="http://schemas.microsoft.com/office/drawing/2014/main" id="{13E272D6-CE0E-4D18-B132-B8499EE52436}"/>
            </a:ext>
          </a:extLst>
        </xdr:cNvPr>
        <xdr:cNvSpPr/>
      </xdr:nvSpPr>
      <xdr:spPr>
        <a:xfrm>
          <a:off x="8636000" y="666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3E46CF5A-15BE-424A-967E-4D4AA0B3FB6C}"/>
            </a:ext>
          </a:extLst>
        </xdr:cNvPr>
        <xdr:cNvSpPr/>
      </xdr:nvSpPr>
      <xdr:spPr>
        <a:xfrm>
          <a:off x="7842250" y="66259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a:extLst>
            <a:ext uri="{FF2B5EF4-FFF2-40B4-BE49-F238E27FC236}">
              <a16:creationId xmlns:a16="http://schemas.microsoft.com/office/drawing/2014/main" id="{FA096F75-F6E5-48BC-9DC7-D242A15DC2F3}"/>
            </a:ext>
          </a:extLst>
        </xdr:cNvPr>
        <xdr:cNvSpPr/>
      </xdr:nvSpPr>
      <xdr:spPr>
        <a:xfrm>
          <a:off x="7029450" y="66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a:extLst>
            <a:ext uri="{FF2B5EF4-FFF2-40B4-BE49-F238E27FC236}">
              <a16:creationId xmlns:a16="http://schemas.microsoft.com/office/drawing/2014/main" id="{C0893B2D-C8FF-407B-A075-35C4160190E5}"/>
            </a:ext>
          </a:extLst>
        </xdr:cNvPr>
        <xdr:cNvSpPr/>
      </xdr:nvSpPr>
      <xdr:spPr>
        <a:xfrm>
          <a:off x="6235700" y="66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6B83665-DCD7-47A8-AF29-BB8CB093B34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6EEA67F-67C5-40D5-AAA4-F235B15844BC}"/>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A6DB2ED-9911-4C4C-825E-2395D958AC7C}"/>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458A04A-0AFD-442A-87F2-A85437754A0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1B04D686-AC14-402E-A502-2C4C295A348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103777</xdr:rowOff>
    </xdr:from>
    <xdr:to>
      <xdr:col>55</xdr:col>
      <xdr:colOff>50800</xdr:colOff>
      <xdr:row>41</xdr:row>
      <xdr:rowOff>33927</xdr:rowOff>
    </xdr:to>
    <xdr:sp macro="" textlink="">
      <xdr:nvSpPr>
        <xdr:cNvPr id="133" name="楕円 132">
          <a:extLst>
            <a:ext uri="{FF2B5EF4-FFF2-40B4-BE49-F238E27FC236}">
              <a16:creationId xmlns:a16="http://schemas.microsoft.com/office/drawing/2014/main" id="{1087A836-0638-45EA-95B4-4D7EEDFBAFB9}"/>
            </a:ext>
          </a:extLst>
        </xdr:cNvPr>
        <xdr:cNvSpPr/>
      </xdr:nvSpPr>
      <xdr:spPr>
        <a:xfrm>
          <a:off x="9398000" y="67141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82204</xdr:rowOff>
    </xdr:from>
    <xdr:ext cx="469744" cy="259045"/>
    <xdr:sp macro="" textlink="">
      <xdr:nvSpPr>
        <xdr:cNvPr id="134" name="【図書館】&#10;一人当たり面積該当値テキスト">
          <a:extLst>
            <a:ext uri="{FF2B5EF4-FFF2-40B4-BE49-F238E27FC236}">
              <a16:creationId xmlns:a16="http://schemas.microsoft.com/office/drawing/2014/main" id="{707870A6-1F82-4FD5-BAE7-9E1146365E0B}"/>
            </a:ext>
          </a:extLst>
        </xdr:cNvPr>
        <xdr:cNvSpPr txBox="1"/>
      </xdr:nvSpPr>
      <xdr:spPr>
        <a:xfrm>
          <a:off x="9467850" y="669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107043</xdr:rowOff>
    </xdr:from>
    <xdr:to>
      <xdr:col>50</xdr:col>
      <xdr:colOff>165100</xdr:colOff>
      <xdr:row>41</xdr:row>
      <xdr:rowOff>37193</xdr:rowOff>
    </xdr:to>
    <xdr:sp macro="" textlink="">
      <xdr:nvSpPr>
        <xdr:cNvPr id="135" name="楕円 134">
          <a:extLst>
            <a:ext uri="{FF2B5EF4-FFF2-40B4-BE49-F238E27FC236}">
              <a16:creationId xmlns:a16="http://schemas.microsoft.com/office/drawing/2014/main" id="{EE1DD143-14E7-400F-881D-9CC7D608A58D}"/>
            </a:ext>
          </a:extLst>
        </xdr:cNvPr>
        <xdr:cNvSpPr/>
      </xdr:nvSpPr>
      <xdr:spPr>
        <a:xfrm>
          <a:off x="8636000" y="67173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154577</xdr:rowOff>
    </xdr:from>
    <xdr:to>
      <xdr:col>55</xdr:col>
      <xdr:colOff>0</xdr:colOff>
      <xdr:row>40</xdr:row>
      <xdr:rowOff>157843</xdr:rowOff>
    </xdr:to>
    <xdr:cxnSp macro="">
      <xdr:nvCxnSpPr>
        <xdr:cNvPr id="136" name="直線コネクタ 135">
          <a:extLst>
            <a:ext uri="{FF2B5EF4-FFF2-40B4-BE49-F238E27FC236}">
              <a16:creationId xmlns:a16="http://schemas.microsoft.com/office/drawing/2014/main" id="{754DB55F-9BD9-4EF7-B007-7D0A84585BD2}"/>
            </a:ext>
          </a:extLst>
        </xdr:cNvPr>
        <xdr:cNvCxnSpPr/>
      </xdr:nvCxnSpPr>
      <xdr:spPr>
        <a:xfrm flipV="1">
          <a:off x="8686800" y="6764927"/>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113574</xdr:rowOff>
    </xdr:from>
    <xdr:to>
      <xdr:col>46</xdr:col>
      <xdr:colOff>38100</xdr:colOff>
      <xdr:row>41</xdr:row>
      <xdr:rowOff>43724</xdr:rowOff>
    </xdr:to>
    <xdr:sp macro="" textlink="">
      <xdr:nvSpPr>
        <xdr:cNvPr id="137" name="楕円 136">
          <a:extLst>
            <a:ext uri="{FF2B5EF4-FFF2-40B4-BE49-F238E27FC236}">
              <a16:creationId xmlns:a16="http://schemas.microsoft.com/office/drawing/2014/main" id="{FD5D158B-553B-4B2A-BB69-7CE316424150}"/>
            </a:ext>
          </a:extLst>
        </xdr:cNvPr>
        <xdr:cNvSpPr/>
      </xdr:nvSpPr>
      <xdr:spPr>
        <a:xfrm>
          <a:off x="7842250" y="6723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157843</xdr:rowOff>
    </xdr:from>
    <xdr:to>
      <xdr:col>50</xdr:col>
      <xdr:colOff>114300</xdr:colOff>
      <xdr:row>40</xdr:row>
      <xdr:rowOff>164374</xdr:rowOff>
    </xdr:to>
    <xdr:cxnSp macro="">
      <xdr:nvCxnSpPr>
        <xdr:cNvPr id="138" name="直線コネクタ 137">
          <a:extLst>
            <a:ext uri="{FF2B5EF4-FFF2-40B4-BE49-F238E27FC236}">
              <a16:creationId xmlns:a16="http://schemas.microsoft.com/office/drawing/2014/main" id="{87B0FEDD-BB25-4A0C-9032-6809BE672C60}"/>
            </a:ext>
          </a:extLst>
        </xdr:cNvPr>
        <xdr:cNvCxnSpPr/>
      </xdr:nvCxnSpPr>
      <xdr:spPr>
        <a:xfrm flipV="1">
          <a:off x="7886700" y="6768193"/>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9" name="楕円 138">
          <a:extLst>
            <a:ext uri="{FF2B5EF4-FFF2-40B4-BE49-F238E27FC236}">
              <a16:creationId xmlns:a16="http://schemas.microsoft.com/office/drawing/2014/main" id="{61FFCB94-EC01-4673-A011-42E5DECE1B5E}"/>
            </a:ext>
          </a:extLst>
        </xdr:cNvPr>
        <xdr:cNvSpPr/>
      </xdr:nvSpPr>
      <xdr:spPr>
        <a:xfrm>
          <a:off x="7029450" y="67271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164374</xdr:rowOff>
    </xdr:from>
    <xdr:to>
      <xdr:col>45</xdr:col>
      <xdr:colOff>177800</xdr:colOff>
      <xdr:row>40</xdr:row>
      <xdr:rowOff>167640</xdr:rowOff>
    </xdr:to>
    <xdr:cxnSp macro="">
      <xdr:nvCxnSpPr>
        <xdr:cNvPr id="140" name="直線コネクタ 139">
          <a:extLst>
            <a:ext uri="{FF2B5EF4-FFF2-40B4-BE49-F238E27FC236}">
              <a16:creationId xmlns:a16="http://schemas.microsoft.com/office/drawing/2014/main" id="{172A59F0-0A93-4469-A5AB-37F8DFEF8B9A}"/>
            </a:ext>
          </a:extLst>
        </xdr:cNvPr>
        <xdr:cNvCxnSpPr/>
      </xdr:nvCxnSpPr>
      <xdr:spPr>
        <a:xfrm flipV="1">
          <a:off x="7080250" y="6774724"/>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120106</xdr:rowOff>
    </xdr:from>
    <xdr:to>
      <xdr:col>36</xdr:col>
      <xdr:colOff>165100</xdr:colOff>
      <xdr:row>41</xdr:row>
      <xdr:rowOff>50256</xdr:rowOff>
    </xdr:to>
    <xdr:sp macro="" textlink="">
      <xdr:nvSpPr>
        <xdr:cNvPr id="141" name="楕円 140">
          <a:extLst>
            <a:ext uri="{FF2B5EF4-FFF2-40B4-BE49-F238E27FC236}">
              <a16:creationId xmlns:a16="http://schemas.microsoft.com/office/drawing/2014/main" id="{FB101B6F-F4D2-4323-B9C5-95EEF92FA5CD}"/>
            </a:ext>
          </a:extLst>
        </xdr:cNvPr>
        <xdr:cNvSpPr/>
      </xdr:nvSpPr>
      <xdr:spPr>
        <a:xfrm>
          <a:off x="6235700" y="6730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170906</xdr:rowOff>
    </xdr:to>
    <xdr:cxnSp macro="">
      <xdr:nvCxnSpPr>
        <xdr:cNvPr id="142" name="直線コネクタ 141">
          <a:extLst>
            <a:ext uri="{FF2B5EF4-FFF2-40B4-BE49-F238E27FC236}">
              <a16:creationId xmlns:a16="http://schemas.microsoft.com/office/drawing/2014/main" id="{3EA06E21-9C01-4940-A13B-9022CD015F05}"/>
            </a:ext>
          </a:extLst>
        </xdr:cNvPr>
        <xdr:cNvCxnSpPr/>
      </xdr:nvCxnSpPr>
      <xdr:spPr>
        <a:xfrm flipV="1">
          <a:off x="6286500" y="677799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a:extLst>
            <a:ext uri="{FF2B5EF4-FFF2-40B4-BE49-F238E27FC236}">
              <a16:creationId xmlns:a16="http://schemas.microsoft.com/office/drawing/2014/main" id="{723B6837-B194-4C89-9296-68C35F9F4CDE}"/>
            </a:ext>
          </a:extLst>
        </xdr:cNvPr>
        <xdr:cNvSpPr txBox="1"/>
      </xdr:nvSpPr>
      <xdr:spPr>
        <a:xfrm>
          <a:off x="8458277" y="64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a:extLst>
            <a:ext uri="{FF2B5EF4-FFF2-40B4-BE49-F238E27FC236}">
              <a16:creationId xmlns:a16="http://schemas.microsoft.com/office/drawing/2014/main" id="{D574BA04-9E36-4841-999E-1B6B0EC93643}"/>
            </a:ext>
          </a:extLst>
        </xdr:cNvPr>
        <xdr:cNvSpPr txBox="1"/>
      </xdr:nvSpPr>
      <xdr:spPr>
        <a:xfrm>
          <a:off x="7677227" y="641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a:extLst>
            <a:ext uri="{FF2B5EF4-FFF2-40B4-BE49-F238E27FC236}">
              <a16:creationId xmlns:a16="http://schemas.microsoft.com/office/drawing/2014/main" id="{01A96B24-2844-46DF-B55A-9D4491C3310E}"/>
            </a:ext>
          </a:extLst>
        </xdr:cNvPr>
        <xdr:cNvSpPr txBox="1"/>
      </xdr:nvSpPr>
      <xdr:spPr>
        <a:xfrm>
          <a:off x="6864427" y="641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a:extLst>
            <a:ext uri="{FF2B5EF4-FFF2-40B4-BE49-F238E27FC236}">
              <a16:creationId xmlns:a16="http://schemas.microsoft.com/office/drawing/2014/main" id="{B37ABD1D-DC07-4AF2-BA6F-7A7482FEAF7A}"/>
            </a:ext>
          </a:extLst>
        </xdr:cNvPr>
        <xdr:cNvSpPr txBox="1"/>
      </xdr:nvSpPr>
      <xdr:spPr>
        <a:xfrm>
          <a:off x="6070677" y="644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28320</xdr:rowOff>
    </xdr:from>
    <xdr:ext cx="469744" cy="259045"/>
    <xdr:sp macro="" textlink="">
      <xdr:nvSpPr>
        <xdr:cNvPr id="147" name="n_1mainValue【図書館】&#10;一人当たり面積">
          <a:extLst>
            <a:ext uri="{FF2B5EF4-FFF2-40B4-BE49-F238E27FC236}">
              <a16:creationId xmlns:a16="http://schemas.microsoft.com/office/drawing/2014/main" id="{14C4361E-02D0-4CBF-84A0-5ABCAC883DE1}"/>
            </a:ext>
          </a:extLst>
        </xdr:cNvPr>
        <xdr:cNvSpPr txBox="1"/>
      </xdr:nvSpPr>
      <xdr:spPr>
        <a:xfrm>
          <a:off x="8458277" y="680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34851</xdr:rowOff>
    </xdr:from>
    <xdr:ext cx="469744" cy="259045"/>
    <xdr:sp macro="" textlink="">
      <xdr:nvSpPr>
        <xdr:cNvPr id="148" name="n_2mainValue【図書館】&#10;一人当たり面積">
          <a:extLst>
            <a:ext uri="{FF2B5EF4-FFF2-40B4-BE49-F238E27FC236}">
              <a16:creationId xmlns:a16="http://schemas.microsoft.com/office/drawing/2014/main" id="{D2013F19-8F6E-47ED-B926-1B19D46CFCB9}"/>
            </a:ext>
          </a:extLst>
        </xdr:cNvPr>
        <xdr:cNvSpPr txBox="1"/>
      </xdr:nvSpPr>
      <xdr:spPr>
        <a:xfrm>
          <a:off x="7677227" y="681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9" name="n_3mainValue【図書館】&#10;一人当たり面積">
          <a:extLst>
            <a:ext uri="{FF2B5EF4-FFF2-40B4-BE49-F238E27FC236}">
              <a16:creationId xmlns:a16="http://schemas.microsoft.com/office/drawing/2014/main" id="{381046FC-C9EF-444C-8D7B-A80D901AF27E}"/>
            </a:ext>
          </a:extLst>
        </xdr:cNvPr>
        <xdr:cNvSpPr txBox="1"/>
      </xdr:nvSpPr>
      <xdr:spPr>
        <a:xfrm>
          <a:off x="6864427"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41383</xdr:rowOff>
    </xdr:from>
    <xdr:ext cx="469744" cy="259045"/>
    <xdr:sp macro="" textlink="">
      <xdr:nvSpPr>
        <xdr:cNvPr id="150" name="n_4mainValue【図書館】&#10;一人当たり面積">
          <a:extLst>
            <a:ext uri="{FF2B5EF4-FFF2-40B4-BE49-F238E27FC236}">
              <a16:creationId xmlns:a16="http://schemas.microsoft.com/office/drawing/2014/main" id="{0D8E2185-F9A3-4CD8-888B-9313339102D9}"/>
            </a:ext>
          </a:extLst>
        </xdr:cNvPr>
        <xdr:cNvSpPr txBox="1"/>
      </xdr:nvSpPr>
      <xdr:spPr>
        <a:xfrm>
          <a:off x="6070677" y="681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5748894-CCD3-4794-AB4F-299B9FB2D867}"/>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7FDCAEFA-CDF3-4003-A767-92633797553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CE8673E2-5386-40FA-821E-44B649419DD8}"/>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961B60E-2761-47F6-B080-AA07A0C4E7E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9D5AB2E4-7479-4FFB-95F8-630AEB72454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C0930921-2B4D-4E63-BC80-CE2D07131B7D}"/>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32894EBE-6CB6-46D5-BD3A-4E297D07777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BD721221-B48C-40CC-88A3-3D056CD758A7}"/>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E4C1D9DD-1F7A-43C2-BFE7-03002062EDB7}"/>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81C4D92-6794-44E9-BA78-EFF7D2CBFA06}"/>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37D76844-B4FA-42D0-93C0-970923F5E27F}"/>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EBF8DC6E-6A46-47FA-9FF0-5E6263841B84}"/>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3B91A79C-AF37-4094-8E0A-692BD3ACCBF9}"/>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6AE7B18F-CCD2-4E3C-8F0C-4B02B45F16B9}"/>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A7875646-D816-4AB1-9542-6AAD46D2C5CE}"/>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CC2DA97E-190E-45F9-9A7D-A6CDE2A1A64C}"/>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22D51D0A-1F5D-431E-ABAD-06447226863C}"/>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7BEBB3C0-5512-439F-95D7-8F7702A7AB56}"/>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2C73E793-22C4-4133-83B9-08C46DA6AA6D}"/>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D7677A00-4816-45BC-846F-DE3836A9A20A}"/>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8BFECF4D-7B29-40AD-822E-1CF8530EB212}"/>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A4A9BAA-3762-4F34-BA13-46BFD735590D}"/>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1A062201-07D2-43D5-9921-0A1A84954CB9}"/>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19679FB8-82F7-4803-9DCC-6E0253368B6B}"/>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3055C0C2-6BB7-44EA-B5E6-91F612AC5621}"/>
            </a:ext>
          </a:extLst>
        </xdr:cNvPr>
        <xdr:cNvCxnSpPr/>
      </xdr:nvCxnSpPr>
      <xdr:spPr>
        <a:xfrm flipV="1">
          <a:off x="4177665" y="9086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3F6DA4B6-6041-432B-B888-944215CBC89B}"/>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9F081715-9D2B-4B65-8556-61229BA46BAF}"/>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8B8353F2-1A07-4323-BAB0-900845278D9F}"/>
            </a:ext>
          </a:extLst>
        </xdr:cNvPr>
        <xdr:cNvSpPr txBox="1"/>
      </xdr:nvSpPr>
      <xdr:spPr>
        <a:xfrm>
          <a:off x="4216400" y="887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a:extLst>
            <a:ext uri="{FF2B5EF4-FFF2-40B4-BE49-F238E27FC236}">
              <a16:creationId xmlns:a16="http://schemas.microsoft.com/office/drawing/2014/main" id="{5121320F-0BC5-4986-AFFC-076F0805F323}"/>
            </a:ext>
          </a:extLst>
        </xdr:cNvPr>
        <xdr:cNvCxnSpPr/>
      </xdr:nvCxnSpPr>
      <xdr:spPr>
        <a:xfrm>
          <a:off x="4108450" y="908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90FFE6B-D39E-4337-B849-1FED6706BF53}"/>
            </a:ext>
          </a:extLst>
        </xdr:cNvPr>
        <xdr:cNvSpPr txBox="1"/>
      </xdr:nvSpPr>
      <xdr:spPr>
        <a:xfrm>
          <a:off x="42164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a:extLst>
            <a:ext uri="{FF2B5EF4-FFF2-40B4-BE49-F238E27FC236}">
              <a16:creationId xmlns:a16="http://schemas.microsoft.com/office/drawing/2014/main" id="{72063FE9-CE6C-45FA-9AFD-138BDE28B359}"/>
            </a:ext>
          </a:extLst>
        </xdr:cNvPr>
        <xdr:cNvSpPr/>
      </xdr:nvSpPr>
      <xdr:spPr>
        <a:xfrm>
          <a:off x="4127500" y="10021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a:extLst>
            <a:ext uri="{FF2B5EF4-FFF2-40B4-BE49-F238E27FC236}">
              <a16:creationId xmlns:a16="http://schemas.microsoft.com/office/drawing/2014/main" id="{3DCDBF44-EF55-4F9C-839C-712AB8362B7F}"/>
            </a:ext>
          </a:extLst>
        </xdr:cNvPr>
        <xdr:cNvSpPr/>
      </xdr:nvSpPr>
      <xdr:spPr>
        <a:xfrm>
          <a:off x="3384550" y="9981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a:extLst>
            <a:ext uri="{FF2B5EF4-FFF2-40B4-BE49-F238E27FC236}">
              <a16:creationId xmlns:a16="http://schemas.microsoft.com/office/drawing/2014/main" id="{4AF8AAC7-89B2-4A44-9887-1BD9923AEF7B}"/>
            </a:ext>
          </a:extLst>
        </xdr:cNvPr>
        <xdr:cNvSpPr/>
      </xdr:nvSpPr>
      <xdr:spPr>
        <a:xfrm>
          <a:off x="257175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C0FAD72F-3812-450A-9A6A-A75AE22668B7}"/>
            </a:ext>
          </a:extLst>
        </xdr:cNvPr>
        <xdr:cNvSpPr/>
      </xdr:nvSpPr>
      <xdr:spPr>
        <a:xfrm>
          <a:off x="17780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a:extLst>
            <a:ext uri="{FF2B5EF4-FFF2-40B4-BE49-F238E27FC236}">
              <a16:creationId xmlns:a16="http://schemas.microsoft.com/office/drawing/2014/main" id="{2C6C362E-E2E2-4C61-B29F-CD76561E2BA9}"/>
            </a:ext>
          </a:extLst>
        </xdr:cNvPr>
        <xdr:cNvSpPr/>
      </xdr:nvSpPr>
      <xdr:spPr>
        <a:xfrm>
          <a:off x="984250" y="9898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B396F0-5D48-4D1C-86B9-49A7C11ED6B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A28FED3-CD30-4AB6-AB2A-82CF672528D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47CEAB5-CE66-4472-BD2A-86914D604A42}"/>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1A0B696-AD62-4BE8-9635-DA9A66AA4BB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94A9EB6-4AC2-49F8-BB0B-F42E42D1086F}"/>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91" name="楕円 190">
          <a:extLst>
            <a:ext uri="{FF2B5EF4-FFF2-40B4-BE49-F238E27FC236}">
              <a16:creationId xmlns:a16="http://schemas.microsoft.com/office/drawing/2014/main" id="{DBD03DEF-51C5-4C57-BF51-91EB01CE8170}"/>
            </a:ext>
          </a:extLst>
        </xdr:cNvPr>
        <xdr:cNvSpPr/>
      </xdr:nvSpPr>
      <xdr:spPr>
        <a:xfrm>
          <a:off x="4127500" y="10038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104792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41DF1A5A-3CC9-4428-AAD5-6F183DFCEA55}"/>
            </a:ext>
          </a:extLst>
        </xdr:cNvPr>
        <xdr:cNvSpPr txBox="1"/>
      </xdr:nvSpPr>
      <xdr:spPr>
        <a:xfrm>
          <a:off x="42164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93" name="楕円 192">
          <a:extLst>
            <a:ext uri="{FF2B5EF4-FFF2-40B4-BE49-F238E27FC236}">
              <a16:creationId xmlns:a16="http://schemas.microsoft.com/office/drawing/2014/main" id="{FDF601B8-927B-4FA8-A730-D5AB46C16097}"/>
            </a:ext>
          </a:extLst>
        </xdr:cNvPr>
        <xdr:cNvSpPr/>
      </xdr:nvSpPr>
      <xdr:spPr>
        <a:xfrm>
          <a:off x="3384550" y="10029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5715</xdr:rowOff>
    </xdr:to>
    <xdr:cxnSp macro="">
      <xdr:nvCxnSpPr>
        <xdr:cNvPr id="194" name="直線コネクタ 193">
          <a:extLst>
            <a:ext uri="{FF2B5EF4-FFF2-40B4-BE49-F238E27FC236}">
              <a16:creationId xmlns:a16="http://schemas.microsoft.com/office/drawing/2014/main" id="{7E2F0039-18B3-45A4-86E0-9ACEF9B048D8}"/>
            </a:ext>
          </a:extLst>
        </xdr:cNvPr>
        <xdr:cNvCxnSpPr/>
      </xdr:nvCxnSpPr>
      <xdr:spPr>
        <a:xfrm>
          <a:off x="3429000" y="10079990"/>
          <a:ext cx="7493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95" name="楕円 194">
          <a:extLst>
            <a:ext uri="{FF2B5EF4-FFF2-40B4-BE49-F238E27FC236}">
              <a16:creationId xmlns:a16="http://schemas.microsoft.com/office/drawing/2014/main" id="{0FAF3402-4287-4BD0-B8EA-D3249D2CB9F2}"/>
            </a:ext>
          </a:extLst>
        </xdr:cNvPr>
        <xdr:cNvSpPr/>
      </xdr:nvSpPr>
      <xdr:spPr>
        <a:xfrm>
          <a:off x="2571750" y="9987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167640</xdr:rowOff>
    </xdr:to>
    <xdr:cxnSp macro="">
      <xdr:nvCxnSpPr>
        <xdr:cNvPr id="196" name="直線コネクタ 195">
          <a:extLst>
            <a:ext uri="{FF2B5EF4-FFF2-40B4-BE49-F238E27FC236}">
              <a16:creationId xmlns:a16="http://schemas.microsoft.com/office/drawing/2014/main" id="{465F6648-73A2-42E0-948C-A0211CA38E0E}"/>
            </a:ext>
          </a:extLst>
        </xdr:cNvPr>
        <xdr:cNvCxnSpPr/>
      </xdr:nvCxnSpPr>
      <xdr:spPr>
        <a:xfrm>
          <a:off x="2622550" y="1003808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7" name="楕円 196">
          <a:extLst>
            <a:ext uri="{FF2B5EF4-FFF2-40B4-BE49-F238E27FC236}">
              <a16:creationId xmlns:a16="http://schemas.microsoft.com/office/drawing/2014/main" id="{7535621A-D142-423F-ABA8-7D4BD6BCE51F}"/>
            </a:ext>
          </a:extLst>
        </xdr:cNvPr>
        <xdr:cNvSpPr/>
      </xdr:nvSpPr>
      <xdr:spPr>
        <a:xfrm>
          <a:off x="17780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125730</xdr:rowOff>
    </xdr:to>
    <xdr:cxnSp macro="">
      <xdr:nvCxnSpPr>
        <xdr:cNvPr id="198" name="直線コネクタ 197">
          <a:extLst>
            <a:ext uri="{FF2B5EF4-FFF2-40B4-BE49-F238E27FC236}">
              <a16:creationId xmlns:a16="http://schemas.microsoft.com/office/drawing/2014/main" id="{EE698771-6846-462D-8303-533149C39B22}"/>
            </a:ext>
          </a:extLst>
        </xdr:cNvPr>
        <xdr:cNvCxnSpPr/>
      </xdr:nvCxnSpPr>
      <xdr:spPr>
        <a:xfrm>
          <a:off x="1828800" y="998093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9" name="楕円 198">
          <a:extLst>
            <a:ext uri="{FF2B5EF4-FFF2-40B4-BE49-F238E27FC236}">
              <a16:creationId xmlns:a16="http://schemas.microsoft.com/office/drawing/2014/main" id="{B380E2D7-362B-4F6B-BBF5-466441827460}"/>
            </a:ext>
          </a:extLst>
        </xdr:cNvPr>
        <xdr:cNvSpPr/>
      </xdr:nvSpPr>
      <xdr:spPr>
        <a:xfrm>
          <a:off x="984250" y="99098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68580</xdr:rowOff>
    </xdr:to>
    <xdr:cxnSp macro="">
      <xdr:nvCxnSpPr>
        <xdr:cNvPr id="200" name="直線コネクタ 199">
          <a:extLst>
            <a:ext uri="{FF2B5EF4-FFF2-40B4-BE49-F238E27FC236}">
              <a16:creationId xmlns:a16="http://schemas.microsoft.com/office/drawing/2014/main" id="{44560E27-3968-4D5E-A7E0-553BDC77E9E2}"/>
            </a:ext>
          </a:extLst>
        </xdr:cNvPr>
        <xdr:cNvCxnSpPr/>
      </xdr:nvCxnSpPr>
      <xdr:spPr>
        <a:xfrm>
          <a:off x="1028700" y="9954260"/>
          <a:ext cx="8001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a:extLst>
            <a:ext uri="{FF2B5EF4-FFF2-40B4-BE49-F238E27FC236}">
              <a16:creationId xmlns:a16="http://schemas.microsoft.com/office/drawing/2014/main" id="{76FD5876-5781-4850-AAEB-36731A69FE8E}"/>
            </a:ext>
          </a:extLst>
        </xdr:cNvPr>
        <xdr:cNvSpPr txBox="1"/>
      </xdr:nvSpPr>
      <xdr:spPr>
        <a:xfrm>
          <a:off x="3239144" y="976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a:extLst>
            <a:ext uri="{FF2B5EF4-FFF2-40B4-BE49-F238E27FC236}">
              <a16:creationId xmlns:a16="http://schemas.microsoft.com/office/drawing/2014/main" id="{7FB91613-64E4-40AD-8B3A-72AA95462280}"/>
            </a:ext>
          </a:extLst>
        </xdr:cNvPr>
        <xdr:cNvSpPr txBox="1"/>
      </xdr:nvSpPr>
      <xdr:spPr>
        <a:xfrm>
          <a:off x="2439044" y="975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46902EB6-2CE3-43BB-B9B7-FA6111957B42}"/>
            </a:ext>
          </a:extLst>
        </xdr:cNvPr>
        <xdr:cNvSpPr txBox="1"/>
      </xdr:nvSpPr>
      <xdr:spPr>
        <a:xfrm>
          <a:off x="164529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a:extLst>
            <a:ext uri="{FF2B5EF4-FFF2-40B4-BE49-F238E27FC236}">
              <a16:creationId xmlns:a16="http://schemas.microsoft.com/office/drawing/2014/main" id="{952B496D-CFCF-4937-A507-701EEEEC6B65}"/>
            </a:ext>
          </a:extLst>
        </xdr:cNvPr>
        <xdr:cNvSpPr txBox="1"/>
      </xdr:nvSpPr>
      <xdr:spPr>
        <a:xfrm>
          <a:off x="8515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38117</xdr:rowOff>
    </xdr:from>
    <xdr:ext cx="405111" cy="259045"/>
    <xdr:sp macro="" textlink="">
      <xdr:nvSpPr>
        <xdr:cNvPr id="205" name="n_1mainValue【体育館・プール】&#10;有形固定資産減価償却率">
          <a:extLst>
            <a:ext uri="{FF2B5EF4-FFF2-40B4-BE49-F238E27FC236}">
              <a16:creationId xmlns:a16="http://schemas.microsoft.com/office/drawing/2014/main" id="{093F25E0-BE4C-4A56-AC7F-B5D00B82CA7C}"/>
            </a:ext>
          </a:extLst>
        </xdr:cNvPr>
        <xdr:cNvSpPr txBox="1"/>
      </xdr:nvSpPr>
      <xdr:spPr>
        <a:xfrm>
          <a:off x="32391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206" name="n_2mainValue【体育館・プール】&#10;有形固定資産減価償却率">
          <a:extLst>
            <a:ext uri="{FF2B5EF4-FFF2-40B4-BE49-F238E27FC236}">
              <a16:creationId xmlns:a16="http://schemas.microsoft.com/office/drawing/2014/main" id="{4AF836D5-FD54-494A-8F5E-BB17489882DE}"/>
            </a:ext>
          </a:extLst>
        </xdr:cNvPr>
        <xdr:cNvSpPr txBox="1"/>
      </xdr:nvSpPr>
      <xdr:spPr>
        <a:xfrm>
          <a:off x="2439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207" name="n_3mainValue【体育館・プール】&#10;有形固定資産減価償却率">
          <a:extLst>
            <a:ext uri="{FF2B5EF4-FFF2-40B4-BE49-F238E27FC236}">
              <a16:creationId xmlns:a16="http://schemas.microsoft.com/office/drawing/2014/main" id="{0EA58639-1C80-4028-8B1E-5E184AB24DA1}"/>
            </a:ext>
          </a:extLst>
        </xdr:cNvPr>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08" name="n_4mainValue【体育館・プール】&#10;有形固定資産減価償却率">
          <a:extLst>
            <a:ext uri="{FF2B5EF4-FFF2-40B4-BE49-F238E27FC236}">
              <a16:creationId xmlns:a16="http://schemas.microsoft.com/office/drawing/2014/main" id="{25C2EC09-48CF-4CD0-A3A1-6C6531FA27F6}"/>
            </a:ext>
          </a:extLst>
        </xdr:cNvPr>
        <xdr:cNvSpPr txBox="1"/>
      </xdr:nvSpPr>
      <xdr:spPr>
        <a:xfrm>
          <a:off x="8515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EEA130F0-22C5-4254-A898-A56C0ADEF24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B200CED-3A26-4C2B-A87E-6D912F12D4C4}"/>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40C5D98-6E0D-4EEE-9BFA-6D7695DD493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AEB15FF1-AA07-4C80-9B59-FBBA7505D75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6FADCDA-FFFD-4893-8BD1-1E3F5675BA3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78C5B729-2344-412E-92A1-17CD97A79492}"/>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F467604-A52E-46AA-9605-3580198F833D}"/>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4C8BB46B-4343-4700-9BB3-138B6DE4B477}"/>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28B6EA8-0548-461E-BD10-42D38C46906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CFD949B7-6F4D-4500-B00C-9115D5401AC7}"/>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A6A6C920-8F0F-4A15-9DB0-9C0A79C4F5A4}"/>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35232526-1869-4915-B5AB-375A38053C4F}"/>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EAA1D765-27A8-4443-9781-C92B09FFFB67}"/>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9E39C4EF-36B3-4186-87E3-E519A6C35F14}"/>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A32C038E-B110-4802-A5EF-2C59F6C171CF}"/>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DF1DA50F-1259-452C-8D64-BAD7DD4AC93B}"/>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444384FC-3428-42B3-9CC1-4397DB6B0001}"/>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4AD24CC5-C95E-446A-B676-8A401AF13441}"/>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270E2593-9DB9-4DFC-A0F8-67DF6EC41EC4}"/>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5831253B-6321-40F9-A07A-24D31627BEB7}"/>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1381F47-FFB6-465A-903B-DB92D86E8CD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6C840B49-50E9-41EF-A978-D6560DB1F33B}"/>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447CC199-5970-42CB-8D3F-4324A086686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a:extLst>
            <a:ext uri="{FF2B5EF4-FFF2-40B4-BE49-F238E27FC236}">
              <a16:creationId xmlns:a16="http://schemas.microsoft.com/office/drawing/2014/main" id="{75323C5D-AFE9-427D-950B-EC7DE331BBCC}"/>
            </a:ext>
          </a:extLst>
        </xdr:cNvPr>
        <xdr:cNvCxnSpPr/>
      </xdr:nvCxnSpPr>
      <xdr:spPr>
        <a:xfrm flipV="1">
          <a:off x="9429115" y="9418955"/>
          <a:ext cx="0" cy="122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a:extLst>
            <a:ext uri="{FF2B5EF4-FFF2-40B4-BE49-F238E27FC236}">
              <a16:creationId xmlns:a16="http://schemas.microsoft.com/office/drawing/2014/main" id="{CF6A238F-70BB-4DAC-BA4A-F124AB405822}"/>
            </a:ext>
          </a:extLst>
        </xdr:cNvPr>
        <xdr:cNvSpPr txBox="1"/>
      </xdr:nvSpPr>
      <xdr:spPr>
        <a:xfrm>
          <a:off x="946785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a:extLst>
            <a:ext uri="{FF2B5EF4-FFF2-40B4-BE49-F238E27FC236}">
              <a16:creationId xmlns:a16="http://schemas.microsoft.com/office/drawing/2014/main" id="{4884779F-FA09-437E-95AC-F94EF6F9AB81}"/>
            </a:ext>
          </a:extLst>
        </xdr:cNvPr>
        <xdr:cNvCxnSpPr/>
      </xdr:nvCxnSpPr>
      <xdr:spPr>
        <a:xfrm>
          <a:off x="9359900" y="1064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a:extLst>
            <a:ext uri="{FF2B5EF4-FFF2-40B4-BE49-F238E27FC236}">
              <a16:creationId xmlns:a16="http://schemas.microsoft.com/office/drawing/2014/main" id="{58EBCE03-B44B-44FA-98B9-62148B79E399}"/>
            </a:ext>
          </a:extLst>
        </xdr:cNvPr>
        <xdr:cNvSpPr txBox="1"/>
      </xdr:nvSpPr>
      <xdr:spPr>
        <a:xfrm>
          <a:off x="9467850" y="920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a:extLst>
            <a:ext uri="{FF2B5EF4-FFF2-40B4-BE49-F238E27FC236}">
              <a16:creationId xmlns:a16="http://schemas.microsoft.com/office/drawing/2014/main" id="{A51E030B-9920-4855-821F-0604244697DB}"/>
            </a:ext>
          </a:extLst>
        </xdr:cNvPr>
        <xdr:cNvCxnSpPr/>
      </xdr:nvCxnSpPr>
      <xdr:spPr>
        <a:xfrm>
          <a:off x="9359900" y="9418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237" name="【体育館・プール】&#10;一人当たり面積平均値テキスト">
          <a:extLst>
            <a:ext uri="{FF2B5EF4-FFF2-40B4-BE49-F238E27FC236}">
              <a16:creationId xmlns:a16="http://schemas.microsoft.com/office/drawing/2014/main" id="{DBD0D224-65B6-4083-B179-4F9089290F05}"/>
            </a:ext>
          </a:extLst>
        </xdr:cNvPr>
        <xdr:cNvSpPr txBox="1"/>
      </xdr:nvSpPr>
      <xdr:spPr>
        <a:xfrm>
          <a:off x="9467850" y="10366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a:extLst>
            <a:ext uri="{FF2B5EF4-FFF2-40B4-BE49-F238E27FC236}">
              <a16:creationId xmlns:a16="http://schemas.microsoft.com/office/drawing/2014/main" id="{8EC4D027-9A9D-4E5B-81B9-3D495F2087EC}"/>
            </a:ext>
          </a:extLst>
        </xdr:cNvPr>
        <xdr:cNvSpPr/>
      </xdr:nvSpPr>
      <xdr:spPr>
        <a:xfrm>
          <a:off x="9398000" y="103875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a:extLst>
            <a:ext uri="{FF2B5EF4-FFF2-40B4-BE49-F238E27FC236}">
              <a16:creationId xmlns:a16="http://schemas.microsoft.com/office/drawing/2014/main" id="{8359F3AF-3E51-4C92-8902-05426E5B1018}"/>
            </a:ext>
          </a:extLst>
        </xdr:cNvPr>
        <xdr:cNvSpPr/>
      </xdr:nvSpPr>
      <xdr:spPr>
        <a:xfrm>
          <a:off x="8636000" y="10401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a:extLst>
            <a:ext uri="{FF2B5EF4-FFF2-40B4-BE49-F238E27FC236}">
              <a16:creationId xmlns:a16="http://schemas.microsoft.com/office/drawing/2014/main" id="{79D27F24-CFD7-4361-9326-149A02095E0C}"/>
            </a:ext>
          </a:extLst>
        </xdr:cNvPr>
        <xdr:cNvSpPr/>
      </xdr:nvSpPr>
      <xdr:spPr>
        <a:xfrm>
          <a:off x="7842250" y="103734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a:extLst>
            <a:ext uri="{FF2B5EF4-FFF2-40B4-BE49-F238E27FC236}">
              <a16:creationId xmlns:a16="http://schemas.microsoft.com/office/drawing/2014/main" id="{AAA331ED-C84F-4100-BD27-F787B1450A4E}"/>
            </a:ext>
          </a:extLst>
        </xdr:cNvPr>
        <xdr:cNvSpPr/>
      </xdr:nvSpPr>
      <xdr:spPr>
        <a:xfrm>
          <a:off x="702945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a:extLst>
            <a:ext uri="{FF2B5EF4-FFF2-40B4-BE49-F238E27FC236}">
              <a16:creationId xmlns:a16="http://schemas.microsoft.com/office/drawing/2014/main" id="{C97C6631-2D16-452B-B222-47117111AD79}"/>
            </a:ext>
          </a:extLst>
        </xdr:cNvPr>
        <xdr:cNvSpPr/>
      </xdr:nvSpPr>
      <xdr:spPr>
        <a:xfrm>
          <a:off x="6235700" y="103254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C754972-0B3E-4991-B5B1-4B3A0C3045D4}"/>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DCB9241-9079-4867-9498-17E1D25A8DD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904A863-1757-4417-9F56-9B75813190A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B7B141C-DAB4-4137-91B6-8351678EB4CB}"/>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BBEA074-FD17-425F-89E1-D11222C8AC59}"/>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122555</xdr:rowOff>
    </xdr:from>
    <xdr:to>
      <xdr:col>55</xdr:col>
      <xdr:colOff>50800</xdr:colOff>
      <xdr:row>57</xdr:row>
      <xdr:rowOff>52705</xdr:rowOff>
    </xdr:to>
    <xdr:sp macro="" textlink="">
      <xdr:nvSpPr>
        <xdr:cNvPr id="248" name="楕円 247">
          <a:extLst>
            <a:ext uri="{FF2B5EF4-FFF2-40B4-BE49-F238E27FC236}">
              <a16:creationId xmlns:a16="http://schemas.microsoft.com/office/drawing/2014/main" id="{0B5F788F-088F-4D41-BF42-054D02CE29AF}"/>
            </a:ext>
          </a:extLst>
        </xdr:cNvPr>
        <xdr:cNvSpPr/>
      </xdr:nvSpPr>
      <xdr:spPr>
        <a:xfrm>
          <a:off x="9398000" y="9374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75582</xdr:rowOff>
    </xdr:from>
    <xdr:ext cx="469744" cy="259045"/>
    <xdr:sp macro="" textlink="">
      <xdr:nvSpPr>
        <xdr:cNvPr id="249" name="【体育館・プール】&#10;一人当たり面積該当値テキスト">
          <a:extLst>
            <a:ext uri="{FF2B5EF4-FFF2-40B4-BE49-F238E27FC236}">
              <a16:creationId xmlns:a16="http://schemas.microsoft.com/office/drawing/2014/main" id="{219C7742-30F7-42F1-A5C9-4AD3CF8CEA94}"/>
            </a:ext>
          </a:extLst>
        </xdr:cNvPr>
        <xdr:cNvSpPr txBox="1"/>
      </xdr:nvSpPr>
      <xdr:spPr>
        <a:xfrm>
          <a:off x="9467850" y="932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138938</xdr:rowOff>
    </xdr:from>
    <xdr:to>
      <xdr:col>50</xdr:col>
      <xdr:colOff>165100</xdr:colOff>
      <xdr:row>57</xdr:row>
      <xdr:rowOff>69088</xdr:rowOff>
    </xdr:to>
    <xdr:sp macro="" textlink="">
      <xdr:nvSpPr>
        <xdr:cNvPr id="250" name="楕円 249">
          <a:extLst>
            <a:ext uri="{FF2B5EF4-FFF2-40B4-BE49-F238E27FC236}">
              <a16:creationId xmlns:a16="http://schemas.microsoft.com/office/drawing/2014/main" id="{50AFF8EE-53B6-45C3-8F45-864B8CE175C7}"/>
            </a:ext>
          </a:extLst>
        </xdr:cNvPr>
        <xdr:cNvSpPr/>
      </xdr:nvSpPr>
      <xdr:spPr>
        <a:xfrm>
          <a:off x="8636000" y="93908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1905</xdr:rowOff>
    </xdr:from>
    <xdr:to>
      <xdr:col>55</xdr:col>
      <xdr:colOff>0</xdr:colOff>
      <xdr:row>57</xdr:row>
      <xdr:rowOff>18288</xdr:rowOff>
    </xdr:to>
    <xdr:cxnSp macro="">
      <xdr:nvCxnSpPr>
        <xdr:cNvPr id="251" name="直線コネクタ 250">
          <a:extLst>
            <a:ext uri="{FF2B5EF4-FFF2-40B4-BE49-F238E27FC236}">
              <a16:creationId xmlns:a16="http://schemas.microsoft.com/office/drawing/2014/main" id="{7917EE6E-D424-434D-8FDA-170D769E3E6F}"/>
            </a:ext>
          </a:extLst>
        </xdr:cNvPr>
        <xdr:cNvCxnSpPr/>
      </xdr:nvCxnSpPr>
      <xdr:spPr>
        <a:xfrm flipV="1">
          <a:off x="8686800" y="9418955"/>
          <a:ext cx="74295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166370</xdr:rowOff>
    </xdr:from>
    <xdr:to>
      <xdr:col>46</xdr:col>
      <xdr:colOff>38100</xdr:colOff>
      <xdr:row>57</xdr:row>
      <xdr:rowOff>96520</xdr:rowOff>
    </xdr:to>
    <xdr:sp macro="" textlink="">
      <xdr:nvSpPr>
        <xdr:cNvPr id="252" name="楕円 251">
          <a:extLst>
            <a:ext uri="{FF2B5EF4-FFF2-40B4-BE49-F238E27FC236}">
              <a16:creationId xmlns:a16="http://schemas.microsoft.com/office/drawing/2014/main" id="{99EF7CD5-122F-4091-9984-296C58DAEC15}"/>
            </a:ext>
          </a:extLst>
        </xdr:cNvPr>
        <xdr:cNvSpPr/>
      </xdr:nvSpPr>
      <xdr:spPr>
        <a:xfrm>
          <a:off x="7842250" y="94183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18288</xdr:rowOff>
    </xdr:from>
    <xdr:to>
      <xdr:col>50</xdr:col>
      <xdr:colOff>114300</xdr:colOff>
      <xdr:row>57</xdr:row>
      <xdr:rowOff>45720</xdr:rowOff>
    </xdr:to>
    <xdr:cxnSp macro="">
      <xdr:nvCxnSpPr>
        <xdr:cNvPr id="253" name="直線コネクタ 252">
          <a:extLst>
            <a:ext uri="{FF2B5EF4-FFF2-40B4-BE49-F238E27FC236}">
              <a16:creationId xmlns:a16="http://schemas.microsoft.com/office/drawing/2014/main" id="{6BB649FB-6FDE-43E1-B0AC-0F03035AF2CC}"/>
            </a:ext>
          </a:extLst>
        </xdr:cNvPr>
        <xdr:cNvCxnSpPr/>
      </xdr:nvCxnSpPr>
      <xdr:spPr>
        <a:xfrm flipV="1">
          <a:off x="7886700" y="9435338"/>
          <a:ext cx="8001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4064</xdr:rowOff>
    </xdr:from>
    <xdr:to>
      <xdr:col>41</xdr:col>
      <xdr:colOff>101600</xdr:colOff>
      <xdr:row>57</xdr:row>
      <xdr:rowOff>105664</xdr:rowOff>
    </xdr:to>
    <xdr:sp macro="" textlink="">
      <xdr:nvSpPr>
        <xdr:cNvPr id="254" name="楕円 253">
          <a:extLst>
            <a:ext uri="{FF2B5EF4-FFF2-40B4-BE49-F238E27FC236}">
              <a16:creationId xmlns:a16="http://schemas.microsoft.com/office/drawing/2014/main" id="{C336E49E-9B5C-4856-B086-F30361C50767}"/>
            </a:ext>
          </a:extLst>
        </xdr:cNvPr>
        <xdr:cNvSpPr/>
      </xdr:nvSpPr>
      <xdr:spPr>
        <a:xfrm>
          <a:off x="7029450" y="94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45720</xdr:rowOff>
    </xdr:from>
    <xdr:to>
      <xdr:col>45</xdr:col>
      <xdr:colOff>177800</xdr:colOff>
      <xdr:row>57</xdr:row>
      <xdr:rowOff>54864</xdr:rowOff>
    </xdr:to>
    <xdr:cxnSp macro="">
      <xdr:nvCxnSpPr>
        <xdr:cNvPr id="255" name="直線コネクタ 254">
          <a:extLst>
            <a:ext uri="{FF2B5EF4-FFF2-40B4-BE49-F238E27FC236}">
              <a16:creationId xmlns:a16="http://schemas.microsoft.com/office/drawing/2014/main" id="{01BF2542-2240-48AF-9516-BE369CBF5400}"/>
            </a:ext>
          </a:extLst>
        </xdr:cNvPr>
        <xdr:cNvCxnSpPr/>
      </xdr:nvCxnSpPr>
      <xdr:spPr>
        <a:xfrm flipV="1">
          <a:off x="7080250" y="9462770"/>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18923</xdr:rowOff>
    </xdr:from>
    <xdr:to>
      <xdr:col>36</xdr:col>
      <xdr:colOff>165100</xdr:colOff>
      <xdr:row>57</xdr:row>
      <xdr:rowOff>120523</xdr:rowOff>
    </xdr:to>
    <xdr:sp macro="" textlink="">
      <xdr:nvSpPr>
        <xdr:cNvPr id="256" name="楕円 255">
          <a:extLst>
            <a:ext uri="{FF2B5EF4-FFF2-40B4-BE49-F238E27FC236}">
              <a16:creationId xmlns:a16="http://schemas.microsoft.com/office/drawing/2014/main" id="{2A650384-E3D0-4BF3-A307-151E0789EE4E}"/>
            </a:ext>
          </a:extLst>
        </xdr:cNvPr>
        <xdr:cNvSpPr/>
      </xdr:nvSpPr>
      <xdr:spPr>
        <a:xfrm>
          <a:off x="6235700" y="94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54864</xdr:rowOff>
    </xdr:from>
    <xdr:to>
      <xdr:col>41</xdr:col>
      <xdr:colOff>50800</xdr:colOff>
      <xdr:row>57</xdr:row>
      <xdr:rowOff>69723</xdr:rowOff>
    </xdr:to>
    <xdr:cxnSp macro="">
      <xdr:nvCxnSpPr>
        <xdr:cNvPr id="257" name="直線コネクタ 256">
          <a:extLst>
            <a:ext uri="{FF2B5EF4-FFF2-40B4-BE49-F238E27FC236}">
              <a16:creationId xmlns:a16="http://schemas.microsoft.com/office/drawing/2014/main" id="{3875B21E-DAAA-4796-A0EB-0F9B1BE5EB8B}"/>
            </a:ext>
          </a:extLst>
        </xdr:cNvPr>
        <xdr:cNvCxnSpPr/>
      </xdr:nvCxnSpPr>
      <xdr:spPr>
        <a:xfrm flipV="1">
          <a:off x="6286500" y="9471914"/>
          <a:ext cx="79375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258" name="n_1aveValue【体育館・プール】&#10;一人当たり面積">
          <a:extLst>
            <a:ext uri="{FF2B5EF4-FFF2-40B4-BE49-F238E27FC236}">
              <a16:creationId xmlns:a16="http://schemas.microsoft.com/office/drawing/2014/main" id="{9CB791EC-57CF-4CBC-AE01-BAE9A8DD496B}"/>
            </a:ext>
          </a:extLst>
        </xdr:cNvPr>
        <xdr:cNvSpPr txBox="1"/>
      </xdr:nvSpPr>
      <xdr:spPr>
        <a:xfrm>
          <a:off x="845827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59" name="n_2aveValue【体育館・プール】&#10;一人当たり面積">
          <a:extLst>
            <a:ext uri="{FF2B5EF4-FFF2-40B4-BE49-F238E27FC236}">
              <a16:creationId xmlns:a16="http://schemas.microsoft.com/office/drawing/2014/main" id="{C51BB208-6777-44B0-802D-60EE6C1B63B2}"/>
            </a:ext>
          </a:extLst>
        </xdr:cNvPr>
        <xdr:cNvSpPr txBox="1"/>
      </xdr:nvSpPr>
      <xdr:spPr>
        <a:xfrm>
          <a:off x="7677227" y="1045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60" name="n_3aveValue【体育館・プール】&#10;一人当たり面積">
          <a:extLst>
            <a:ext uri="{FF2B5EF4-FFF2-40B4-BE49-F238E27FC236}">
              <a16:creationId xmlns:a16="http://schemas.microsoft.com/office/drawing/2014/main" id="{7CCD6228-55F1-42AE-B90A-EA43BFF92D08}"/>
            </a:ext>
          </a:extLst>
        </xdr:cNvPr>
        <xdr:cNvSpPr txBox="1"/>
      </xdr:nvSpPr>
      <xdr:spPr>
        <a:xfrm>
          <a:off x="6864427" y="1045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4208</xdr:rowOff>
    </xdr:from>
    <xdr:ext cx="469744" cy="259045"/>
    <xdr:sp macro="" textlink="">
      <xdr:nvSpPr>
        <xdr:cNvPr id="261" name="n_4aveValue【体育館・プール】&#10;一人当たり面積">
          <a:extLst>
            <a:ext uri="{FF2B5EF4-FFF2-40B4-BE49-F238E27FC236}">
              <a16:creationId xmlns:a16="http://schemas.microsoft.com/office/drawing/2014/main" id="{51454331-6720-4857-93E6-67E85519ED9A}"/>
            </a:ext>
          </a:extLst>
        </xdr:cNvPr>
        <xdr:cNvSpPr txBox="1"/>
      </xdr:nvSpPr>
      <xdr:spPr>
        <a:xfrm>
          <a:off x="6070677" y="104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85615</xdr:rowOff>
    </xdr:from>
    <xdr:ext cx="469744" cy="259045"/>
    <xdr:sp macro="" textlink="">
      <xdr:nvSpPr>
        <xdr:cNvPr id="262" name="n_1mainValue【体育館・プール】&#10;一人当たり面積">
          <a:extLst>
            <a:ext uri="{FF2B5EF4-FFF2-40B4-BE49-F238E27FC236}">
              <a16:creationId xmlns:a16="http://schemas.microsoft.com/office/drawing/2014/main" id="{22674236-0165-4D52-B2C2-17807187D155}"/>
            </a:ext>
          </a:extLst>
        </xdr:cNvPr>
        <xdr:cNvSpPr txBox="1"/>
      </xdr:nvSpPr>
      <xdr:spPr>
        <a:xfrm>
          <a:off x="8458277" y="917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113047</xdr:rowOff>
    </xdr:from>
    <xdr:ext cx="469744" cy="259045"/>
    <xdr:sp macro="" textlink="">
      <xdr:nvSpPr>
        <xdr:cNvPr id="263" name="n_2mainValue【体育館・プール】&#10;一人当たり面積">
          <a:extLst>
            <a:ext uri="{FF2B5EF4-FFF2-40B4-BE49-F238E27FC236}">
              <a16:creationId xmlns:a16="http://schemas.microsoft.com/office/drawing/2014/main" id="{B86F8D27-B6A8-4942-86E3-F49BD73C7889}"/>
            </a:ext>
          </a:extLst>
        </xdr:cNvPr>
        <xdr:cNvSpPr txBox="1"/>
      </xdr:nvSpPr>
      <xdr:spPr>
        <a:xfrm>
          <a:off x="7677227" y="919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122191</xdr:rowOff>
    </xdr:from>
    <xdr:ext cx="469744" cy="259045"/>
    <xdr:sp macro="" textlink="">
      <xdr:nvSpPr>
        <xdr:cNvPr id="264" name="n_3mainValue【体育館・プール】&#10;一人当たり面積">
          <a:extLst>
            <a:ext uri="{FF2B5EF4-FFF2-40B4-BE49-F238E27FC236}">
              <a16:creationId xmlns:a16="http://schemas.microsoft.com/office/drawing/2014/main" id="{863E0956-0AAC-4D88-AEB1-6D4D69777514}"/>
            </a:ext>
          </a:extLst>
        </xdr:cNvPr>
        <xdr:cNvSpPr txBox="1"/>
      </xdr:nvSpPr>
      <xdr:spPr>
        <a:xfrm>
          <a:off x="6864427" y="92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137050</xdr:rowOff>
    </xdr:from>
    <xdr:ext cx="469744" cy="259045"/>
    <xdr:sp macro="" textlink="">
      <xdr:nvSpPr>
        <xdr:cNvPr id="265" name="n_4mainValue【体育館・プール】&#10;一人当たり面積">
          <a:extLst>
            <a:ext uri="{FF2B5EF4-FFF2-40B4-BE49-F238E27FC236}">
              <a16:creationId xmlns:a16="http://schemas.microsoft.com/office/drawing/2014/main" id="{EAD4520E-3FE6-4756-BDA2-406DD25198ED}"/>
            </a:ext>
          </a:extLst>
        </xdr:cNvPr>
        <xdr:cNvSpPr txBox="1"/>
      </xdr:nvSpPr>
      <xdr:spPr>
        <a:xfrm>
          <a:off x="6070677" y="922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0B1628B-7440-4FDD-ABF0-3AFDE9A707B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60F0F75-A13C-4FA5-A408-213072F5BA1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7D5713F5-B5B6-4837-90CE-B96292F2B67D}"/>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F61B25F-F2D5-47C9-9299-AD7C359EA82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914FD71-8A40-4001-ACFE-49F7A2683915}"/>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51D63727-B630-4AE6-838F-093298A615E6}"/>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05C3C83-BD8E-4A26-ABD1-52DCA4F74B13}"/>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375F9EDE-42B7-4185-9E8A-A1F21CB4A73C}"/>
            </a:ext>
          </a:extLst>
        </xdr:cNvPr>
        <xdr:cNvSpPr/>
      </xdr:nvSpPr>
      <xdr:spPr>
        <a:xfrm>
          <a:off x="6858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9392AFC3-C274-4BC7-9835-A5EF1B2EA7AC}"/>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4698CF1D-BA45-4C7C-805F-AE2041A2705C}"/>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B25998CA-773B-486B-B3EB-02EC348D028F}"/>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F70710C6-6262-4226-A746-C08F01539B6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63374B05-C28B-4E5A-BC72-4A4C5BF66916}"/>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17747832-636E-45CE-8BA6-E7967BB3FF5F}"/>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C2224419-8EFC-44CB-A156-492CC5FFD38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EFAD1009-1FF5-4F39-A881-945C148428C2}"/>
            </a:ext>
          </a:extLst>
        </xdr:cNvPr>
        <xdr:cNvSpPr/>
      </xdr:nvSpPr>
      <xdr:spPr>
        <a:xfrm>
          <a:off x="595630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4B82797E-79DD-44BB-BB3C-4BB1135AEFB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87FC11B9-1A7B-4032-9480-BC821F365D4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54F9CDC5-EA33-4E90-924D-441B155CE68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8270EB1-7D15-4188-AFF8-30C3A135F7F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1331DF75-EDCB-4F08-B2CF-A8736EBC9DF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4D7F83E0-4D27-4467-998A-CB9BE2EA064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C6C4EBFF-C675-4B63-B51B-A4220953A16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BCDF1F9E-312F-497F-AD63-3EA6A6584E94}"/>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A1724FA8-983E-4082-8DDC-C606B5994AD6}"/>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52AC4655-302E-4F1D-BAB2-A583D054B129}"/>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FF3ABC03-09C5-420A-AB4B-80EB8554BD08}"/>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D2964A58-B83E-4A37-8CB9-D349A70BAC48}"/>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0BA53793-5FB8-4F7C-8B51-04D1D6A2EDEE}"/>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F2FA5E16-4786-461C-A349-9BF0D9EDBCA7}"/>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DBC20B2A-B2EA-4616-B5A7-392F7DE0DA8D}"/>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32D33967-C296-43FF-AF45-CF25698FB4EC}"/>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77C68389-7D37-49B3-B40D-F685FB6EDB2F}"/>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45D2F55C-F5B3-4F20-94FF-94AB9A2992D6}"/>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E5093AE2-730A-4949-B47F-B47842DF568F}"/>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B8E25CFE-6B10-45DC-B7E9-B1998E9CB7D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CF27ED45-B2C2-429E-BC71-AB72D393645B}"/>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B894A216-C2B1-444D-B03A-2870EBC51815}"/>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EC6547B9-D14B-4F8A-ADE0-3C906AAD7229}"/>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50039CED-3839-4346-97E8-BA1FCB9715D2}"/>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6" name="直線コネクタ 305">
          <a:extLst>
            <a:ext uri="{FF2B5EF4-FFF2-40B4-BE49-F238E27FC236}">
              <a16:creationId xmlns:a16="http://schemas.microsoft.com/office/drawing/2014/main" id="{805ADE0D-82F2-4F4D-B2A8-6BC8A022A625}"/>
            </a:ext>
          </a:extLst>
        </xdr:cNvPr>
        <xdr:cNvCxnSpPr/>
      </xdr:nvCxnSpPr>
      <xdr:spPr>
        <a:xfrm flipV="1">
          <a:off x="4177665" y="164877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D8B76B72-712D-4180-A9FD-32EB12FAECFB}"/>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8" name="直線コネクタ 307">
          <a:extLst>
            <a:ext uri="{FF2B5EF4-FFF2-40B4-BE49-F238E27FC236}">
              <a16:creationId xmlns:a16="http://schemas.microsoft.com/office/drawing/2014/main" id="{F6893A0B-B0F7-4D4D-BA20-ED92AF929F52}"/>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86A26D00-CBA6-4B1B-B120-1D58372CB9DA}"/>
            </a:ext>
          </a:extLst>
        </xdr:cNvPr>
        <xdr:cNvSpPr txBox="1"/>
      </xdr:nvSpPr>
      <xdr:spPr>
        <a:xfrm>
          <a:off x="4216400" y="1626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10" name="直線コネクタ 309">
          <a:extLst>
            <a:ext uri="{FF2B5EF4-FFF2-40B4-BE49-F238E27FC236}">
              <a16:creationId xmlns:a16="http://schemas.microsoft.com/office/drawing/2014/main" id="{EE04343E-029C-4459-B22E-E074FA3251A5}"/>
            </a:ext>
          </a:extLst>
        </xdr:cNvPr>
        <xdr:cNvCxnSpPr/>
      </xdr:nvCxnSpPr>
      <xdr:spPr>
        <a:xfrm>
          <a:off x="4108450" y="16487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17D0EA23-FF20-4028-A25B-3081688373D3}"/>
            </a:ext>
          </a:extLst>
        </xdr:cNvPr>
        <xdr:cNvSpPr txBox="1"/>
      </xdr:nvSpPr>
      <xdr:spPr>
        <a:xfrm>
          <a:off x="4216400" y="17061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2" name="フローチャート: 判断 311">
          <a:extLst>
            <a:ext uri="{FF2B5EF4-FFF2-40B4-BE49-F238E27FC236}">
              <a16:creationId xmlns:a16="http://schemas.microsoft.com/office/drawing/2014/main" id="{49CCD398-D7EA-4402-835B-CDFB6A79902C}"/>
            </a:ext>
          </a:extLst>
        </xdr:cNvPr>
        <xdr:cNvSpPr/>
      </xdr:nvSpPr>
      <xdr:spPr>
        <a:xfrm>
          <a:off x="4127500" y="172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3" name="フローチャート: 判断 312">
          <a:extLst>
            <a:ext uri="{FF2B5EF4-FFF2-40B4-BE49-F238E27FC236}">
              <a16:creationId xmlns:a16="http://schemas.microsoft.com/office/drawing/2014/main" id="{7E8340A4-D6FC-403A-BAE6-1638CE6863B3}"/>
            </a:ext>
          </a:extLst>
        </xdr:cNvPr>
        <xdr:cNvSpPr/>
      </xdr:nvSpPr>
      <xdr:spPr>
        <a:xfrm>
          <a:off x="3384550" y="171989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4" name="フローチャート: 判断 313">
          <a:extLst>
            <a:ext uri="{FF2B5EF4-FFF2-40B4-BE49-F238E27FC236}">
              <a16:creationId xmlns:a16="http://schemas.microsoft.com/office/drawing/2014/main" id="{A278DEEA-B3A4-41DC-A0FD-1927DE181C43}"/>
            </a:ext>
          </a:extLst>
        </xdr:cNvPr>
        <xdr:cNvSpPr/>
      </xdr:nvSpPr>
      <xdr:spPr>
        <a:xfrm>
          <a:off x="2571750" y="1718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5" name="フローチャート: 判断 314">
          <a:extLst>
            <a:ext uri="{FF2B5EF4-FFF2-40B4-BE49-F238E27FC236}">
              <a16:creationId xmlns:a16="http://schemas.microsoft.com/office/drawing/2014/main" id="{A4026AA9-BDFF-4FB0-B310-5B6D6CC16242}"/>
            </a:ext>
          </a:extLst>
        </xdr:cNvPr>
        <xdr:cNvSpPr/>
      </xdr:nvSpPr>
      <xdr:spPr>
        <a:xfrm>
          <a:off x="1778000" y="1713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6" name="フローチャート: 判断 315">
          <a:extLst>
            <a:ext uri="{FF2B5EF4-FFF2-40B4-BE49-F238E27FC236}">
              <a16:creationId xmlns:a16="http://schemas.microsoft.com/office/drawing/2014/main" id="{3B291F51-1BB2-4985-8F2F-FF16E7EA7B31}"/>
            </a:ext>
          </a:extLst>
        </xdr:cNvPr>
        <xdr:cNvSpPr/>
      </xdr:nvSpPr>
      <xdr:spPr>
        <a:xfrm>
          <a:off x="984250" y="17098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E8AFAF72-7335-4A7E-8A96-5BAB3B8D47F1}"/>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51B3CC0-1F9E-4074-882F-5CADD6597E96}"/>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8AFDBF8-FD20-4BBD-BF83-4431AF1D8874}"/>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79852A2-DE8B-4A8A-9E94-A7A6026C2619}"/>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2B31A95A-7B70-4A0C-AAE2-E2C15C0B77DB}"/>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126364</xdr:rowOff>
    </xdr:from>
    <xdr:to>
      <xdr:col>24</xdr:col>
      <xdr:colOff>114300</xdr:colOff>
      <xdr:row>105</xdr:row>
      <xdr:rowOff>56514</xdr:rowOff>
    </xdr:to>
    <xdr:sp macro="" textlink="">
      <xdr:nvSpPr>
        <xdr:cNvPr id="322" name="楕円 321">
          <a:extLst>
            <a:ext uri="{FF2B5EF4-FFF2-40B4-BE49-F238E27FC236}">
              <a16:creationId xmlns:a16="http://schemas.microsoft.com/office/drawing/2014/main" id="{F157B5BF-FCBF-4B56-A7C4-ED5D36A5BAB9}"/>
            </a:ext>
          </a:extLst>
        </xdr:cNvPr>
        <xdr:cNvSpPr/>
      </xdr:nvSpPr>
      <xdr:spPr>
        <a:xfrm>
          <a:off x="4127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104791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592B04C8-5C98-45BD-B8A9-5DC341165FDA}"/>
            </a:ext>
          </a:extLst>
        </xdr:cNvPr>
        <xdr:cNvSpPr txBox="1"/>
      </xdr:nvSpPr>
      <xdr:spPr>
        <a:xfrm>
          <a:off x="4216400" y="1736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84455</xdr:rowOff>
    </xdr:from>
    <xdr:to>
      <xdr:col>20</xdr:col>
      <xdr:colOff>38100</xdr:colOff>
      <xdr:row>105</xdr:row>
      <xdr:rowOff>14605</xdr:rowOff>
    </xdr:to>
    <xdr:sp macro="" textlink="">
      <xdr:nvSpPr>
        <xdr:cNvPr id="324" name="楕円 323">
          <a:extLst>
            <a:ext uri="{FF2B5EF4-FFF2-40B4-BE49-F238E27FC236}">
              <a16:creationId xmlns:a16="http://schemas.microsoft.com/office/drawing/2014/main" id="{BC1312CF-1E3A-4711-9482-D5C0673DA7DE}"/>
            </a:ext>
          </a:extLst>
        </xdr:cNvPr>
        <xdr:cNvSpPr/>
      </xdr:nvSpPr>
      <xdr:spPr>
        <a:xfrm>
          <a:off x="3384550" y="17343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135255</xdr:rowOff>
    </xdr:from>
    <xdr:to>
      <xdr:col>24</xdr:col>
      <xdr:colOff>63500</xdr:colOff>
      <xdr:row>105</xdr:row>
      <xdr:rowOff>5714</xdr:rowOff>
    </xdr:to>
    <xdr:cxnSp macro="">
      <xdr:nvCxnSpPr>
        <xdr:cNvPr id="325" name="直線コネクタ 324">
          <a:extLst>
            <a:ext uri="{FF2B5EF4-FFF2-40B4-BE49-F238E27FC236}">
              <a16:creationId xmlns:a16="http://schemas.microsoft.com/office/drawing/2014/main" id="{215BE9C2-6427-4639-80AD-7A1222893F54}"/>
            </a:ext>
          </a:extLst>
        </xdr:cNvPr>
        <xdr:cNvCxnSpPr/>
      </xdr:nvCxnSpPr>
      <xdr:spPr>
        <a:xfrm>
          <a:off x="3429000" y="17394555"/>
          <a:ext cx="7493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40639</xdr:rowOff>
    </xdr:from>
    <xdr:to>
      <xdr:col>15</xdr:col>
      <xdr:colOff>101600</xdr:colOff>
      <xdr:row>104</xdr:row>
      <xdr:rowOff>142239</xdr:rowOff>
    </xdr:to>
    <xdr:sp macro="" textlink="">
      <xdr:nvSpPr>
        <xdr:cNvPr id="326" name="楕円 325">
          <a:extLst>
            <a:ext uri="{FF2B5EF4-FFF2-40B4-BE49-F238E27FC236}">
              <a16:creationId xmlns:a16="http://schemas.microsoft.com/office/drawing/2014/main" id="{070E56B6-E76B-465D-B959-10A207F8E64D}"/>
            </a:ext>
          </a:extLst>
        </xdr:cNvPr>
        <xdr:cNvSpPr/>
      </xdr:nvSpPr>
      <xdr:spPr>
        <a:xfrm>
          <a:off x="257175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91439</xdr:rowOff>
    </xdr:from>
    <xdr:to>
      <xdr:col>19</xdr:col>
      <xdr:colOff>177800</xdr:colOff>
      <xdr:row>104</xdr:row>
      <xdr:rowOff>135255</xdr:rowOff>
    </xdr:to>
    <xdr:cxnSp macro="">
      <xdr:nvCxnSpPr>
        <xdr:cNvPr id="327" name="直線コネクタ 326">
          <a:extLst>
            <a:ext uri="{FF2B5EF4-FFF2-40B4-BE49-F238E27FC236}">
              <a16:creationId xmlns:a16="http://schemas.microsoft.com/office/drawing/2014/main" id="{D1294FD5-5B86-4224-A226-18502AF10EC7}"/>
            </a:ext>
          </a:extLst>
        </xdr:cNvPr>
        <xdr:cNvCxnSpPr/>
      </xdr:nvCxnSpPr>
      <xdr:spPr>
        <a:xfrm>
          <a:off x="2622550" y="17350739"/>
          <a:ext cx="80645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170180</xdr:rowOff>
    </xdr:from>
    <xdr:to>
      <xdr:col>10</xdr:col>
      <xdr:colOff>165100</xdr:colOff>
      <xdr:row>104</xdr:row>
      <xdr:rowOff>100330</xdr:rowOff>
    </xdr:to>
    <xdr:sp macro="" textlink="">
      <xdr:nvSpPr>
        <xdr:cNvPr id="328" name="楕円 327">
          <a:extLst>
            <a:ext uri="{FF2B5EF4-FFF2-40B4-BE49-F238E27FC236}">
              <a16:creationId xmlns:a16="http://schemas.microsoft.com/office/drawing/2014/main" id="{DCED5330-8868-4F02-8EA0-8E7B3F484D14}"/>
            </a:ext>
          </a:extLst>
        </xdr:cNvPr>
        <xdr:cNvSpPr/>
      </xdr:nvSpPr>
      <xdr:spPr>
        <a:xfrm>
          <a:off x="17780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49530</xdr:rowOff>
    </xdr:from>
    <xdr:to>
      <xdr:col>15</xdr:col>
      <xdr:colOff>50800</xdr:colOff>
      <xdr:row>104</xdr:row>
      <xdr:rowOff>91439</xdr:rowOff>
    </xdr:to>
    <xdr:cxnSp macro="">
      <xdr:nvCxnSpPr>
        <xdr:cNvPr id="329" name="直線コネクタ 328">
          <a:extLst>
            <a:ext uri="{FF2B5EF4-FFF2-40B4-BE49-F238E27FC236}">
              <a16:creationId xmlns:a16="http://schemas.microsoft.com/office/drawing/2014/main" id="{743B8B98-4D36-4C4B-937B-F0196CD76709}"/>
            </a:ext>
          </a:extLst>
        </xdr:cNvPr>
        <xdr:cNvCxnSpPr/>
      </xdr:nvCxnSpPr>
      <xdr:spPr>
        <a:xfrm>
          <a:off x="1828800" y="17308830"/>
          <a:ext cx="7937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128270</xdr:rowOff>
    </xdr:from>
    <xdr:to>
      <xdr:col>6</xdr:col>
      <xdr:colOff>38100</xdr:colOff>
      <xdr:row>104</xdr:row>
      <xdr:rowOff>58420</xdr:rowOff>
    </xdr:to>
    <xdr:sp macro="" textlink="">
      <xdr:nvSpPr>
        <xdr:cNvPr id="330" name="楕円 329">
          <a:extLst>
            <a:ext uri="{FF2B5EF4-FFF2-40B4-BE49-F238E27FC236}">
              <a16:creationId xmlns:a16="http://schemas.microsoft.com/office/drawing/2014/main" id="{51521F96-1C3B-4E01-99F3-B97A5B19A0E8}"/>
            </a:ext>
          </a:extLst>
        </xdr:cNvPr>
        <xdr:cNvSpPr/>
      </xdr:nvSpPr>
      <xdr:spPr>
        <a:xfrm>
          <a:off x="984250" y="17216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xdr:rowOff>
    </xdr:from>
    <xdr:to>
      <xdr:col>10</xdr:col>
      <xdr:colOff>114300</xdr:colOff>
      <xdr:row>104</xdr:row>
      <xdr:rowOff>49530</xdr:rowOff>
    </xdr:to>
    <xdr:cxnSp macro="">
      <xdr:nvCxnSpPr>
        <xdr:cNvPr id="331" name="直線コネクタ 330">
          <a:extLst>
            <a:ext uri="{FF2B5EF4-FFF2-40B4-BE49-F238E27FC236}">
              <a16:creationId xmlns:a16="http://schemas.microsoft.com/office/drawing/2014/main" id="{6B735147-4810-4B2E-93E4-045A9522850D}"/>
            </a:ext>
          </a:extLst>
        </xdr:cNvPr>
        <xdr:cNvCxnSpPr/>
      </xdr:nvCxnSpPr>
      <xdr:spPr>
        <a:xfrm>
          <a:off x="1028700" y="1726692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2" name="n_1aveValue【市民会館】&#10;有形固定資産減価償却率">
          <a:extLst>
            <a:ext uri="{FF2B5EF4-FFF2-40B4-BE49-F238E27FC236}">
              <a16:creationId xmlns:a16="http://schemas.microsoft.com/office/drawing/2014/main" id="{626AC4CE-E477-4604-8368-129AAAC6525F}"/>
            </a:ext>
          </a:extLst>
        </xdr:cNvPr>
        <xdr:cNvSpPr txBox="1"/>
      </xdr:nvSpPr>
      <xdr:spPr>
        <a:xfrm>
          <a:off x="3239144"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333" name="n_2aveValue【市民会館】&#10;有形固定資産減価償却率">
          <a:extLst>
            <a:ext uri="{FF2B5EF4-FFF2-40B4-BE49-F238E27FC236}">
              <a16:creationId xmlns:a16="http://schemas.microsoft.com/office/drawing/2014/main" id="{F647B02E-04FA-49A7-A3BB-63EC3C853FED}"/>
            </a:ext>
          </a:extLst>
        </xdr:cNvPr>
        <xdr:cNvSpPr txBox="1"/>
      </xdr:nvSpPr>
      <xdr:spPr>
        <a:xfrm>
          <a:off x="2439044" y="1695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334" name="n_3aveValue【市民会館】&#10;有形固定資産減価償却率">
          <a:extLst>
            <a:ext uri="{FF2B5EF4-FFF2-40B4-BE49-F238E27FC236}">
              <a16:creationId xmlns:a16="http://schemas.microsoft.com/office/drawing/2014/main" id="{8215934F-BE82-4B7D-B6EF-196C56046B72}"/>
            </a:ext>
          </a:extLst>
        </xdr:cNvPr>
        <xdr:cNvSpPr txBox="1"/>
      </xdr:nvSpPr>
      <xdr:spPr>
        <a:xfrm>
          <a:off x="1645294" y="1690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335" name="n_4aveValue【市民会館】&#10;有形固定資産減価償却率">
          <a:extLst>
            <a:ext uri="{FF2B5EF4-FFF2-40B4-BE49-F238E27FC236}">
              <a16:creationId xmlns:a16="http://schemas.microsoft.com/office/drawing/2014/main" id="{B9B8AAB3-C17F-4365-B86C-17934D9492A1}"/>
            </a:ext>
          </a:extLst>
        </xdr:cNvPr>
        <xdr:cNvSpPr txBox="1"/>
      </xdr:nvSpPr>
      <xdr:spPr>
        <a:xfrm>
          <a:off x="851544" y="1687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5732</xdr:rowOff>
    </xdr:from>
    <xdr:ext cx="405111" cy="259045"/>
    <xdr:sp macro="" textlink="">
      <xdr:nvSpPr>
        <xdr:cNvPr id="336" name="n_1mainValue【市民会館】&#10;有形固定資産減価償却率">
          <a:extLst>
            <a:ext uri="{FF2B5EF4-FFF2-40B4-BE49-F238E27FC236}">
              <a16:creationId xmlns:a16="http://schemas.microsoft.com/office/drawing/2014/main" id="{B9C98517-74ED-43DA-BB44-9F7DE43A9ABE}"/>
            </a:ext>
          </a:extLst>
        </xdr:cNvPr>
        <xdr:cNvSpPr txBox="1"/>
      </xdr:nvSpPr>
      <xdr:spPr>
        <a:xfrm>
          <a:off x="3239144" y="17436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133366</xdr:rowOff>
    </xdr:from>
    <xdr:ext cx="405111" cy="259045"/>
    <xdr:sp macro="" textlink="">
      <xdr:nvSpPr>
        <xdr:cNvPr id="337" name="n_2mainValue【市民会館】&#10;有形固定資産減価償却率">
          <a:extLst>
            <a:ext uri="{FF2B5EF4-FFF2-40B4-BE49-F238E27FC236}">
              <a16:creationId xmlns:a16="http://schemas.microsoft.com/office/drawing/2014/main" id="{8D5F2141-C886-4B89-BC9E-1A1E8BC08539}"/>
            </a:ext>
          </a:extLst>
        </xdr:cNvPr>
        <xdr:cNvSpPr txBox="1"/>
      </xdr:nvSpPr>
      <xdr:spPr>
        <a:xfrm>
          <a:off x="243904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91457</xdr:rowOff>
    </xdr:from>
    <xdr:ext cx="405111" cy="259045"/>
    <xdr:sp macro="" textlink="">
      <xdr:nvSpPr>
        <xdr:cNvPr id="338" name="n_3mainValue【市民会館】&#10;有形固定資産減価償却率">
          <a:extLst>
            <a:ext uri="{FF2B5EF4-FFF2-40B4-BE49-F238E27FC236}">
              <a16:creationId xmlns:a16="http://schemas.microsoft.com/office/drawing/2014/main" id="{B2DEAA75-3293-4894-B9CB-1040C96F1C93}"/>
            </a:ext>
          </a:extLst>
        </xdr:cNvPr>
        <xdr:cNvSpPr txBox="1"/>
      </xdr:nvSpPr>
      <xdr:spPr>
        <a:xfrm>
          <a:off x="1645294"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49547</xdr:rowOff>
    </xdr:from>
    <xdr:ext cx="405111" cy="259045"/>
    <xdr:sp macro="" textlink="">
      <xdr:nvSpPr>
        <xdr:cNvPr id="339" name="n_4mainValue【市民会館】&#10;有形固定資産減価償却率">
          <a:extLst>
            <a:ext uri="{FF2B5EF4-FFF2-40B4-BE49-F238E27FC236}">
              <a16:creationId xmlns:a16="http://schemas.microsoft.com/office/drawing/2014/main" id="{2D230992-2E8C-4573-B537-B21280094835}"/>
            </a:ext>
          </a:extLst>
        </xdr:cNvPr>
        <xdr:cNvSpPr txBox="1"/>
      </xdr:nvSpPr>
      <xdr:spPr>
        <a:xfrm>
          <a:off x="8515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1AB4B3F6-45C7-417E-B1F8-6E8BFBFA5191}"/>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449059F9-AB24-4F49-BF0C-EFD464F9E54B}"/>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417877D5-77B0-45B9-9098-1F15F4E5F131}"/>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F263BDCD-7CE9-433F-82A7-AD0C9655285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98FB0D0E-8C35-4C29-A858-ECF8BE87F8C3}"/>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5AF6BD23-135C-4A4B-9E82-5379E6AFBFD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832A165A-402A-4B75-BAC6-E14CF1559693}"/>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1BCB00A-BA8F-4101-8FDD-A564D1E73AAA}"/>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C11683CA-10DC-466F-AF6D-0BEC8DDCF57B}"/>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61C358E3-2390-46E2-B276-CA1972BB4A58}"/>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78AF5153-0709-40DF-9471-EA1D36B36DAD}"/>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ECBB4845-00CC-4426-8ADC-0A8965FFA6FE}"/>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D4A0374B-9CB0-499B-AA52-EFCFA4997EEA}"/>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5547F974-586F-436F-ABD0-3C583A9CA969}"/>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9558CDF-68C2-4E7E-AFB6-8A3CDF058697}"/>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8CCB003A-4BBF-4852-849C-B2FCC42FAE21}"/>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8B69C8A5-6CDA-4E52-AFEA-6796B06433C1}"/>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B6262206-DE0C-4617-906C-CC79FBFD4322}"/>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3D08D3E2-3AC3-4696-8EFA-0110F25BDE23}"/>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C0F93B0A-00FD-408F-AC80-A264392DE31D}"/>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E72DBED9-D337-4CB9-B851-0A452D82BF79}"/>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16E6B437-49F5-45BD-A62E-D11677DB9355}"/>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2F860A47-B87B-4CFF-A64A-1122F94AF3AC}"/>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3" name="直線コネクタ 362">
          <a:extLst>
            <a:ext uri="{FF2B5EF4-FFF2-40B4-BE49-F238E27FC236}">
              <a16:creationId xmlns:a16="http://schemas.microsoft.com/office/drawing/2014/main" id="{6B49071E-1156-48B1-AA91-07EA2C605853}"/>
            </a:ext>
          </a:extLst>
        </xdr:cNvPr>
        <xdr:cNvCxnSpPr/>
      </xdr:nvCxnSpPr>
      <xdr:spPr>
        <a:xfrm flipV="1">
          <a:off x="9429115" y="166001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4" name="【市民会館】&#10;一人当たり面積最小値テキスト">
          <a:extLst>
            <a:ext uri="{FF2B5EF4-FFF2-40B4-BE49-F238E27FC236}">
              <a16:creationId xmlns:a16="http://schemas.microsoft.com/office/drawing/2014/main" id="{D8D7CBDF-C055-435A-A2F1-17FF012B6FF3}"/>
            </a:ext>
          </a:extLst>
        </xdr:cNvPr>
        <xdr:cNvSpPr txBox="1"/>
      </xdr:nvSpPr>
      <xdr:spPr>
        <a:xfrm>
          <a:off x="9467850" y="1806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5" name="直線コネクタ 364">
          <a:extLst>
            <a:ext uri="{FF2B5EF4-FFF2-40B4-BE49-F238E27FC236}">
              <a16:creationId xmlns:a16="http://schemas.microsoft.com/office/drawing/2014/main" id="{0A82E6FD-1957-469B-B2BF-6927D263D525}"/>
            </a:ext>
          </a:extLst>
        </xdr:cNvPr>
        <xdr:cNvCxnSpPr/>
      </xdr:nvCxnSpPr>
      <xdr:spPr>
        <a:xfrm>
          <a:off x="9359900" y="180624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6" name="【市民会館】&#10;一人当たり面積最大値テキスト">
          <a:extLst>
            <a:ext uri="{FF2B5EF4-FFF2-40B4-BE49-F238E27FC236}">
              <a16:creationId xmlns:a16="http://schemas.microsoft.com/office/drawing/2014/main" id="{CA074A61-FF94-4C6E-9318-ADB4FFDB238A}"/>
            </a:ext>
          </a:extLst>
        </xdr:cNvPr>
        <xdr:cNvSpPr txBox="1"/>
      </xdr:nvSpPr>
      <xdr:spPr>
        <a:xfrm>
          <a:off x="9467850" y="163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7" name="直線コネクタ 366">
          <a:extLst>
            <a:ext uri="{FF2B5EF4-FFF2-40B4-BE49-F238E27FC236}">
              <a16:creationId xmlns:a16="http://schemas.microsoft.com/office/drawing/2014/main" id="{21B844E0-A6F2-4FE3-9806-E40CE4CA5234}"/>
            </a:ext>
          </a:extLst>
        </xdr:cNvPr>
        <xdr:cNvCxnSpPr/>
      </xdr:nvCxnSpPr>
      <xdr:spPr>
        <a:xfrm>
          <a:off x="9359900" y="16600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368" name="【市民会館】&#10;一人当たり面積平均値テキスト">
          <a:extLst>
            <a:ext uri="{FF2B5EF4-FFF2-40B4-BE49-F238E27FC236}">
              <a16:creationId xmlns:a16="http://schemas.microsoft.com/office/drawing/2014/main" id="{4C150A9A-FA4F-4D89-BF1B-65774C1A60CD}"/>
            </a:ext>
          </a:extLst>
        </xdr:cNvPr>
        <xdr:cNvSpPr txBox="1"/>
      </xdr:nvSpPr>
      <xdr:spPr>
        <a:xfrm>
          <a:off x="9467850" y="17546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9" name="フローチャート: 判断 368">
          <a:extLst>
            <a:ext uri="{FF2B5EF4-FFF2-40B4-BE49-F238E27FC236}">
              <a16:creationId xmlns:a16="http://schemas.microsoft.com/office/drawing/2014/main" id="{A26E36B9-6876-4ED6-B48B-9E6C3F7E900F}"/>
            </a:ext>
          </a:extLst>
        </xdr:cNvPr>
        <xdr:cNvSpPr/>
      </xdr:nvSpPr>
      <xdr:spPr>
        <a:xfrm>
          <a:off x="9398000" y="176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70" name="フローチャート: 判断 369">
          <a:extLst>
            <a:ext uri="{FF2B5EF4-FFF2-40B4-BE49-F238E27FC236}">
              <a16:creationId xmlns:a16="http://schemas.microsoft.com/office/drawing/2014/main" id="{D67EEA49-56C5-4E59-BEDE-2F873694154E}"/>
            </a:ext>
          </a:extLst>
        </xdr:cNvPr>
        <xdr:cNvSpPr/>
      </xdr:nvSpPr>
      <xdr:spPr>
        <a:xfrm>
          <a:off x="86360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1" name="フローチャート: 判断 370">
          <a:extLst>
            <a:ext uri="{FF2B5EF4-FFF2-40B4-BE49-F238E27FC236}">
              <a16:creationId xmlns:a16="http://schemas.microsoft.com/office/drawing/2014/main" id="{DBD676B6-5DB0-4F11-AC55-845E86AA941A}"/>
            </a:ext>
          </a:extLst>
        </xdr:cNvPr>
        <xdr:cNvSpPr/>
      </xdr:nvSpPr>
      <xdr:spPr>
        <a:xfrm>
          <a:off x="7842250" y="177693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2" name="フローチャート: 判断 371">
          <a:extLst>
            <a:ext uri="{FF2B5EF4-FFF2-40B4-BE49-F238E27FC236}">
              <a16:creationId xmlns:a16="http://schemas.microsoft.com/office/drawing/2014/main" id="{6C351213-55B7-4973-8A83-D41F0EDC5616}"/>
            </a:ext>
          </a:extLst>
        </xdr:cNvPr>
        <xdr:cNvSpPr/>
      </xdr:nvSpPr>
      <xdr:spPr>
        <a:xfrm>
          <a:off x="7029450" y="1776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3" name="フローチャート: 判断 372">
          <a:extLst>
            <a:ext uri="{FF2B5EF4-FFF2-40B4-BE49-F238E27FC236}">
              <a16:creationId xmlns:a16="http://schemas.microsoft.com/office/drawing/2014/main" id="{84E5987E-932F-458D-99AE-B3072FFCEF5F}"/>
            </a:ext>
          </a:extLst>
        </xdr:cNvPr>
        <xdr:cNvSpPr/>
      </xdr:nvSpPr>
      <xdr:spPr>
        <a:xfrm>
          <a:off x="62357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1609503C-3F7F-455B-9A5F-E7A5D9883DE5}"/>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CB5CAD49-DB39-433B-9C0E-C9803F515DAD}"/>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E1DF49DF-A17F-4EB5-8846-40CE5E74FB5D}"/>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AB4E5F75-04A7-4122-8DDE-814917E7B21F}"/>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4156C063-2DBB-479F-A47A-088C713A067F}"/>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138937</xdr:rowOff>
    </xdr:from>
    <xdr:to>
      <xdr:col>55</xdr:col>
      <xdr:colOff>50800</xdr:colOff>
      <xdr:row>107</xdr:row>
      <xdr:rowOff>69087</xdr:rowOff>
    </xdr:to>
    <xdr:sp macro="" textlink="">
      <xdr:nvSpPr>
        <xdr:cNvPr id="379" name="楕円 378">
          <a:extLst>
            <a:ext uri="{FF2B5EF4-FFF2-40B4-BE49-F238E27FC236}">
              <a16:creationId xmlns:a16="http://schemas.microsoft.com/office/drawing/2014/main" id="{1B27F8C9-AC1B-4141-85D2-F72C75C3ADF8}"/>
            </a:ext>
          </a:extLst>
        </xdr:cNvPr>
        <xdr:cNvSpPr/>
      </xdr:nvSpPr>
      <xdr:spPr>
        <a:xfrm>
          <a:off x="9398000" y="177411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117364</xdr:rowOff>
    </xdr:from>
    <xdr:ext cx="469744" cy="259045"/>
    <xdr:sp macro="" textlink="">
      <xdr:nvSpPr>
        <xdr:cNvPr id="380" name="【市民会館】&#10;一人当たり面積該当値テキスト">
          <a:extLst>
            <a:ext uri="{FF2B5EF4-FFF2-40B4-BE49-F238E27FC236}">
              <a16:creationId xmlns:a16="http://schemas.microsoft.com/office/drawing/2014/main" id="{3FC8AF8A-E261-45B6-9D14-4036466C0692}"/>
            </a:ext>
          </a:extLst>
        </xdr:cNvPr>
        <xdr:cNvSpPr txBox="1"/>
      </xdr:nvSpPr>
      <xdr:spPr>
        <a:xfrm>
          <a:off x="9467850" y="1771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142748</xdr:rowOff>
    </xdr:from>
    <xdr:to>
      <xdr:col>50</xdr:col>
      <xdr:colOff>165100</xdr:colOff>
      <xdr:row>107</xdr:row>
      <xdr:rowOff>72898</xdr:rowOff>
    </xdr:to>
    <xdr:sp macro="" textlink="">
      <xdr:nvSpPr>
        <xdr:cNvPr id="381" name="楕円 380">
          <a:extLst>
            <a:ext uri="{FF2B5EF4-FFF2-40B4-BE49-F238E27FC236}">
              <a16:creationId xmlns:a16="http://schemas.microsoft.com/office/drawing/2014/main" id="{FFF4DDEE-6AA6-44D3-A64A-D840E1F3BB51}"/>
            </a:ext>
          </a:extLst>
        </xdr:cNvPr>
        <xdr:cNvSpPr/>
      </xdr:nvSpPr>
      <xdr:spPr>
        <a:xfrm>
          <a:off x="8636000" y="177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18287</xdr:rowOff>
    </xdr:from>
    <xdr:to>
      <xdr:col>55</xdr:col>
      <xdr:colOff>0</xdr:colOff>
      <xdr:row>107</xdr:row>
      <xdr:rowOff>22098</xdr:rowOff>
    </xdr:to>
    <xdr:cxnSp macro="">
      <xdr:nvCxnSpPr>
        <xdr:cNvPr id="382" name="直線コネクタ 381">
          <a:extLst>
            <a:ext uri="{FF2B5EF4-FFF2-40B4-BE49-F238E27FC236}">
              <a16:creationId xmlns:a16="http://schemas.microsoft.com/office/drawing/2014/main" id="{5C11C6B2-540A-4F1B-B25C-4DE50195A7F9}"/>
            </a:ext>
          </a:extLst>
        </xdr:cNvPr>
        <xdr:cNvCxnSpPr/>
      </xdr:nvCxnSpPr>
      <xdr:spPr>
        <a:xfrm flipV="1">
          <a:off x="8686800" y="17791937"/>
          <a:ext cx="7429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71882</xdr:rowOff>
    </xdr:from>
    <xdr:to>
      <xdr:col>46</xdr:col>
      <xdr:colOff>38100</xdr:colOff>
      <xdr:row>109</xdr:row>
      <xdr:rowOff>2032</xdr:rowOff>
    </xdr:to>
    <xdr:sp macro="" textlink="">
      <xdr:nvSpPr>
        <xdr:cNvPr id="383" name="楕円 382">
          <a:extLst>
            <a:ext uri="{FF2B5EF4-FFF2-40B4-BE49-F238E27FC236}">
              <a16:creationId xmlns:a16="http://schemas.microsoft.com/office/drawing/2014/main" id="{444BA4B4-C1D6-415E-BF41-C17E474E7743}"/>
            </a:ext>
          </a:extLst>
        </xdr:cNvPr>
        <xdr:cNvSpPr/>
      </xdr:nvSpPr>
      <xdr:spPr>
        <a:xfrm>
          <a:off x="7842250" y="180169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22098</xdr:rowOff>
    </xdr:from>
    <xdr:to>
      <xdr:col>50</xdr:col>
      <xdr:colOff>114300</xdr:colOff>
      <xdr:row>108</xdr:row>
      <xdr:rowOff>122682</xdr:rowOff>
    </xdr:to>
    <xdr:cxnSp macro="">
      <xdr:nvCxnSpPr>
        <xdr:cNvPr id="384" name="直線コネクタ 383">
          <a:extLst>
            <a:ext uri="{FF2B5EF4-FFF2-40B4-BE49-F238E27FC236}">
              <a16:creationId xmlns:a16="http://schemas.microsoft.com/office/drawing/2014/main" id="{7E286D4C-F125-4B91-AC40-AB346CB4F046}"/>
            </a:ext>
          </a:extLst>
        </xdr:cNvPr>
        <xdr:cNvCxnSpPr/>
      </xdr:nvCxnSpPr>
      <xdr:spPr>
        <a:xfrm flipV="1">
          <a:off x="7886700" y="17795748"/>
          <a:ext cx="8001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151892</xdr:rowOff>
    </xdr:from>
    <xdr:to>
      <xdr:col>41</xdr:col>
      <xdr:colOff>101600</xdr:colOff>
      <xdr:row>107</xdr:row>
      <xdr:rowOff>82042</xdr:rowOff>
    </xdr:to>
    <xdr:sp macro="" textlink="">
      <xdr:nvSpPr>
        <xdr:cNvPr id="385" name="楕円 384">
          <a:extLst>
            <a:ext uri="{FF2B5EF4-FFF2-40B4-BE49-F238E27FC236}">
              <a16:creationId xmlns:a16="http://schemas.microsoft.com/office/drawing/2014/main" id="{7ADBDB91-B606-4B0D-BAFD-4C5E3DB90AD7}"/>
            </a:ext>
          </a:extLst>
        </xdr:cNvPr>
        <xdr:cNvSpPr/>
      </xdr:nvSpPr>
      <xdr:spPr>
        <a:xfrm>
          <a:off x="7029450" y="177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31242</xdr:rowOff>
    </xdr:from>
    <xdr:to>
      <xdr:col>45</xdr:col>
      <xdr:colOff>177800</xdr:colOff>
      <xdr:row>108</xdr:row>
      <xdr:rowOff>122682</xdr:rowOff>
    </xdr:to>
    <xdr:cxnSp macro="">
      <xdr:nvCxnSpPr>
        <xdr:cNvPr id="386" name="直線コネクタ 385">
          <a:extLst>
            <a:ext uri="{FF2B5EF4-FFF2-40B4-BE49-F238E27FC236}">
              <a16:creationId xmlns:a16="http://schemas.microsoft.com/office/drawing/2014/main" id="{00A05116-FB59-499A-AC86-91440B495497}"/>
            </a:ext>
          </a:extLst>
        </xdr:cNvPr>
        <xdr:cNvCxnSpPr/>
      </xdr:nvCxnSpPr>
      <xdr:spPr>
        <a:xfrm>
          <a:off x="7080250" y="17804892"/>
          <a:ext cx="80645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154939</xdr:rowOff>
    </xdr:from>
    <xdr:to>
      <xdr:col>36</xdr:col>
      <xdr:colOff>165100</xdr:colOff>
      <xdr:row>107</xdr:row>
      <xdr:rowOff>85089</xdr:rowOff>
    </xdr:to>
    <xdr:sp macro="" textlink="">
      <xdr:nvSpPr>
        <xdr:cNvPr id="387" name="楕円 386">
          <a:extLst>
            <a:ext uri="{FF2B5EF4-FFF2-40B4-BE49-F238E27FC236}">
              <a16:creationId xmlns:a16="http://schemas.microsoft.com/office/drawing/2014/main" id="{C7343146-0CEF-40B3-ACC7-21126079DC21}"/>
            </a:ext>
          </a:extLst>
        </xdr:cNvPr>
        <xdr:cNvSpPr/>
      </xdr:nvSpPr>
      <xdr:spPr>
        <a:xfrm>
          <a:off x="6235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31242</xdr:rowOff>
    </xdr:from>
    <xdr:to>
      <xdr:col>41</xdr:col>
      <xdr:colOff>50800</xdr:colOff>
      <xdr:row>107</xdr:row>
      <xdr:rowOff>34289</xdr:rowOff>
    </xdr:to>
    <xdr:cxnSp macro="">
      <xdr:nvCxnSpPr>
        <xdr:cNvPr id="388" name="直線コネクタ 387">
          <a:extLst>
            <a:ext uri="{FF2B5EF4-FFF2-40B4-BE49-F238E27FC236}">
              <a16:creationId xmlns:a16="http://schemas.microsoft.com/office/drawing/2014/main" id="{F323834A-7055-49B3-A79B-A2461DE73C2B}"/>
            </a:ext>
          </a:extLst>
        </xdr:cNvPr>
        <xdr:cNvCxnSpPr/>
      </xdr:nvCxnSpPr>
      <xdr:spPr>
        <a:xfrm flipV="1">
          <a:off x="6286500" y="17804892"/>
          <a:ext cx="79375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389" name="n_1aveValue【市民会館】&#10;一人当たり面積">
          <a:extLst>
            <a:ext uri="{FF2B5EF4-FFF2-40B4-BE49-F238E27FC236}">
              <a16:creationId xmlns:a16="http://schemas.microsoft.com/office/drawing/2014/main" id="{EC5E2A32-6B0F-4CFA-8BC1-D884C7C9C0F9}"/>
            </a:ext>
          </a:extLst>
        </xdr:cNvPr>
        <xdr:cNvSpPr txBox="1"/>
      </xdr:nvSpPr>
      <xdr:spPr>
        <a:xfrm>
          <a:off x="845827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90" name="n_2aveValue【市民会館】&#10;一人当たり面積">
          <a:extLst>
            <a:ext uri="{FF2B5EF4-FFF2-40B4-BE49-F238E27FC236}">
              <a16:creationId xmlns:a16="http://schemas.microsoft.com/office/drawing/2014/main" id="{C475DD3B-BA14-4273-AE40-D986ACAE40BE}"/>
            </a:ext>
          </a:extLst>
        </xdr:cNvPr>
        <xdr:cNvSpPr txBox="1"/>
      </xdr:nvSpPr>
      <xdr:spPr>
        <a:xfrm>
          <a:off x="76772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82314</xdr:rowOff>
    </xdr:from>
    <xdr:ext cx="469744" cy="259045"/>
    <xdr:sp macro="" textlink="">
      <xdr:nvSpPr>
        <xdr:cNvPr id="391" name="n_3aveValue【市民会館】&#10;一人当たり面積">
          <a:extLst>
            <a:ext uri="{FF2B5EF4-FFF2-40B4-BE49-F238E27FC236}">
              <a16:creationId xmlns:a16="http://schemas.microsoft.com/office/drawing/2014/main" id="{D2EBD7A9-3FD1-43E9-AF8A-F7FE1B29BBE5}"/>
            </a:ext>
          </a:extLst>
        </xdr:cNvPr>
        <xdr:cNvSpPr txBox="1"/>
      </xdr:nvSpPr>
      <xdr:spPr>
        <a:xfrm>
          <a:off x="6864427" y="178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392" name="n_4aveValue【市民会館】&#10;一人当たり面積">
          <a:extLst>
            <a:ext uri="{FF2B5EF4-FFF2-40B4-BE49-F238E27FC236}">
              <a16:creationId xmlns:a16="http://schemas.microsoft.com/office/drawing/2014/main" id="{9978FB08-ACA9-41B5-B46F-5AF30136FD02}"/>
            </a:ext>
          </a:extLst>
        </xdr:cNvPr>
        <xdr:cNvSpPr txBox="1"/>
      </xdr:nvSpPr>
      <xdr:spPr>
        <a:xfrm>
          <a:off x="6070677" y="1748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64025</xdr:rowOff>
    </xdr:from>
    <xdr:ext cx="469744" cy="259045"/>
    <xdr:sp macro="" textlink="">
      <xdr:nvSpPr>
        <xdr:cNvPr id="393" name="n_1mainValue【市民会館】&#10;一人当たり面積">
          <a:extLst>
            <a:ext uri="{FF2B5EF4-FFF2-40B4-BE49-F238E27FC236}">
              <a16:creationId xmlns:a16="http://schemas.microsoft.com/office/drawing/2014/main" id="{3479DE3F-2376-4441-BF3F-7F0F6682863C}"/>
            </a:ext>
          </a:extLst>
        </xdr:cNvPr>
        <xdr:cNvSpPr txBox="1"/>
      </xdr:nvSpPr>
      <xdr:spPr>
        <a:xfrm>
          <a:off x="8458277" y="178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164609</xdr:rowOff>
    </xdr:from>
    <xdr:ext cx="469744" cy="259045"/>
    <xdr:sp macro="" textlink="">
      <xdr:nvSpPr>
        <xdr:cNvPr id="394" name="n_2mainValue【市民会館】&#10;一人当たり面積">
          <a:extLst>
            <a:ext uri="{FF2B5EF4-FFF2-40B4-BE49-F238E27FC236}">
              <a16:creationId xmlns:a16="http://schemas.microsoft.com/office/drawing/2014/main" id="{C23FB528-324F-46DC-B8F4-BB2D96F9EF9C}"/>
            </a:ext>
          </a:extLst>
        </xdr:cNvPr>
        <xdr:cNvSpPr txBox="1"/>
      </xdr:nvSpPr>
      <xdr:spPr>
        <a:xfrm>
          <a:off x="7677227" y="1810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98569</xdr:rowOff>
    </xdr:from>
    <xdr:ext cx="469744" cy="259045"/>
    <xdr:sp macro="" textlink="">
      <xdr:nvSpPr>
        <xdr:cNvPr id="395" name="n_3mainValue【市民会館】&#10;一人当たり面積">
          <a:extLst>
            <a:ext uri="{FF2B5EF4-FFF2-40B4-BE49-F238E27FC236}">
              <a16:creationId xmlns:a16="http://schemas.microsoft.com/office/drawing/2014/main" id="{E73C40E5-EC34-4CBD-815D-9F14B9572FCA}"/>
            </a:ext>
          </a:extLst>
        </xdr:cNvPr>
        <xdr:cNvSpPr txBox="1"/>
      </xdr:nvSpPr>
      <xdr:spPr>
        <a:xfrm>
          <a:off x="6864427" y="1752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76216</xdr:rowOff>
    </xdr:from>
    <xdr:ext cx="469744" cy="259045"/>
    <xdr:sp macro="" textlink="">
      <xdr:nvSpPr>
        <xdr:cNvPr id="396" name="n_4mainValue【市民会館】&#10;一人当たり面積">
          <a:extLst>
            <a:ext uri="{FF2B5EF4-FFF2-40B4-BE49-F238E27FC236}">
              <a16:creationId xmlns:a16="http://schemas.microsoft.com/office/drawing/2014/main" id="{26556D70-7E76-4808-989E-63344816EB11}"/>
            </a:ext>
          </a:extLst>
        </xdr:cNvPr>
        <xdr:cNvSpPr txBox="1"/>
      </xdr:nvSpPr>
      <xdr:spPr>
        <a:xfrm>
          <a:off x="6070677" y="178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6A0AA0D-59B3-4E50-851E-D002EE4D5D5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FFA311E2-D586-4713-974E-D48F1192943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9A3ABED-2D13-424E-8E12-4C196774E286}"/>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F8F467B-031F-44EA-84AB-0552E3CA768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05D9C5A-EA4E-4E49-B092-F980B5607FED}"/>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7EB94461-D861-4A5D-942B-5D13419BC55C}"/>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E3188DA-7E1D-4EB1-8CFC-104BFA32F9E5}"/>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ECD517B-C14B-4729-90ED-55FBFD64A25D}"/>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64C469E-10BC-4C98-AE4D-4DAB9F19E72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A4CDFFBC-6D09-4E95-8378-17B4625DC2A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F504B759-A800-4B96-88BF-8B667B665834}"/>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F8C125EA-42E3-45CC-A167-482A43307C6F}"/>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2B623B20-67B5-4539-9086-CE1680E2E50E}"/>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5826E955-7CCC-41CD-ACCD-38A7ECF1FE28}"/>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E665A83C-FE05-4FA5-BA38-277781958C54}"/>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90E6B4C7-72DB-4A5C-887A-A18716388A7B}"/>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A2494737-C04B-40E3-9AAC-8FDA0BA58D08}"/>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926FDFCB-3CA1-4620-B429-22CC370A5E22}"/>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E2995343-A722-4EC0-A98D-4083CFC49A67}"/>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9E444FD1-DB6F-4DA3-8503-FB069E3C8496}"/>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5E507FBF-AB18-41AF-AE52-7AC546588D16}"/>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5E947DBF-B313-4E01-A44E-3BB5DEA31BDD}"/>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8DF47E4A-465A-435A-89F8-F82BF2322886}"/>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C626ACFE-7F09-4A97-9A32-5FB765610FD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D8D0A475-799E-49D6-A0C9-C633FCD3CE3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E8804AF5-2794-4E70-B2DE-5F9A72F3714E}"/>
            </a:ext>
          </a:extLst>
        </xdr:cNvPr>
        <xdr:cNvCxnSpPr/>
      </xdr:nvCxnSpPr>
      <xdr:spPr>
        <a:xfrm flipV="1">
          <a:off x="14699614" y="549819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9BEBFBA8-9516-431D-85EF-AF42B430AD1F}"/>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B56254F9-4DFD-43ED-84E4-C55EC233E5DC}"/>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D118C808-82FA-4774-BF55-39F06DBBA085}"/>
            </a:ext>
          </a:extLst>
        </xdr:cNvPr>
        <xdr:cNvSpPr txBox="1"/>
      </xdr:nvSpPr>
      <xdr:spPr>
        <a:xfrm>
          <a:off x="14738350" y="5286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6" name="直線コネクタ 425">
          <a:extLst>
            <a:ext uri="{FF2B5EF4-FFF2-40B4-BE49-F238E27FC236}">
              <a16:creationId xmlns:a16="http://schemas.microsoft.com/office/drawing/2014/main" id="{118685BE-87A3-4972-ADB6-D21BFFD52D5D}"/>
            </a:ext>
          </a:extLst>
        </xdr:cNvPr>
        <xdr:cNvCxnSpPr/>
      </xdr:nvCxnSpPr>
      <xdr:spPr>
        <a:xfrm>
          <a:off x="14611350" y="5498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E0538BEA-F474-4FF4-9DB9-AC43868E27DD}"/>
            </a:ext>
          </a:extLst>
        </xdr:cNvPr>
        <xdr:cNvSpPr txBox="1"/>
      </xdr:nvSpPr>
      <xdr:spPr>
        <a:xfrm>
          <a:off x="14738350" y="623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8" name="フローチャート: 判断 427">
          <a:extLst>
            <a:ext uri="{FF2B5EF4-FFF2-40B4-BE49-F238E27FC236}">
              <a16:creationId xmlns:a16="http://schemas.microsoft.com/office/drawing/2014/main" id="{6D1D6D69-2633-462C-A477-A36830C3F294}"/>
            </a:ext>
          </a:extLst>
        </xdr:cNvPr>
        <xdr:cNvSpPr/>
      </xdr:nvSpPr>
      <xdr:spPr>
        <a:xfrm>
          <a:off x="14649450" y="6258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9" name="フローチャート: 判断 428">
          <a:extLst>
            <a:ext uri="{FF2B5EF4-FFF2-40B4-BE49-F238E27FC236}">
              <a16:creationId xmlns:a16="http://schemas.microsoft.com/office/drawing/2014/main" id="{9BDABCFD-0960-4B9D-87DE-DAA7EE4FC33D}"/>
            </a:ext>
          </a:extLst>
        </xdr:cNvPr>
        <xdr:cNvSpPr/>
      </xdr:nvSpPr>
      <xdr:spPr>
        <a:xfrm>
          <a:off x="1388745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0" name="フローチャート: 判断 429">
          <a:extLst>
            <a:ext uri="{FF2B5EF4-FFF2-40B4-BE49-F238E27FC236}">
              <a16:creationId xmlns:a16="http://schemas.microsoft.com/office/drawing/2014/main" id="{52D3D9FA-0AAB-458A-A319-A2EEF2A23936}"/>
            </a:ext>
          </a:extLst>
        </xdr:cNvPr>
        <xdr:cNvSpPr/>
      </xdr:nvSpPr>
      <xdr:spPr>
        <a:xfrm>
          <a:off x="13093700" y="6379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31" name="フローチャート: 判断 430">
          <a:extLst>
            <a:ext uri="{FF2B5EF4-FFF2-40B4-BE49-F238E27FC236}">
              <a16:creationId xmlns:a16="http://schemas.microsoft.com/office/drawing/2014/main" id="{812B5733-7D6D-4AA8-9A44-6F2CD1014FBB}"/>
            </a:ext>
          </a:extLst>
        </xdr:cNvPr>
        <xdr:cNvSpPr/>
      </xdr:nvSpPr>
      <xdr:spPr>
        <a:xfrm>
          <a:off x="12299950" y="6370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2" name="フローチャート: 判断 431">
          <a:extLst>
            <a:ext uri="{FF2B5EF4-FFF2-40B4-BE49-F238E27FC236}">
              <a16:creationId xmlns:a16="http://schemas.microsoft.com/office/drawing/2014/main" id="{5B03AB09-7FBF-4E33-8EA9-029C925916F7}"/>
            </a:ext>
          </a:extLst>
        </xdr:cNvPr>
        <xdr:cNvSpPr/>
      </xdr:nvSpPr>
      <xdr:spPr>
        <a:xfrm>
          <a:off x="11487150" y="628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743858D-77A5-4055-A204-3FC9310835A9}"/>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079D995-3DDB-4F34-BCCD-A1A1D9B7C499}"/>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5B29580-8F10-4E03-A5B6-39AEC4EF210F}"/>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63AF8E7-53E5-4759-B6F9-FDA84B0577DD}"/>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DDBC3AE-4FC5-48DD-96F1-B093C2E851D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8" name="楕円 437">
          <a:extLst>
            <a:ext uri="{FF2B5EF4-FFF2-40B4-BE49-F238E27FC236}">
              <a16:creationId xmlns:a16="http://schemas.microsoft.com/office/drawing/2014/main" id="{38E0A45C-CC26-444F-B6F3-F26148EFB54B}"/>
            </a:ext>
          </a:extLst>
        </xdr:cNvPr>
        <xdr:cNvSpPr/>
      </xdr:nvSpPr>
      <xdr:spPr>
        <a:xfrm>
          <a:off x="14649450" y="61633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71137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CC34D976-2D4D-4909-93BD-12CBFD47C177}"/>
            </a:ext>
          </a:extLst>
        </xdr:cNvPr>
        <xdr:cNvSpPr txBox="1"/>
      </xdr:nvSpPr>
      <xdr:spPr>
        <a:xfrm>
          <a:off x="14738350"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25400</xdr:rowOff>
    </xdr:from>
    <xdr:to>
      <xdr:col>81</xdr:col>
      <xdr:colOff>101600</xdr:colOff>
      <xdr:row>37</xdr:row>
      <xdr:rowOff>127000</xdr:rowOff>
    </xdr:to>
    <xdr:sp macro="" textlink="">
      <xdr:nvSpPr>
        <xdr:cNvPr id="440" name="楕円 439">
          <a:extLst>
            <a:ext uri="{FF2B5EF4-FFF2-40B4-BE49-F238E27FC236}">
              <a16:creationId xmlns:a16="http://schemas.microsoft.com/office/drawing/2014/main" id="{AE5ECEFB-1F22-496F-BBB2-EB4E6E5C8CD1}"/>
            </a:ext>
          </a:extLst>
        </xdr:cNvPr>
        <xdr:cNvSpPr/>
      </xdr:nvSpPr>
      <xdr:spPr>
        <a:xfrm>
          <a:off x="1388745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76200</xdr:rowOff>
    </xdr:from>
    <xdr:to>
      <xdr:col>85</xdr:col>
      <xdr:colOff>127000</xdr:colOff>
      <xdr:row>37</xdr:row>
      <xdr:rowOff>99060</xdr:rowOff>
    </xdr:to>
    <xdr:cxnSp macro="">
      <xdr:nvCxnSpPr>
        <xdr:cNvPr id="441" name="直線コネクタ 440">
          <a:extLst>
            <a:ext uri="{FF2B5EF4-FFF2-40B4-BE49-F238E27FC236}">
              <a16:creationId xmlns:a16="http://schemas.microsoft.com/office/drawing/2014/main" id="{87880567-DAA4-4BF0-92B3-CD438E4B9B1B}"/>
            </a:ext>
          </a:extLst>
        </xdr:cNvPr>
        <xdr:cNvCxnSpPr/>
      </xdr:nvCxnSpPr>
      <xdr:spPr>
        <a:xfrm>
          <a:off x="13938250" y="619125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64589</xdr:rowOff>
    </xdr:from>
    <xdr:to>
      <xdr:col>76</xdr:col>
      <xdr:colOff>165100</xdr:colOff>
      <xdr:row>37</xdr:row>
      <xdr:rowOff>166188</xdr:rowOff>
    </xdr:to>
    <xdr:sp macro="" textlink="">
      <xdr:nvSpPr>
        <xdr:cNvPr id="442" name="楕円 441">
          <a:extLst>
            <a:ext uri="{FF2B5EF4-FFF2-40B4-BE49-F238E27FC236}">
              <a16:creationId xmlns:a16="http://schemas.microsoft.com/office/drawing/2014/main" id="{9EF3837C-25B5-4955-8E43-57E8D22B8E30}"/>
            </a:ext>
          </a:extLst>
        </xdr:cNvPr>
        <xdr:cNvSpPr/>
      </xdr:nvSpPr>
      <xdr:spPr>
        <a:xfrm>
          <a:off x="13093700" y="61796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115389</xdr:rowOff>
    </xdr:to>
    <xdr:cxnSp macro="">
      <xdr:nvCxnSpPr>
        <xdr:cNvPr id="443" name="直線コネクタ 442">
          <a:extLst>
            <a:ext uri="{FF2B5EF4-FFF2-40B4-BE49-F238E27FC236}">
              <a16:creationId xmlns:a16="http://schemas.microsoft.com/office/drawing/2014/main" id="{86D7583A-C1B5-4A82-81CD-C3336D3BCC95}"/>
            </a:ext>
          </a:extLst>
        </xdr:cNvPr>
        <xdr:cNvCxnSpPr/>
      </xdr:nvCxnSpPr>
      <xdr:spPr>
        <a:xfrm flipV="1">
          <a:off x="13144500" y="6191250"/>
          <a:ext cx="7937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44" name="楕円 443">
          <a:extLst>
            <a:ext uri="{FF2B5EF4-FFF2-40B4-BE49-F238E27FC236}">
              <a16:creationId xmlns:a16="http://schemas.microsoft.com/office/drawing/2014/main" id="{28F991F3-B749-487F-8C85-E0E6910FE9CD}"/>
            </a:ext>
          </a:extLst>
        </xdr:cNvPr>
        <xdr:cNvSpPr/>
      </xdr:nvSpPr>
      <xdr:spPr>
        <a:xfrm>
          <a:off x="12299950" y="61371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72934</xdr:rowOff>
    </xdr:from>
    <xdr:to>
      <xdr:col>76</xdr:col>
      <xdr:colOff>114300</xdr:colOff>
      <xdr:row>37</xdr:row>
      <xdr:rowOff>115389</xdr:rowOff>
    </xdr:to>
    <xdr:cxnSp macro="">
      <xdr:nvCxnSpPr>
        <xdr:cNvPr id="445" name="直線コネクタ 444">
          <a:extLst>
            <a:ext uri="{FF2B5EF4-FFF2-40B4-BE49-F238E27FC236}">
              <a16:creationId xmlns:a16="http://schemas.microsoft.com/office/drawing/2014/main" id="{F5238D37-21DA-466C-BE50-8A89D9A8D54A}"/>
            </a:ext>
          </a:extLst>
        </xdr:cNvPr>
        <xdr:cNvCxnSpPr/>
      </xdr:nvCxnSpPr>
      <xdr:spPr>
        <a:xfrm>
          <a:off x="12344400" y="6187984"/>
          <a:ext cx="8001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149497</xdr:rowOff>
    </xdr:from>
    <xdr:to>
      <xdr:col>67</xdr:col>
      <xdr:colOff>101600</xdr:colOff>
      <xdr:row>37</xdr:row>
      <xdr:rowOff>79647</xdr:rowOff>
    </xdr:to>
    <xdr:sp macro="" textlink="">
      <xdr:nvSpPr>
        <xdr:cNvPr id="446" name="楕円 445">
          <a:extLst>
            <a:ext uri="{FF2B5EF4-FFF2-40B4-BE49-F238E27FC236}">
              <a16:creationId xmlns:a16="http://schemas.microsoft.com/office/drawing/2014/main" id="{DE00A8A1-1A96-4EF1-9C87-188A0687E908}"/>
            </a:ext>
          </a:extLst>
        </xdr:cNvPr>
        <xdr:cNvSpPr/>
      </xdr:nvSpPr>
      <xdr:spPr>
        <a:xfrm>
          <a:off x="11487150" y="60994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28847</xdr:rowOff>
    </xdr:from>
    <xdr:to>
      <xdr:col>71</xdr:col>
      <xdr:colOff>177800</xdr:colOff>
      <xdr:row>37</xdr:row>
      <xdr:rowOff>72934</xdr:rowOff>
    </xdr:to>
    <xdr:cxnSp macro="">
      <xdr:nvCxnSpPr>
        <xdr:cNvPr id="447" name="直線コネクタ 446">
          <a:extLst>
            <a:ext uri="{FF2B5EF4-FFF2-40B4-BE49-F238E27FC236}">
              <a16:creationId xmlns:a16="http://schemas.microsoft.com/office/drawing/2014/main" id="{AF03C24B-D1B4-4ECA-82D5-5E28A2B6CE45}"/>
            </a:ext>
          </a:extLst>
        </xdr:cNvPr>
        <xdr:cNvCxnSpPr/>
      </xdr:nvCxnSpPr>
      <xdr:spPr>
        <a:xfrm>
          <a:off x="11537950" y="6143897"/>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26563164-9A83-449F-B16A-777E151BC50F}"/>
            </a:ext>
          </a:extLst>
        </xdr:cNvPr>
        <xdr:cNvSpPr txBox="1"/>
      </xdr:nvSpPr>
      <xdr:spPr>
        <a:xfrm>
          <a:off x="13742044" y="6429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EA63AD9D-B9EC-467D-82C4-228D13AF9CB0}"/>
            </a:ext>
          </a:extLst>
        </xdr:cNvPr>
        <xdr:cNvSpPr txBox="1"/>
      </xdr:nvSpPr>
      <xdr:spPr>
        <a:xfrm>
          <a:off x="12960994" y="646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8300FA19-A5EE-43E1-B15F-1B358A8EF5E8}"/>
            </a:ext>
          </a:extLst>
        </xdr:cNvPr>
        <xdr:cNvSpPr txBox="1"/>
      </xdr:nvSpPr>
      <xdr:spPr>
        <a:xfrm>
          <a:off x="12167244" y="645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25A0289C-6A75-4B62-879C-FCDFFB6E45A8}"/>
            </a:ext>
          </a:extLst>
        </xdr:cNvPr>
        <xdr:cNvSpPr txBox="1"/>
      </xdr:nvSpPr>
      <xdr:spPr>
        <a:xfrm>
          <a:off x="11354444" y="637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143527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501A4950-A766-4D94-971D-6549D028A424}"/>
            </a:ext>
          </a:extLst>
        </xdr:cNvPr>
        <xdr:cNvSpPr txBox="1"/>
      </xdr:nvSpPr>
      <xdr:spPr>
        <a:xfrm>
          <a:off x="13742044" y="592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11266</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FDFAFC46-98EC-4493-A688-033674ABC461}"/>
            </a:ext>
          </a:extLst>
        </xdr:cNvPr>
        <xdr:cNvSpPr txBox="1"/>
      </xdr:nvSpPr>
      <xdr:spPr>
        <a:xfrm>
          <a:off x="12960994" y="596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6A1CD6C5-32EA-4482-8209-770BEA456060}"/>
            </a:ext>
          </a:extLst>
        </xdr:cNvPr>
        <xdr:cNvSpPr txBox="1"/>
      </xdr:nvSpPr>
      <xdr:spPr>
        <a:xfrm>
          <a:off x="12167244" y="592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96174</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E231F71C-1A63-4070-8B97-745A6B3BD030}"/>
            </a:ext>
          </a:extLst>
        </xdr:cNvPr>
        <xdr:cNvSpPr txBox="1"/>
      </xdr:nvSpPr>
      <xdr:spPr>
        <a:xfrm>
          <a:off x="11354444" y="588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51A89469-EDEA-4C18-A5AF-A42887D0EBDC}"/>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85B58EF5-9D54-4AF3-96FC-E170C7F47A5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2BF24593-359F-4853-A887-7CA1F170CEDA}"/>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EE169D2C-A41F-4254-A07B-2101187F85BB}"/>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4C3E34A5-BEF8-41F4-AF7F-2736F59F12D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41653CA0-53C1-4F32-8E6A-C15FEF6B8DDF}"/>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2B529884-4215-4D67-9A6B-F8F894C8BC1A}"/>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4B73FD70-1B81-4F4D-A6D8-9BFB7376806B}"/>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B3DD9F8C-6164-44AF-AE5E-C4099D80F681}"/>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7A90B41E-13B2-47A0-AB01-7046DB5A3006}"/>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D871B6EC-701B-422A-B2A6-ABB40A6AA76E}"/>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a:extLst>
            <a:ext uri="{FF2B5EF4-FFF2-40B4-BE49-F238E27FC236}">
              <a16:creationId xmlns:a16="http://schemas.microsoft.com/office/drawing/2014/main" id="{54DE64D1-E229-4632-8C06-5438F1C09930}"/>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4BB0174F-EFD4-4759-99CB-5FFDF6D9B241}"/>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9" name="テキスト ボックス 468">
          <a:extLst>
            <a:ext uri="{FF2B5EF4-FFF2-40B4-BE49-F238E27FC236}">
              <a16:creationId xmlns:a16="http://schemas.microsoft.com/office/drawing/2014/main" id="{B7D23030-44D3-4DCB-AE68-BAF1FB6F2EDB}"/>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D8F5B5F4-EFF0-4671-BDAC-4FD5EEA48014}"/>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71" name="テキスト ボックス 470">
          <a:extLst>
            <a:ext uri="{FF2B5EF4-FFF2-40B4-BE49-F238E27FC236}">
              <a16:creationId xmlns:a16="http://schemas.microsoft.com/office/drawing/2014/main" id="{7928425F-6FFF-497E-8D3E-357F4C5DF78D}"/>
            </a:ext>
          </a:extLst>
        </xdr:cNvPr>
        <xdr:cNvSpPr txBox="1"/>
      </xdr:nvSpPr>
      <xdr:spPr>
        <a:xfrm>
          <a:off x="15849828" y="6112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07D2B0C3-A4A9-4E4F-A699-E1199F2EDFE0}"/>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73" name="テキスト ボックス 472">
          <a:extLst>
            <a:ext uri="{FF2B5EF4-FFF2-40B4-BE49-F238E27FC236}">
              <a16:creationId xmlns:a16="http://schemas.microsoft.com/office/drawing/2014/main" id="{FE472EB9-3347-4FBE-92E4-2A66C11B24C8}"/>
            </a:ext>
          </a:extLst>
        </xdr:cNvPr>
        <xdr:cNvSpPr txBox="1"/>
      </xdr:nvSpPr>
      <xdr:spPr>
        <a:xfrm>
          <a:off x="15849828" y="5744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83E30DBC-19DE-4129-A8F3-F00B4D09684D}"/>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5" name="テキスト ボックス 474">
          <a:extLst>
            <a:ext uri="{FF2B5EF4-FFF2-40B4-BE49-F238E27FC236}">
              <a16:creationId xmlns:a16="http://schemas.microsoft.com/office/drawing/2014/main" id="{F97FE13E-E006-4755-B4AA-06D5F91D136E}"/>
            </a:ext>
          </a:extLst>
        </xdr:cNvPr>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F7EBA7A8-26CC-4CD7-BA9F-F19EB13E30F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a:extLst>
            <a:ext uri="{FF2B5EF4-FFF2-40B4-BE49-F238E27FC236}">
              <a16:creationId xmlns:a16="http://schemas.microsoft.com/office/drawing/2014/main" id="{0B0986D2-33BE-478E-90C6-1090AEF72A2E}"/>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45DAE9C4-048A-4C06-95D1-4C160EB789B5}"/>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9" name="直線コネクタ 478">
          <a:extLst>
            <a:ext uri="{FF2B5EF4-FFF2-40B4-BE49-F238E27FC236}">
              <a16:creationId xmlns:a16="http://schemas.microsoft.com/office/drawing/2014/main" id="{086C6105-6E22-4F94-B44F-24732FF5F2D8}"/>
            </a:ext>
          </a:extLst>
        </xdr:cNvPr>
        <xdr:cNvCxnSpPr/>
      </xdr:nvCxnSpPr>
      <xdr:spPr>
        <a:xfrm flipV="1">
          <a:off x="19951064" y="5537904"/>
          <a:ext cx="0" cy="144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80" name="【一般廃棄物処理施設】&#10;一人当たり有形固定資産（償却資産）額最小値テキスト">
          <a:extLst>
            <a:ext uri="{FF2B5EF4-FFF2-40B4-BE49-F238E27FC236}">
              <a16:creationId xmlns:a16="http://schemas.microsoft.com/office/drawing/2014/main" id="{1632287C-2BEB-4911-AF36-A140B7A634A2}"/>
            </a:ext>
          </a:extLst>
        </xdr:cNvPr>
        <xdr:cNvSpPr txBox="1"/>
      </xdr:nvSpPr>
      <xdr:spPr>
        <a:xfrm>
          <a:off x="19989800" y="698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81" name="直線コネクタ 480">
          <a:extLst>
            <a:ext uri="{FF2B5EF4-FFF2-40B4-BE49-F238E27FC236}">
              <a16:creationId xmlns:a16="http://schemas.microsoft.com/office/drawing/2014/main" id="{CD71CCC9-0D57-4D05-A7FD-A9A08F8F8BFF}"/>
            </a:ext>
          </a:extLst>
        </xdr:cNvPr>
        <xdr:cNvCxnSpPr/>
      </xdr:nvCxnSpPr>
      <xdr:spPr>
        <a:xfrm>
          <a:off x="19881850" y="6978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82" name="【一般廃棄物処理施設】&#10;一人当たり有形固定資産（償却資産）額最大値テキスト">
          <a:extLst>
            <a:ext uri="{FF2B5EF4-FFF2-40B4-BE49-F238E27FC236}">
              <a16:creationId xmlns:a16="http://schemas.microsoft.com/office/drawing/2014/main" id="{859C6A35-DEB3-4431-B055-373C61C0B045}"/>
            </a:ext>
          </a:extLst>
        </xdr:cNvPr>
        <xdr:cNvSpPr txBox="1"/>
      </xdr:nvSpPr>
      <xdr:spPr>
        <a:xfrm>
          <a:off x="19989800" y="5319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83" name="直線コネクタ 482">
          <a:extLst>
            <a:ext uri="{FF2B5EF4-FFF2-40B4-BE49-F238E27FC236}">
              <a16:creationId xmlns:a16="http://schemas.microsoft.com/office/drawing/2014/main" id="{811DAFDD-37FE-4183-A6C4-EBBD7BDA452F}"/>
            </a:ext>
          </a:extLst>
        </xdr:cNvPr>
        <xdr:cNvCxnSpPr/>
      </xdr:nvCxnSpPr>
      <xdr:spPr>
        <a:xfrm>
          <a:off x="19881850" y="55379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05B5E3EC-855A-48A7-B6AD-A4DA4551319D}"/>
            </a:ext>
          </a:extLst>
        </xdr:cNvPr>
        <xdr:cNvSpPr txBox="1"/>
      </xdr:nvSpPr>
      <xdr:spPr>
        <a:xfrm>
          <a:off x="19989800" y="6788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5" name="フローチャート: 判断 484">
          <a:extLst>
            <a:ext uri="{FF2B5EF4-FFF2-40B4-BE49-F238E27FC236}">
              <a16:creationId xmlns:a16="http://schemas.microsoft.com/office/drawing/2014/main" id="{158AC644-3A55-4032-9172-B44E6FFA5275}"/>
            </a:ext>
          </a:extLst>
        </xdr:cNvPr>
        <xdr:cNvSpPr/>
      </xdr:nvSpPr>
      <xdr:spPr>
        <a:xfrm>
          <a:off x="19900900" y="68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6" name="フローチャート: 判断 485">
          <a:extLst>
            <a:ext uri="{FF2B5EF4-FFF2-40B4-BE49-F238E27FC236}">
              <a16:creationId xmlns:a16="http://schemas.microsoft.com/office/drawing/2014/main" id="{8BD82595-3927-4AED-BD4C-9A8EADF7284A}"/>
            </a:ext>
          </a:extLst>
        </xdr:cNvPr>
        <xdr:cNvSpPr/>
      </xdr:nvSpPr>
      <xdr:spPr>
        <a:xfrm>
          <a:off x="19157950" y="68313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7" name="フローチャート: 判断 486">
          <a:extLst>
            <a:ext uri="{FF2B5EF4-FFF2-40B4-BE49-F238E27FC236}">
              <a16:creationId xmlns:a16="http://schemas.microsoft.com/office/drawing/2014/main" id="{0C8FFFCC-50D2-4A7D-A506-60B131DD101C}"/>
            </a:ext>
          </a:extLst>
        </xdr:cNvPr>
        <xdr:cNvSpPr/>
      </xdr:nvSpPr>
      <xdr:spPr>
        <a:xfrm>
          <a:off x="18345150" y="684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8" name="フローチャート: 判断 487">
          <a:extLst>
            <a:ext uri="{FF2B5EF4-FFF2-40B4-BE49-F238E27FC236}">
              <a16:creationId xmlns:a16="http://schemas.microsoft.com/office/drawing/2014/main" id="{0BFEAC2A-3EFA-4947-A126-6F99B9FD6282}"/>
            </a:ext>
          </a:extLst>
        </xdr:cNvPr>
        <xdr:cNvSpPr/>
      </xdr:nvSpPr>
      <xdr:spPr>
        <a:xfrm>
          <a:off x="17551400" y="683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9" name="フローチャート: 判断 488">
          <a:extLst>
            <a:ext uri="{FF2B5EF4-FFF2-40B4-BE49-F238E27FC236}">
              <a16:creationId xmlns:a16="http://schemas.microsoft.com/office/drawing/2014/main" id="{3AE40CD8-FE40-4E7C-9EB3-6306374CA79C}"/>
            </a:ext>
          </a:extLst>
        </xdr:cNvPr>
        <xdr:cNvSpPr/>
      </xdr:nvSpPr>
      <xdr:spPr>
        <a:xfrm>
          <a:off x="16757650" y="68310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199292D-1AF8-4CF0-8324-D8D21BC82857}"/>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80BB69A-520B-4FAD-B2ED-69EE9858565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BE4B7DF-DFAC-4A84-9A35-39AA0D19EFB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D3BE817-4F8B-45C3-868D-77E8D0BA9BB4}"/>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F2478B25-361F-42B3-B11D-AD7A588E61C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155625</xdr:rowOff>
    </xdr:from>
    <xdr:to>
      <xdr:col>116</xdr:col>
      <xdr:colOff>114300</xdr:colOff>
      <xdr:row>41</xdr:row>
      <xdr:rowOff>85775</xdr:rowOff>
    </xdr:to>
    <xdr:sp macro="" textlink="">
      <xdr:nvSpPr>
        <xdr:cNvPr id="495" name="楕円 494">
          <a:extLst>
            <a:ext uri="{FF2B5EF4-FFF2-40B4-BE49-F238E27FC236}">
              <a16:creationId xmlns:a16="http://schemas.microsoft.com/office/drawing/2014/main" id="{85EF9C3E-5288-4F9B-AFF4-C14B349AE61C}"/>
            </a:ext>
          </a:extLst>
        </xdr:cNvPr>
        <xdr:cNvSpPr/>
      </xdr:nvSpPr>
      <xdr:spPr>
        <a:xfrm>
          <a:off x="19900900" y="6765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7052</xdr:rowOff>
    </xdr:from>
    <xdr:ext cx="599010" cy="259045"/>
    <xdr:sp macro="" textlink="">
      <xdr:nvSpPr>
        <xdr:cNvPr id="496" name="【一般廃棄物処理施設】&#10;一人当たり有形固定資産（償却資産）額該当値テキスト">
          <a:extLst>
            <a:ext uri="{FF2B5EF4-FFF2-40B4-BE49-F238E27FC236}">
              <a16:creationId xmlns:a16="http://schemas.microsoft.com/office/drawing/2014/main" id="{73C9AA1B-E580-4300-A272-67D1A40BD114}"/>
            </a:ext>
          </a:extLst>
        </xdr:cNvPr>
        <xdr:cNvSpPr txBox="1"/>
      </xdr:nvSpPr>
      <xdr:spPr>
        <a:xfrm>
          <a:off x="19989800" y="661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165542</xdr:rowOff>
    </xdr:from>
    <xdr:to>
      <xdr:col>112</xdr:col>
      <xdr:colOff>38100</xdr:colOff>
      <xdr:row>41</xdr:row>
      <xdr:rowOff>95692</xdr:rowOff>
    </xdr:to>
    <xdr:sp macro="" textlink="">
      <xdr:nvSpPr>
        <xdr:cNvPr id="497" name="楕円 496">
          <a:extLst>
            <a:ext uri="{FF2B5EF4-FFF2-40B4-BE49-F238E27FC236}">
              <a16:creationId xmlns:a16="http://schemas.microsoft.com/office/drawing/2014/main" id="{A3720CC9-3595-411B-8C3E-DAB271D558F8}"/>
            </a:ext>
          </a:extLst>
        </xdr:cNvPr>
        <xdr:cNvSpPr/>
      </xdr:nvSpPr>
      <xdr:spPr>
        <a:xfrm>
          <a:off x="19157950" y="67758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34975</xdr:rowOff>
    </xdr:from>
    <xdr:to>
      <xdr:col>116</xdr:col>
      <xdr:colOff>63500</xdr:colOff>
      <xdr:row>41</xdr:row>
      <xdr:rowOff>44892</xdr:rowOff>
    </xdr:to>
    <xdr:cxnSp macro="">
      <xdr:nvCxnSpPr>
        <xdr:cNvPr id="498" name="直線コネクタ 497">
          <a:extLst>
            <a:ext uri="{FF2B5EF4-FFF2-40B4-BE49-F238E27FC236}">
              <a16:creationId xmlns:a16="http://schemas.microsoft.com/office/drawing/2014/main" id="{38BA1098-3B85-4213-9917-E008D15A3A27}"/>
            </a:ext>
          </a:extLst>
        </xdr:cNvPr>
        <xdr:cNvCxnSpPr/>
      </xdr:nvCxnSpPr>
      <xdr:spPr>
        <a:xfrm flipV="1">
          <a:off x="19202400" y="6810425"/>
          <a:ext cx="7493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17142</xdr:rowOff>
    </xdr:from>
    <xdr:to>
      <xdr:col>107</xdr:col>
      <xdr:colOff>101600</xdr:colOff>
      <xdr:row>41</xdr:row>
      <xdr:rowOff>118742</xdr:rowOff>
    </xdr:to>
    <xdr:sp macro="" textlink="">
      <xdr:nvSpPr>
        <xdr:cNvPr id="499" name="楕円 498">
          <a:extLst>
            <a:ext uri="{FF2B5EF4-FFF2-40B4-BE49-F238E27FC236}">
              <a16:creationId xmlns:a16="http://schemas.microsoft.com/office/drawing/2014/main" id="{519CACC1-8630-43F0-817E-5E12745A197F}"/>
            </a:ext>
          </a:extLst>
        </xdr:cNvPr>
        <xdr:cNvSpPr/>
      </xdr:nvSpPr>
      <xdr:spPr>
        <a:xfrm>
          <a:off x="18345150" y="67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44892</xdr:rowOff>
    </xdr:from>
    <xdr:to>
      <xdr:col>111</xdr:col>
      <xdr:colOff>177800</xdr:colOff>
      <xdr:row>41</xdr:row>
      <xdr:rowOff>67942</xdr:rowOff>
    </xdr:to>
    <xdr:cxnSp macro="">
      <xdr:nvCxnSpPr>
        <xdr:cNvPr id="500" name="直線コネクタ 499">
          <a:extLst>
            <a:ext uri="{FF2B5EF4-FFF2-40B4-BE49-F238E27FC236}">
              <a16:creationId xmlns:a16="http://schemas.microsoft.com/office/drawing/2014/main" id="{94B02854-99FE-49FA-B7F0-3E6FAA3EC7ED}"/>
            </a:ext>
          </a:extLst>
        </xdr:cNvPr>
        <xdr:cNvCxnSpPr/>
      </xdr:nvCxnSpPr>
      <xdr:spPr>
        <a:xfrm flipV="1">
          <a:off x="18395950" y="6820342"/>
          <a:ext cx="80645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19535</xdr:rowOff>
    </xdr:from>
    <xdr:to>
      <xdr:col>102</xdr:col>
      <xdr:colOff>165100</xdr:colOff>
      <xdr:row>41</xdr:row>
      <xdr:rowOff>121135</xdr:rowOff>
    </xdr:to>
    <xdr:sp macro="" textlink="">
      <xdr:nvSpPr>
        <xdr:cNvPr id="501" name="楕円 500">
          <a:extLst>
            <a:ext uri="{FF2B5EF4-FFF2-40B4-BE49-F238E27FC236}">
              <a16:creationId xmlns:a16="http://schemas.microsoft.com/office/drawing/2014/main" id="{963BE23E-14AC-4616-ACE3-0F7EF1F20FCC}"/>
            </a:ext>
          </a:extLst>
        </xdr:cNvPr>
        <xdr:cNvSpPr/>
      </xdr:nvSpPr>
      <xdr:spPr>
        <a:xfrm>
          <a:off x="17551400" y="67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67942</xdr:rowOff>
    </xdr:from>
    <xdr:to>
      <xdr:col>107</xdr:col>
      <xdr:colOff>50800</xdr:colOff>
      <xdr:row>41</xdr:row>
      <xdr:rowOff>70335</xdr:rowOff>
    </xdr:to>
    <xdr:cxnSp macro="">
      <xdr:nvCxnSpPr>
        <xdr:cNvPr id="502" name="直線コネクタ 501">
          <a:extLst>
            <a:ext uri="{FF2B5EF4-FFF2-40B4-BE49-F238E27FC236}">
              <a16:creationId xmlns:a16="http://schemas.microsoft.com/office/drawing/2014/main" id="{91268EB6-5646-4C67-AA6D-64FFE57E6C24}"/>
            </a:ext>
          </a:extLst>
        </xdr:cNvPr>
        <xdr:cNvCxnSpPr/>
      </xdr:nvCxnSpPr>
      <xdr:spPr>
        <a:xfrm flipV="1">
          <a:off x="17602200" y="6843392"/>
          <a:ext cx="79375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21227</xdr:rowOff>
    </xdr:from>
    <xdr:to>
      <xdr:col>98</xdr:col>
      <xdr:colOff>38100</xdr:colOff>
      <xdr:row>41</xdr:row>
      <xdr:rowOff>122827</xdr:rowOff>
    </xdr:to>
    <xdr:sp macro="" textlink="">
      <xdr:nvSpPr>
        <xdr:cNvPr id="503" name="楕円 502">
          <a:extLst>
            <a:ext uri="{FF2B5EF4-FFF2-40B4-BE49-F238E27FC236}">
              <a16:creationId xmlns:a16="http://schemas.microsoft.com/office/drawing/2014/main" id="{CF964E7B-FB30-4606-8022-62162B6CE2A0}"/>
            </a:ext>
          </a:extLst>
        </xdr:cNvPr>
        <xdr:cNvSpPr/>
      </xdr:nvSpPr>
      <xdr:spPr>
        <a:xfrm>
          <a:off x="16757650" y="67966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70335</xdr:rowOff>
    </xdr:from>
    <xdr:to>
      <xdr:col>102</xdr:col>
      <xdr:colOff>114300</xdr:colOff>
      <xdr:row>41</xdr:row>
      <xdr:rowOff>72027</xdr:rowOff>
    </xdr:to>
    <xdr:cxnSp macro="">
      <xdr:nvCxnSpPr>
        <xdr:cNvPr id="504" name="直線コネクタ 503">
          <a:extLst>
            <a:ext uri="{FF2B5EF4-FFF2-40B4-BE49-F238E27FC236}">
              <a16:creationId xmlns:a16="http://schemas.microsoft.com/office/drawing/2014/main" id="{6F64A712-2D07-4AA9-BCFC-CB29B52CC912}"/>
            </a:ext>
          </a:extLst>
        </xdr:cNvPr>
        <xdr:cNvCxnSpPr/>
      </xdr:nvCxnSpPr>
      <xdr:spPr>
        <a:xfrm flipV="1">
          <a:off x="16802100" y="6845785"/>
          <a:ext cx="8001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96F9EED0-8BF6-4D2E-A360-67BB9EA10757}"/>
            </a:ext>
          </a:extLst>
        </xdr:cNvPr>
        <xdr:cNvSpPr txBox="1"/>
      </xdr:nvSpPr>
      <xdr:spPr>
        <a:xfrm>
          <a:off x="18915595" y="692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506" name="n_2aveValue【一般廃棄物処理施設】&#10;一人当たり有形固定資産（償却資産）額">
          <a:extLst>
            <a:ext uri="{FF2B5EF4-FFF2-40B4-BE49-F238E27FC236}">
              <a16:creationId xmlns:a16="http://schemas.microsoft.com/office/drawing/2014/main" id="{2E61409A-98F1-48D7-9AE9-85D3F6F3B4F9}"/>
            </a:ext>
          </a:extLst>
        </xdr:cNvPr>
        <xdr:cNvSpPr txBox="1"/>
      </xdr:nvSpPr>
      <xdr:spPr>
        <a:xfrm>
          <a:off x="18134545" y="693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507" name="n_3aveValue【一般廃棄物処理施設】&#10;一人当たり有形固定資産（償却資産）額">
          <a:extLst>
            <a:ext uri="{FF2B5EF4-FFF2-40B4-BE49-F238E27FC236}">
              <a16:creationId xmlns:a16="http://schemas.microsoft.com/office/drawing/2014/main" id="{5EF5D695-2227-49A1-96F9-CF9EB2710877}"/>
            </a:ext>
          </a:extLst>
        </xdr:cNvPr>
        <xdr:cNvSpPr txBox="1"/>
      </xdr:nvSpPr>
      <xdr:spPr>
        <a:xfrm>
          <a:off x="17321745" y="693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148371</xdr:rowOff>
    </xdr:from>
    <xdr:ext cx="599010" cy="259045"/>
    <xdr:sp macro="" textlink="">
      <xdr:nvSpPr>
        <xdr:cNvPr id="508" name="n_4aveValue【一般廃棄物処理施設】&#10;一人当たり有形固定資産（償却資産）額">
          <a:extLst>
            <a:ext uri="{FF2B5EF4-FFF2-40B4-BE49-F238E27FC236}">
              <a16:creationId xmlns:a16="http://schemas.microsoft.com/office/drawing/2014/main" id="{86132285-5692-4743-B492-28B2B3A5315E}"/>
            </a:ext>
          </a:extLst>
        </xdr:cNvPr>
        <xdr:cNvSpPr txBox="1"/>
      </xdr:nvSpPr>
      <xdr:spPr>
        <a:xfrm>
          <a:off x="16527995" y="692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112219</xdr:rowOff>
    </xdr:from>
    <xdr:ext cx="599010" cy="259045"/>
    <xdr:sp macro="" textlink="">
      <xdr:nvSpPr>
        <xdr:cNvPr id="509" name="n_1mainValue【一般廃棄物処理施設】&#10;一人当たり有形固定資産（償却資産）額">
          <a:extLst>
            <a:ext uri="{FF2B5EF4-FFF2-40B4-BE49-F238E27FC236}">
              <a16:creationId xmlns:a16="http://schemas.microsoft.com/office/drawing/2014/main" id="{3259E39D-D0B0-4CF5-9F20-CF7CC4C17FBE}"/>
            </a:ext>
          </a:extLst>
        </xdr:cNvPr>
        <xdr:cNvSpPr txBox="1"/>
      </xdr:nvSpPr>
      <xdr:spPr>
        <a:xfrm>
          <a:off x="18915595" y="65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135269</xdr:rowOff>
    </xdr:from>
    <xdr:ext cx="599010" cy="259045"/>
    <xdr:sp macro="" textlink="">
      <xdr:nvSpPr>
        <xdr:cNvPr id="510" name="n_2mainValue【一般廃棄物処理施設】&#10;一人当たり有形固定資産（償却資産）額">
          <a:extLst>
            <a:ext uri="{FF2B5EF4-FFF2-40B4-BE49-F238E27FC236}">
              <a16:creationId xmlns:a16="http://schemas.microsoft.com/office/drawing/2014/main" id="{8FFE68D3-8C6F-4C96-B5D2-C5593E4D4658}"/>
            </a:ext>
          </a:extLst>
        </xdr:cNvPr>
        <xdr:cNvSpPr txBox="1"/>
      </xdr:nvSpPr>
      <xdr:spPr>
        <a:xfrm>
          <a:off x="18134545" y="658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137662</xdr:rowOff>
    </xdr:from>
    <xdr:ext cx="599010" cy="259045"/>
    <xdr:sp macro="" textlink="">
      <xdr:nvSpPr>
        <xdr:cNvPr id="511" name="n_3mainValue【一般廃棄物処理施設】&#10;一人当たり有形固定資産（償却資産）額">
          <a:extLst>
            <a:ext uri="{FF2B5EF4-FFF2-40B4-BE49-F238E27FC236}">
              <a16:creationId xmlns:a16="http://schemas.microsoft.com/office/drawing/2014/main" id="{A42AF866-9D73-4740-A1AD-48C28F2B1B36}"/>
            </a:ext>
          </a:extLst>
        </xdr:cNvPr>
        <xdr:cNvSpPr txBox="1"/>
      </xdr:nvSpPr>
      <xdr:spPr>
        <a:xfrm>
          <a:off x="17321745" y="658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139354</xdr:rowOff>
    </xdr:from>
    <xdr:ext cx="599010" cy="259045"/>
    <xdr:sp macro="" textlink="">
      <xdr:nvSpPr>
        <xdr:cNvPr id="512" name="n_4mainValue【一般廃棄物処理施設】&#10;一人当たり有形固定資産（償却資産）額">
          <a:extLst>
            <a:ext uri="{FF2B5EF4-FFF2-40B4-BE49-F238E27FC236}">
              <a16:creationId xmlns:a16="http://schemas.microsoft.com/office/drawing/2014/main" id="{46000D4B-527B-4B7C-A7CF-0D2BB05ECFEE}"/>
            </a:ext>
          </a:extLst>
        </xdr:cNvPr>
        <xdr:cNvSpPr txBox="1"/>
      </xdr:nvSpPr>
      <xdr:spPr>
        <a:xfrm>
          <a:off x="16527995" y="658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D49A302C-B358-4B89-B564-9F24E37AF0A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A0823BAB-4671-4F93-BD06-27F0E33F145B}"/>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D4CCD0C7-D757-4232-AAAB-30659A15BE9B}"/>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B0A7E3E2-4C7C-47B2-AD0F-B1123B8C163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A9C38375-B99A-4CA6-8F85-B3C82E36269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9224D638-AC4D-447F-8E74-FF43F725E29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8176AAE1-6A9E-4EE5-A5CC-6B9DF08DED6F}"/>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FA980E8B-E6D9-463D-B9D9-F38B3771D804}"/>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9F109E6B-3D34-4665-96BD-5FB9D1488E4F}"/>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E8A44568-A41F-4D33-B9D4-F1D8A6D523A2}"/>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D919E5C3-B38D-4131-8F82-1A48FFFD66BA}"/>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62D4867A-FCB0-4BBD-A313-5EDD2F26243E}"/>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1879D823-BE15-4D0A-A410-02B06C82AAD9}"/>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54CCF0EF-5FE4-4007-8095-534D9A41AA8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DE443F89-D76E-41BC-84F3-C16F57A6A0D0}"/>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FC2F016C-2E91-4B43-9D2B-F4182B2D5B24}"/>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8145D603-BAF9-4A89-945B-30FCFB27659D}"/>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E100A378-2C51-4066-A9B2-2631EA98BD4C}"/>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BA6CCFFE-8B38-4CB6-B1C8-8995C363C554}"/>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F3580DC6-468B-4895-8BBE-ABDF7A911B2B}"/>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D394D74D-605B-4ADC-BDED-5E447E6EBF39}"/>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04BFE9D5-1978-4462-9B29-8F36D17BD3B5}"/>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4294AC4E-D457-404B-BFC7-1B8CE52DAB12}"/>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A2D70536-F317-448A-9EDB-569EB2874F4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2D11A963-8B9B-4502-9106-706B94011002}"/>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538" name="直線コネクタ 537">
          <a:extLst>
            <a:ext uri="{FF2B5EF4-FFF2-40B4-BE49-F238E27FC236}">
              <a16:creationId xmlns:a16="http://schemas.microsoft.com/office/drawing/2014/main" id="{7CBC9CA7-A375-49FB-AD4A-886084DED826}"/>
            </a:ext>
          </a:extLst>
        </xdr:cNvPr>
        <xdr:cNvCxnSpPr/>
      </xdr:nvCxnSpPr>
      <xdr:spPr>
        <a:xfrm flipV="1">
          <a:off x="14699614" y="9269912"/>
          <a:ext cx="0" cy="134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39" name="【保健センター・保健所】&#10;有形固定資産減価償却率最小値テキスト">
          <a:extLst>
            <a:ext uri="{FF2B5EF4-FFF2-40B4-BE49-F238E27FC236}">
              <a16:creationId xmlns:a16="http://schemas.microsoft.com/office/drawing/2014/main" id="{2350DF5A-9061-45A6-B3D0-CF10718E0520}"/>
            </a:ext>
          </a:extLst>
        </xdr:cNvPr>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40" name="直線コネクタ 539">
          <a:extLst>
            <a:ext uri="{FF2B5EF4-FFF2-40B4-BE49-F238E27FC236}">
              <a16:creationId xmlns:a16="http://schemas.microsoft.com/office/drawing/2014/main" id="{81B7FB57-CFAD-4340-9B6C-186B417DAF87}"/>
            </a:ext>
          </a:extLst>
        </xdr:cNvPr>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541" name="【保健センター・保健所】&#10;有形固定資産減価償却率最大値テキスト">
          <a:extLst>
            <a:ext uri="{FF2B5EF4-FFF2-40B4-BE49-F238E27FC236}">
              <a16:creationId xmlns:a16="http://schemas.microsoft.com/office/drawing/2014/main" id="{DACEAB44-84AB-4857-8D83-E05CCEA67031}"/>
            </a:ext>
          </a:extLst>
        </xdr:cNvPr>
        <xdr:cNvSpPr txBox="1"/>
      </xdr:nvSpPr>
      <xdr:spPr>
        <a:xfrm>
          <a:off x="14738350" y="90578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542" name="直線コネクタ 541">
          <a:extLst>
            <a:ext uri="{FF2B5EF4-FFF2-40B4-BE49-F238E27FC236}">
              <a16:creationId xmlns:a16="http://schemas.microsoft.com/office/drawing/2014/main" id="{8D4CCB69-EFDD-4BA4-9E81-D7E617702DA6}"/>
            </a:ext>
          </a:extLst>
        </xdr:cNvPr>
        <xdr:cNvCxnSpPr/>
      </xdr:nvCxnSpPr>
      <xdr:spPr>
        <a:xfrm>
          <a:off x="14611350" y="92699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7B975C7F-0BEC-4C5C-99C8-EC8E1FE2DC67}"/>
            </a:ext>
          </a:extLst>
        </xdr:cNvPr>
        <xdr:cNvSpPr txBox="1"/>
      </xdr:nvSpPr>
      <xdr:spPr>
        <a:xfrm>
          <a:off x="14738350" y="9743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4" name="フローチャート: 判断 543">
          <a:extLst>
            <a:ext uri="{FF2B5EF4-FFF2-40B4-BE49-F238E27FC236}">
              <a16:creationId xmlns:a16="http://schemas.microsoft.com/office/drawing/2014/main" id="{48D4A265-A1E5-43DB-A45E-4BD79F8B2C34}"/>
            </a:ext>
          </a:extLst>
        </xdr:cNvPr>
        <xdr:cNvSpPr/>
      </xdr:nvSpPr>
      <xdr:spPr>
        <a:xfrm>
          <a:off x="14649450" y="988586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45" name="フローチャート: 判断 544">
          <a:extLst>
            <a:ext uri="{FF2B5EF4-FFF2-40B4-BE49-F238E27FC236}">
              <a16:creationId xmlns:a16="http://schemas.microsoft.com/office/drawing/2014/main" id="{0E60AA31-AB5D-478A-A9D2-5A8F12D86569}"/>
            </a:ext>
          </a:extLst>
        </xdr:cNvPr>
        <xdr:cNvSpPr/>
      </xdr:nvSpPr>
      <xdr:spPr>
        <a:xfrm>
          <a:off x="13887450" y="98156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46" name="フローチャート: 判断 545">
          <a:extLst>
            <a:ext uri="{FF2B5EF4-FFF2-40B4-BE49-F238E27FC236}">
              <a16:creationId xmlns:a16="http://schemas.microsoft.com/office/drawing/2014/main" id="{25340E76-4346-4018-A120-EC9E5BDCDCD0}"/>
            </a:ext>
          </a:extLst>
        </xdr:cNvPr>
        <xdr:cNvSpPr/>
      </xdr:nvSpPr>
      <xdr:spPr>
        <a:xfrm>
          <a:off x="13093700" y="9820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47" name="フローチャート: 判断 546">
          <a:extLst>
            <a:ext uri="{FF2B5EF4-FFF2-40B4-BE49-F238E27FC236}">
              <a16:creationId xmlns:a16="http://schemas.microsoft.com/office/drawing/2014/main" id="{472DE3FF-5C3A-46C6-BA9E-9833DF07B697}"/>
            </a:ext>
          </a:extLst>
        </xdr:cNvPr>
        <xdr:cNvSpPr/>
      </xdr:nvSpPr>
      <xdr:spPr>
        <a:xfrm>
          <a:off x="12299950" y="97927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548" name="フローチャート: 判断 547">
          <a:extLst>
            <a:ext uri="{FF2B5EF4-FFF2-40B4-BE49-F238E27FC236}">
              <a16:creationId xmlns:a16="http://schemas.microsoft.com/office/drawing/2014/main" id="{A6115EE5-AB18-4F02-8FDC-6CA9DAAFEF43}"/>
            </a:ext>
          </a:extLst>
        </xdr:cNvPr>
        <xdr:cNvSpPr/>
      </xdr:nvSpPr>
      <xdr:spPr>
        <a:xfrm>
          <a:off x="11487150" y="97272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5C1E42B-C77C-448C-9983-DDAF92D1DD4B}"/>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C962466-5FBD-4150-AAF9-2DDE9A06D63B}"/>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824DF09-DFAA-46C0-A5CA-2C895871320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3CC5259-D986-42F1-ACEF-B499B1B7C8B6}"/>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BEE2F95-A98C-40F0-A2BE-78456C96044E}"/>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54" name="楕円 553">
          <a:extLst>
            <a:ext uri="{FF2B5EF4-FFF2-40B4-BE49-F238E27FC236}">
              <a16:creationId xmlns:a16="http://schemas.microsoft.com/office/drawing/2014/main" id="{83CCE94B-11DF-48A3-AA19-07381107F4D8}"/>
            </a:ext>
          </a:extLst>
        </xdr:cNvPr>
        <xdr:cNvSpPr/>
      </xdr:nvSpPr>
      <xdr:spPr>
        <a:xfrm>
          <a:off x="14649450" y="99333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970FF959-4491-4D5D-A5F6-84A95155008C}"/>
            </a:ext>
          </a:extLst>
        </xdr:cNvPr>
        <xdr:cNvSpPr txBox="1"/>
      </xdr:nvSpPr>
      <xdr:spPr>
        <a:xfrm>
          <a:off x="14738350"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56" name="楕円 555">
          <a:extLst>
            <a:ext uri="{FF2B5EF4-FFF2-40B4-BE49-F238E27FC236}">
              <a16:creationId xmlns:a16="http://schemas.microsoft.com/office/drawing/2014/main" id="{22981B9B-5575-4F6E-9618-1C4B74EC91E6}"/>
            </a:ext>
          </a:extLst>
        </xdr:cNvPr>
        <xdr:cNvSpPr/>
      </xdr:nvSpPr>
      <xdr:spPr>
        <a:xfrm>
          <a:off x="13887450" y="99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71846</xdr:rowOff>
    </xdr:to>
    <xdr:cxnSp macro="">
      <xdr:nvCxnSpPr>
        <xdr:cNvPr id="557" name="直線コネクタ 556">
          <a:extLst>
            <a:ext uri="{FF2B5EF4-FFF2-40B4-BE49-F238E27FC236}">
              <a16:creationId xmlns:a16="http://schemas.microsoft.com/office/drawing/2014/main" id="{A0685D92-C7F8-4671-A774-7D250722F18A}"/>
            </a:ext>
          </a:extLst>
        </xdr:cNvPr>
        <xdr:cNvCxnSpPr/>
      </xdr:nvCxnSpPr>
      <xdr:spPr>
        <a:xfrm>
          <a:off x="13938250" y="9961335"/>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58" name="楕円 557">
          <a:extLst>
            <a:ext uri="{FF2B5EF4-FFF2-40B4-BE49-F238E27FC236}">
              <a16:creationId xmlns:a16="http://schemas.microsoft.com/office/drawing/2014/main" id="{5B137879-06A1-44D3-A956-B8FF922AEDF1}"/>
            </a:ext>
          </a:extLst>
        </xdr:cNvPr>
        <xdr:cNvSpPr/>
      </xdr:nvSpPr>
      <xdr:spPr>
        <a:xfrm>
          <a:off x="13093700" y="9869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1633</xdr:rowOff>
    </xdr:from>
    <xdr:to>
      <xdr:col>81</xdr:col>
      <xdr:colOff>50800</xdr:colOff>
      <xdr:row>60</xdr:row>
      <xdr:rowOff>48985</xdr:rowOff>
    </xdr:to>
    <xdr:cxnSp macro="">
      <xdr:nvCxnSpPr>
        <xdr:cNvPr id="559" name="直線コネクタ 558">
          <a:extLst>
            <a:ext uri="{FF2B5EF4-FFF2-40B4-BE49-F238E27FC236}">
              <a16:creationId xmlns:a16="http://schemas.microsoft.com/office/drawing/2014/main" id="{B959C30C-6F75-4FB9-903E-F1F28FA58B06}"/>
            </a:ext>
          </a:extLst>
        </xdr:cNvPr>
        <xdr:cNvCxnSpPr/>
      </xdr:nvCxnSpPr>
      <xdr:spPr>
        <a:xfrm>
          <a:off x="13144500" y="9913983"/>
          <a:ext cx="79375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105954</xdr:rowOff>
    </xdr:from>
    <xdr:to>
      <xdr:col>72</xdr:col>
      <xdr:colOff>38100</xdr:colOff>
      <xdr:row>60</xdr:row>
      <xdr:rowOff>36104</xdr:rowOff>
    </xdr:to>
    <xdr:sp macro="" textlink="">
      <xdr:nvSpPr>
        <xdr:cNvPr id="560" name="楕円 559">
          <a:extLst>
            <a:ext uri="{FF2B5EF4-FFF2-40B4-BE49-F238E27FC236}">
              <a16:creationId xmlns:a16="http://schemas.microsoft.com/office/drawing/2014/main" id="{F835A7F4-D602-4103-839D-AE7E6906CE0C}"/>
            </a:ext>
          </a:extLst>
        </xdr:cNvPr>
        <xdr:cNvSpPr/>
      </xdr:nvSpPr>
      <xdr:spPr>
        <a:xfrm>
          <a:off x="12299950" y="985320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156754</xdr:rowOff>
    </xdr:from>
    <xdr:to>
      <xdr:col>76</xdr:col>
      <xdr:colOff>114300</xdr:colOff>
      <xdr:row>60</xdr:row>
      <xdr:rowOff>1633</xdr:rowOff>
    </xdr:to>
    <xdr:cxnSp macro="">
      <xdr:nvCxnSpPr>
        <xdr:cNvPr id="561" name="直線コネクタ 560">
          <a:extLst>
            <a:ext uri="{FF2B5EF4-FFF2-40B4-BE49-F238E27FC236}">
              <a16:creationId xmlns:a16="http://schemas.microsoft.com/office/drawing/2014/main" id="{F3DD659A-BA08-4E6A-940A-75DC978138C7}"/>
            </a:ext>
          </a:extLst>
        </xdr:cNvPr>
        <xdr:cNvCxnSpPr/>
      </xdr:nvCxnSpPr>
      <xdr:spPr>
        <a:xfrm>
          <a:off x="12344400" y="9904004"/>
          <a:ext cx="8001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110853</xdr:rowOff>
    </xdr:from>
    <xdr:to>
      <xdr:col>67</xdr:col>
      <xdr:colOff>101600</xdr:colOff>
      <xdr:row>60</xdr:row>
      <xdr:rowOff>41003</xdr:rowOff>
    </xdr:to>
    <xdr:sp macro="" textlink="">
      <xdr:nvSpPr>
        <xdr:cNvPr id="562" name="楕円 561">
          <a:extLst>
            <a:ext uri="{FF2B5EF4-FFF2-40B4-BE49-F238E27FC236}">
              <a16:creationId xmlns:a16="http://schemas.microsoft.com/office/drawing/2014/main" id="{FFFDB103-BC27-4852-AAE0-44205CC56424}"/>
            </a:ext>
          </a:extLst>
        </xdr:cNvPr>
        <xdr:cNvSpPr/>
      </xdr:nvSpPr>
      <xdr:spPr>
        <a:xfrm>
          <a:off x="11487150" y="98581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156754</xdr:rowOff>
    </xdr:from>
    <xdr:to>
      <xdr:col>71</xdr:col>
      <xdr:colOff>177800</xdr:colOff>
      <xdr:row>59</xdr:row>
      <xdr:rowOff>161653</xdr:rowOff>
    </xdr:to>
    <xdr:cxnSp macro="">
      <xdr:nvCxnSpPr>
        <xdr:cNvPr id="563" name="直線コネクタ 562">
          <a:extLst>
            <a:ext uri="{FF2B5EF4-FFF2-40B4-BE49-F238E27FC236}">
              <a16:creationId xmlns:a16="http://schemas.microsoft.com/office/drawing/2014/main" id="{51DF83E4-4BE9-454D-A0CB-3BCC28F1E40D}"/>
            </a:ext>
          </a:extLst>
        </xdr:cNvPr>
        <xdr:cNvCxnSpPr/>
      </xdr:nvCxnSpPr>
      <xdr:spPr>
        <a:xfrm flipV="1">
          <a:off x="11537950" y="9904004"/>
          <a:ext cx="8064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73956768-9C60-4574-B6FD-23224FBA5ABC}"/>
            </a:ext>
          </a:extLst>
        </xdr:cNvPr>
        <xdr:cNvSpPr txBox="1"/>
      </xdr:nvSpPr>
      <xdr:spPr>
        <a:xfrm>
          <a:off x="137420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C697E962-F6ED-400B-A684-9B26DC3B5DEB}"/>
            </a:ext>
          </a:extLst>
        </xdr:cNvPr>
        <xdr:cNvSpPr txBox="1"/>
      </xdr:nvSpPr>
      <xdr:spPr>
        <a:xfrm>
          <a:off x="12960994" y="960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163665</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D44C0C19-2F97-44AA-BC1C-F47E14B060F1}"/>
            </a:ext>
          </a:extLst>
        </xdr:cNvPr>
        <xdr:cNvSpPr txBox="1"/>
      </xdr:nvSpPr>
      <xdr:spPr>
        <a:xfrm>
          <a:off x="12167244" y="958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91820</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6469214E-2AF3-4481-A7E3-B3BAA0B1B34B}"/>
            </a:ext>
          </a:extLst>
        </xdr:cNvPr>
        <xdr:cNvSpPr txBox="1"/>
      </xdr:nvSpPr>
      <xdr:spPr>
        <a:xfrm>
          <a:off x="11354444" y="950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C3A0F1F0-2170-4A89-AEAF-8237DA7E3489}"/>
            </a:ext>
          </a:extLst>
        </xdr:cNvPr>
        <xdr:cNvSpPr txBox="1"/>
      </xdr:nvSpPr>
      <xdr:spPr>
        <a:xfrm>
          <a:off x="1374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5674DE76-61DA-4B26-9E7D-75A1BF11E3E2}"/>
            </a:ext>
          </a:extLst>
        </xdr:cNvPr>
        <xdr:cNvSpPr txBox="1"/>
      </xdr:nvSpPr>
      <xdr:spPr>
        <a:xfrm>
          <a:off x="1296099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27231</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08E6B31F-47AA-477F-BDB8-749B29C12F35}"/>
            </a:ext>
          </a:extLst>
        </xdr:cNvPr>
        <xdr:cNvSpPr txBox="1"/>
      </xdr:nvSpPr>
      <xdr:spPr>
        <a:xfrm>
          <a:off x="121672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D87B6C4A-69E7-4246-8FB8-327333F2FE36}"/>
            </a:ext>
          </a:extLst>
        </xdr:cNvPr>
        <xdr:cNvSpPr txBox="1"/>
      </xdr:nvSpPr>
      <xdr:spPr>
        <a:xfrm>
          <a:off x="113544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BC91D895-DB80-4B76-B670-095B449B4B55}"/>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4131FC39-3FCF-4442-A9D6-F90A8190C28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268B7D99-85F3-4FFB-9E90-3BC67F75C11A}"/>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E2E6A46E-024C-4690-ABA5-ED3BF05C847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72940E83-FE3A-47D3-BA4A-49EF5CAAE0D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83362046-3B97-4656-B358-3AF7A2E257F8}"/>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EC71CB7E-CA40-4DB6-BAC9-0D3CF14A20BC}"/>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4F7F84FE-4A5B-4AC0-BE1D-F5E0098CDA3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41E657E1-59B8-46ED-95A2-C2C5893ECAEF}"/>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D10CEF51-9C5E-4FFF-B86E-D350722DE2E3}"/>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2" name="直線コネクタ 581">
          <a:extLst>
            <a:ext uri="{FF2B5EF4-FFF2-40B4-BE49-F238E27FC236}">
              <a16:creationId xmlns:a16="http://schemas.microsoft.com/office/drawing/2014/main" id="{0A4962A1-E342-4B99-9B69-D22170D05290}"/>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3" name="テキスト ボックス 582">
          <a:extLst>
            <a:ext uri="{FF2B5EF4-FFF2-40B4-BE49-F238E27FC236}">
              <a16:creationId xmlns:a16="http://schemas.microsoft.com/office/drawing/2014/main" id="{CB0F0E1B-7A82-4D50-80AC-431751C44741}"/>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4" name="直線コネクタ 583">
          <a:extLst>
            <a:ext uri="{FF2B5EF4-FFF2-40B4-BE49-F238E27FC236}">
              <a16:creationId xmlns:a16="http://schemas.microsoft.com/office/drawing/2014/main" id="{BF7B0DEB-104E-4F9A-8904-40800DBA9BEF}"/>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5" name="テキスト ボックス 584">
          <a:extLst>
            <a:ext uri="{FF2B5EF4-FFF2-40B4-BE49-F238E27FC236}">
              <a16:creationId xmlns:a16="http://schemas.microsoft.com/office/drawing/2014/main" id="{5D89F270-7C12-43E5-A88C-B1AE7CD11B0D}"/>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6" name="直線コネクタ 585">
          <a:extLst>
            <a:ext uri="{FF2B5EF4-FFF2-40B4-BE49-F238E27FC236}">
              <a16:creationId xmlns:a16="http://schemas.microsoft.com/office/drawing/2014/main" id="{396AF066-B13C-4E04-B599-0C6B54EA171B}"/>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7" name="テキスト ボックス 586">
          <a:extLst>
            <a:ext uri="{FF2B5EF4-FFF2-40B4-BE49-F238E27FC236}">
              <a16:creationId xmlns:a16="http://schemas.microsoft.com/office/drawing/2014/main" id="{26FB8D7F-7A37-40D1-BC7A-A5BDD8C0A0D1}"/>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8" name="直線コネクタ 587">
          <a:extLst>
            <a:ext uri="{FF2B5EF4-FFF2-40B4-BE49-F238E27FC236}">
              <a16:creationId xmlns:a16="http://schemas.microsoft.com/office/drawing/2014/main" id="{3C43BD26-B9D9-4410-965A-A46734A57E17}"/>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9" name="テキスト ボックス 588">
          <a:extLst>
            <a:ext uri="{FF2B5EF4-FFF2-40B4-BE49-F238E27FC236}">
              <a16:creationId xmlns:a16="http://schemas.microsoft.com/office/drawing/2014/main" id="{36336141-A759-4573-8220-966F2B8DA6E4}"/>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5C93835-8263-4E84-8484-120DD8E806B7}"/>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CD11DAA8-8A42-437D-B472-0137748E01A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EF684D7F-B91E-4B73-9271-5026C922464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593" name="直線コネクタ 592">
          <a:extLst>
            <a:ext uri="{FF2B5EF4-FFF2-40B4-BE49-F238E27FC236}">
              <a16:creationId xmlns:a16="http://schemas.microsoft.com/office/drawing/2014/main" id="{825E4412-BC3C-45C9-9E76-87F37812F0B8}"/>
            </a:ext>
          </a:extLst>
        </xdr:cNvPr>
        <xdr:cNvCxnSpPr/>
      </xdr:nvCxnSpPr>
      <xdr:spPr>
        <a:xfrm flipV="1">
          <a:off x="19951064" y="9124797"/>
          <a:ext cx="0" cy="143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82707DAC-F32B-4D9E-B5E6-ED859C876668}"/>
            </a:ext>
          </a:extLst>
        </xdr:cNvPr>
        <xdr:cNvSpPr txBox="1"/>
      </xdr:nvSpPr>
      <xdr:spPr>
        <a:xfrm>
          <a:off x="19989800" y="1056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595" name="直線コネクタ 594">
          <a:extLst>
            <a:ext uri="{FF2B5EF4-FFF2-40B4-BE49-F238E27FC236}">
              <a16:creationId xmlns:a16="http://schemas.microsoft.com/office/drawing/2014/main" id="{8363089A-B42D-4E18-BBC9-C76E4AD47217}"/>
            </a:ext>
          </a:extLst>
        </xdr:cNvPr>
        <xdr:cNvCxnSpPr/>
      </xdr:nvCxnSpPr>
      <xdr:spPr>
        <a:xfrm>
          <a:off x="19881850" y="105594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41EEAB25-9DD2-4B4F-9C0F-E57B55D0E72C}"/>
            </a:ext>
          </a:extLst>
        </xdr:cNvPr>
        <xdr:cNvSpPr txBox="1"/>
      </xdr:nvSpPr>
      <xdr:spPr>
        <a:xfrm>
          <a:off x="19989800" y="891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597" name="直線コネクタ 596">
          <a:extLst>
            <a:ext uri="{FF2B5EF4-FFF2-40B4-BE49-F238E27FC236}">
              <a16:creationId xmlns:a16="http://schemas.microsoft.com/office/drawing/2014/main" id="{5C02BC8C-EC7C-447F-8BA6-9C2537FE1D2F}"/>
            </a:ext>
          </a:extLst>
        </xdr:cNvPr>
        <xdr:cNvCxnSpPr/>
      </xdr:nvCxnSpPr>
      <xdr:spPr>
        <a:xfrm>
          <a:off x="19881850" y="91247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137939</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B457E4D4-DA5D-4EB8-8B3B-CD6477FBBFC8}"/>
            </a:ext>
          </a:extLst>
        </xdr:cNvPr>
        <xdr:cNvSpPr txBox="1"/>
      </xdr:nvSpPr>
      <xdr:spPr>
        <a:xfrm>
          <a:off x="19989800" y="1038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599" name="フローチャート: 判断 598">
          <a:extLst>
            <a:ext uri="{FF2B5EF4-FFF2-40B4-BE49-F238E27FC236}">
              <a16:creationId xmlns:a16="http://schemas.microsoft.com/office/drawing/2014/main" id="{B05DB122-EA27-4881-A6EA-9CD156ED1D59}"/>
            </a:ext>
          </a:extLst>
        </xdr:cNvPr>
        <xdr:cNvSpPr/>
      </xdr:nvSpPr>
      <xdr:spPr>
        <a:xfrm>
          <a:off x="19900900" y="10402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600" name="フローチャート: 判断 599">
          <a:extLst>
            <a:ext uri="{FF2B5EF4-FFF2-40B4-BE49-F238E27FC236}">
              <a16:creationId xmlns:a16="http://schemas.microsoft.com/office/drawing/2014/main" id="{84642CCC-60A8-4762-BC31-D5AD1ACC0AE6}"/>
            </a:ext>
          </a:extLst>
        </xdr:cNvPr>
        <xdr:cNvSpPr/>
      </xdr:nvSpPr>
      <xdr:spPr>
        <a:xfrm>
          <a:off x="19157950" y="104029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601" name="フローチャート: 判断 600">
          <a:extLst>
            <a:ext uri="{FF2B5EF4-FFF2-40B4-BE49-F238E27FC236}">
              <a16:creationId xmlns:a16="http://schemas.microsoft.com/office/drawing/2014/main" id="{68F60DCE-2D76-437B-BEA4-2230EEDB28D0}"/>
            </a:ext>
          </a:extLst>
        </xdr:cNvPr>
        <xdr:cNvSpPr/>
      </xdr:nvSpPr>
      <xdr:spPr>
        <a:xfrm>
          <a:off x="18345150" y="104102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602" name="フローチャート: 判断 601">
          <a:extLst>
            <a:ext uri="{FF2B5EF4-FFF2-40B4-BE49-F238E27FC236}">
              <a16:creationId xmlns:a16="http://schemas.microsoft.com/office/drawing/2014/main" id="{592B23C5-4526-43AC-863E-A2FBF5C8CA11}"/>
            </a:ext>
          </a:extLst>
        </xdr:cNvPr>
        <xdr:cNvSpPr/>
      </xdr:nvSpPr>
      <xdr:spPr>
        <a:xfrm>
          <a:off x="17551400" y="104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603" name="フローチャート: 判断 602">
          <a:extLst>
            <a:ext uri="{FF2B5EF4-FFF2-40B4-BE49-F238E27FC236}">
              <a16:creationId xmlns:a16="http://schemas.microsoft.com/office/drawing/2014/main" id="{C3BBBC8C-A176-4315-BEEE-458B5E478027}"/>
            </a:ext>
          </a:extLst>
        </xdr:cNvPr>
        <xdr:cNvSpPr/>
      </xdr:nvSpPr>
      <xdr:spPr>
        <a:xfrm>
          <a:off x="16757650" y="104258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EF2E0A73-2CEC-4242-8325-047F57AEFE5D}"/>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B6F5CCC-3F97-499E-ABFC-24CD791CFDF6}"/>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2E68895-C919-4CF7-B2FC-371096DAF0F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0E3D35A-4542-43A7-B529-002CEE00B27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601ACE8-F186-47BB-98B0-7B1BDB43C80D}"/>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106934</xdr:rowOff>
    </xdr:from>
    <xdr:to>
      <xdr:col>116</xdr:col>
      <xdr:colOff>114300</xdr:colOff>
      <xdr:row>63</xdr:row>
      <xdr:rowOff>37084</xdr:rowOff>
    </xdr:to>
    <xdr:sp macro="" textlink="">
      <xdr:nvSpPr>
        <xdr:cNvPr id="609" name="楕円 608">
          <a:extLst>
            <a:ext uri="{FF2B5EF4-FFF2-40B4-BE49-F238E27FC236}">
              <a16:creationId xmlns:a16="http://schemas.microsoft.com/office/drawing/2014/main" id="{0948BF37-99DF-4536-A46A-2CF7DDB3EE06}"/>
            </a:ext>
          </a:extLst>
        </xdr:cNvPr>
        <xdr:cNvSpPr/>
      </xdr:nvSpPr>
      <xdr:spPr>
        <a:xfrm>
          <a:off x="19900900" y="10349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129811</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2518E5CF-7D0A-44E9-B89D-39034478DEE8}"/>
            </a:ext>
          </a:extLst>
        </xdr:cNvPr>
        <xdr:cNvSpPr txBox="1"/>
      </xdr:nvSpPr>
      <xdr:spPr>
        <a:xfrm>
          <a:off x="19989800" y="102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11" name="楕円 610">
          <a:extLst>
            <a:ext uri="{FF2B5EF4-FFF2-40B4-BE49-F238E27FC236}">
              <a16:creationId xmlns:a16="http://schemas.microsoft.com/office/drawing/2014/main" id="{8093D54C-8CB9-44B4-9192-606844FA46B7}"/>
            </a:ext>
          </a:extLst>
        </xdr:cNvPr>
        <xdr:cNvSpPr/>
      </xdr:nvSpPr>
      <xdr:spPr>
        <a:xfrm>
          <a:off x="19157950" y="10351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157734</xdr:rowOff>
    </xdr:from>
    <xdr:to>
      <xdr:col>116</xdr:col>
      <xdr:colOff>63500</xdr:colOff>
      <xdr:row>62</xdr:row>
      <xdr:rowOff>160020</xdr:rowOff>
    </xdr:to>
    <xdr:cxnSp macro="">
      <xdr:nvCxnSpPr>
        <xdr:cNvPr id="612" name="直線コネクタ 611">
          <a:extLst>
            <a:ext uri="{FF2B5EF4-FFF2-40B4-BE49-F238E27FC236}">
              <a16:creationId xmlns:a16="http://schemas.microsoft.com/office/drawing/2014/main" id="{AF29F54A-4B25-480E-A164-285E8B8C2768}"/>
            </a:ext>
          </a:extLst>
        </xdr:cNvPr>
        <xdr:cNvCxnSpPr/>
      </xdr:nvCxnSpPr>
      <xdr:spPr>
        <a:xfrm flipV="1">
          <a:off x="19202400" y="10400284"/>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113335</xdr:rowOff>
    </xdr:from>
    <xdr:to>
      <xdr:col>107</xdr:col>
      <xdr:colOff>101600</xdr:colOff>
      <xdr:row>63</xdr:row>
      <xdr:rowOff>43485</xdr:rowOff>
    </xdr:to>
    <xdr:sp macro="" textlink="">
      <xdr:nvSpPr>
        <xdr:cNvPr id="613" name="楕円 612">
          <a:extLst>
            <a:ext uri="{FF2B5EF4-FFF2-40B4-BE49-F238E27FC236}">
              <a16:creationId xmlns:a16="http://schemas.microsoft.com/office/drawing/2014/main" id="{0FDC5E38-CCB7-4BA2-A573-8391FA21551C}"/>
            </a:ext>
          </a:extLst>
        </xdr:cNvPr>
        <xdr:cNvSpPr/>
      </xdr:nvSpPr>
      <xdr:spPr>
        <a:xfrm>
          <a:off x="18345150" y="10355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164135</xdr:rowOff>
    </xdr:to>
    <xdr:cxnSp macro="">
      <xdr:nvCxnSpPr>
        <xdr:cNvPr id="614" name="直線コネクタ 613">
          <a:extLst>
            <a:ext uri="{FF2B5EF4-FFF2-40B4-BE49-F238E27FC236}">
              <a16:creationId xmlns:a16="http://schemas.microsoft.com/office/drawing/2014/main" id="{9D3875BD-936D-4261-A29A-87DDDED45490}"/>
            </a:ext>
          </a:extLst>
        </xdr:cNvPr>
        <xdr:cNvCxnSpPr/>
      </xdr:nvCxnSpPr>
      <xdr:spPr>
        <a:xfrm flipV="1">
          <a:off x="18395950" y="10402570"/>
          <a:ext cx="80645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114706</xdr:rowOff>
    </xdr:from>
    <xdr:to>
      <xdr:col>102</xdr:col>
      <xdr:colOff>165100</xdr:colOff>
      <xdr:row>63</xdr:row>
      <xdr:rowOff>44856</xdr:rowOff>
    </xdr:to>
    <xdr:sp macro="" textlink="">
      <xdr:nvSpPr>
        <xdr:cNvPr id="615" name="楕円 614">
          <a:extLst>
            <a:ext uri="{FF2B5EF4-FFF2-40B4-BE49-F238E27FC236}">
              <a16:creationId xmlns:a16="http://schemas.microsoft.com/office/drawing/2014/main" id="{364A3AED-068F-4457-BD92-8B34A32AD68A}"/>
            </a:ext>
          </a:extLst>
        </xdr:cNvPr>
        <xdr:cNvSpPr/>
      </xdr:nvSpPr>
      <xdr:spPr>
        <a:xfrm>
          <a:off x="17551400" y="103572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164135</xdr:rowOff>
    </xdr:from>
    <xdr:to>
      <xdr:col>107</xdr:col>
      <xdr:colOff>50800</xdr:colOff>
      <xdr:row>62</xdr:row>
      <xdr:rowOff>165506</xdr:rowOff>
    </xdr:to>
    <xdr:cxnSp macro="">
      <xdr:nvCxnSpPr>
        <xdr:cNvPr id="616" name="直線コネクタ 615">
          <a:extLst>
            <a:ext uri="{FF2B5EF4-FFF2-40B4-BE49-F238E27FC236}">
              <a16:creationId xmlns:a16="http://schemas.microsoft.com/office/drawing/2014/main" id="{C389C8C6-BCB8-456C-A6F7-7F30EDA4F2FA}"/>
            </a:ext>
          </a:extLst>
        </xdr:cNvPr>
        <xdr:cNvCxnSpPr/>
      </xdr:nvCxnSpPr>
      <xdr:spPr>
        <a:xfrm flipV="1">
          <a:off x="17602200" y="10406685"/>
          <a:ext cx="79375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116536</xdr:rowOff>
    </xdr:from>
    <xdr:to>
      <xdr:col>98</xdr:col>
      <xdr:colOff>38100</xdr:colOff>
      <xdr:row>63</xdr:row>
      <xdr:rowOff>46686</xdr:rowOff>
    </xdr:to>
    <xdr:sp macro="" textlink="">
      <xdr:nvSpPr>
        <xdr:cNvPr id="617" name="楕円 616">
          <a:extLst>
            <a:ext uri="{FF2B5EF4-FFF2-40B4-BE49-F238E27FC236}">
              <a16:creationId xmlns:a16="http://schemas.microsoft.com/office/drawing/2014/main" id="{913E30FF-EB1A-4B7B-88D8-0C5332759369}"/>
            </a:ext>
          </a:extLst>
        </xdr:cNvPr>
        <xdr:cNvSpPr/>
      </xdr:nvSpPr>
      <xdr:spPr>
        <a:xfrm>
          <a:off x="16757650" y="103590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165506</xdr:rowOff>
    </xdr:from>
    <xdr:to>
      <xdr:col>102</xdr:col>
      <xdr:colOff>114300</xdr:colOff>
      <xdr:row>62</xdr:row>
      <xdr:rowOff>167336</xdr:rowOff>
    </xdr:to>
    <xdr:cxnSp macro="">
      <xdr:nvCxnSpPr>
        <xdr:cNvPr id="618" name="直線コネクタ 617">
          <a:extLst>
            <a:ext uri="{FF2B5EF4-FFF2-40B4-BE49-F238E27FC236}">
              <a16:creationId xmlns:a16="http://schemas.microsoft.com/office/drawing/2014/main" id="{C3D4E2C2-DE0E-4069-9298-544A8560BDB9}"/>
            </a:ext>
          </a:extLst>
        </xdr:cNvPr>
        <xdr:cNvCxnSpPr/>
      </xdr:nvCxnSpPr>
      <xdr:spPr>
        <a:xfrm flipV="1">
          <a:off x="16802100" y="10408056"/>
          <a:ext cx="8001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81704</xdr:rowOff>
    </xdr:from>
    <xdr:ext cx="469744" cy="259045"/>
    <xdr:sp macro="" textlink="">
      <xdr:nvSpPr>
        <xdr:cNvPr id="619" name="n_1aveValue【保健センター・保健所】&#10;一人当たり面積">
          <a:extLst>
            <a:ext uri="{FF2B5EF4-FFF2-40B4-BE49-F238E27FC236}">
              <a16:creationId xmlns:a16="http://schemas.microsoft.com/office/drawing/2014/main" id="{CBE0C628-3F63-431D-9E08-226F63F0A740}"/>
            </a:ext>
          </a:extLst>
        </xdr:cNvPr>
        <xdr:cNvSpPr txBox="1"/>
      </xdr:nvSpPr>
      <xdr:spPr>
        <a:xfrm>
          <a:off x="18980227" y="1048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89019</xdr:rowOff>
    </xdr:from>
    <xdr:ext cx="469744" cy="259045"/>
    <xdr:sp macro="" textlink="">
      <xdr:nvSpPr>
        <xdr:cNvPr id="620" name="n_2aveValue【保健センター・保健所】&#10;一人当たり面積">
          <a:extLst>
            <a:ext uri="{FF2B5EF4-FFF2-40B4-BE49-F238E27FC236}">
              <a16:creationId xmlns:a16="http://schemas.microsoft.com/office/drawing/2014/main" id="{9BDFF309-252B-4E06-B068-ED45CFA71A0C}"/>
            </a:ext>
          </a:extLst>
        </xdr:cNvPr>
        <xdr:cNvSpPr txBox="1"/>
      </xdr:nvSpPr>
      <xdr:spPr>
        <a:xfrm>
          <a:off x="18180127" y="1049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121023</xdr:rowOff>
    </xdr:from>
    <xdr:ext cx="469744" cy="259045"/>
    <xdr:sp macro="" textlink="">
      <xdr:nvSpPr>
        <xdr:cNvPr id="621" name="n_3aveValue【保健センター・保健所】&#10;一人当たり面積">
          <a:extLst>
            <a:ext uri="{FF2B5EF4-FFF2-40B4-BE49-F238E27FC236}">
              <a16:creationId xmlns:a16="http://schemas.microsoft.com/office/drawing/2014/main" id="{9955F339-2D02-4BA8-AC76-EEF13224F337}"/>
            </a:ext>
          </a:extLst>
        </xdr:cNvPr>
        <xdr:cNvSpPr txBox="1"/>
      </xdr:nvSpPr>
      <xdr:spPr>
        <a:xfrm>
          <a:off x="17386377" y="1052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110964</xdr:rowOff>
    </xdr:from>
    <xdr:ext cx="469744" cy="259045"/>
    <xdr:sp macro="" textlink="">
      <xdr:nvSpPr>
        <xdr:cNvPr id="622" name="n_4aveValue【保健センター・保健所】&#10;一人当たり面積">
          <a:extLst>
            <a:ext uri="{FF2B5EF4-FFF2-40B4-BE49-F238E27FC236}">
              <a16:creationId xmlns:a16="http://schemas.microsoft.com/office/drawing/2014/main" id="{BBF720D5-B3ED-494B-B97B-9B2014C56988}"/>
            </a:ext>
          </a:extLst>
        </xdr:cNvPr>
        <xdr:cNvSpPr txBox="1"/>
      </xdr:nvSpPr>
      <xdr:spPr>
        <a:xfrm>
          <a:off x="16592627" y="1051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55897</xdr:rowOff>
    </xdr:from>
    <xdr:ext cx="469744" cy="259045"/>
    <xdr:sp macro="" textlink="">
      <xdr:nvSpPr>
        <xdr:cNvPr id="623" name="n_1mainValue【保健センター・保健所】&#10;一人当たり面積">
          <a:extLst>
            <a:ext uri="{FF2B5EF4-FFF2-40B4-BE49-F238E27FC236}">
              <a16:creationId xmlns:a16="http://schemas.microsoft.com/office/drawing/2014/main" id="{0B289BC5-A9E8-4A14-9755-71A96F86B3A1}"/>
            </a:ext>
          </a:extLst>
        </xdr:cNvPr>
        <xdr:cNvSpPr txBox="1"/>
      </xdr:nvSpPr>
      <xdr:spPr>
        <a:xfrm>
          <a:off x="189802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60012</xdr:rowOff>
    </xdr:from>
    <xdr:ext cx="469744" cy="259045"/>
    <xdr:sp macro="" textlink="">
      <xdr:nvSpPr>
        <xdr:cNvPr id="624" name="n_2mainValue【保健センター・保健所】&#10;一人当たり面積">
          <a:extLst>
            <a:ext uri="{FF2B5EF4-FFF2-40B4-BE49-F238E27FC236}">
              <a16:creationId xmlns:a16="http://schemas.microsoft.com/office/drawing/2014/main" id="{445267A8-B25C-4D55-A70A-4407DFBD3C76}"/>
            </a:ext>
          </a:extLst>
        </xdr:cNvPr>
        <xdr:cNvSpPr txBox="1"/>
      </xdr:nvSpPr>
      <xdr:spPr>
        <a:xfrm>
          <a:off x="18180127" y="1013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61383</xdr:rowOff>
    </xdr:from>
    <xdr:ext cx="469744" cy="259045"/>
    <xdr:sp macro="" textlink="">
      <xdr:nvSpPr>
        <xdr:cNvPr id="625" name="n_3mainValue【保健センター・保健所】&#10;一人当たり面積">
          <a:extLst>
            <a:ext uri="{FF2B5EF4-FFF2-40B4-BE49-F238E27FC236}">
              <a16:creationId xmlns:a16="http://schemas.microsoft.com/office/drawing/2014/main" id="{75260C4A-3BA3-4CEA-87FF-56D09CEC7668}"/>
            </a:ext>
          </a:extLst>
        </xdr:cNvPr>
        <xdr:cNvSpPr txBox="1"/>
      </xdr:nvSpPr>
      <xdr:spPr>
        <a:xfrm>
          <a:off x="17386377" y="101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63213</xdr:rowOff>
    </xdr:from>
    <xdr:ext cx="469744" cy="259045"/>
    <xdr:sp macro="" textlink="">
      <xdr:nvSpPr>
        <xdr:cNvPr id="626" name="n_4mainValue【保健センター・保健所】&#10;一人当たり面積">
          <a:extLst>
            <a:ext uri="{FF2B5EF4-FFF2-40B4-BE49-F238E27FC236}">
              <a16:creationId xmlns:a16="http://schemas.microsoft.com/office/drawing/2014/main" id="{59BE2F65-7B32-49F5-8C83-299D2FC9E90E}"/>
            </a:ext>
          </a:extLst>
        </xdr:cNvPr>
        <xdr:cNvSpPr txBox="1"/>
      </xdr:nvSpPr>
      <xdr:spPr>
        <a:xfrm>
          <a:off x="16592627" y="101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C71361D6-9B04-4560-9076-B3E7472700C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8BA3EA04-29FE-4C69-9080-F7EDBEF18484}"/>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3D5C70F5-2AD9-4B67-9B60-3DF70055A064}"/>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EA7BAD74-1BBD-4EA9-AA55-EA142615630D}"/>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A7DEA725-408A-4255-81E4-52CC528D2F4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F966BC9F-D333-4C69-AA7A-E47926A93BB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7C776CBF-A56B-4331-AED6-29E77DAB618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EB4BC37D-297B-42E3-97BC-ADF96189B2AC}"/>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B5974057-575B-4CB0-A592-DB7E02BF7F3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97853809-7F76-4269-B69C-48F7E9FF0F54}"/>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3CE51B6B-6A91-4531-9F3B-FD6511FF434A}"/>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712539C4-FBF6-4AF5-A5BD-2EC9BEC9252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C6F06762-CE50-4213-8C47-A084F0FEB807}"/>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EA36B707-7FC2-4F69-B100-F2F80801D6AE}"/>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F86879C6-2EEE-4218-AE83-AD77DE68B239}"/>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26BE111A-B37C-4B19-BE03-DBCF904642D2}"/>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1EA06F7F-6A62-4AC7-9472-C1F9FB8CB2B3}"/>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CC07C5FC-69BB-4B93-BA7F-A099B57B0B4C}"/>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EB901B36-F753-4D11-BD6A-9CF14DCF0CF2}"/>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9201162D-FCE4-43A9-8577-0EA1D01392D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4E1F8550-1DE7-42B9-87BE-F24077F2723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B3782FC9-5D7E-4B5A-95D6-7A2D68E00EAA}"/>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A597B2B4-8F1A-4831-B526-C666C2B6064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1F8737D2-B540-4E65-AFD0-D74C63873D65}"/>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7BB6D402-E97E-445B-9A69-E04970EE90D4}"/>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9C5FC8E4-B494-4A68-B872-54ED016950EA}"/>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6786B3BA-D214-439D-8FE7-8C45F75B7243}"/>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432DA61E-4F69-4ECD-B0F2-6DB8EB62D550}"/>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C61BE63B-766B-4EE7-A016-AAA36DACEC44}"/>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D67D05B9-24A5-4AF2-962D-A4DB0FAC4C2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F6D69ACA-706F-4736-8694-8D2EDE1AE5ED}"/>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C2B004AF-2734-4E59-B7F0-BFB93D1137AD}"/>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F09BD911-7761-405D-B617-D9CFAE7E173C}"/>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94CDE67D-8794-4C4B-8501-EB44D300743D}"/>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23A2B398-AD9E-410C-8601-D17B3CD0B0F4}"/>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2438719-8874-4455-84E5-E9CC75FAE012}"/>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a:extLst>
            <a:ext uri="{FF2B5EF4-FFF2-40B4-BE49-F238E27FC236}">
              <a16:creationId xmlns:a16="http://schemas.microsoft.com/office/drawing/2014/main" id="{3FC5AEF8-C371-4C7E-8C68-CD5CC5A4902D}"/>
            </a:ext>
          </a:extLst>
        </xdr:cNvPr>
        <xdr:cNvSpPr txBox="1"/>
      </xdr:nvSpPr>
      <xdr:spPr>
        <a:xfrm>
          <a:off x="10906911" y="1643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938463D9-1121-43A2-AD5F-22FB54B3DF5B}"/>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8358DB69-6F93-4603-B5A7-9BB764C22299}"/>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a:extLst>
            <a:ext uri="{FF2B5EF4-FFF2-40B4-BE49-F238E27FC236}">
              <a16:creationId xmlns:a16="http://schemas.microsoft.com/office/drawing/2014/main" id="{4F09A7EB-BBBE-4E9D-A25F-CA57357CB9A9}"/>
            </a:ext>
          </a:extLst>
        </xdr:cNvPr>
        <xdr:cNvCxnSpPr/>
      </xdr:nvCxnSpPr>
      <xdr:spPr>
        <a:xfrm flipV="1">
          <a:off x="14699614" y="16573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a:extLst>
            <a:ext uri="{FF2B5EF4-FFF2-40B4-BE49-F238E27FC236}">
              <a16:creationId xmlns:a16="http://schemas.microsoft.com/office/drawing/2014/main" id="{3C395E15-4F8B-4294-9A29-B81B1AF97150}"/>
            </a:ext>
          </a:extLst>
        </xdr:cNvPr>
        <xdr:cNvSpPr txBox="1"/>
      </xdr:nvSpPr>
      <xdr:spPr>
        <a:xfrm>
          <a:off x="14738350"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a:extLst>
            <a:ext uri="{FF2B5EF4-FFF2-40B4-BE49-F238E27FC236}">
              <a16:creationId xmlns:a16="http://schemas.microsoft.com/office/drawing/2014/main" id="{7D05920F-2EC9-4A28-9C47-7E7D92A1088E}"/>
            </a:ext>
          </a:extLst>
        </xdr:cNvPr>
        <xdr:cNvCxnSpPr/>
      </xdr:nvCxnSpPr>
      <xdr:spPr>
        <a:xfrm>
          <a:off x="14611350" y="1784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a:extLst>
            <a:ext uri="{FF2B5EF4-FFF2-40B4-BE49-F238E27FC236}">
              <a16:creationId xmlns:a16="http://schemas.microsoft.com/office/drawing/2014/main" id="{0090AE03-470C-41BB-91FD-8C7866A55D77}"/>
            </a:ext>
          </a:extLst>
        </xdr:cNvPr>
        <xdr:cNvSpPr txBox="1"/>
      </xdr:nvSpPr>
      <xdr:spPr>
        <a:xfrm>
          <a:off x="14738350" y="16348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a:extLst>
            <a:ext uri="{FF2B5EF4-FFF2-40B4-BE49-F238E27FC236}">
              <a16:creationId xmlns:a16="http://schemas.microsoft.com/office/drawing/2014/main" id="{E4E45CF9-6362-46A3-AB44-6D25E9A51F7E}"/>
            </a:ext>
          </a:extLst>
        </xdr:cNvPr>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671" name="【庁舎】&#10;有形固定資産減価償却率平均値テキスト">
          <a:extLst>
            <a:ext uri="{FF2B5EF4-FFF2-40B4-BE49-F238E27FC236}">
              <a16:creationId xmlns:a16="http://schemas.microsoft.com/office/drawing/2014/main" id="{278B9899-C8A3-4D52-8F70-A98EEDD768CD}"/>
            </a:ext>
          </a:extLst>
        </xdr:cNvPr>
        <xdr:cNvSpPr txBox="1"/>
      </xdr:nvSpPr>
      <xdr:spPr>
        <a:xfrm>
          <a:off x="14738350" y="17043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72" name="フローチャート: 判断 671">
          <a:extLst>
            <a:ext uri="{FF2B5EF4-FFF2-40B4-BE49-F238E27FC236}">
              <a16:creationId xmlns:a16="http://schemas.microsoft.com/office/drawing/2014/main" id="{BC3C55D8-BE05-454F-86D5-B4BA5AD1BCB5}"/>
            </a:ext>
          </a:extLst>
        </xdr:cNvPr>
        <xdr:cNvSpPr/>
      </xdr:nvSpPr>
      <xdr:spPr>
        <a:xfrm>
          <a:off x="14649450" y="171919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73" name="フローチャート: 判断 672">
          <a:extLst>
            <a:ext uri="{FF2B5EF4-FFF2-40B4-BE49-F238E27FC236}">
              <a16:creationId xmlns:a16="http://schemas.microsoft.com/office/drawing/2014/main" id="{AFC04359-F070-4141-AE9D-D67F5EBB14EA}"/>
            </a:ext>
          </a:extLst>
        </xdr:cNvPr>
        <xdr:cNvSpPr/>
      </xdr:nvSpPr>
      <xdr:spPr>
        <a:xfrm>
          <a:off x="1388745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74" name="フローチャート: 判断 673">
          <a:extLst>
            <a:ext uri="{FF2B5EF4-FFF2-40B4-BE49-F238E27FC236}">
              <a16:creationId xmlns:a16="http://schemas.microsoft.com/office/drawing/2014/main" id="{DF9470B8-4D31-4901-866A-2600AC099B1E}"/>
            </a:ext>
          </a:extLst>
        </xdr:cNvPr>
        <xdr:cNvSpPr/>
      </xdr:nvSpPr>
      <xdr:spPr>
        <a:xfrm>
          <a:off x="1309370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75" name="フローチャート: 判断 674">
          <a:extLst>
            <a:ext uri="{FF2B5EF4-FFF2-40B4-BE49-F238E27FC236}">
              <a16:creationId xmlns:a16="http://schemas.microsoft.com/office/drawing/2014/main" id="{BB7D6BB5-A8F5-421C-8088-051999F6E429}"/>
            </a:ext>
          </a:extLst>
        </xdr:cNvPr>
        <xdr:cNvSpPr/>
      </xdr:nvSpPr>
      <xdr:spPr>
        <a:xfrm>
          <a:off x="12299950" y="17213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76" name="フローチャート: 判断 675">
          <a:extLst>
            <a:ext uri="{FF2B5EF4-FFF2-40B4-BE49-F238E27FC236}">
              <a16:creationId xmlns:a16="http://schemas.microsoft.com/office/drawing/2014/main" id="{7AA0F37B-1EA2-4F4D-BE7E-BCBB6F2AF3B7}"/>
            </a:ext>
          </a:extLst>
        </xdr:cNvPr>
        <xdr:cNvSpPr/>
      </xdr:nvSpPr>
      <xdr:spPr>
        <a:xfrm>
          <a:off x="11487150" y="1723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A8C7645-3613-455B-993A-C3C41812BA98}"/>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C528CA5-77B6-47E0-BBBA-52D65D603AF2}"/>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5290C47B-12FE-4E18-A9E9-2EC788BE9A45}"/>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4D26652-A087-4BE9-A8FF-B110DED040EF}"/>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A215CB2-4573-4CFD-9689-18C88822B09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86361</xdr:rowOff>
    </xdr:from>
    <xdr:to>
      <xdr:col>85</xdr:col>
      <xdr:colOff>177800</xdr:colOff>
      <xdr:row>105</xdr:row>
      <xdr:rowOff>16511</xdr:rowOff>
    </xdr:to>
    <xdr:sp macro="" textlink="">
      <xdr:nvSpPr>
        <xdr:cNvPr id="682" name="楕円 681">
          <a:extLst>
            <a:ext uri="{FF2B5EF4-FFF2-40B4-BE49-F238E27FC236}">
              <a16:creationId xmlns:a16="http://schemas.microsoft.com/office/drawing/2014/main" id="{9C871C71-9B9B-4498-98E6-B01F31CC698D}"/>
            </a:ext>
          </a:extLst>
        </xdr:cNvPr>
        <xdr:cNvSpPr/>
      </xdr:nvSpPr>
      <xdr:spPr>
        <a:xfrm>
          <a:off x="14649450" y="1734566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64788</xdr:rowOff>
    </xdr:from>
    <xdr:ext cx="405111" cy="259045"/>
    <xdr:sp macro="" textlink="">
      <xdr:nvSpPr>
        <xdr:cNvPr id="683" name="【庁舎】&#10;有形固定資産減価償却率該当値テキスト">
          <a:extLst>
            <a:ext uri="{FF2B5EF4-FFF2-40B4-BE49-F238E27FC236}">
              <a16:creationId xmlns:a16="http://schemas.microsoft.com/office/drawing/2014/main" id="{23BDEF76-BEF2-4C66-B965-DA8FBCB694E9}"/>
            </a:ext>
          </a:extLst>
        </xdr:cNvPr>
        <xdr:cNvSpPr txBox="1"/>
      </xdr:nvSpPr>
      <xdr:spPr>
        <a:xfrm>
          <a:off x="14738350"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64770</xdr:rowOff>
    </xdr:from>
    <xdr:to>
      <xdr:col>81</xdr:col>
      <xdr:colOff>101600</xdr:colOff>
      <xdr:row>104</xdr:row>
      <xdr:rowOff>166370</xdr:rowOff>
    </xdr:to>
    <xdr:sp macro="" textlink="">
      <xdr:nvSpPr>
        <xdr:cNvPr id="684" name="楕円 683">
          <a:extLst>
            <a:ext uri="{FF2B5EF4-FFF2-40B4-BE49-F238E27FC236}">
              <a16:creationId xmlns:a16="http://schemas.microsoft.com/office/drawing/2014/main" id="{B401748D-F9A1-4AAB-9698-B0FFF08C9F3D}"/>
            </a:ext>
          </a:extLst>
        </xdr:cNvPr>
        <xdr:cNvSpPr/>
      </xdr:nvSpPr>
      <xdr:spPr>
        <a:xfrm>
          <a:off x="13887450" y="173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115570</xdr:rowOff>
    </xdr:from>
    <xdr:to>
      <xdr:col>85</xdr:col>
      <xdr:colOff>127000</xdr:colOff>
      <xdr:row>104</xdr:row>
      <xdr:rowOff>137161</xdr:rowOff>
    </xdr:to>
    <xdr:cxnSp macro="">
      <xdr:nvCxnSpPr>
        <xdr:cNvPr id="685" name="直線コネクタ 684">
          <a:extLst>
            <a:ext uri="{FF2B5EF4-FFF2-40B4-BE49-F238E27FC236}">
              <a16:creationId xmlns:a16="http://schemas.microsoft.com/office/drawing/2014/main" id="{91255121-DDF4-4408-8550-41580C7AC202}"/>
            </a:ext>
          </a:extLst>
        </xdr:cNvPr>
        <xdr:cNvCxnSpPr/>
      </xdr:nvCxnSpPr>
      <xdr:spPr>
        <a:xfrm>
          <a:off x="13938250" y="17374870"/>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686" name="楕円 685">
          <a:extLst>
            <a:ext uri="{FF2B5EF4-FFF2-40B4-BE49-F238E27FC236}">
              <a16:creationId xmlns:a16="http://schemas.microsoft.com/office/drawing/2014/main" id="{39412BA8-7292-4B31-999F-1EE0D6FA12F5}"/>
            </a:ext>
          </a:extLst>
        </xdr:cNvPr>
        <xdr:cNvSpPr/>
      </xdr:nvSpPr>
      <xdr:spPr>
        <a:xfrm>
          <a:off x="130937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91439</xdr:rowOff>
    </xdr:from>
    <xdr:to>
      <xdr:col>81</xdr:col>
      <xdr:colOff>50800</xdr:colOff>
      <xdr:row>104</xdr:row>
      <xdr:rowOff>115570</xdr:rowOff>
    </xdr:to>
    <xdr:cxnSp macro="">
      <xdr:nvCxnSpPr>
        <xdr:cNvPr id="687" name="直線コネクタ 686">
          <a:extLst>
            <a:ext uri="{FF2B5EF4-FFF2-40B4-BE49-F238E27FC236}">
              <a16:creationId xmlns:a16="http://schemas.microsoft.com/office/drawing/2014/main" id="{EFCE50EB-1549-49B4-8D7A-9BD20BFD5E8D}"/>
            </a:ext>
          </a:extLst>
        </xdr:cNvPr>
        <xdr:cNvCxnSpPr/>
      </xdr:nvCxnSpPr>
      <xdr:spPr>
        <a:xfrm>
          <a:off x="13144500" y="17350739"/>
          <a:ext cx="79375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688" name="楕円 687">
          <a:extLst>
            <a:ext uri="{FF2B5EF4-FFF2-40B4-BE49-F238E27FC236}">
              <a16:creationId xmlns:a16="http://schemas.microsoft.com/office/drawing/2014/main" id="{3CC77219-34B9-4349-A844-0312EB7A049B}"/>
            </a:ext>
          </a:extLst>
        </xdr:cNvPr>
        <xdr:cNvSpPr/>
      </xdr:nvSpPr>
      <xdr:spPr>
        <a:xfrm>
          <a:off x="12299950" y="172732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91439</xdr:rowOff>
    </xdr:to>
    <xdr:cxnSp macro="">
      <xdr:nvCxnSpPr>
        <xdr:cNvPr id="689" name="直線コネクタ 688">
          <a:extLst>
            <a:ext uri="{FF2B5EF4-FFF2-40B4-BE49-F238E27FC236}">
              <a16:creationId xmlns:a16="http://schemas.microsoft.com/office/drawing/2014/main" id="{2BA4E6C7-00B9-4152-B3C5-0E32062076A4}"/>
            </a:ext>
          </a:extLst>
        </xdr:cNvPr>
        <xdr:cNvCxnSpPr/>
      </xdr:nvCxnSpPr>
      <xdr:spPr>
        <a:xfrm>
          <a:off x="12344400" y="17324070"/>
          <a:ext cx="8001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160020</xdr:rowOff>
    </xdr:from>
    <xdr:to>
      <xdr:col>67</xdr:col>
      <xdr:colOff>101600</xdr:colOff>
      <xdr:row>104</xdr:row>
      <xdr:rowOff>90170</xdr:rowOff>
    </xdr:to>
    <xdr:sp macro="" textlink="">
      <xdr:nvSpPr>
        <xdr:cNvPr id="690" name="楕円 689">
          <a:extLst>
            <a:ext uri="{FF2B5EF4-FFF2-40B4-BE49-F238E27FC236}">
              <a16:creationId xmlns:a16="http://schemas.microsoft.com/office/drawing/2014/main" id="{A094B5B3-DFA4-4B12-B810-7B8FCC3C3296}"/>
            </a:ext>
          </a:extLst>
        </xdr:cNvPr>
        <xdr:cNvSpPr/>
      </xdr:nvSpPr>
      <xdr:spPr>
        <a:xfrm>
          <a:off x="11487150" y="172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39370</xdr:rowOff>
    </xdr:from>
    <xdr:to>
      <xdr:col>71</xdr:col>
      <xdr:colOff>177800</xdr:colOff>
      <xdr:row>104</xdr:row>
      <xdr:rowOff>64770</xdr:rowOff>
    </xdr:to>
    <xdr:cxnSp macro="">
      <xdr:nvCxnSpPr>
        <xdr:cNvPr id="691" name="直線コネクタ 690">
          <a:extLst>
            <a:ext uri="{FF2B5EF4-FFF2-40B4-BE49-F238E27FC236}">
              <a16:creationId xmlns:a16="http://schemas.microsoft.com/office/drawing/2014/main" id="{203EC5EF-1A8F-469E-BA32-95C5AF3D7146}"/>
            </a:ext>
          </a:extLst>
        </xdr:cNvPr>
        <xdr:cNvCxnSpPr/>
      </xdr:nvCxnSpPr>
      <xdr:spPr>
        <a:xfrm>
          <a:off x="11537950" y="17298670"/>
          <a:ext cx="80645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692" name="n_1aveValue【庁舎】&#10;有形固定資産減価償却率">
          <a:extLst>
            <a:ext uri="{FF2B5EF4-FFF2-40B4-BE49-F238E27FC236}">
              <a16:creationId xmlns:a16="http://schemas.microsoft.com/office/drawing/2014/main" id="{3D7A6C82-5165-4BDA-948C-C8058DE3F188}"/>
            </a:ext>
          </a:extLst>
        </xdr:cNvPr>
        <xdr:cNvSpPr txBox="1"/>
      </xdr:nvSpPr>
      <xdr:spPr>
        <a:xfrm>
          <a:off x="13742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693" name="n_2aveValue【庁舎】&#10;有形固定資産減価償却率">
          <a:extLst>
            <a:ext uri="{FF2B5EF4-FFF2-40B4-BE49-F238E27FC236}">
              <a16:creationId xmlns:a16="http://schemas.microsoft.com/office/drawing/2014/main" id="{F350DC4E-9DA0-4280-A665-5335A432991E}"/>
            </a:ext>
          </a:extLst>
        </xdr:cNvPr>
        <xdr:cNvSpPr txBox="1"/>
      </xdr:nvSpPr>
      <xdr:spPr>
        <a:xfrm>
          <a:off x="1296099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694" name="n_3aveValue【庁舎】&#10;有形固定資産減価償却率">
          <a:extLst>
            <a:ext uri="{FF2B5EF4-FFF2-40B4-BE49-F238E27FC236}">
              <a16:creationId xmlns:a16="http://schemas.microsoft.com/office/drawing/2014/main" id="{900C097B-0E1F-4406-9F39-6ADA86C806EE}"/>
            </a:ext>
          </a:extLst>
        </xdr:cNvPr>
        <xdr:cNvSpPr txBox="1"/>
      </xdr:nvSpPr>
      <xdr:spPr>
        <a:xfrm>
          <a:off x="12167244" y="1698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695" name="n_4aveValue【庁舎】&#10;有形固定資産減価償却率">
          <a:extLst>
            <a:ext uri="{FF2B5EF4-FFF2-40B4-BE49-F238E27FC236}">
              <a16:creationId xmlns:a16="http://schemas.microsoft.com/office/drawing/2014/main" id="{D45239B1-7FE6-4227-B1C2-AC282B9F2F45}"/>
            </a:ext>
          </a:extLst>
        </xdr:cNvPr>
        <xdr:cNvSpPr txBox="1"/>
      </xdr:nvSpPr>
      <xdr:spPr>
        <a:xfrm>
          <a:off x="11354444" y="1700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157497</xdr:rowOff>
    </xdr:from>
    <xdr:ext cx="405111" cy="259045"/>
    <xdr:sp macro="" textlink="">
      <xdr:nvSpPr>
        <xdr:cNvPr id="696" name="n_1mainValue【庁舎】&#10;有形固定資産減価償却率">
          <a:extLst>
            <a:ext uri="{FF2B5EF4-FFF2-40B4-BE49-F238E27FC236}">
              <a16:creationId xmlns:a16="http://schemas.microsoft.com/office/drawing/2014/main" id="{0463175C-0AEC-4B1D-AEBE-57F84BC42710}"/>
            </a:ext>
          </a:extLst>
        </xdr:cNvPr>
        <xdr:cNvSpPr txBox="1"/>
      </xdr:nvSpPr>
      <xdr:spPr>
        <a:xfrm>
          <a:off x="13742044" y="174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133366</xdr:rowOff>
    </xdr:from>
    <xdr:ext cx="405111" cy="259045"/>
    <xdr:sp macro="" textlink="">
      <xdr:nvSpPr>
        <xdr:cNvPr id="697" name="n_2mainValue【庁舎】&#10;有形固定資産減価償却率">
          <a:extLst>
            <a:ext uri="{FF2B5EF4-FFF2-40B4-BE49-F238E27FC236}">
              <a16:creationId xmlns:a16="http://schemas.microsoft.com/office/drawing/2014/main" id="{D0EA9735-61F4-452C-BD05-842F1433AC9A}"/>
            </a:ext>
          </a:extLst>
        </xdr:cNvPr>
        <xdr:cNvSpPr txBox="1"/>
      </xdr:nvSpPr>
      <xdr:spPr>
        <a:xfrm>
          <a:off x="12960994" y="17392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106697</xdr:rowOff>
    </xdr:from>
    <xdr:ext cx="405111" cy="259045"/>
    <xdr:sp macro="" textlink="">
      <xdr:nvSpPr>
        <xdr:cNvPr id="698" name="n_3mainValue【庁舎】&#10;有形固定資産減価償却率">
          <a:extLst>
            <a:ext uri="{FF2B5EF4-FFF2-40B4-BE49-F238E27FC236}">
              <a16:creationId xmlns:a16="http://schemas.microsoft.com/office/drawing/2014/main" id="{2A6E0072-34A7-4956-8442-4CC0F6089AA3}"/>
            </a:ext>
          </a:extLst>
        </xdr:cNvPr>
        <xdr:cNvSpPr txBox="1"/>
      </xdr:nvSpPr>
      <xdr:spPr>
        <a:xfrm>
          <a:off x="1216724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81297</xdr:rowOff>
    </xdr:from>
    <xdr:ext cx="405111" cy="259045"/>
    <xdr:sp macro="" textlink="">
      <xdr:nvSpPr>
        <xdr:cNvPr id="699" name="n_4mainValue【庁舎】&#10;有形固定資産減価償却率">
          <a:extLst>
            <a:ext uri="{FF2B5EF4-FFF2-40B4-BE49-F238E27FC236}">
              <a16:creationId xmlns:a16="http://schemas.microsoft.com/office/drawing/2014/main" id="{E08B46BF-AE8A-4DF2-ACC5-355C7AD0E8E6}"/>
            </a:ext>
          </a:extLst>
        </xdr:cNvPr>
        <xdr:cNvSpPr txBox="1"/>
      </xdr:nvSpPr>
      <xdr:spPr>
        <a:xfrm>
          <a:off x="11354444" y="1734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78040C68-EF10-4C3D-8EC5-01B83A1F015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421FB4F4-1485-499A-B8CA-CB33F165BB4B}"/>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B050AD2D-19D4-431C-99A9-A69BBA8CEE34}"/>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175F8A01-0BA0-472B-8EB3-9959D2F42DEA}"/>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964A6FF5-A4B6-4A56-98F8-3828FF939715}"/>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DAB7068F-DE5A-4228-9A83-DBFB446800C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417E79CB-AF4C-4407-A18E-99C1A5AC5342}"/>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F409F565-03D1-4B3A-87D9-DE2F9FE5669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31F9FDB4-B9C0-4CC1-B76A-6ABB4CA5BE19}"/>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8B00BF91-071D-4F65-BF1E-DB2CEB6EF15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a:extLst>
            <a:ext uri="{FF2B5EF4-FFF2-40B4-BE49-F238E27FC236}">
              <a16:creationId xmlns:a16="http://schemas.microsoft.com/office/drawing/2014/main" id="{D7AAD871-4FFF-4F16-9B44-66FBF32B9B2A}"/>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B43117DA-D1D2-4566-8F6C-E48BAE9EBB80}"/>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a:extLst>
            <a:ext uri="{FF2B5EF4-FFF2-40B4-BE49-F238E27FC236}">
              <a16:creationId xmlns:a16="http://schemas.microsoft.com/office/drawing/2014/main" id="{BDF4ACA9-1B41-4242-880F-FC2593238082}"/>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a:extLst>
            <a:ext uri="{FF2B5EF4-FFF2-40B4-BE49-F238E27FC236}">
              <a16:creationId xmlns:a16="http://schemas.microsoft.com/office/drawing/2014/main" id="{912787DF-840A-427D-BA03-CDAD51EBF02E}"/>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a:extLst>
            <a:ext uri="{FF2B5EF4-FFF2-40B4-BE49-F238E27FC236}">
              <a16:creationId xmlns:a16="http://schemas.microsoft.com/office/drawing/2014/main" id="{436D0C8D-D001-4E6C-B459-779CAD808F35}"/>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a:extLst>
            <a:ext uri="{FF2B5EF4-FFF2-40B4-BE49-F238E27FC236}">
              <a16:creationId xmlns:a16="http://schemas.microsoft.com/office/drawing/2014/main" id="{EE397B12-4B76-49EE-B851-771D5891FE10}"/>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a:extLst>
            <a:ext uri="{FF2B5EF4-FFF2-40B4-BE49-F238E27FC236}">
              <a16:creationId xmlns:a16="http://schemas.microsoft.com/office/drawing/2014/main" id="{C62A10CE-0A15-4D96-9489-7F00CB581262}"/>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a:extLst>
            <a:ext uri="{FF2B5EF4-FFF2-40B4-BE49-F238E27FC236}">
              <a16:creationId xmlns:a16="http://schemas.microsoft.com/office/drawing/2014/main" id="{09F26F81-CB9D-4CEA-BC4C-4181D3AD9B6F}"/>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a:extLst>
            <a:ext uri="{FF2B5EF4-FFF2-40B4-BE49-F238E27FC236}">
              <a16:creationId xmlns:a16="http://schemas.microsoft.com/office/drawing/2014/main" id="{634AA4B6-174F-43AC-8478-999977214829}"/>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a:extLst>
            <a:ext uri="{FF2B5EF4-FFF2-40B4-BE49-F238E27FC236}">
              <a16:creationId xmlns:a16="http://schemas.microsoft.com/office/drawing/2014/main" id="{8F61E5DE-B1CD-47D8-A94E-67D0A556CB75}"/>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a:extLst>
            <a:ext uri="{FF2B5EF4-FFF2-40B4-BE49-F238E27FC236}">
              <a16:creationId xmlns:a16="http://schemas.microsoft.com/office/drawing/2014/main" id="{E8DC4CDE-577D-43AE-9706-99E71CC03C51}"/>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a:extLst>
            <a:ext uri="{FF2B5EF4-FFF2-40B4-BE49-F238E27FC236}">
              <a16:creationId xmlns:a16="http://schemas.microsoft.com/office/drawing/2014/main" id="{29A22FE7-B7FD-45A6-93D4-EEEE4EA11D38}"/>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6D234F70-089D-4975-AD25-BAD2B7BC0199}"/>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CBD43060-9E6E-4B9C-AFAA-6B579A2A8C86}"/>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329C3B51-6694-4753-94F7-23099B783832}"/>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25" name="直線コネクタ 724">
          <a:extLst>
            <a:ext uri="{FF2B5EF4-FFF2-40B4-BE49-F238E27FC236}">
              <a16:creationId xmlns:a16="http://schemas.microsoft.com/office/drawing/2014/main" id="{0BDEF214-6490-487B-9B3E-0D273FE06201}"/>
            </a:ext>
          </a:extLst>
        </xdr:cNvPr>
        <xdr:cNvCxnSpPr/>
      </xdr:nvCxnSpPr>
      <xdr:spPr>
        <a:xfrm flipV="1">
          <a:off x="19951064" y="167084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26" name="【庁舎】&#10;一人当たり面積最小値テキスト">
          <a:extLst>
            <a:ext uri="{FF2B5EF4-FFF2-40B4-BE49-F238E27FC236}">
              <a16:creationId xmlns:a16="http://schemas.microsoft.com/office/drawing/2014/main" id="{BE0C3919-8D2F-45F0-A61E-44A373F086BF}"/>
            </a:ext>
          </a:extLst>
        </xdr:cNvPr>
        <xdr:cNvSpPr txBox="1"/>
      </xdr:nvSpPr>
      <xdr:spPr>
        <a:xfrm>
          <a:off x="19989800" y="179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27" name="直線コネクタ 726">
          <a:extLst>
            <a:ext uri="{FF2B5EF4-FFF2-40B4-BE49-F238E27FC236}">
              <a16:creationId xmlns:a16="http://schemas.microsoft.com/office/drawing/2014/main" id="{31FF9445-685F-43D1-AEE8-C7A7BAE407B7}"/>
            </a:ext>
          </a:extLst>
        </xdr:cNvPr>
        <xdr:cNvCxnSpPr/>
      </xdr:nvCxnSpPr>
      <xdr:spPr>
        <a:xfrm>
          <a:off x="19881850" y="17933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8" name="【庁舎】&#10;一人当たり面積最大値テキスト">
          <a:extLst>
            <a:ext uri="{FF2B5EF4-FFF2-40B4-BE49-F238E27FC236}">
              <a16:creationId xmlns:a16="http://schemas.microsoft.com/office/drawing/2014/main" id="{19E95D21-5315-4954-A263-D8BD011EB88C}"/>
            </a:ext>
          </a:extLst>
        </xdr:cNvPr>
        <xdr:cNvSpPr txBox="1"/>
      </xdr:nvSpPr>
      <xdr:spPr>
        <a:xfrm>
          <a:off x="19989800" y="164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9" name="直線コネクタ 728">
          <a:extLst>
            <a:ext uri="{FF2B5EF4-FFF2-40B4-BE49-F238E27FC236}">
              <a16:creationId xmlns:a16="http://schemas.microsoft.com/office/drawing/2014/main" id="{FD5D932D-D84F-407F-AEBB-089C65581349}"/>
            </a:ext>
          </a:extLst>
        </xdr:cNvPr>
        <xdr:cNvCxnSpPr/>
      </xdr:nvCxnSpPr>
      <xdr:spPr>
        <a:xfrm>
          <a:off x="19881850" y="16708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730" name="【庁舎】&#10;一人当たり面積平均値テキスト">
          <a:extLst>
            <a:ext uri="{FF2B5EF4-FFF2-40B4-BE49-F238E27FC236}">
              <a16:creationId xmlns:a16="http://schemas.microsoft.com/office/drawing/2014/main" id="{85CC5A19-F340-4123-B72C-F365FC96BFD2}"/>
            </a:ext>
          </a:extLst>
        </xdr:cNvPr>
        <xdr:cNvSpPr txBox="1"/>
      </xdr:nvSpPr>
      <xdr:spPr>
        <a:xfrm>
          <a:off x="19989800" y="17327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31" name="フローチャート: 判断 730">
          <a:extLst>
            <a:ext uri="{FF2B5EF4-FFF2-40B4-BE49-F238E27FC236}">
              <a16:creationId xmlns:a16="http://schemas.microsoft.com/office/drawing/2014/main" id="{804580FD-71B9-409C-9C7F-165AC4499168}"/>
            </a:ext>
          </a:extLst>
        </xdr:cNvPr>
        <xdr:cNvSpPr/>
      </xdr:nvSpPr>
      <xdr:spPr>
        <a:xfrm>
          <a:off x="19900900" y="174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32" name="フローチャート: 判断 731">
          <a:extLst>
            <a:ext uri="{FF2B5EF4-FFF2-40B4-BE49-F238E27FC236}">
              <a16:creationId xmlns:a16="http://schemas.microsoft.com/office/drawing/2014/main" id="{F8368FDE-146A-4EAF-A488-CEF3325E663C}"/>
            </a:ext>
          </a:extLst>
        </xdr:cNvPr>
        <xdr:cNvSpPr/>
      </xdr:nvSpPr>
      <xdr:spPr>
        <a:xfrm>
          <a:off x="19157950" y="17491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33" name="フローチャート: 判断 732">
          <a:extLst>
            <a:ext uri="{FF2B5EF4-FFF2-40B4-BE49-F238E27FC236}">
              <a16:creationId xmlns:a16="http://schemas.microsoft.com/office/drawing/2014/main" id="{3B5868E4-B58E-4E00-8ED6-835F1ABB4DC1}"/>
            </a:ext>
          </a:extLst>
        </xdr:cNvPr>
        <xdr:cNvSpPr/>
      </xdr:nvSpPr>
      <xdr:spPr>
        <a:xfrm>
          <a:off x="18345150" y="1754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34" name="フローチャート: 判断 733">
          <a:extLst>
            <a:ext uri="{FF2B5EF4-FFF2-40B4-BE49-F238E27FC236}">
              <a16:creationId xmlns:a16="http://schemas.microsoft.com/office/drawing/2014/main" id="{EE57F188-F2C5-40D0-99F4-7F6E5EAD0385}"/>
            </a:ext>
          </a:extLst>
        </xdr:cNvPr>
        <xdr:cNvSpPr/>
      </xdr:nvSpPr>
      <xdr:spPr>
        <a:xfrm>
          <a:off x="17551400" y="175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35" name="フローチャート: 判断 734">
          <a:extLst>
            <a:ext uri="{FF2B5EF4-FFF2-40B4-BE49-F238E27FC236}">
              <a16:creationId xmlns:a16="http://schemas.microsoft.com/office/drawing/2014/main" id="{B82D232F-4364-4241-982E-25D5DA199D4F}"/>
            </a:ext>
          </a:extLst>
        </xdr:cNvPr>
        <xdr:cNvSpPr/>
      </xdr:nvSpPr>
      <xdr:spPr>
        <a:xfrm>
          <a:off x="16757650" y="17371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315CD3B-171C-425B-B809-802B1D94975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EB13F2B-1131-48A3-88AE-19949350246C}"/>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E995A35C-863F-444A-8A3D-EFB8F12F43DC}"/>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B552C301-D444-42CA-A1F8-DA71128E830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68398E54-7ACD-4611-B0C7-404964469A8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741" name="楕円 740">
          <a:extLst>
            <a:ext uri="{FF2B5EF4-FFF2-40B4-BE49-F238E27FC236}">
              <a16:creationId xmlns:a16="http://schemas.microsoft.com/office/drawing/2014/main" id="{3AF4976A-E8AA-4FD0-85C1-6D80870F60BE}"/>
            </a:ext>
          </a:extLst>
        </xdr:cNvPr>
        <xdr:cNvSpPr/>
      </xdr:nvSpPr>
      <xdr:spPr>
        <a:xfrm>
          <a:off x="199009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74040</xdr:rowOff>
    </xdr:from>
    <xdr:ext cx="469744" cy="259045"/>
    <xdr:sp macro="" textlink="">
      <xdr:nvSpPr>
        <xdr:cNvPr id="742" name="【庁舎】&#10;一人当たり面積該当値テキスト">
          <a:extLst>
            <a:ext uri="{FF2B5EF4-FFF2-40B4-BE49-F238E27FC236}">
              <a16:creationId xmlns:a16="http://schemas.microsoft.com/office/drawing/2014/main" id="{65A2B1C4-D50D-460A-A176-5C2CA44971DA}"/>
            </a:ext>
          </a:extLst>
        </xdr:cNvPr>
        <xdr:cNvSpPr txBox="1"/>
      </xdr:nvSpPr>
      <xdr:spPr>
        <a:xfrm>
          <a:off x="19989800" y="175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103232</xdr:rowOff>
    </xdr:from>
    <xdr:to>
      <xdr:col>112</xdr:col>
      <xdr:colOff>38100</xdr:colOff>
      <xdr:row>106</xdr:row>
      <xdr:rowOff>33382</xdr:rowOff>
    </xdr:to>
    <xdr:sp macro="" textlink="">
      <xdr:nvSpPr>
        <xdr:cNvPr id="743" name="楕円 742">
          <a:extLst>
            <a:ext uri="{FF2B5EF4-FFF2-40B4-BE49-F238E27FC236}">
              <a16:creationId xmlns:a16="http://schemas.microsoft.com/office/drawing/2014/main" id="{30A2FA3D-F920-4F30-B346-478AE021022C}"/>
            </a:ext>
          </a:extLst>
        </xdr:cNvPr>
        <xdr:cNvSpPr/>
      </xdr:nvSpPr>
      <xdr:spPr>
        <a:xfrm>
          <a:off x="19157950" y="175339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105</xdr:row>
      <xdr:rowOff>154032</xdr:rowOff>
    </xdr:to>
    <xdr:cxnSp macro="">
      <xdr:nvCxnSpPr>
        <xdr:cNvPr id="744" name="直線コネクタ 743">
          <a:extLst>
            <a:ext uri="{FF2B5EF4-FFF2-40B4-BE49-F238E27FC236}">
              <a16:creationId xmlns:a16="http://schemas.microsoft.com/office/drawing/2014/main" id="{1596A50A-DE27-4B8C-9F73-2909E785739E}"/>
            </a:ext>
          </a:extLst>
        </xdr:cNvPr>
        <xdr:cNvCxnSpPr/>
      </xdr:nvCxnSpPr>
      <xdr:spPr>
        <a:xfrm flipV="1">
          <a:off x="19202400" y="17577163"/>
          <a:ext cx="7493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45" name="楕円 744">
          <a:extLst>
            <a:ext uri="{FF2B5EF4-FFF2-40B4-BE49-F238E27FC236}">
              <a16:creationId xmlns:a16="http://schemas.microsoft.com/office/drawing/2014/main" id="{76171A25-1F72-4F8E-973E-1F5833606E60}"/>
            </a:ext>
          </a:extLst>
        </xdr:cNvPr>
        <xdr:cNvSpPr/>
      </xdr:nvSpPr>
      <xdr:spPr>
        <a:xfrm>
          <a:off x="1834515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154032</xdr:rowOff>
    </xdr:from>
    <xdr:to>
      <xdr:col>111</xdr:col>
      <xdr:colOff>177800</xdr:colOff>
      <xdr:row>105</xdr:row>
      <xdr:rowOff>166007</xdr:rowOff>
    </xdr:to>
    <xdr:cxnSp macro="">
      <xdr:nvCxnSpPr>
        <xdr:cNvPr id="746" name="直線コネクタ 745">
          <a:extLst>
            <a:ext uri="{FF2B5EF4-FFF2-40B4-BE49-F238E27FC236}">
              <a16:creationId xmlns:a16="http://schemas.microsoft.com/office/drawing/2014/main" id="{F013D2E2-31D1-4932-BFE9-494568609744}"/>
            </a:ext>
          </a:extLst>
        </xdr:cNvPr>
        <xdr:cNvCxnSpPr/>
      </xdr:nvCxnSpPr>
      <xdr:spPr>
        <a:xfrm flipV="1">
          <a:off x="18395950" y="17584782"/>
          <a:ext cx="80645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119562</xdr:rowOff>
    </xdr:from>
    <xdr:to>
      <xdr:col>102</xdr:col>
      <xdr:colOff>165100</xdr:colOff>
      <xdr:row>106</xdr:row>
      <xdr:rowOff>49712</xdr:rowOff>
    </xdr:to>
    <xdr:sp macro="" textlink="">
      <xdr:nvSpPr>
        <xdr:cNvPr id="747" name="楕円 746">
          <a:extLst>
            <a:ext uri="{FF2B5EF4-FFF2-40B4-BE49-F238E27FC236}">
              <a16:creationId xmlns:a16="http://schemas.microsoft.com/office/drawing/2014/main" id="{D3BD07D6-88FE-42DD-AFB1-C6FBD8E82169}"/>
            </a:ext>
          </a:extLst>
        </xdr:cNvPr>
        <xdr:cNvSpPr/>
      </xdr:nvSpPr>
      <xdr:spPr>
        <a:xfrm>
          <a:off x="17551400" y="175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105</xdr:row>
      <xdr:rowOff>170362</xdr:rowOff>
    </xdr:to>
    <xdr:cxnSp macro="">
      <xdr:nvCxnSpPr>
        <xdr:cNvPr id="748" name="直線コネクタ 747">
          <a:extLst>
            <a:ext uri="{FF2B5EF4-FFF2-40B4-BE49-F238E27FC236}">
              <a16:creationId xmlns:a16="http://schemas.microsoft.com/office/drawing/2014/main" id="{7C0E73D7-FAC8-4D44-B60E-E9C692E67A06}"/>
            </a:ext>
          </a:extLst>
        </xdr:cNvPr>
        <xdr:cNvCxnSpPr/>
      </xdr:nvCxnSpPr>
      <xdr:spPr>
        <a:xfrm flipV="1">
          <a:off x="17602200" y="17596757"/>
          <a:ext cx="79375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126093</xdr:rowOff>
    </xdr:from>
    <xdr:to>
      <xdr:col>98</xdr:col>
      <xdr:colOff>38100</xdr:colOff>
      <xdr:row>106</xdr:row>
      <xdr:rowOff>56243</xdr:rowOff>
    </xdr:to>
    <xdr:sp macro="" textlink="">
      <xdr:nvSpPr>
        <xdr:cNvPr id="749" name="楕円 748">
          <a:extLst>
            <a:ext uri="{FF2B5EF4-FFF2-40B4-BE49-F238E27FC236}">
              <a16:creationId xmlns:a16="http://schemas.microsoft.com/office/drawing/2014/main" id="{0DBF575E-0671-4092-9DAB-70CD8503DED9}"/>
            </a:ext>
          </a:extLst>
        </xdr:cNvPr>
        <xdr:cNvSpPr/>
      </xdr:nvSpPr>
      <xdr:spPr>
        <a:xfrm>
          <a:off x="16757650" y="175568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170362</xdr:rowOff>
    </xdr:from>
    <xdr:to>
      <xdr:col>102</xdr:col>
      <xdr:colOff>114300</xdr:colOff>
      <xdr:row>106</xdr:row>
      <xdr:rowOff>5443</xdr:rowOff>
    </xdr:to>
    <xdr:cxnSp macro="">
      <xdr:nvCxnSpPr>
        <xdr:cNvPr id="750" name="直線コネクタ 749">
          <a:extLst>
            <a:ext uri="{FF2B5EF4-FFF2-40B4-BE49-F238E27FC236}">
              <a16:creationId xmlns:a16="http://schemas.microsoft.com/office/drawing/2014/main" id="{E3579727-0D79-4DAC-A696-1ACD6F84AAD1}"/>
            </a:ext>
          </a:extLst>
        </xdr:cNvPr>
        <xdr:cNvCxnSpPr/>
      </xdr:nvCxnSpPr>
      <xdr:spPr>
        <a:xfrm flipV="1">
          <a:off x="16802100" y="17601112"/>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751" name="n_1aveValue【庁舎】&#10;一人当たり面積">
          <a:extLst>
            <a:ext uri="{FF2B5EF4-FFF2-40B4-BE49-F238E27FC236}">
              <a16:creationId xmlns:a16="http://schemas.microsoft.com/office/drawing/2014/main" id="{699DB1B1-E57A-4393-9018-ACC6CC798B94}"/>
            </a:ext>
          </a:extLst>
        </xdr:cNvPr>
        <xdr:cNvSpPr txBox="1"/>
      </xdr:nvSpPr>
      <xdr:spPr>
        <a:xfrm>
          <a:off x="18980227" y="17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752" name="n_2aveValue【庁舎】&#10;一人当たり面積">
          <a:extLst>
            <a:ext uri="{FF2B5EF4-FFF2-40B4-BE49-F238E27FC236}">
              <a16:creationId xmlns:a16="http://schemas.microsoft.com/office/drawing/2014/main" id="{E2D5AB90-A4B6-4F06-8C44-1F8C862B85F5}"/>
            </a:ext>
          </a:extLst>
        </xdr:cNvPr>
        <xdr:cNvSpPr txBox="1"/>
      </xdr:nvSpPr>
      <xdr:spPr>
        <a:xfrm>
          <a:off x="18180127" y="1731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753" name="n_3aveValue【庁舎】&#10;一人当たり面積">
          <a:extLst>
            <a:ext uri="{FF2B5EF4-FFF2-40B4-BE49-F238E27FC236}">
              <a16:creationId xmlns:a16="http://schemas.microsoft.com/office/drawing/2014/main" id="{B51DE293-AB69-4E76-8223-747007836987}"/>
            </a:ext>
          </a:extLst>
        </xdr:cNvPr>
        <xdr:cNvSpPr txBox="1"/>
      </xdr:nvSpPr>
      <xdr:spPr>
        <a:xfrm>
          <a:off x="17386377" y="173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54" name="n_4aveValue【庁舎】&#10;一人当たり面積">
          <a:extLst>
            <a:ext uri="{FF2B5EF4-FFF2-40B4-BE49-F238E27FC236}">
              <a16:creationId xmlns:a16="http://schemas.microsoft.com/office/drawing/2014/main" id="{B115E08C-9D25-42CD-892B-A9AE6CFE12E5}"/>
            </a:ext>
          </a:extLst>
        </xdr:cNvPr>
        <xdr:cNvSpPr txBox="1"/>
      </xdr:nvSpPr>
      <xdr:spPr>
        <a:xfrm>
          <a:off x="16592627" y="1714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24509</xdr:rowOff>
    </xdr:from>
    <xdr:ext cx="469744" cy="259045"/>
    <xdr:sp macro="" textlink="">
      <xdr:nvSpPr>
        <xdr:cNvPr id="755" name="n_1mainValue【庁舎】&#10;一人当たり面積">
          <a:extLst>
            <a:ext uri="{FF2B5EF4-FFF2-40B4-BE49-F238E27FC236}">
              <a16:creationId xmlns:a16="http://schemas.microsoft.com/office/drawing/2014/main" id="{F3FBCE32-7040-40E8-A6D1-24A391430E28}"/>
            </a:ext>
          </a:extLst>
        </xdr:cNvPr>
        <xdr:cNvSpPr txBox="1"/>
      </xdr:nvSpPr>
      <xdr:spPr>
        <a:xfrm>
          <a:off x="18980227" y="1762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756" name="n_2mainValue【庁舎】&#10;一人当たり面積">
          <a:extLst>
            <a:ext uri="{FF2B5EF4-FFF2-40B4-BE49-F238E27FC236}">
              <a16:creationId xmlns:a16="http://schemas.microsoft.com/office/drawing/2014/main" id="{9FD8554C-3D5E-4128-B1CC-7DF340C3A47D}"/>
            </a:ext>
          </a:extLst>
        </xdr:cNvPr>
        <xdr:cNvSpPr txBox="1"/>
      </xdr:nvSpPr>
      <xdr:spPr>
        <a:xfrm>
          <a:off x="18180127"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40839</xdr:rowOff>
    </xdr:from>
    <xdr:ext cx="469744" cy="259045"/>
    <xdr:sp macro="" textlink="">
      <xdr:nvSpPr>
        <xdr:cNvPr id="757" name="n_3mainValue【庁舎】&#10;一人当たり面積">
          <a:extLst>
            <a:ext uri="{FF2B5EF4-FFF2-40B4-BE49-F238E27FC236}">
              <a16:creationId xmlns:a16="http://schemas.microsoft.com/office/drawing/2014/main" id="{474009E4-682A-4870-9B4E-427620E965BE}"/>
            </a:ext>
          </a:extLst>
        </xdr:cNvPr>
        <xdr:cNvSpPr txBox="1"/>
      </xdr:nvSpPr>
      <xdr:spPr>
        <a:xfrm>
          <a:off x="17386377" y="176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47370</xdr:rowOff>
    </xdr:from>
    <xdr:ext cx="469744" cy="259045"/>
    <xdr:sp macro="" textlink="">
      <xdr:nvSpPr>
        <xdr:cNvPr id="758" name="n_4mainValue【庁舎】&#10;一人当たり面積">
          <a:extLst>
            <a:ext uri="{FF2B5EF4-FFF2-40B4-BE49-F238E27FC236}">
              <a16:creationId xmlns:a16="http://schemas.microsoft.com/office/drawing/2014/main" id="{860FE523-4574-46DD-9BFE-EAE3559F1290}"/>
            </a:ext>
          </a:extLst>
        </xdr:cNvPr>
        <xdr:cNvSpPr txBox="1"/>
      </xdr:nvSpPr>
      <xdr:spPr>
        <a:xfrm>
          <a:off x="16592627" y="1764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6AD85BEC-D1EB-4768-9231-8C81C25BAEFB}"/>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1FC553B3-EF7C-4F78-A39F-50B3B8EE798B}"/>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502F22D0-F612-461C-A832-65721A9D2A3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体育館施設、保健センター、市民会館、庁舎の有形固定資産減価償却率は５０％を超えており、極めて高い水準となっている。一般廃棄物処理施設については、有形固定資産が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超えていないものの近い比率となっており、施設の老朽化が懸念される。また一般廃棄物処理施設は一人あたりの有形固定資産（償却資産）額が類似団体平均より高い水準となっているが、これは観光地であるため、ごみ処理をするうえで人口規模より大きな施設が建設され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6A9825F-F8E2-461B-89E4-1EAD80E6B2C9}"/>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2F1F42F-B4D2-4873-9CAE-AC460B90E47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364B409-BD37-42AC-89E8-08DA316C3841}"/>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CE59034-8B9F-45C6-BAA6-11819883E689}"/>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D2EA22B-F46F-4C00-97CF-55AA2C7C1065}"/>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E10129C-B5D0-4A5F-9EA5-15F78C730BCE}"/>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FC6348F-F2CF-4949-A7BE-1717228E9A32}"/>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40B7589-9F1E-4295-8903-8AD23CA4FB6B}"/>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D2D9ABD-7FC4-4F17-8013-8A2E98EA0038}"/>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29152C2-3334-448C-8B7A-D59643237F2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5,849
49.75
6,173,923
6,002,953
107,172
2,726,940
3,361,563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F8EEC47-B1B1-4276-AEF4-BD0764538B38}"/>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EBACD58-289D-4AF2-A7F8-53D0409AA751}"/>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1449036-BBE3-4060-A118-2251E89755DA}"/>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F5D48EC-C476-4ED5-9B44-E600BBDBAB5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44040E4-3201-45FA-A79D-634B97D4108E}"/>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7E1BEC6-22D2-43F4-A093-1F9AE0F48AB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A07BC8F-3AF2-4645-A16D-10FE5AA5C64D}"/>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9EBA7E1-1C91-4BAD-BFA3-83646414E09E}"/>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CDF6E7C-AEDD-4C37-AEA1-38016A62D889}"/>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567069A-404E-4AE9-A9F7-7BDCFA94F08E}"/>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A2542B0-E168-40BC-85E0-87F1ED0E9756}"/>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5D49DCB-7059-4AE7-9824-A923A57FB033}"/>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02F7B94-AEA3-4D08-A096-232B53FD61F2}"/>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4E337BC-D543-45F2-BF1B-1449EF261B85}"/>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AF9723D-6877-4863-89F8-53F78AE5B2FE}"/>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6222EF1-0079-4565-9D10-F8ABACAD1D54}"/>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361B529-C7D4-40D1-A699-CAAAF95584AF}"/>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64E2252-13AD-47C1-9E15-B5E97487DEBA}"/>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4DFD901-884D-4D9D-AB60-95BB72980689}"/>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06306CF-4379-43AA-85C3-CE3A08ECFE0C}"/>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A759976-572F-4FE9-A396-B8CB2BE964AF}"/>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ADC80DD-8982-46F3-8146-19358110815D}"/>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34B3258-2D43-4144-B9A6-20C066837D14}"/>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BB6D9DB1-EA32-409B-A108-4A71F0BCFCFC}"/>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B499F30-6C01-4E14-8E55-C28485CF6CE2}"/>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3AF16DA-19C7-4D49-9037-4F042B9AB65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F7FD20D-67E0-49E2-9D40-EBC1BDFD501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69D8C25-F18E-4C80-B633-D1B8BC8196E3}"/>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D0B222C-C08F-48BC-B9DC-0104D1E95028}"/>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B61C90D-5C1F-4347-9118-723DFC5BF12D}"/>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1CAB9D4-D4E8-413F-B19C-E3A397BBF37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08160D5-34C9-4067-AC24-F1CB5D855C6B}"/>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D465365-9D1B-4CF3-9D56-FC8667B81ED7}"/>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6AE6D9A-04EB-4EBC-A3C5-696150B32F5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D59EF1F-2385-4AED-BFBF-EF8D209F0D3E}"/>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AB38306-2AE7-4719-85E9-FA9C31353B2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395B33A3-4F13-4D72-BCE1-483370215BC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solidFill>
                <a:schemeClr val="dk1"/>
              </a:solidFill>
              <a:effectLst/>
              <a:latin typeface="+mn-ea"/>
              <a:ea typeface="+mn-ea"/>
              <a:cs typeface="+mn-cs"/>
            </a:rPr>
            <a:t>R03</a:t>
          </a:r>
          <a:r>
            <a:rPr kumimoji="1" lang="ja-JP" altLang="ja-JP" sz="900">
              <a:solidFill>
                <a:schemeClr val="dk1"/>
              </a:solidFill>
              <a:effectLst/>
              <a:latin typeface="+mn-ea"/>
              <a:ea typeface="+mn-ea"/>
              <a:cs typeface="+mn-cs"/>
            </a:rPr>
            <a:t>財政力指数（</a:t>
          </a:r>
          <a:r>
            <a:rPr kumimoji="1" lang="en-US" altLang="ja-JP" sz="900">
              <a:solidFill>
                <a:schemeClr val="dk1"/>
              </a:solidFill>
              <a:effectLst/>
              <a:latin typeface="+mn-ea"/>
              <a:ea typeface="+mn-ea"/>
              <a:cs typeface="+mn-cs"/>
            </a:rPr>
            <a:t>3</a:t>
          </a:r>
          <a:r>
            <a:rPr kumimoji="1" lang="ja-JP" altLang="ja-JP" sz="900">
              <a:solidFill>
                <a:schemeClr val="dk1"/>
              </a:solidFill>
              <a:effectLst/>
              <a:latin typeface="+mn-ea"/>
              <a:ea typeface="+mn-ea"/>
              <a:cs typeface="+mn-cs"/>
            </a:rPr>
            <a:t>カ年平均）については、類似団体を大きく上回っているが、前年度と比較すると</a:t>
          </a:r>
          <a:r>
            <a:rPr kumimoji="1" lang="en-US" altLang="ja-JP" sz="900">
              <a:solidFill>
                <a:schemeClr val="dk1"/>
              </a:solidFill>
              <a:effectLst/>
              <a:latin typeface="+mn-ea"/>
              <a:ea typeface="+mn-ea"/>
              <a:cs typeface="+mn-cs"/>
            </a:rPr>
            <a:t>0.04</a:t>
          </a:r>
          <a:r>
            <a:rPr kumimoji="1" lang="ja-JP" altLang="ja-JP" sz="900">
              <a:solidFill>
                <a:schemeClr val="dk1"/>
              </a:solidFill>
              <a:effectLst/>
              <a:latin typeface="+mn-ea"/>
              <a:ea typeface="+mn-ea"/>
              <a:cs typeface="+mn-cs"/>
            </a:rPr>
            <a:t>ポイントの減少となった。これは</a:t>
          </a:r>
          <a:r>
            <a:rPr kumimoji="1" lang="en-US" altLang="ja-JP" sz="900">
              <a:solidFill>
                <a:schemeClr val="dk1"/>
              </a:solidFill>
              <a:effectLst/>
              <a:latin typeface="+mn-ea"/>
              <a:ea typeface="+mn-ea"/>
              <a:cs typeface="+mn-cs"/>
            </a:rPr>
            <a:t>R03</a:t>
          </a:r>
          <a:r>
            <a:rPr kumimoji="1" lang="ja-JP" altLang="ja-JP" sz="900">
              <a:solidFill>
                <a:schemeClr val="dk1"/>
              </a:solidFill>
              <a:effectLst/>
              <a:latin typeface="+mn-ea"/>
              <a:ea typeface="+mn-ea"/>
              <a:cs typeface="+mn-cs"/>
            </a:rPr>
            <a:t>財政力指数（</a:t>
          </a:r>
          <a:r>
            <a:rPr kumimoji="1" lang="en-US" altLang="ja-JP" sz="900">
              <a:solidFill>
                <a:schemeClr val="dk1"/>
              </a:solidFill>
              <a:effectLst/>
              <a:latin typeface="+mn-ea"/>
              <a:ea typeface="+mn-ea"/>
              <a:cs typeface="+mn-cs"/>
            </a:rPr>
            <a:t>3</a:t>
          </a:r>
          <a:r>
            <a:rPr kumimoji="1" lang="ja-JP" altLang="ja-JP" sz="900">
              <a:solidFill>
                <a:schemeClr val="dk1"/>
              </a:solidFill>
              <a:effectLst/>
              <a:latin typeface="+mn-ea"/>
              <a:ea typeface="+mn-ea"/>
              <a:cs typeface="+mn-cs"/>
            </a:rPr>
            <a:t>カ年平均）のうち、</a:t>
          </a:r>
          <a:r>
            <a:rPr kumimoji="1" lang="en-US" altLang="ja-JP" sz="900">
              <a:solidFill>
                <a:schemeClr val="dk1"/>
              </a:solidFill>
              <a:effectLst/>
              <a:latin typeface="+mn-ea"/>
              <a:ea typeface="+mn-ea"/>
              <a:cs typeface="+mn-cs"/>
            </a:rPr>
            <a:t>R03</a:t>
          </a:r>
          <a:r>
            <a:rPr kumimoji="1" lang="ja-JP" altLang="ja-JP" sz="900">
              <a:solidFill>
                <a:schemeClr val="dk1"/>
              </a:solidFill>
              <a:effectLst/>
              <a:latin typeface="+mn-ea"/>
              <a:ea typeface="+mn-ea"/>
              <a:cs typeface="+mn-cs"/>
            </a:rPr>
            <a:t>の単年度財政力指数が</a:t>
          </a:r>
          <a:r>
            <a:rPr kumimoji="1" lang="en-US" altLang="ja-JP" sz="900">
              <a:solidFill>
                <a:schemeClr val="dk1"/>
              </a:solidFill>
              <a:effectLst/>
              <a:latin typeface="+mn-ea"/>
              <a:ea typeface="+mn-ea"/>
              <a:cs typeface="+mn-cs"/>
            </a:rPr>
            <a:t>0.594</a:t>
          </a:r>
          <a:r>
            <a:rPr kumimoji="1" lang="ja-JP" altLang="ja-JP" sz="900">
              <a:solidFill>
                <a:schemeClr val="dk1"/>
              </a:solidFill>
              <a:effectLst/>
              <a:latin typeface="+mn-ea"/>
              <a:ea typeface="+mn-ea"/>
              <a:cs typeface="+mn-cs"/>
            </a:rPr>
            <a:t>と低い水準となったためである。</a:t>
          </a:r>
          <a:endParaRPr lang="ja-JP" altLang="ja-JP" sz="900">
            <a:effectLst/>
            <a:latin typeface="+mn-ea"/>
            <a:ea typeface="+mn-ea"/>
          </a:endParaRPr>
        </a:p>
        <a:p>
          <a:r>
            <a:rPr kumimoji="1" lang="ja-JP" altLang="ja-JP" sz="900">
              <a:solidFill>
                <a:schemeClr val="dk1"/>
              </a:solidFill>
              <a:effectLst/>
              <a:latin typeface="+mn-ea"/>
              <a:ea typeface="+mn-ea"/>
              <a:cs typeface="+mn-cs"/>
            </a:rPr>
            <a:t>　</a:t>
          </a:r>
          <a:r>
            <a:rPr kumimoji="1" lang="en-US" altLang="ja-JP" sz="900">
              <a:solidFill>
                <a:schemeClr val="dk1"/>
              </a:solidFill>
              <a:effectLst/>
              <a:latin typeface="+mn-ea"/>
              <a:ea typeface="+mn-ea"/>
              <a:cs typeface="+mn-cs"/>
            </a:rPr>
            <a:t>R03</a:t>
          </a:r>
          <a:r>
            <a:rPr kumimoji="1" lang="ja-JP" altLang="ja-JP" sz="900">
              <a:solidFill>
                <a:schemeClr val="dk1"/>
              </a:solidFill>
              <a:effectLst/>
              <a:latin typeface="+mn-ea"/>
              <a:ea typeface="+mn-ea"/>
              <a:cs typeface="+mn-cs"/>
            </a:rPr>
            <a:t>（単年度）の財政力指数について分析すると、対前年で</a:t>
          </a:r>
          <a:r>
            <a:rPr kumimoji="1" lang="en-US" altLang="ja-JP" sz="900">
              <a:solidFill>
                <a:schemeClr val="dk1"/>
              </a:solidFill>
              <a:effectLst/>
              <a:latin typeface="+mn-ea"/>
              <a:ea typeface="+mn-ea"/>
              <a:cs typeface="+mn-cs"/>
            </a:rPr>
            <a:t>0.06</a:t>
          </a:r>
          <a:r>
            <a:rPr kumimoji="1" lang="ja-JP" altLang="ja-JP" sz="900">
              <a:solidFill>
                <a:schemeClr val="dk1"/>
              </a:solidFill>
              <a:effectLst/>
              <a:latin typeface="+mn-ea"/>
              <a:ea typeface="+mn-ea"/>
              <a:cs typeface="+mn-cs"/>
            </a:rPr>
            <a:t>ポイント上昇した。基準財政需要額は前年度と比較して</a:t>
          </a:r>
          <a:r>
            <a:rPr kumimoji="1" lang="en-US" altLang="ja-JP" sz="900">
              <a:solidFill>
                <a:schemeClr val="dk1"/>
              </a:solidFill>
              <a:effectLst/>
              <a:latin typeface="+mn-ea"/>
              <a:ea typeface="+mn-ea"/>
              <a:cs typeface="+mn-cs"/>
            </a:rPr>
            <a:t>128,684</a:t>
          </a:r>
          <a:r>
            <a:rPr kumimoji="1" lang="ja-JP" altLang="ja-JP" sz="900">
              <a:solidFill>
                <a:schemeClr val="dk1"/>
              </a:solidFill>
              <a:effectLst/>
              <a:latin typeface="+mn-ea"/>
              <a:ea typeface="+mn-ea"/>
              <a:cs typeface="+mn-cs"/>
            </a:rPr>
            <a:t>千円の増額となっている。個別算定経費</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公債費を除く</a:t>
          </a:r>
          <a:r>
            <a:rPr kumimoji="1" lang="en-US" altLang="ja-JP" sz="900">
              <a:solidFill>
                <a:schemeClr val="dk1"/>
              </a:solidFill>
              <a:effectLst/>
              <a:latin typeface="+mn-ea"/>
              <a:ea typeface="+mn-ea"/>
              <a:cs typeface="+mn-cs"/>
            </a:rPr>
            <a:t>)</a:t>
          </a:r>
          <a:r>
            <a:rPr kumimoji="1" lang="ja-JP" altLang="ja-JP" sz="900">
              <a:solidFill>
                <a:schemeClr val="dk1"/>
              </a:solidFill>
              <a:effectLst/>
              <a:latin typeface="+mn-ea"/>
              <a:ea typeface="+mn-ea"/>
              <a:cs typeface="+mn-cs"/>
            </a:rPr>
            <a:t>において前年度より</a:t>
          </a:r>
          <a:r>
            <a:rPr kumimoji="1" lang="en-US" altLang="ja-JP" sz="900">
              <a:solidFill>
                <a:schemeClr val="dk1"/>
              </a:solidFill>
              <a:effectLst/>
              <a:latin typeface="+mn-ea"/>
              <a:ea typeface="+mn-ea"/>
              <a:cs typeface="+mn-cs"/>
            </a:rPr>
            <a:t>106,899</a:t>
          </a:r>
          <a:r>
            <a:rPr kumimoji="1" lang="ja-JP" altLang="ja-JP" sz="900">
              <a:solidFill>
                <a:schemeClr val="dk1"/>
              </a:solidFill>
              <a:effectLst/>
              <a:latin typeface="+mn-ea"/>
              <a:ea typeface="+mn-ea"/>
              <a:cs typeface="+mn-cs"/>
            </a:rPr>
            <a:t>千円の増となったが、消防費、高齢者保健福祉費の増額が主な増額要因となる。基準財政収入額については、対前年で▲</a:t>
          </a:r>
          <a:r>
            <a:rPr kumimoji="1" lang="en-US" altLang="ja-JP" sz="900">
              <a:solidFill>
                <a:schemeClr val="dk1"/>
              </a:solidFill>
              <a:effectLst/>
              <a:latin typeface="+mn-ea"/>
              <a:ea typeface="+mn-ea"/>
              <a:cs typeface="+mn-cs"/>
            </a:rPr>
            <a:t>19,630</a:t>
          </a:r>
          <a:r>
            <a:rPr kumimoji="1" lang="ja-JP" altLang="ja-JP" sz="900">
              <a:solidFill>
                <a:schemeClr val="dk1"/>
              </a:solidFill>
              <a:effectLst/>
              <a:latin typeface="+mn-ea"/>
              <a:ea typeface="+mn-ea"/>
              <a:cs typeface="+mn-cs"/>
            </a:rPr>
            <a:t>千円となった。新型コロナウイルス感染症の影響により、市町村民税が</a:t>
          </a:r>
          <a:r>
            <a:rPr kumimoji="1" lang="en-US" altLang="ja-JP" sz="900">
              <a:solidFill>
                <a:schemeClr val="dk1"/>
              </a:solidFill>
              <a:effectLst/>
              <a:latin typeface="+mn-ea"/>
              <a:ea typeface="+mn-ea"/>
              <a:cs typeface="+mn-cs"/>
            </a:rPr>
            <a:t>17,155</a:t>
          </a:r>
          <a:r>
            <a:rPr kumimoji="1" lang="ja-JP" altLang="ja-JP" sz="900">
              <a:solidFill>
                <a:schemeClr val="dk1"/>
              </a:solidFill>
              <a:effectLst/>
              <a:latin typeface="+mn-ea"/>
              <a:ea typeface="+mn-ea"/>
              <a:cs typeface="+mn-cs"/>
            </a:rPr>
            <a:t>千円減少したことが主な要因となる。</a:t>
          </a:r>
          <a:endParaRPr lang="ja-JP" altLang="ja-JP" sz="9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0C7EE95-FD2A-4985-A721-EC10203A4F0E}"/>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28B440D-8CE4-4B7E-9F4A-994731AA3BC2}"/>
            </a:ext>
          </a:extLst>
        </xdr:cNvPr>
        <xdr:cNvCxnSpPr/>
      </xdr:nvCxnSpPr>
      <xdr:spPr>
        <a:xfrm>
          <a:off x="7048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3EF6F89-F652-40FE-8CB4-F9E3FDA33CBF}"/>
            </a:ext>
          </a:extLst>
        </xdr:cNvPr>
        <xdr:cNvSpPr txBox="1"/>
      </xdr:nvSpPr>
      <xdr:spPr>
        <a:xfrm>
          <a:off x="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335EB401-193C-4CAF-AE60-5693787EB210}"/>
            </a:ext>
          </a:extLst>
        </xdr:cNvPr>
        <xdr:cNvCxnSpPr/>
      </xdr:nvCxnSpPr>
      <xdr:spPr>
        <a:xfrm>
          <a:off x="7048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A7C04BF4-D0AB-4738-AAF3-1D851EA9F087}"/>
            </a:ext>
          </a:extLst>
        </xdr:cNvPr>
        <xdr:cNvSpPr txBox="1"/>
      </xdr:nvSpPr>
      <xdr:spPr>
        <a:xfrm>
          <a:off x="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8B541178-21AE-4BC9-8576-F64B9FF84342}"/>
            </a:ext>
          </a:extLst>
        </xdr:cNvPr>
        <xdr:cNvCxnSpPr/>
      </xdr:nvCxnSpPr>
      <xdr:spPr>
        <a:xfrm>
          <a:off x="7048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AA20636-E1E8-4FF6-82A5-CFC758426F9D}"/>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CF64A96-C3A2-40E3-8181-8BA1C713E430}"/>
            </a:ext>
          </a:extLst>
        </xdr:cNvPr>
        <xdr:cNvCxnSpPr/>
      </xdr:nvCxnSpPr>
      <xdr:spPr>
        <a:xfrm>
          <a:off x="7048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8BB6A36C-26B3-42C0-8979-48BE83E1D9CC}"/>
            </a:ext>
          </a:extLst>
        </xdr:cNvPr>
        <xdr:cNvSpPr txBox="1"/>
      </xdr:nvSpPr>
      <xdr:spPr>
        <a:xfrm>
          <a:off x="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9274BFF5-ED70-4D84-9C59-8B696679E9FA}"/>
            </a:ext>
          </a:extLst>
        </xdr:cNvPr>
        <xdr:cNvCxnSpPr/>
      </xdr:nvCxnSpPr>
      <xdr:spPr>
        <a:xfrm>
          <a:off x="7048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EA50A757-F6F9-4021-AFFE-EB1C748E8F7E}"/>
            </a:ext>
          </a:extLst>
        </xdr:cNvPr>
        <xdr:cNvSpPr txBox="1"/>
      </xdr:nvSpPr>
      <xdr:spPr>
        <a:xfrm>
          <a:off x="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4657A696-62C3-4F43-9B61-D96123881598}"/>
            </a:ext>
          </a:extLst>
        </xdr:cNvPr>
        <xdr:cNvCxnSpPr/>
      </xdr:nvCxnSpPr>
      <xdr:spPr>
        <a:xfrm>
          <a:off x="7048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DD0140E4-0415-41D2-B118-C219741AB357}"/>
            </a:ext>
          </a:extLst>
        </xdr:cNvPr>
        <xdr:cNvSpPr txBox="1"/>
      </xdr:nvSpPr>
      <xdr:spPr>
        <a:xfrm>
          <a:off x="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9C783094-550F-4041-995E-1CE8DAF5495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911FDE1D-2ED3-4AD4-A11C-E12FF0F88FBB}"/>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3DA3F1A-3ECA-44D8-8115-C8CC1CC6AFDD}"/>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B7CC462C-8207-4FD2-9691-BF20E5366065}"/>
            </a:ext>
          </a:extLst>
        </xdr:cNvPr>
        <xdr:cNvCxnSpPr/>
      </xdr:nvCxnSpPr>
      <xdr:spPr>
        <a:xfrm flipV="1">
          <a:off x="4514850" y="5975048"/>
          <a:ext cx="0" cy="14084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98D00E1A-D9D7-4562-A405-F5E4B9EBEDD0}"/>
            </a:ext>
          </a:extLst>
        </xdr:cNvPr>
        <xdr:cNvSpPr txBox="1"/>
      </xdr:nvSpPr>
      <xdr:spPr>
        <a:xfrm>
          <a:off x="4584700" y="735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EC240FBF-7EC0-4D99-9B47-D8CD226AF0CA}"/>
            </a:ext>
          </a:extLst>
        </xdr:cNvPr>
        <xdr:cNvCxnSpPr/>
      </xdr:nvCxnSpPr>
      <xdr:spPr>
        <a:xfrm>
          <a:off x="4425950" y="73835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AC5E243C-A708-47F3-A744-E0308FB4AD82}"/>
            </a:ext>
          </a:extLst>
        </xdr:cNvPr>
        <xdr:cNvSpPr txBox="1"/>
      </xdr:nvSpPr>
      <xdr:spPr>
        <a:xfrm>
          <a:off x="4584700" y="57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CB882431-5C6F-4B7F-8D15-8791B18FB33B}"/>
            </a:ext>
          </a:extLst>
        </xdr:cNvPr>
        <xdr:cNvCxnSpPr/>
      </xdr:nvCxnSpPr>
      <xdr:spPr>
        <a:xfrm>
          <a:off x="4425950" y="5975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70455</xdr:rowOff>
    </xdr:to>
    <xdr:cxnSp macro="">
      <xdr:nvCxnSpPr>
        <xdr:cNvPr id="70" name="直線コネクタ 69">
          <a:extLst>
            <a:ext uri="{FF2B5EF4-FFF2-40B4-BE49-F238E27FC236}">
              <a16:creationId xmlns:a16="http://schemas.microsoft.com/office/drawing/2014/main" id="{323B924F-E30F-4A58-8908-DC7EF75D256B}"/>
            </a:ext>
          </a:extLst>
        </xdr:cNvPr>
        <xdr:cNvCxnSpPr/>
      </xdr:nvCxnSpPr>
      <xdr:spPr>
        <a:xfrm>
          <a:off x="3752850" y="6793593"/>
          <a:ext cx="762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7EC13C3A-232B-44E1-B4B7-4730F54BD733}"/>
            </a:ext>
          </a:extLst>
        </xdr:cNvPr>
        <xdr:cNvSpPr txBox="1"/>
      </xdr:nvSpPr>
      <xdr:spPr>
        <a:xfrm>
          <a:off x="4584700" y="7064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738AE639-81F0-4593-A5EF-059EB6CFFF8B}"/>
            </a:ext>
          </a:extLst>
        </xdr:cNvPr>
        <xdr:cNvSpPr/>
      </xdr:nvSpPr>
      <xdr:spPr>
        <a:xfrm>
          <a:off x="4464050" y="7092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1A7680D0-9FF3-44AB-A3FD-510DB6E4A0C7}"/>
            </a:ext>
          </a:extLst>
        </xdr:cNvPr>
        <xdr:cNvCxnSpPr/>
      </xdr:nvCxnSpPr>
      <xdr:spPr>
        <a:xfrm>
          <a:off x="2940050" y="6765472"/>
          <a:ext cx="812800" cy="2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CCF4FFD6-187D-4002-B394-D6A1FF3F9F98}"/>
            </a:ext>
          </a:extLst>
        </xdr:cNvPr>
        <xdr:cNvSpPr/>
      </xdr:nvSpPr>
      <xdr:spPr>
        <a:xfrm>
          <a:off x="3702050" y="70581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948C8EB6-7922-405C-A62A-E19784D36557}"/>
            </a:ext>
          </a:extLst>
        </xdr:cNvPr>
        <xdr:cNvSpPr txBox="1"/>
      </xdr:nvSpPr>
      <xdr:spPr>
        <a:xfrm>
          <a:off x="3409950" y="713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149981</xdr:rowOff>
    </xdr:from>
    <xdr:to>
      <xdr:col>15</xdr:col>
      <xdr:colOff>82550</xdr:colOff>
      <xdr:row>40</xdr:row>
      <xdr:rowOff>161472</xdr:rowOff>
    </xdr:to>
    <xdr:cxnSp macro="">
      <xdr:nvCxnSpPr>
        <xdr:cNvPr id="76" name="直線コネクタ 75">
          <a:extLst>
            <a:ext uri="{FF2B5EF4-FFF2-40B4-BE49-F238E27FC236}">
              <a16:creationId xmlns:a16="http://schemas.microsoft.com/office/drawing/2014/main" id="{F46D895B-88A9-417D-B991-5C7DA1875ACD}"/>
            </a:ext>
          </a:extLst>
        </xdr:cNvPr>
        <xdr:cNvCxnSpPr/>
      </xdr:nvCxnSpPr>
      <xdr:spPr>
        <a:xfrm>
          <a:off x="2127250" y="6753981"/>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BF1A5F38-C892-457A-959D-F568914E5EA2}"/>
            </a:ext>
          </a:extLst>
        </xdr:cNvPr>
        <xdr:cNvSpPr/>
      </xdr:nvSpPr>
      <xdr:spPr>
        <a:xfrm>
          <a:off x="2889250" y="70581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B570EF36-6C41-4172-98F2-5E33CEA6621B}"/>
            </a:ext>
          </a:extLst>
        </xdr:cNvPr>
        <xdr:cNvSpPr txBox="1"/>
      </xdr:nvSpPr>
      <xdr:spPr>
        <a:xfrm>
          <a:off x="2597150" y="713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138491</xdr:rowOff>
    </xdr:from>
    <xdr:to>
      <xdr:col>11</xdr:col>
      <xdr:colOff>31750</xdr:colOff>
      <xdr:row>40</xdr:row>
      <xdr:rowOff>149981</xdr:rowOff>
    </xdr:to>
    <xdr:cxnSp macro="">
      <xdr:nvCxnSpPr>
        <xdr:cNvPr id="79" name="直線コネクタ 78">
          <a:extLst>
            <a:ext uri="{FF2B5EF4-FFF2-40B4-BE49-F238E27FC236}">
              <a16:creationId xmlns:a16="http://schemas.microsoft.com/office/drawing/2014/main" id="{3219120F-FC6B-4E76-B6DA-56DF4C095BD0}"/>
            </a:ext>
          </a:extLst>
        </xdr:cNvPr>
        <xdr:cNvCxnSpPr/>
      </xdr:nvCxnSpPr>
      <xdr:spPr>
        <a:xfrm>
          <a:off x="1333500" y="6742491"/>
          <a:ext cx="79375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1B06169B-A394-4AD1-A549-EE442AC3133D}"/>
            </a:ext>
          </a:extLst>
        </xdr:cNvPr>
        <xdr:cNvSpPr/>
      </xdr:nvSpPr>
      <xdr:spPr>
        <a:xfrm>
          <a:off x="2095500" y="70811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78567762-1AC3-4F2F-BEFD-510BDED33625}"/>
            </a:ext>
          </a:extLst>
        </xdr:cNvPr>
        <xdr:cNvSpPr txBox="1"/>
      </xdr:nvSpPr>
      <xdr:spPr>
        <a:xfrm>
          <a:off x="1784350" y="716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93A9E522-4823-43CD-A38A-A25D2764987F}"/>
            </a:ext>
          </a:extLst>
        </xdr:cNvPr>
        <xdr:cNvSpPr/>
      </xdr:nvSpPr>
      <xdr:spPr>
        <a:xfrm>
          <a:off x="1282700" y="70977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4E3AC5EC-29BC-455F-B779-B028145F69A5}"/>
            </a:ext>
          </a:extLst>
        </xdr:cNvPr>
        <xdr:cNvSpPr txBox="1"/>
      </xdr:nvSpPr>
      <xdr:spPr>
        <a:xfrm>
          <a:off x="971550" y="718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7203272-C21B-4211-91DA-AB80FD2D0B5D}"/>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F8F2D13-0035-44E7-95F0-636B1182361C}"/>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D0B8BAF-388D-4381-9DE5-B36D9F61C14E}"/>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A70AC9E-728E-4B1D-AFAD-52486D85E6B4}"/>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E7A02517-AA62-42AE-B821-D7526C671839}"/>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19655</xdr:rowOff>
    </xdr:from>
    <xdr:to>
      <xdr:col>23</xdr:col>
      <xdr:colOff>184150</xdr:colOff>
      <xdr:row>41</xdr:row>
      <xdr:rowOff>121255</xdr:rowOff>
    </xdr:to>
    <xdr:sp macro="" textlink="">
      <xdr:nvSpPr>
        <xdr:cNvPr id="89" name="楕円 88">
          <a:extLst>
            <a:ext uri="{FF2B5EF4-FFF2-40B4-BE49-F238E27FC236}">
              <a16:creationId xmlns:a16="http://schemas.microsoft.com/office/drawing/2014/main" id="{D9217C98-1B3B-472C-A076-3FA55C0C023C}"/>
            </a:ext>
          </a:extLst>
        </xdr:cNvPr>
        <xdr:cNvSpPr/>
      </xdr:nvSpPr>
      <xdr:spPr>
        <a:xfrm>
          <a:off x="4464050" y="67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36182</xdr:rowOff>
    </xdr:from>
    <xdr:ext cx="762000" cy="259045"/>
    <xdr:sp macro="" textlink="">
      <xdr:nvSpPr>
        <xdr:cNvPr id="90" name="財政力該当値テキスト">
          <a:extLst>
            <a:ext uri="{FF2B5EF4-FFF2-40B4-BE49-F238E27FC236}">
              <a16:creationId xmlns:a16="http://schemas.microsoft.com/office/drawing/2014/main" id="{7F16E650-6BFC-44C9-B391-FF2ABB696982}"/>
            </a:ext>
          </a:extLst>
        </xdr:cNvPr>
        <xdr:cNvSpPr txBox="1"/>
      </xdr:nvSpPr>
      <xdr:spPr>
        <a:xfrm>
          <a:off x="4584700" y="66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id="{8D1BE798-F0B0-44A8-B5A0-1F92AFC92421}"/>
            </a:ext>
          </a:extLst>
        </xdr:cNvPr>
        <xdr:cNvSpPr/>
      </xdr:nvSpPr>
      <xdr:spPr>
        <a:xfrm>
          <a:off x="3702050" y="67491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id="{39F66A89-12EA-4787-9BAB-70B084F704D4}"/>
            </a:ext>
          </a:extLst>
        </xdr:cNvPr>
        <xdr:cNvSpPr txBox="1"/>
      </xdr:nvSpPr>
      <xdr:spPr>
        <a:xfrm>
          <a:off x="3409950" y="6524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a:extLst>
            <a:ext uri="{FF2B5EF4-FFF2-40B4-BE49-F238E27FC236}">
              <a16:creationId xmlns:a16="http://schemas.microsoft.com/office/drawing/2014/main" id="{B43E36D0-CE30-4625-9496-23E4516C2115}"/>
            </a:ext>
          </a:extLst>
        </xdr:cNvPr>
        <xdr:cNvSpPr/>
      </xdr:nvSpPr>
      <xdr:spPr>
        <a:xfrm>
          <a:off x="2889250" y="6714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a:extLst>
            <a:ext uri="{FF2B5EF4-FFF2-40B4-BE49-F238E27FC236}">
              <a16:creationId xmlns:a16="http://schemas.microsoft.com/office/drawing/2014/main" id="{63F63AEA-4A81-4969-B583-BF9FDF2A2469}"/>
            </a:ext>
          </a:extLst>
        </xdr:cNvPr>
        <xdr:cNvSpPr txBox="1"/>
      </xdr:nvSpPr>
      <xdr:spPr>
        <a:xfrm>
          <a:off x="2597150" y="648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99181</xdr:rowOff>
    </xdr:from>
    <xdr:to>
      <xdr:col>11</xdr:col>
      <xdr:colOff>82550</xdr:colOff>
      <xdr:row>41</xdr:row>
      <xdr:rowOff>29331</xdr:rowOff>
    </xdr:to>
    <xdr:sp macro="" textlink="">
      <xdr:nvSpPr>
        <xdr:cNvPr id="95" name="楕円 94">
          <a:extLst>
            <a:ext uri="{FF2B5EF4-FFF2-40B4-BE49-F238E27FC236}">
              <a16:creationId xmlns:a16="http://schemas.microsoft.com/office/drawing/2014/main" id="{B4647BEA-EA60-4483-A7FF-325BE6CEFC3F}"/>
            </a:ext>
          </a:extLst>
        </xdr:cNvPr>
        <xdr:cNvSpPr/>
      </xdr:nvSpPr>
      <xdr:spPr>
        <a:xfrm>
          <a:off x="2095500" y="67031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39508</xdr:rowOff>
    </xdr:from>
    <xdr:ext cx="762000" cy="259045"/>
    <xdr:sp macro="" textlink="">
      <xdr:nvSpPr>
        <xdr:cNvPr id="96" name="テキスト ボックス 95">
          <a:extLst>
            <a:ext uri="{FF2B5EF4-FFF2-40B4-BE49-F238E27FC236}">
              <a16:creationId xmlns:a16="http://schemas.microsoft.com/office/drawing/2014/main" id="{112BFC64-1A66-4B3F-8B44-AD7639B6A550}"/>
            </a:ext>
          </a:extLst>
        </xdr:cNvPr>
        <xdr:cNvSpPr txBox="1"/>
      </xdr:nvSpPr>
      <xdr:spPr>
        <a:xfrm>
          <a:off x="1784350" y="647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87691</xdr:rowOff>
    </xdr:from>
    <xdr:to>
      <xdr:col>7</xdr:col>
      <xdr:colOff>31750</xdr:colOff>
      <xdr:row>41</xdr:row>
      <xdr:rowOff>17841</xdr:rowOff>
    </xdr:to>
    <xdr:sp macro="" textlink="">
      <xdr:nvSpPr>
        <xdr:cNvPr id="97" name="楕円 96">
          <a:extLst>
            <a:ext uri="{FF2B5EF4-FFF2-40B4-BE49-F238E27FC236}">
              <a16:creationId xmlns:a16="http://schemas.microsoft.com/office/drawing/2014/main" id="{8B0508FB-B2C0-4218-A0E3-F193857C5A82}"/>
            </a:ext>
          </a:extLst>
        </xdr:cNvPr>
        <xdr:cNvSpPr/>
      </xdr:nvSpPr>
      <xdr:spPr>
        <a:xfrm>
          <a:off x="1282700" y="66916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28018</xdr:rowOff>
    </xdr:from>
    <xdr:ext cx="762000" cy="259045"/>
    <xdr:sp macro="" textlink="">
      <xdr:nvSpPr>
        <xdr:cNvPr id="98" name="テキスト ボックス 97">
          <a:extLst>
            <a:ext uri="{FF2B5EF4-FFF2-40B4-BE49-F238E27FC236}">
              <a16:creationId xmlns:a16="http://schemas.microsoft.com/office/drawing/2014/main" id="{DF029D0F-7DEF-40A2-BE64-E2585E33BF09}"/>
            </a:ext>
          </a:extLst>
        </xdr:cNvPr>
        <xdr:cNvSpPr txBox="1"/>
      </xdr:nvSpPr>
      <xdr:spPr>
        <a:xfrm>
          <a:off x="971550" y="646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50761F3-DA97-4879-8A1A-1156BB46BA0D}"/>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CB3BCCDD-25EA-42DD-A790-970A6D58745A}"/>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6D06A1A8-C6AA-44C7-B843-A397A837DA56}"/>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31445DCC-F458-4357-9114-0AFD7E21AF47}"/>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3B4B36F6-B523-4500-A963-0F389AE2D5BF}"/>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9A1AE8E8-07E8-42D5-8CF7-28432DB73C7F}"/>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DF6F50F2-DC22-4821-978D-BFFA96637B64}"/>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8BFB1EF8-0BB8-49EA-A25D-DFFA3EFF3B58}"/>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990499B-C3CC-4DBA-8205-748ABAF9C4C7}"/>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4825FE87-8EF9-4E61-A5DE-28E1046E8A3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2E853555-676A-4429-BA97-7DD6BCD75AD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D70A6F54-BEF9-4228-B416-6E0798319702}"/>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0FDF8C0-7A50-4370-B9B5-31992C2672C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en-US" altLang="ja-JP" sz="1050">
              <a:solidFill>
                <a:schemeClr val="tx1"/>
              </a:solidFill>
              <a:effectLst/>
              <a:latin typeface="+mn-lt"/>
              <a:ea typeface="+mn-ea"/>
              <a:cs typeface="+mn-cs"/>
            </a:rPr>
            <a:t>R03</a:t>
          </a:r>
          <a:r>
            <a:rPr kumimoji="1" lang="ja-JP" altLang="ja-JP" sz="1050">
              <a:solidFill>
                <a:schemeClr val="tx1"/>
              </a:solidFill>
              <a:effectLst/>
              <a:latin typeface="+mn-lt"/>
              <a:ea typeface="+mn-ea"/>
              <a:cs typeface="+mn-cs"/>
            </a:rPr>
            <a:t>では昨年度より</a:t>
          </a:r>
          <a:r>
            <a:rPr kumimoji="1" lang="ja-JP" altLang="en-US" sz="1050">
              <a:solidFill>
                <a:schemeClr val="tx1"/>
              </a:solidFill>
              <a:effectLst/>
              <a:latin typeface="+mn-lt"/>
              <a:ea typeface="+mn-ea"/>
              <a:cs typeface="+mn-cs"/>
            </a:rPr>
            <a:t>△</a:t>
          </a:r>
          <a:r>
            <a:rPr kumimoji="1" lang="en-US" altLang="ja-JP" sz="1050">
              <a:solidFill>
                <a:schemeClr val="tx1"/>
              </a:solidFill>
              <a:effectLst/>
              <a:latin typeface="+mn-lt"/>
              <a:ea typeface="+mn-ea"/>
              <a:cs typeface="+mn-cs"/>
            </a:rPr>
            <a:t>11.3</a:t>
          </a:r>
          <a:r>
            <a:rPr kumimoji="1" lang="ja-JP" altLang="ja-JP" sz="1050">
              <a:solidFill>
                <a:schemeClr val="tx1"/>
              </a:solidFill>
              <a:effectLst/>
              <a:latin typeface="+mn-lt"/>
              <a:ea typeface="+mn-ea"/>
              <a:cs typeface="+mn-cs"/>
            </a:rPr>
            <a:t>ポイントの改善となった。</a:t>
          </a:r>
          <a:r>
            <a:rPr kumimoji="1" lang="ja-JP" altLang="ja-JP" sz="1050">
              <a:solidFill>
                <a:schemeClr val="dk1"/>
              </a:solidFill>
              <a:effectLst/>
              <a:latin typeface="+mn-lt"/>
              <a:ea typeface="+mn-ea"/>
              <a:cs typeface="+mn-cs"/>
            </a:rPr>
            <a:t>分子の増加幅</a:t>
          </a:r>
          <a:r>
            <a:rPr kumimoji="1" lang="ja-JP" altLang="en-US" sz="1050">
              <a:solidFill>
                <a:schemeClr val="dk1"/>
              </a:solidFill>
              <a:effectLst/>
              <a:latin typeface="+mn-lt"/>
              <a:ea typeface="+mn-ea"/>
              <a:cs typeface="+mn-cs"/>
            </a:rPr>
            <a:t>が分母</a:t>
          </a:r>
          <a:r>
            <a:rPr kumimoji="1" lang="ja-JP" altLang="ja-JP" sz="1050">
              <a:solidFill>
                <a:schemeClr val="dk1"/>
              </a:solidFill>
              <a:effectLst/>
              <a:latin typeface="+mn-lt"/>
              <a:ea typeface="+mn-ea"/>
              <a:cs typeface="+mn-cs"/>
            </a:rPr>
            <a:t>の増加幅</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上回ったことにより</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減少</a:t>
          </a:r>
          <a:r>
            <a:rPr kumimoji="1" lang="ja-JP" altLang="en-US" sz="1050">
              <a:solidFill>
                <a:schemeClr val="dk1"/>
              </a:solidFill>
              <a:effectLst/>
              <a:latin typeface="+mn-lt"/>
              <a:ea typeface="+mn-ea"/>
              <a:cs typeface="+mn-cs"/>
            </a:rPr>
            <a:t>となる。</a:t>
          </a:r>
          <a:r>
            <a:rPr kumimoji="1" lang="ja-JP" altLang="ja-JP" sz="1050">
              <a:solidFill>
                <a:schemeClr val="dk1"/>
              </a:solidFill>
              <a:effectLst/>
              <a:latin typeface="+mn-lt"/>
              <a:ea typeface="+mn-ea"/>
              <a:cs typeface="+mn-cs"/>
            </a:rPr>
            <a:t>。</a:t>
          </a:r>
          <a:endParaRPr lang="ja-JP" altLang="ja-JP" sz="1050">
            <a:solidFill>
              <a:schemeClr val="tx1"/>
            </a:solidFill>
            <a:effectLst/>
          </a:endParaRPr>
        </a:p>
        <a:p>
          <a:r>
            <a:rPr kumimoji="1" lang="ja-JP" altLang="ja-JP" sz="1050">
              <a:solidFill>
                <a:schemeClr val="tx1"/>
              </a:solidFill>
              <a:effectLst/>
              <a:latin typeface="+mn-lt"/>
              <a:ea typeface="+mn-ea"/>
              <a:cs typeface="+mn-cs"/>
            </a:rPr>
            <a:t>　経常経費充当一般財源（分子）について</a:t>
          </a:r>
          <a:r>
            <a:rPr kumimoji="1" lang="ja-JP" altLang="en-US" sz="1050">
              <a:solidFill>
                <a:schemeClr val="tx1"/>
              </a:solidFill>
              <a:effectLst/>
              <a:latin typeface="+mn-lt"/>
              <a:ea typeface="+mn-ea"/>
              <a:cs typeface="+mn-cs"/>
            </a:rPr>
            <a:t>は、物件費</a:t>
          </a:r>
          <a:r>
            <a:rPr kumimoji="1" lang="ja-JP" altLang="ja-JP" sz="1050">
              <a:solidFill>
                <a:schemeClr val="tx1"/>
              </a:solidFill>
              <a:effectLst/>
              <a:latin typeface="+mn-lt"/>
              <a:ea typeface="+mn-ea"/>
              <a:cs typeface="+mn-cs"/>
            </a:rPr>
            <a:t>及び</a:t>
          </a:r>
          <a:r>
            <a:rPr kumimoji="1" lang="ja-JP" altLang="en-US" sz="1050">
              <a:solidFill>
                <a:schemeClr val="tx1"/>
              </a:solidFill>
              <a:effectLst/>
              <a:latin typeface="+mn-lt"/>
              <a:ea typeface="+mn-ea"/>
              <a:cs typeface="+mn-cs"/>
            </a:rPr>
            <a:t>公債費の増額により前年度と比べ約</a:t>
          </a:r>
          <a:r>
            <a:rPr kumimoji="1" lang="en-US" altLang="ja-JP" sz="1050">
              <a:solidFill>
                <a:schemeClr val="tx1"/>
              </a:solidFill>
              <a:effectLst/>
              <a:latin typeface="+mn-lt"/>
              <a:ea typeface="+mn-ea"/>
              <a:cs typeface="+mn-cs"/>
            </a:rPr>
            <a:t>99,000</a:t>
          </a:r>
          <a:r>
            <a:rPr kumimoji="1" lang="ja-JP" altLang="en-US" sz="1050">
              <a:solidFill>
                <a:schemeClr val="tx1"/>
              </a:solidFill>
              <a:effectLst/>
              <a:latin typeface="+mn-lt"/>
              <a:ea typeface="+mn-ea"/>
              <a:cs typeface="+mn-cs"/>
            </a:rPr>
            <a:t>千円増額となった。</a:t>
          </a:r>
          <a:endParaRPr lang="ja-JP" altLang="ja-JP" sz="1050">
            <a:solidFill>
              <a:schemeClr val="tx1"/>
            </a:solidFill>
            <a:effectLst/>
          </a:endParaRPr>
        </a:p>
        <a:p>
          <a:r>
            <a:rPr kumimoji="1" lang="ja-JP" altLang="ja-JP" sz="1050">
              <a:solidFill>
                <a:schemeClr val="tx1"/>
              </a:solidFill>
              <a:effectLst/>
              <a:latin typeface="+mn-lt"/>
              <a:ea typeface="+mn-ea"/>
              <a:cs typeface="+mn-cs"/>
            </a:rPr>
            <a:t>　経常一般財源（分母）</a:t>
          </a:r>
          <a:r>
            <a:rPr kumimoji="1" lang="ja-JP" altLang="en-US" sz="1050">
              <a:solidFill>
                <a:schemeClr val="tx1"/>
              </a:solidFill>
              <a:effectLst/>
              <a:latin typeface="+mn-lt"/>
              <a:ea typeface="+mn-ea"/>
              <a:cs typeface="+mn-cs"/>
            </a:rPr>
            <a:t>については</a:t>
          </a:r>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普通交付税の大幅な増額により、</a:t>
          </a:r>
          <a:r>
            <a:rPr kumimoji="1" lang="ja-JP" altLang="ja-JP" sz="1050">
              <a:solidFill>
                <a:schemeClr val="tx1"/>
              </a:solidFill>
              <a:effectLst/>
              <a:latin typeface="+mn-lt"/>
              <a:ea typeface="+mn-ea"/>
              <a:cs typeface="+mn-cs"/>
            </a:rPr>
            <a:t>前年度と比べ</a:t>
          </a:r>
          <a:r>
            <a:rPr kumimoji="1" lang="ja-JP" altLang="en-US" sz="1050">
              <a:solidFill>
                <a:schemeClr val="tx1"/>
              </a:solidFill>
              <a:effectLst/>
              <a:latin typeface="+mn-lt"/>
              <a:ea typeface="+mn-ea"/>
              <a:cs typeface="+mn-cs"/>
            </a:rPr>
            <a:t>約</a:t>
          </a:r>
          <a:r>
            <a:rPr kumimoji="1" lang="en-US" altLang="ja-JP" sz="1050">
              <a:solidFill>
                <a:schemeClr val="tx1"/>
              </a:solidFill>
              <a:effectLst/>
              <a:latin typeface="+mn-lt"/>
              <a:ea typeface="+mn-ea"/>
              <a:cs typeface="+mn-cs"/>
            </a:rPr>
            <a:t>450,000</a:t>
          </a:r>
          <a:r>
            <a:rPr kumimoji="1" lang="ja-JP" altLang="ja-JP" sz="1050">
              <a:solidFill>
                <a:schemeClr val="tx1"/>
              </a:solidFill>
              <a:effectLst/>
              <a:latin typeface="+mn-lt"/>
              <a:ea typeface="+mn-ea"/>
              <a:cs typeface="+mn-cs"/>
            </a:rPr>
            <a:t>千円</a:t>
          </a:r>
          <a:r>
            <a:rPr kumimoji="1" lang="ja-JP" altLang="en-US" sz="1050">
              <a:solidFill>
                <a:schemeClr val="tx1"/>
              </a:solidFill>
              <a:effectLst/>
              <a:latin typeface="+mn-lt"/>
              <a:ea typeface="+mn-ea"/>
              <a:cs typeface="+mn-cs"/>
            </a:rPr>
            <a:t>も</a:t>
          </a:r>
          <a:r>
            <a:rPr kumimoji="1" lang="ja-JP" altLang="ja-JP" sz="1050">
              <a:solidFill>
                <a:schemeClr val="tx1"/>
              </a:solidFill>
              <a:effectLst/>
              <a:latin typeface="+mn-lt"/>
              <a:ea typeface="+mn-ea"/>
              <a:cs typeface="+mn-cs"/>
            </a:rPr>
            <a:t>増加</a:t>
          </a:r>
          <a:r>
            <a:rPr kumimoji="1" lang="ja-JP" altLang="en-US" sz="1050">
              <a:solidFill>
                <a:schemeClr val="tx1"/>
              </a:solidFill>
              <a:effectLst/>
              <a:latin typeface="+mn-lt"/>
              <a:ea typeface="+mn-ea"/>
              <a:cs typeface="+mn-cs"/>
            </a:rPr>
            <a:t>した。</a:t>
          </a:r>
          <a:endParaRPr lang="ja-JP" altLang="ja-JP" sz="1050">
            <a:solidFill>
              <a:schemeClr val="tx1"/>
            </a:solidFill>
            <a:effectLst/>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D8B23CB-CF92-4E21-BF8E-C83DB4BFF80D}"/>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34E1ACEB-0F70-4509-AFE4-58843C9E9E95}"/>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1121C516-C583-4217-99ED-E5A62C95767C}"/>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6489F05C-BC36-47F7-91C9-99F36C772306}"/>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EEEC3DC0-AAC5-4AF4-A1AC-EBF2B390DC43}"/>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1718E7F6-ADA4-4613-8699-68FB0C44F223}"/>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19A6B28E-F59F-4BDB-873C-EFFC68EE6759}"/>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C819B0EB-2DB2-49A4-93E5-B3C84D90DC7E}"/>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1449FB72-DF77-47C2-B566-68845CE4B1B8}"/>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7F91068F-AE14-49D2-8DE4-630BB7999D91}"/>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13C013D-268B-4A26-91F9-21DA9EF0254A}"/>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D184415B-A720-4563-A9A5-69949120323B}"/>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FBBCB40-ADBA-4F06-A00E-A0B1160754DB}"/>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72E30091-6B74-4056-AC7F-512023B746B4}"/>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36538E81-1D50-4889-9EA1-048183C47421}"/>
            </a:ext>
          </a:extLst>
        </xdr:cNvPr>
        <xdr:cNvCxnSpPr/>
      </xdr:nvCxnSpPr>
      <xdr:spPr>
        <a:xfrm flipV="1">
          <a:off x="4514850" y="9707626"/>
          <a:ext cx="0" cy="1089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95392F82-6546-4D95-991F-132D278B4B92}"/>
            </a:ext>
          </a:extLst>
        </xdr:cNvPr>
        <xdr:cNvSpPr txBox="1"/>
      </xdr:nvSpPr>
      <xdr:spPr>
        <a:xfrm>
          <a:off x="45847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11088B0F-AC43-4615-9EDF-4AEC595D9C90}"/>
            </a:ext>
          </a:extLst>
        </xdr:cNvPr>
        <xdr:cNvCxnSpPr/>
      </xdr:nvCxnSpPr>
      <xdr:spPr>
        <a:xfrm>
          <a:off x="4425950" y="10797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AD00FF51-E9BB-4A43-8E53-87714793181C}"/>
            </a:ext>
          </a:extLst>
        </xdr:cNvPr>
        <xdr:cNvSpPr txBox="1"/>
      </xdr:nvSpPr>
      <xdr:spPr>
        <a:xfrm>
          <a:off x="45847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CA3EC12F-22E9-4300-871D-00F07C140708}"/>
            </a:ext>
          </a:extLst>
        </xdr:cNvPr>
        <xdr:cNvCxnSpPr/>
      </xdr:nvCxnSpPr>
      <xdr:spPr>
        <a:xfrm>
          <a:off x="4425950" y="97076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65</xdr:row>
      <xdr:rowOff>65786</xdr:rowOff>
    </xdr:to>
    <xdr:cxnSp macro="">
      <xdr:nvCxnSpPr>
        <xdr:cNvPr id="131" name="直線コネクタ 130">
          <a:extLst>
            <a:ext uri="{FF2B5EF4-FFF2-40B4-BE49-F238E27FC236}">
              <a16:creationId xmlns:a16="http://schemas.microsoft.com/office/drawing/2014/main" id="{D74171B0-DE92-404D-AEC2-D497CFBE1124}"/>
            </a:ext>
          </a:extLst>
        </xdr:cNvPr>
        <xdr:cNvCxnSpPr/>
      </xdr:nvCxnSpPr>
      <xdr:spPr>
        <a:xfrm flipV="1">
          <a:off x="3752850" y="10472166"/>
          <a:ext cx="762000" cy="3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a:extLst>
            <a:ext uri="{FF2B5EF4-FFF2-40B4-BE49-F238E27FC236}">
              <a16:creationId xmlns:a16="http://schemas.microsoft.com/office/drawing/2014/main" id="{4B0CAD5C-8E96-42A5-B18F-FE5CF021EA13}"/>
            </a:ext>
          </a:extLst>
        </xdr:cNvPr>
        <xdr:cNvSpPr txBox="1"/>
      </xdr:nvSpPr>
      <xdr:spPr>
        <a:xfrm>
          <a:off x="4584700" y="10134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3C70E497-BF68-41B8-92CC-30EDEEC351AE}"/>
            </a:ext>
          </a:extLst>
        </xdr:cNvPr>
        <xdr:cNvSpPr/>
      </xdr:nvSpPr>
      <xdr:spPr>
        <a:xfrm>
          <a:off x="4464050" y="102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65</xdr:row>
      <xdr:rowOff>104394</xdr:rowOff>
    </xdr:to>
    <xdr:cxnSp macro="">
      <xdr:nvCxnSpPr>
        <xdr:cNvPr id="134" name="直線コネクタ 133">
          <a:extLst>
            <a:ext uri="{FF2B5EF4-FFF2-40B4-BE49-F238E27FC236}">
              <a16:creationId xmlns:a16="http://schemas.microsoft.com/office/drawing/2014/main" id="{20D79EB5-703D-44F6-AD96-8F88A430F6BC}"/>
            </a:ext>
          </a:extLst>
        </xdr:cNvPr>
        <xdr:cNvCxnSpPr/>
      </xdr:nvCxnSpPr>
      <xdr:spPr>
        <a:xfrm flipV="1">
          <a:off x="2940050" y="10797286"/>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370EE8FD-6FFA-425B-AC55-903FA3739CD0}"/>
            </a:ext>
          </a:extLst>
        </xdr:cNvPr>
        <xdr:cNvSpPr/>
      </xdr:nvSpPr>
      <xdr:spPr>
        <a:xfrm>
          <a:off x="3702050" y="1058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D3AF46E9-6A0F-48AD-8E45-2DD12F86795F}"/>
            </a:ext>
          </a:extLst>
        </xdr:cNvPr>
        <xdr:cNvSpPr txBox="1"/>
      </xdr:nvSpPr>
      <xdr:spPr>
        <a:xfrm>
          <a:off x="3409950" y="1037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104394</xdr:rowOff>
    </xdr:from>
    <xdr:to>
      <xdr:col>15</xdr:col>
      <xdr:colOff>82550</xdr:colOff>
      <xdr:row>66</xdr:row>
      <xdr:rowOff>130810</xdr:rowOff>
    </xdr:to>
    <xdr:cxnSp macro="">
      <xdr:nvCxnSpPr>
        <xdr:cNvPr id="137" name="直線コネクタ 136">
          <a:extLst>
            <a:ext uri="{FF2B5EF4-FFF2-40B4-BE49-F238E27FC236}">
              <a16:creationId xmlns:a16="http://schemas.microsoft.com/office/drawing/2014/main" id="{7CB541EB-ED57-408F-B974-B10AE4386905}"/>
            </a:ext>
          </a:extLst>
        </xdr:cNvPr>
        <xdr:cNvCxnSpPr/>
      </xdr:nvCxnSpPr>
      <xdr:spPr>
        <a:xfrm flipV="1">
          <a:off x="2127250" y="10835894"/>
          <a:ext cx="812800" cy="1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9129491D-D928-4D60-9D9B-76E54FC260E3}"/>
            </a:ext>
          </a:extLst>
        </xdr:cNvPr>
        <xdr:cNvSpPr/>
      </xdr:nvSpPr>
      <xdr:spPr>
        <a:xfrm>
          <a:off x="2889250" y="10637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AE3EC92A-E861-43B0-9FE1-5B3AF0349EFE}"/>
            </a:ext>
          </a:extLst>
        </xdr:cNvPr>
        <xdr:cNvSpPr txBox="1"/>
      </xdr:nvSpPr>
      <xdr:spPr>
        <a:xfrm>
          <a:off x="2597150" y="1041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130810</xdr:rowOff>
    </xdr:to>
    <xdr:cxnSp macro="">
      <xdr:nvCxnSpPr>
        <xdr:cNvPr id="140" name="直線コネクタ 139">
          <a:extLst>
            <a:ext uri="{FF2B5EF4-FFF2-40B4-BE49-F238E27FC236}">
              <a16:creationId xmlns:a16="http://schemas.microsoft.com/office/drawing/2014/main" id="{8560BFB9-9A88-490F-9C34-398A07A53BCB}"/>
            </a:ext>
          </a:extLst>
        </xdr:cNvPr>
        <xdr:cNvCxnSpPr/>
      </xdr:nvCxnSpPr>
      <xdr:spPr>
        <a:xfrm>
          <a:off x="1333500" y="10864850"/>
          <a:ext cx="793750" cy="1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62C73ABB-04F8-4BF6-8029-7CD4CE95AF0F}"/>
            </a:ext>
          </a:extLst>
        </xdr:cNvPr>
        <xdr:cNvSpPr/>
      </xdr:nvSpPr>
      <xdr:spPr>
        <a:xfrm>
          <a:off x="2095500" y="10617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4F90D013-A51D-425D-A38C-21880986AD90}"/>
            </a:ext>
          </a:extLst>
        </xdr:cNvPr>
        <xdr:cNvSpPr txBox="1"/>
      </xdr:nvSpPr>
      <xdr:spPr>
        <a:xfrm>
          <a:off x="1784350" y="103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16F96680-8F64-4132-ACA9-7D3DD54EE735}"/>
            </a:ext>
          </a:extLst>
        </xdr:cNvPr>
        <xdr:cNvSpPr/>
      </xdr:nvSpPr>
      <xdr:spPr>
        <a:xfrm>
          <a:off x="1282700" y="10583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BB9B81AB-9F14-455A-A2D3-4B8CA9093677}"/>
            </a:ext>
          </a:extLst>
        </xdr:cNvPr>
        <xdr:cNvSpPr txBox="1"/>
      </xdr:nvSpPr>
      <xdr:spPr>
        <a:xfrm>
          <a:off x="971550" y="1036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CA332E6-2ADA-4913-9827-881F8F7E3D18}"/>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B2F3EE4-F9DB-4A75-8335-8BFBD37FF4F5}"/>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8F78CE6-F669-4579-9346-5D685120AB75}"/>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57A2D0D-CCED-47F4-BD59-AFBCA5EC535E}"/>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25CBA79-0052-49BD-AA27-9AE0CBEA229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50" name="楕円 149">
          <a:extLst>
            <a:ext uri="{FF2B5EF4-FFF2-40B4-BE49-F238E27FC236}">
              <a16:creationId xmlns:a16="http://schemas.microsoft.com/office/drawing/2014/main" id="{780EE422-6068-4C40-AC72-BA45CF3DF1EB}"/>
            </a:ext>
          </a:extLst>
        </xdr:cNvPr>
        <xdr:cNvSpPr/>
      </xdr:nvSpPr>
      <xdr:spPr>
        <a:xfrm>
          <a:off x="446405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51" name="財政構造の弾力性該当値テキスト">
          <a:extLst>
            <a:ext uri="{FF2B5EF4-FFF2-40B4-BE49-F238E27FC236}">
              <a16:creationId xmlns:a16="http://schemas.microsoft.com/office/drawing/2014/main" id="{410BB217-6314-4380-B362-7566C3233F4A}"/>
            </a:ext>
          </a:extLst>
        </xdr:cNvPr>
        <xdr:cNvSpPr txBox="1"/>
      </xdr:nvSpPr>
      <xdr:spPr>
        <a:xfrm>
          <a:off x="45847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2" name="楕円 151">
          <a:extLst>
            <a:ext uri="{FF2B5EF4-FFF2-40B4-BE49-F238E27FC236}">
              <a16:creationId xmlns:a16="http://schemas.microsoft.com/office/drawing/2014/main" id="{61D02DDD-1C1B-4EEB-A782-E97DB372C684}"/>
            </a:ext>
          </a:extLst>
        </xdr:cNvPr>
        <xdr:cNvSpPr/>
      </xdr:nvSpPr>
      <xdr:spPr>
        <a:xfrm>
          <a:off x="3702050" y="107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3" name="テキスト ボックス 152">
          <a:extLst>
            <a:ext uri="{FF2B5EF4-FFF2-40B4-BE49-F238E27FC236}">
              <a16:creationId xmlns:a16="http://schemas.microsoft.com/office/drawing/2014/main" id="{55F70B39-84A6-4DAF-B586-E9F7812B65DE}"/>
            </a:ext>
          </a:extLst>
        </xdr:cNvPr>
        <xdr:cNvSpPr txBox="1"/>
      </xdr:nvSpPr>
      <xdr:spPr>
        <a:xfrm>
          <a:off x="3409950" y="108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4" name="楕円 153">
          <a:extLst>
            <a:ext uri="{FF2B5EF4-FFF2-40B4-BE49-F238E27FC236}">
              <a16:creationId xmlns:a16="http://schemas.microsoft.com/office/drawing/2014/main" id="{D0A8963A-3A11-48E9-8626-A851A1EEED06}"/>
            </a:ext>
          </a:extLst>
        </xdr:cNvPr>
        <xdr:cNvSpPr/>
      </xdr:nvSpPr>
      <xdr:spPr>
        <a:xfrm>
          <a:off x="2889250" y="107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5" name="テキスト ボックス 154">
          <a:extLst>
            <a:ext uri="{FF2B5EF4-FFF2-40B4-BE49-F238E27FC236}">
              <a16:creationId xmlns:a16="http://schemas.microsoft.com/office/drawing/2014/main" id="{07121355-956E-4AEC-B84B-A7E3F84F7DF8}"/>
            </a:ext>
          </a:extLst>
        </xdr:cNvPr>
        <xdr:cNvSpPr txBox="1"/>
      </xdr:nvSpPr>
      <xdr:spPr>
        <a:xfrm>
          <a:off x="2597150" y="1087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6" name="楕円 155">
          <a:extLst>
            <a:ext uri="{FF2B5EF4-FFF2-40B4-BE49-F238E27FC236}">
              <a16:creationId xmlns:a16="http://schemas.microsoft.com/office/drawing/2014/main" id="{745FC838-C01D-4295-BF54-A4B16642D9FF}"/>
            </a:ext>
          </a:extLst>
        </xdr:cNvPr>
        <xdr:cNvSpPr/>
      </xdr:nvSpPr>
      <xdr:spPr>
        <a:xfrm>
          <a:off x="2095500" y="109766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7" name="テキスト ボックス 156">
          <a:extLst>
            <a:ext uri="{FF2B5EF4-FFF2-40B4-BE49-F238E27FC236}">
              <a16:creationId xmlns:a16="http://schemas.microsoft.com/office/drawing/2014/main" id="{251CC9C3-2DE2-4575-A8AE-06F39C3B96C6}"/>
            </a:ext>
          </a:extLst>
        </xdr:cNvPr>
        <xdr:cNvSpPr txBox="1"/>
      </xdr:nvSpPr>
      <xdr:spPr>
        <a:xfrm>
          <a:off x="1784350" y="1106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8" name="楕円 157">
          <a:extLst>
            <a:ext uri="{FF2B5EF4-FFF2-40B4-BE49-F238E27FC236}">
              <a16:creationId xmlns:a16="http://schemas.microsoft.com/office/drawing/2014/main" id="{B7F7713D-4DCA-492E-AD86-6B32D2FE1B15}"/>
            </a:ext>
          </a:extLst>
        </xdr:cNvPr>
        <xdr:cNvSpPr/>
      </xdr:nvSpPr>
      <xdr:spPr>
        <a:xfrm>
          <a:off x="1282700" y="10814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9" name="テキスト ボックス 158">
          <a:extLst>
            <a:ext uri="{FF2B5EF4-FFF2-40B4-BE49-F238E27FC236}">
              <a16:creationId xmlns:a16="http://schemas.microsoft.com/office/drawing/2014/main" id="{1D83AA53-E4ED-4CCE-8D67-826CF37640EF}"/>
            </a:ext>
          </a:extLst>
        </xdr:cNvPr>
        <xdr:cNvSpPr txBox="1"/>
      </xdr:nvSpPr>
      <xdr:spPr>
        <a:xfrm>
          <a:off x="97155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78485A6C-85E6-4596-88CF-F8E6E9A3CBDA}"/>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84615456-CDE4-4209-985F-9DA66BE3115E}"/>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BE52F5B0-99A9-424A-A51C-7E14510EB1BC}"/>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A191E2D1-133D-4745-8EF3-6A60BC6BBB33}"/>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3F9B238-7A32-4520-8A8E-C1A7E59C03DB}"/>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4883994-764C-4AEF-B2D5-40EBC85AEFC2}"/>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AB04658-326C-45C0-980A-B5A0FD368B8A}"/>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A13D0F0C-8C56-46E0-83A9-FD74857A4EA6}"/>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FB8D7205-E151-4EB5-B72D-1DC1B41BF51C}"/>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97184DB-5DD6-4E39-9BD5-47306692A56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CD5C117-271D-413D-B66E-0CFD49DD49E5}"/>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8D7E8686-4726-42D9-A38A-B630F2614541}"/>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2BF9CA3D-3D1F-411B-89CD-10129021B622}"/>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en-US" altLang="ja-JP" sz="1050">
              <a:solidFill>
                <a:schemeClr val="tx1"/>
              </a:solidFill>
              <a:effectLst/>
              <a:latin typeface="+mn-lt"/>
              <a:ea typeface="+mn-ea"/>
              <a:cs typeface="+mn-cs"/>
            </a:rPr>
            <a:t>R03</a:t>
          </a:r>
          <a:r>
            <a:rPr kumimoji="1" lang="ja-JP" altLang="ja-JP" sz="1050">
              <a:solidFill>
                <a:schemeClr val="tx1"/>
              </a:solidFill>
              <a:effectLst/>
              <a:latin typeface="+mn-lt"/>
              <a:ea typeface="+mn-ea"/>
              <a:cs typeface="+mn-cs"/>
            </a:rPr>
            <a:t>の人件費については、前年度と比べ</a:t>
          </a:r>
          <a:r>
            <a:rPr kumimoji="1" lang="ja-JP" altLang="en-US" sz="1050">
              <a:solidFill>
                <a:schemeClr val="tx1"/>
              </a:solidFill>
              <a:effectLst/>
              <a:latin typeface="+mn-lt"/>
              <a:ea typeface="+mn-ea"/>
              <a:cs typeface="+mn-cs"/>
            </a:rPr>
            <a:t>増加した</a:t>
          </a:r>
          <a:r>
            <a:rPr kumimoji="1" lang="ja-JP" altLang="ja-JP" sz="1050">
              <a:solidFill>
                <a:schemeClr val="tx1"/>
              </a:solidFill>
              <a:effectLst/>
              <a:latin typeface="+mn-lt"/>
              <a:ea typeface="+mn-ea"/>
              <a:cs typeface="+mn-cs"/>
            </a:rPr>
            <a:t>。前年度からの比較でみると</a:t>
          </a:r>
          <a:r>
            <a:rPr kumimoji="1" lang="ja-JP" altLang="en-US" sz="1050">
              <a:solidFill>
                <a:schemeClr val="tx1"/>
              </a:solidFill>
              <a:effectLst/>
              <a:latin typeface="+mn-lt"/>
              <a:ea typeface="+mn-ea"/>
              <a:cs typeface="+mn-cs"/>
            </a:rPr>
            <a:t>人件費については約</a:t>
          </a:r>
          <a:r>
            <a:rPr kumimoji="1" lang="en-US" altLang="ja-JP" sz="1050">
              <a:solidFill>
                <a:schemeClr val="tx1"/>
              </a:solidFill>
              <a:effectLst/>
              <a:latin typeface="+mn-lt"/>
              <a:ea typeface="+mn-ea"/>
              <a:cs typeface="+mn-cs"/>
            </a:rPr>
            <a:t>7,000</a:t>
          </a:r>
          <a:r>
            <a:rPr kumimoji="1" lang="ja-JP" altLang="en-US" sz="1050">
              <a:solidFill>
                <a:schemeClr val="tx1"/>
              </a:solidFill>
              <a:effectLst/>
              <a:latin typeface="+mn-lt"/>
              <a:ea typeface="+mn-ea"/>
              <a:cs typeface="+mn-cs"/>
            </a:rPr>
            <a:t>千円程の増加であったが、物件費については、職員用</a:t>
          </a:r>
          <a:r>
            <a:rPr kumimoji="1" lang="en-US" altLang="ja-JP" sz="1050">
              <a:solidFill>
                <a:schemeClr val="tx1"/>
              </a:solidFill>
              <a:effectLst/>
              <a:latin typeface="+mn-lt"/>
              <a:ea typeface="+mn-ea"/>
              <a:cs typeface="+mn-cs"/>
            </a:rPr>
            <a:t>PC</a:t>
          </a:r>
          <a:r>
            <a:rPr kumimoji="1" lang="ja-JP" altLang="en-US" sz="1050">
              <a:solidFill>
                <a:schemeClr val="tx1"/>
              </a:solidFill>
              <a:effectLst/>
              <a:latin typeface="+mn-lt"/>
              <a:ea typeface="+mn-ea"/>
              <a:cs typeface="+mn-cs"/>
            </a:rPr>
            <a:t>の一斉入れ替えを行ったため</a:t>
          </a:r>
          <a:r>
            <a:rPr kumimoji="1" lang="en-US" altLang="ja-JP" sz="1050">
              <a:solidFill>
                <a:schemeClr val="tx1"/>
              </a:solidFill>
              <a:effectLst/>
              <a:latin typeface="+mn-lt"/>
              <a:ea typeface="+mn-ea"/>
              <a:cs typeface="+mn-cs"/>
            </a:rPr>
            <a:t>114,000</a:t>
          </a:r>
          <a:r>
            <a:rPr kumimoji="1" lang="ja-JP" altLang="en-US" sz="1050">
              <a:solidFill>
                <a:schemeClr val="tx1"/>
              </a:solidFill>
              <a:effectLst/>
              <a:latin typeface="+mn-lt"/>
              <a:ea typeface="+mn-ea"/>
              <a:cs typeface="+mn-cs"/>
            </a:rPr>
            <a:t>千円の大幅な増加となった</a:t>
          </a:r>
          <a:r>
            <a:rPr kumimoji="1" lang="ja-JP" altLang="ja-JP" sz="1050">
              <a:solidFill>
                <a:schemeClr val="tx1"/>
              </a:solidFill>
              <a:effectLst/>
              <a:latin typeface="+mn-lt"/>
              <a:ea typeface="+mn-ea"/>
              <a:cs typeface="+mn-cs"/>
            </a:rPr>
            <a:t>。</a:t>
          </a:r>
          <a:endParaRPr lang="ja-JP" altLang="ja-JP" sz="1050">
            <a:solidFill>
              <a:schemeClr val="tx1"/>
            </a:solidFill>
            <a:effectLst/>
          </a:endParaRPr>
        </a:p>
        <a:p>
          <a:r>
            <a:rPr kumimoji="1" lang="ja-JP" altLang="ja-JP" sz="1050">
              <a:solidFill>
                <a:srgbClr val="FF0000"/>
              </a:solidFill>
              <a:effectLst/>
              <a:latin typeface="+mn-lt"/>
              <a:ea typeface="+mn-ea"/>
              <a:cs typeface="+mn-cs"/>
            </a:rPr>
            <a:t>　</a:t>
          </a:r>
          <a:endParaRPr lang="ja-JP" altLang="ja-JP" sz="1050">
            <a:solidFill>
              <a:srgbClr val="FF0000"/>
            </a:solidFill>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6C4A11B7-DC85-47FE-BEE0-47671F6B936E}"/>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843CB9E4-9D6B-4ADD-BDF5-1EE6B9DE4FDF}"/>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497A69EC-BE2B-4800-8509-E6D2CE0A012A}"/>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47640753-3149-4B49-B0A0-F71F886C5983}"/>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D45D254-0E8F-4CF0-A66C-956CAD7823D9}"/>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AA964759-8E3C-490D-9D0A-57B1B6EC311C}"/>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29E226C6-EE27-4D09-B137-1E9895778DE4}"/>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8BE86837-2E80-4774-A375-7F01E0ED1111}"/>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7CB2EC26-723C-48CB-8500-6A3E19D8D869}"/>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A69B4EF-7DC3-44DE-ADA3-79D457A1D75C}"/>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76E0A88B-A51E-47B3-80A8-9860F5D39D1C}"/>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859E8CC0-48F1-4539-926C-9D61B0995BDA}"/>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9860715-3D2A-4409-9058-BF9BCBA9F168}"/>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C4CECCF2-FB8A-45FB-A96A-685659C03526}"/>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B1FC7589-2634-43A9-9AA3-5047B09A641A}"/>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38A8D4FA-FA20-4984-B274-C87BEE3D4B69}"/>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FF57087F-0863-4C4F-A56C-F20245351562}"/>
            </a:ext>
          </a:extLst>
        </xdr:cNvPr>
        <xdr:cNvCxnSpPr/>
      </xdr:nvCxnSpPr>
      <xdr:spPr>
        <a:xfrm flipV="1">
          <a:off x="4514850" y="13208918"/>
          <a:ext cx="0" cy="14485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C03706D1-6DCD-4616-89A7-54E5BEE854E5}"/>
            </a:ext>
          </a:extLst>
        </xdr:cNvPr>
        <xdr:cNvSpPr txBox="1"/>
      </xdr:nvSpPr>
      <xdr:spPr>
        <a:xfrm>
          <a:off x="4584700" y="1462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3B153011-AE20-4646-B2B2-097573BD5EF8}"/>
            </a:ext>
          </a:extLst>
        </xdr:cNvPr>
        <xdr:cNvCxnSpPr/>
      </xdr:nvCxnSpPr>
      <xdr:spPr>
        <a:xfrm>
          <a:off x="4425950" y="14657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5EEE10B7-762D-43F2-8020-0438E8F39729}"/>
            </a:ext>
          </a:extLst>
        </xdr:cNvPr>
        <xdr:cNvSpPr txBox="1"/>
      </xdr:nvSpPr>
      <xdr:spPr>
        <a:xfrm>
          <a:off x="4584700" y="129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9A5D7C10-6E0C-422C-A1B2-BACE0E4FA05C}"/>
            </a:ext>
          </a:extLst>
        </xdr:cNvPr>
        <xdr:cNvCxnSpPr/>
      </xdr:nvCxnSpPr>
      <xdr:spPr>
        <a:xfrm>
          <a:off x="4425950" y="132089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83429</xdr:rowOff>
    </xdr:from>
    <xdr:to>
      <xdr:col>23</xdr:col>
      <xdr:colOff>133350</xdr:colOff>
      <xdr:row>81</xdr:row>
      <xdr:rowOff>137255</xdr:rowOff>
    </xdr:to>
    <xdr:cxnSp macro="">
      <xdr:nvCxnSpPr>
        <xdr:cNvPr id="194" name="直線コネクタ 193">
          <a:extLst>
            <a:ext uri="{FF2B5EF4-FFF2-40B4-BE49-F238E27FC236}">
              <a16:creationId xmlns:a16="http://schemas.microsoft.com/office/drawing/2014/main" id="{89CC2AB4-F0E9-4935-90CA-FE43FC1604EC}"/>
            </a:ext>
          </a:extLst>
        </xdr:cNvPr>
        <xdr:cNvCxnSpPr/>
      </xdr:nvCxnSpPr>
      <xdr:spPr>
        <a:xfrm>
          <a:off x="3752850" y="13456529"/>
          <a:ext cx="762000" cy="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6B82034C-C5B9-44D2-970C-9A139FB9F4C7}"/>
            </a:ext>
          </a:extLst>
        </xdr:cNvPr>
        <xdr:cNvSpPr txBox="1"/>
      </xdr:nvSpPr>
      <xdr:spPr>
        <a:xfrm>
          <a:off x="4584700" y="1323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EA84F35F-C8C5-438B-A375-EE38104CE2EA}"/>
            </a:ext>
          </a:extLst>
        </xdr:cNvPr>
        <xdr:cNvSpPr/>
      </xdr:nvSpPr>
      <xdr:spPr>
        <a:xfrm>
          <a:off x="4464050" y="1338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37061</xdr:rowOff>
    </xdr:from>
    <xdr:to>
      <xdr:col>19</xdr:col>
      <xdr:colOff>133350</xdr:colOff>
      <xdr:row>81</xdr:row>
      <xdr:rowOff>83429</xdr:rowOff>
    </xdr:to>
    <xdr:cxnSp macro="">
      <xdr:nvCxnSpPr>
        <xdr:cNvPr id="197" name="直線コネクタ 196">
          <a:extLst>
            <a:ext uri="{FF2B5EF4-FFF2-40B4-BE49-F238E27FC236}">
              <a16:creationId xmlns:a16="http://schemas.microsoft.com/office/drawing/2014/main" id="{866F3FAA-E1CD-44AD-8F37-0B86FAAB9058}"/>
            </a:ext>
          </a:extLst>
        </xdr:cNvPr>
        <xdr:cNvCxnSpPr/>
      </xdr:nvCxnSpPr>
      <xdr:spPr>
        <a:xfrm>
          <a:off x="2940050" y="13410161"/>
          <a:ext cx="8128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13FE4872-448D-47DC-8F4B-10CCA3794C51}"/>
            </a:ext>
          </a:extLst>
        </xdr:cNvPr>
        <xdr:cNvSpPr/>
      </xdr:nvSpPr>
      <xdr:spPr>
        <a:xfrm>
          <a:off x="3702050" y="133710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2E96C5BB-6F55-4349-B178-FA41D595D0FA}"/>
            </a:ext>
          </a:extLst>
        </xdr:cNvPr>
        <xdr:cNvSpPr txBox="1"/>
      </xdr:nvSpPr>
      <xdr:spPr>
        <a:xfrm>
          <a:off x="3409950" y="1314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37061</xdr:rowOff>
    </xdr:from>
    <xdr:to>
      <xdr:col>15</xdr:col>
      <xdr:colOff>82550</xdr:colOff>
      <xdr:row>81</xdr:row>
      <xdr:rowOff>50895</xdr:rowOff>
    </xdr:to>
    <xdr:cxnSp macro="">
      <xdr:nvCxnSpPr>
        <xdr:cNvPr id="200" name="直線コネクタ 199">
          <a:extLst>
            <a:ext uri="{FF2B5EF4-FFF2-40B4-BE49-F238E27FC236}">
              <a16:creationId xmlns:a16="http://schemas.microsoft.com/office/drawing/2014/main" id="{C5165322-D9F8-42ED-9C8C-2F6AAACAE576}"/>
            </a:ext>
          </a:extLst>
        </xdr:cNvPr>
        <xdr:cNvCxnSpPr/>
      </xdr:nvCxnSpPr>
      <xdr:spPr>
        <a:xfrm flipV="1">
          <a:off x="2127250" y="13410161"/>
          <a:ext cx="8128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923CDB5E-5822-4786-BB87-DF03C28271F7}"/>
            </a:ext>
          </a:extLst>
        </xdr:cNvPr>
        <xdr:cNvSpPr/>
      </xdr:nvSpPr>
      <xdr:spPr>
        <a:xfrm>
          <a:off x="2889250" y="13336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D7BBD60-037D-424B-99F2-8BC004C12353}"/>
            </a:ext>
          </a:extLst>
        </xdr:cNvPr>
        <xdr:cNvSpPr txBox="1"/>
      </xdr:nvSpPr>
      <xdr:spPr>
        <a:xfrm>
          <a:off x="2597150" y="1311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50895</xdr:rowOff>
    </xdr:from>
    <xdr:to>
      <xdr:col>11</xdr:col>
      <xdr:colOff>31750</xdr:colOff>
      <xdr:row>81</xdr:row>
      <xdr:rowOff>54271</xdr:rowOff>
    </xdr:to>
    <xdr:cxnSp macro="">
      <xdr:nvCxnSpPr>
        <xdr:cNvPr id="203" name="直線コネクタ 202">
          <a:extLst>
            <a:ext uri="{FF2B5EF4-FFF2-40B4-BE49-F238E27FC236}">
              <a16:creationId xmlns:a16="http://schemas.microsoft.com/office/drawing/2014/main" id="{FD23E814-D4E6-42E1-B901-60FD1979FC3F}"/>
            </a:ext>
          </a:extLst>
        </xdr:cNvPr>
        <xdr:cNvCxnSpPr/>
      </xdr:nvCxnSpPr>
      <xdr:spPr>
        <a:xfrm flipV="1">
          <a:off x="1333500" y="13423995"/>
          <a:ext cx="79375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F67AA84A-6610-4407-B9F1-A68876AA8FEB}"/>
            </a:ext>
          </a:extLst>
        </xdr:cNvPr>
        <xdr:cNvSpPr/>
      </xdr:nvSpPr>
      <xdr:spPr>
        <a:xfrm>
          <a:off x="2095500" y="13321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1E5657BE-14C9-4B27-B27B-985FA93651A1}"/>
            </a:ext>
          </a:extLst>
        </xdr:cNvPr>
        <xdr:cNvSpPr txBox="1"/>
      </xdr:nvSpPr>
      <xdr:spPr>
        <a:xfrm>
          <a:off x="1784350" y="13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55BA12FB-F6D6-4BB0-83CD-A7DBCF5A9386}"/>
            </a:ext>
          </a:extLst>
        </xdr:cNvPr>
        <xdr:cNvSpPr/>
      </xdr:nvSpPr>
      <xdr:spPr>
        <a:xfrm>
          <a:off x="1282700" y="133223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2FED4EAB-89A1-43D3-AF1E-36917D248F57}"/>
            </a:ext>
          </a:extLst>
        </xdr:cNvPr>
        <xdr:cNvSpPr txBox="1"/>
      </xdr:nvSpPr>
      <xdr:spPr>
        <a:xfrm>
          <a:off x="971550" y="1309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89EA336-E4B6-4497-879B-D6E425674BF1}"/>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898D16A-9C61-4E85-9A23-4D0FCB9FE601}"/>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F240ADF0-CB17-43DB-9811-7325F107D735}"/>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9C743E4-69B1-4B58-B47A-4763E0ECC3CE}"/>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17FC63B-DDCD-47BA-AD2D-B3BAD5E3FF57}"/>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86455</xdr:rowOff>
    </xdr:from>
    <xdr:to>
      <xdr:col>23</xdr:col>
      <xdr:colOff>184150</xdr:colOff>
      <xdr:row>82</xdr:row>
      <xdr:rowOff>16605</xdr:rowOff>
    </xdr:to>
    <xdr:sp macro="" textlink="">
      <xdr:nvSpPr>
        <xdr:cNvPr id="213" name="楕円 212">
          <a:extLst>
            <a:ext uri="{FF2B5EF4-FFF2-40B4-BE49-F238E27FC236}">
              <a16:creationId xmlns:a16="http://schemas.microsoft.com/office/drawing/2014/main" id="{8412A0D1-4704-4BC8-BAED-8F94F5EF749C}"/>
            </a:ext>
          </a:extLst>
        </xdr:cNvPr>
        <xdr:cNvSpPr/>
      </xdr:nvSpPr>
      <xdr:spPr>
        <a:xfrm>
          <a:off x="4464050" y="13459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58532</xdr:rowOff>
    </xdr:from>
    <xdr:ext cx="762000" cy="259045"/>
    <xdr:sp macro="" textlink="">
      <xdr:nvSpPr>
        <xdr:cNvPr id="214" name="人件費・物件費等の状況該当値テキスト">
          <a:extLst>
            <a:ext uri="{FF2B5EF4-FFF2-40B4-BE49-F238E27FC236}">
              <a16:creationId xmlns:a16="http://schemas.microsoft.com/office/drawing/2014/main" id="{62067D54-E0F8-4CF7-8C54-787E4A82F063}"/>
            </a:ext>
          </a:extLst>
        </xdr:cNvPr>
        <xdr:cNvSpPr txBox="1"/>
      </xdr:nvSpPr>
      <xdr:spPr>
        <a:xfrm>
          <a:off x="4584700" y="1343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32629</xdr:rowOff>
    </xdr:from>
    <xdr:to>
      <xdr:col>19</xdr:col>
      <xdr:colOff>184150</xdr:colOff>
      <xdr:row>81</xdr:row>
      <xdr:rowOff>134229</xdr:rowOff>
    </xdr:to>
    <xdr:sp macro="" textlink="">
      <xdr:nvSpPr>
        <xdr:cNvPr id="215" name="楕円 214">
          <a:extLst>
            <a:ext uri="{FF2B5EF4-FFF2-40B4-BE49-F238E27FC236}">
              <a16:creationId xmlns:a16="http://schemas.microsoft.com/office/drawing/2014/main" id="{FF3F8EAA-64BF-4FFC-8243-F9E61A0F792C}"/>
            </a:ext>
          </a:extLst>
        </xdr:cNvPr>
        <xdr:cNvSpPr/>
      </xdr:nvSpPr>
      <xdr:spPr>
        <a:xfrm>
          <a:off x="3702050" y="134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119006</xdr:rowOff>
    </xdr:from>
    <xdr:ext cx="736600" cy="259045"/>
    <xdr:sp macro="" textlink="">
      <xdr:nvSpPr>
        <xdr:cNvPr id="216" name="テキスト ボックス 215">
          <a:extLst>
            <a:ext uri="{FF2B5EF4-FFF2-40B4-BE49-F238E27FC236}">
              <a16:creationId xmlns:a16="http://schemas.microsoft.com/office/drawing/2014/main" id="{49C3655F-7794-44DD-BF5C-34D55BEAA2EA}"/>
            </a:ext>
          </a:extLst>
        </xdr:cNvPr>
        <xdr:cNvSpPr txBox="1"/>
      </xdr:nvSpPr>
      <xdr:spPr>
        <a:xfrm>
          <a:off x="3409950" y="1349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157711</xdr:rowOff>
    </xdr:from>
    <xdr:to>
      <xdr:col>15</xdr:col>
      <xdr:colOff>133350</xdr:colOff>
      <xdr:row>81</xdr:row>
      <xdr:rowOff>87861</xdr:rowOff>
    </xdr:to>
    <xdr:sp macro="" textlink="">
      <xdr:nvSpPr>
        <xdr:cNvPr id="217" name="楕円 216">
          <a:extLst>
            <a:ext uri="{FF2B5EF4-FFF2-40B4-BE49-F238E27FC236}">
              <a16:creationId xmlns:a16="http://schemas.microsoft.com/office/drawing/2014/main" id="{E9D69791-06FB-4790-8F2C-0DF9CCE4BDFD}"/>
            </a:ext>
          </a:extLst>
        </xdr:cNvPr>
        <xdr:cNvSpPr/>
      </xdr:nvSpPr>
      <xdr:spPr>
        <a:xfrm>
          <a:off x="2889250" y="13365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72638</xdr:rowOff>
    </xdr:from>
    <xdr:ext cx="762000" cy="259045"/>
    <xdr:sp macro="" textlink="">
      <xdr:nvSpPr>
        <xdr:cNvPr id="218" name="テキスト ボックス 217">
          <a:extLst>
            <a:ext uri="{FF2B5EF4-FFF2-40B4-BE49-F238E27FC236}">
              <a16:creationId xmlns:a16="http://schemas.microsoft.com/office/drawing/2014/main" id="{B190FF4B-FA7A-4B8C-88D5-3B3B7C96F761}"/>
            </a:ext>
          </a:extLst>
        </xdr:cNvPr>
        <xdr:cNvSpPr txBox="1"/>
      </xdr:nvSpPr>
      <xdr:spPr>
        <a:xfrm>
          <a:off x="2597150" y="1344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xdr:rowOff>
    </xdr:from>
    <xdr:to>
      <xdr:col>11</xdr:col>
      <xdr:colOff>82550</xdr:colOff>
      <xdr:row>81</xdr:row>
      <xdr:rowOff>101695</xdr:rowOff>
    </xdr:to>
    <xdr:sp macro="" textlink="">
      <xdr:nvSpPr>
        <xdr:cNvPr id="219" name="楕円 218">
          <a:extLst>
            <a:ext uri="{FF2B5EF4-FFF2-40B4-BE49-F238E27FC236}">
              <a16:creationId xmlns:a16="http://schemas.microsoft.com/office/drawing/2014/main" id="{4F025D8B-6EE8-4135-B11F-3A82ED644986}"/>
            </a:ext>
          </a:extLst>
        </xdr:cNvPr>
        <xdr:cNvSpPr/>
      </xdr:nvSpPr>
      <xdr:spPr>
        <a:xfrm>
          <a:off x="2095500" y="13373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86472</xdr:rowOff>
    </xdr:from>
    <xdr:ext cx="762000" cy="259045"/>
    <xdr:sp macro="" textlink="">
      <xdr:nvSpPr>
        <xdr:cNvPr id="220" name="テキスト ボックス 219">
          <a:extLst>
            <a:ext uri="{FF2B5EF4-FFF2-40B4-BE49-F238E27FC236}">
              <a16:creationId xmlns:a16="http://schemas.microsoft.com/office/drawing/2014/main" id="{CC717881-293C-4EC3-93F3-48D25F7A5780}"/>
            </a:ext>
          </a:extLst>
        </xdr:cNvPr>
        <xdr:cNvSpPr txBox="1"/>
      </xdr:nvSpPr>
      <xdr:spPr>
        <a:xfrm>
          <a:off x="1784350" y="134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3471</xdr:rowOff>
    </xdr:from>
    <xdr:to>
      <xdr:col>7</xdr:col>
      <xdr:colOff>31750</xdr:colOff>
      <xdr:row>81</xdr:row>
      <xdr:rowOff>105071</xdr:rowOff>
    </xdr:to>
    <xdr:sp macro="" textlink="">
      <xdr:nvSpPr>
        <xdr:cNvPr id="221" name="楕円 220">
          <a:extLst>
            <a:ext uri="{FF2B5EF4-FFF2-40B4-BE49-F238E27FC236}">
              <a16:creationId xmlns:a16="http://schemas.microsoft.com/office/drawing/2014/main" id="{5725B759-C9BC-4154-819D-8CCBBC391431}"/>
            </a:ext>
          </a:extLst>
        </xdr:cNvPr>
        <xdr:cNvSpPr/>
      </xdr:nvSpPr>
      <xdr:spPr>
        <a:xfrm>
          <a:off x="1282700" y="133765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89848</xdr:rowOff>
    </xdr:from>
    <xdr:ext cx="762000" cy="259045"/>
    <xdr:sp macro="" textlink="">
      <xdr:nvSpPr>
        <xdr:cNvPr id="222" name="テキスト ボックス 221">
          <a:extLst>
            <a:ext uri="{FF2B5EF4-FFF2-40B4-BE49-F238E27FC236}">
              <a16:creationId xmlns:a16="http://schemas.microsoft.com/office/drawing/2014/main" id="{C2676271-71CB-4755-BB76-E29F2C0F87B4}"/>
            </a:ext>
          </a:extLst>
        </xdr:cNvPr>
        <xdr:cNvSpPr txBox="1"/>
      </xdr:nvSpPr>
      <xdr:spPr>
        <a:xfrm>
          <a:off x="971550" y="1346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30516D6A-6FA1-4A02-B627-43D26508BAA9}"/>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DFDF07C4-3C78-41D3-81FD-3F464366CF4D}"/>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C843EDD1-F2A8-4304-8FA0-138F5BEE807E}"/>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D677908F-C4D2-4A17-BCE6-FDFD1DC923A9}"/>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80013428-763D-4304-9613-1057D8A09AA5}"/>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535FEE2-6F8A-446B-85A9-A389EED1B469}"/>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3F6451D0-8EBB-4291-BED1-443921160933}"/>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8B1C6D4-42AD-4968-8CF6-72DEDA84740F}"/>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F95F7598-7AE6-4FC4-AFE7-9B7C9925D281}"/>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C4F3AEF2-4B17-41B3-A62F-80935E3023BE}"/>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1D8B717-0D4C-4DE8-86C9-58D0F2267496}"/>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4C4CBE00-5D43-497E-9199-0CEE060F780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2AD89970-702F-4820-8E3D-3B7477FC2366}"/>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mn-lt"/>
              <a:ea typeface="+mn-ea"/>
              <a:cs typeface="+mn-cs"/>
            </a:rPr>
            <a:t>　類似団体平均と比較しても、低い水準で推移しているが、今後も財政状況を考慮しながら、国の制度や人事院勧告に準拠した適正な給与水準となるよう努める。</a:t>
          </a:r>
          <a:endParaRPr lang="ja-JP" altLang="ja-JP" sz="105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75B19ED1-DE6D-4425-B450-4CB0EB4B0217}"/>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1F0AEDD0-97D6-401C-ACC4-65851E13BC8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77DCB154-6D04-4C05-AA38-CE3606FA7409}"/>
            </a:ext>
          </a:extLst>
        </xdr:cNvPr>
        <xdr:cNvCxnSpPr/>
      </xdr:nvCxnSpPr>
      <xdr:spPr>
        <a:xfrm>
          <a:off x="11664950" y="14938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A5E26292-A094-45AC-A1C0-803FB2577FEA}"/>
            </a:ext>
          </a:extLst>
        </xdr:cNvPr>
        <xdr:cNvSpPr txBox="1"/>
      </xdr:nvSpPr>
      <xdr:spPr>
        <a:xfrm>
          <a:off x="10979150" y="148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CE55CADC-07B9-415D-A509-4BF307FFF129}"/>
            </a:ext>
          </a:extLst>
        </xdr:cNvPr>
        <xdr:cNvCxnSpPr/>
      </xdr:nvCxnSpPr>
      <xdr:spPr>
        <a:xfrm>
          <a:off x="11664950" y="14649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E7240608-F164-4B31-A343-A1FB1E59E3DC}"/>
            </a:ext>
          </a:extLst>
        </xdr:cNvPr>
        <xdr:cNvSpPr txBox="1"/>
      </xdr:nvSpPr>
      <xdr:spPr>
        <a:xfrm>
          <a:off x="10979150" y="145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3FFB3915-A980-43F0-AE07-986F3C2E0AAF}"/>
            </a:ext>
          </a:extLst>
        </xdr:cNvPr>
        <xdr:cNvCxnSpPr/>
      </xdr:nvCxnSpPr>
      <xdr:spPr>
        <a:xfrm>
          <a:off x="11664950" y="143605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9D059214-D30E-4F75-8747-D493A94579AF}"/>
            </a:ext>
          </a:extLst>
        </xdr:cNvPr>
        <xdr:cNvSpPr txBox="1"/>
      </xdr:nvSpPr>
      <xdr:spPr>
        <a:xfrm>
          <a:off x="1097915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E49C73FA-6E7B-4AA6-8A8B-6107A7BB4F86}"/>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5A5C9EDF-815E-4EC2-93BF-C2D8B8BD95E6}"/>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5EF3DD8-45DE-405A-8F89-5BB7B1531D6D}"/>
            </a:ext>
          </a:extLst>
        </xdr:cNvPr>
        <xdr:cNvCxnSpPr/>
      </xdr:nvCxnSpPr>
      <xdr:spPr>
        <a:xfrm>
          <a:off x="11664950" y="137763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65CCE95A-168A-4E00-A05B-BA6F4B62C327}"/>
            </a:ext>
          </a:extLst>
        </xdr:cNvPr>
        <xdr:cNvSpPr txBox="1"/>
      </xdr:nvSpPr>
      <xdr:spPr>
        <a:xfrm>
          <a:off x="10979150" y="136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491346BB-4FB1-4533-A499-4A46363A8279}"/>
            </a:ext>
          </a:extLst>
        </xdr:cNvPr>
        <xdr:cNvCxnSpPr/>
      </xdr:nvCxnSpPr>
      <xdr:spPr>
        <a:xfrm>
          <a:off x="11664950" y="134874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9662E02A-BD64-44C5-8771-C79B6C97E390}"/>
            </a:ext>
          </a:extLst>
        </xdr:cNvPr>
        <xdr:cNvSpPr txBox="1"/>
      </xdr:nvSpPr>
      <xdr:spPr>
        <a:xfrm>
          <a:off x="1097915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71062A3F-B710-4811-844B-5F584946EC24}"/>
            </a:ext>
          </a:extLst>
        </xdr:cNvPr>
        <xdr:cNvCxnSpPr/>
      </xdr:nvCxnSpPr>
      <xdr:spPr>
        <a:xfrm>
          <a:off x="11664950" y="131984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4506779F-BE64-4FDC-B876-57960081A27F}"/>
            </a:ext>
          </a:extLst>
        </xdr:cNvPr>
        <xdr:cNvSpPr txBox="1"/>
      </xdr:nvSpPr>
      <xdr:spPr>
        <a:xfrm>
          <a:off x="10979150" y="1305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F7C6A49-A7AF-4A23-BED2-844F8579B15A}"/>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382800C0-8AD2-4172-896F-2F08A0D0411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2C42A6C3-9050-44E9-9134-DD7AACE6184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CEC6FCF9-1615-42D1-9A0F-1851D8DACDF6}"/>
            </a:ext>
          </a:extLst>
        </xdr:cNvPr>
        <xdr:cNvCxnSpPr/>
      </xdr:nvCxnSpPr>
      <xdr:spPr>
        <a:xfrm flipV="1">
          <a:off x="15474950" y="13312775"/>
          <a:ext cx="0" cy="1410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E4347EB3-D4AB-4202-AC8E-B7F39D06B970}"/>
            </a:ext>
          </a:extLst>
        </xdr:cNvPr>
        <xdr:cNvSpPr txBox="1"/>
      </xdr:nvSpPr>
      <xdr:spPr>
        <a:xfrm>
          <a:off x="15563850" y="146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5B3B7018-3EC2-4BBC-9A58-93F853B4C503}"/>
            </a:ext>
          </a:extLst>
        </xdr:cNvPr>
        <xdr:cNvCxnSpPr/>
      </xdr:nvCxnSpPr>
      <xdr:spPr>
        <a:xfrm>
          <a:off x="15405100" y="14723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7C592607-7202-4391-9D53-6D946EFA9C4F}"/>
            </a:ext>
          </a:extLst>
        </xdr:cNvPr>
        <xdr:cNvSpPr txBox="1"/>
      </xdr:nvSpPr>
      <xdr:spPr>
        <a:xfrm>
          <a:off x="15563850" y="1306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A89A5F3D-ACB3-400B-B5B7-2BF8B6717997}"/>
            </a:ext>
          </a:extLst>
        </xdr:cNvPr>
        <xdr:cNvCxnSpPr/>
      </xdr:nvCxnSpPr>
      <xdr:spPr>
        <a:xfrm>
          <a:off x="15405100" y="1331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E70A4370-8EA1-47A0-9ABD-4DFFF2B4A217}"/>
            </a:ext>
          </a:extLst>
        </xdr:cNvPr>
        <xdr:cNvCxnSpPr/>
      </xdr:nvCxnSpPr>
      <xdr:spPr>
        <a:xfrm>
          <a:off x="14712950" y="140652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AFD627D4-5981-41C7-9AA4-757CD9F1D4FE}"/>
            </a:ext>
          </a:extLst>
        </xdr:cNvPr>
        <xdr:cNvSpPr txBox="1"/>
      </xdr:nvSpPr>
      <xdr:spPr>
        <a:xfrm>
          <a:off x="15563850" y="13821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EC2E755A-3B57-4AC1-B8D3-46BEB319CFFE}"/>
            </a:ext>
          </a:extLst>
        </xdr:cNvPr>
        <xdr:cNvSpPr/>
      </xdr:nvSpPr>
      <xdr:spPr>
        <a:xfrm>
          <a:off x="15430500" y="1397052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112713</xdr:rowOff>
    </xdr:from>
    <xdr:to>
      <xdr:col>77</xdr:col>
      <xdr:colOff>44450</xdr:colOff>
      <xdr:row>85</xdr:row>
      <xdr:rowOff>31750</xdr:rowOff>
    </xdr:to>
    <xdr:cxnSp macro="">
      <xdr:nvCxnSpPr>
        <xdr:cNvPr id="263" name="直線コネクタ 262">
          <a:extLst>
            <a:ext uri="{FF2B5EF4-FFF2-40B4-BE49-F238E27FC236}">
              <a16:creationId xmlns:a16="http://schemas.microsoft.com/office/drawing/2014/main" id="{941B9F67-6B5F-4FAD-8E5E-190A5E86EA4B}"/>
            </a:ext>
          </a:extLst>
        </xdr:cNvPr>
        <xdr:cNvCxnSpPr/>
      </xdr:nvCxnSpPr>
      <xdr:spPr>
        <a:xfrm>
          <a:off x="13906500" y="13981113"/>
          <a:ext cx="806450" cy="8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EDBBB473-E9DF-40AA-8EA3-13BEE35A35C7}"/>
            </a:ext>
          </a:extLst>
        </xdr:cNvPr>
        <xdr:cNvSpPr/>
      </xdr:nvSpPr>
      <xdr:spPr>
        <a:xfrm>
          <a:off x="14668500" y="1397052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D1DC1BE8-4BEF-4F26-B2B2-FD81A4C34A0E}"/>
            </a:ext>
          </a:extLst>
        </xdr:cNvPr>
        <xdr:cNvSpPr txBox="1"/>
      </xdr:nvSpPr>
      <xdr:spPr>
        <a:xfrm>
          <a:off x="14370050" y="1374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112713</xdr:rowOff>
    </xdr:to>
    <xdr:cxnSp macro="">
      <xdr:nvCxnSpPr>
        <xdr:cNvPr id="266" name="直線コネクタ 265">
          <a:extLst>
            <a:ext uri="{FF2B5EF4-FFF2-40B4-BE49-F238E27FC236}">
              <a16:creationId xmlns:a16="http://schemas.microsoft.com/office/drawing/2014/main" id="{D134D0D5-8084-45FA-ACB8-8C43E26E5223}"/>
            </a:ext>
          </a:extLst>
        </xdr:cNvPr>
        <xdr:cNvCxnSpPr/>
      </xdr:nvCxnSpPr>
      <xdr:spPr>
        <a:xfrm>
          <a:off x="13106400" y="13950950"/>
          <a:ext cx="8001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1F7CDE13-C9C1-495C-AD61-60FB24C05CDA}"/>
            </a:ext>
          </a:extLst>
        </xdr:cNvPr>
        <xdr:cNvSpPr/>
      </xdr:nvSpPr>
      <xdr:spPr>
        <a:xfrm>
          <a:off x="13868400" y="139403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8" name="テキスト ボックス 267">
          <a:extLst>
            <a:ext uri="{FF2B5EF4-FFF2-40B4-BE49-F238E27FC236}">
              <a16:creationId xmlns:a16="http://schemas.microsoft.com/office/drawing/2014/main" id="{34FDEF8E-522D-448F-BCF5-A288CC4A4033}"/>
            </a:ext>
          </a:extLst>
        </xdr:cNvPr>
        <xdr:cNvSpPr txBox="1"/>
      </xdr:nvSpPr>
      <xdr:spPr>
        <a:xfrm>
          <a:off x="13557250" y="140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12171</xdr:rowOff>
    </xdr:from>
    <xdr:to>
      <xdr:col>68</xdr:col>
      <xdr:colOff>152400</xdr:colOff>
      <xdr:row>84</xdr:row>
      <xdr:rowOff>82550</xdr:rowOff>
    </xdr:to>
    <xdr:cxnSp macro="">
      <xdr:nvCxnSpPr>
        <xdr:cNvPr id="269" name="直線コネクタ 268">
          <a:extLst>
            <a:ext uri="{FF2B5EF4-FFF2-40B4-BE49-F238E27FC236}">
              <a16:creationId xmlns:a16="http://schemas.microsoft.com/office/drawing/2014/main" id="{22D1BF14-6EE9-4DFC-8012-FFCFA42271F2}"/>
            </a:ext>
          </a:extLst>
        </xdr:cNvPr>
        <xdr:cNvCxnSpPr/>
      </xdr:nvCxnSpPr>
      <xdr:spPr>
        <a:xfrm>
          <a:off x="12293600" y="13880571"/>
          <a:ext cx="8128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A096C62F-653D-48DC-B977-01F242EB5AD4}"/>
            </a:ext>
          </a:extLst>
        </xdr:cNvPr>
        <xdr:cNvSpPr/>
      </xdr:nvSpPr>
      <xdr:spPr>
        <a:xfrm>
          <a:off x="13055600" y="1391020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F874AD23-2DE7-4A7E-B13E-57A58F26F9B9}"/>
            </a:ext>
          </a:extLst>
        </xdr:cNvPr>
        <xdr:cNvSpPr txBox="1"/>
      </xdr:nvSpPr>
      <xdr:spPr>
        <a:xfrm>
          <a:off x="12763500" y="1399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66ACD1DD-C845-44CE-B11D-B607FFE599FA}"/>
            </a:ext>
          </a:extLst>
        </xdr:cNvPr>
        <xdr:cNvSpPr/>
      </xdr:nvSpPr>
      <xdr:spPr>
        <a:xfrm>
          <a:off x="12242800" y="1391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3" name="テキスト ボックス 272">
          <a:extLst>
            <a:ext uri="{FF2B5EF4-FFF2-40B4-BE49-F238E27FC236}">
              <a16:creationId xmlns:a16="http://schemas.microsoft.com/office/drawing/2014/main" id="{B402590D-251B-4171-9404-A1855436E972}"/>
            </a:ext>
          </a:extLst>
        </xdr:cNvPr>
        <xdr:cNvSpPr txBox="1"/>
      </xdr:nvSpPr>
      <xdr:spPr>
        <a:xfrm>
          <a:off x="11950700" y="1399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8DF9DBF-820B-4C9B-A73A-6F67FB134066}"/>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F7F5D59-6F53-49BB-B547-C5F489931D53}"/>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D0784EC-C52F-435E-9089-1B0E8E14E688}"/>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E113A120-54AC-41DF-B41F-5A79C51C134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BA73A39-B1B4-4EA8-B847-E0116502A1CE}"/>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66C1F736-7840-49CC-A9AC-E1CFE8681C47}"/>
            </a:ext>
          </a:extLst>
        </xdr:cNvPr>
        <xdr:cNvSpPr/>
      </xdr:nvSpPr>
      <xdr:spPr>
        <a:xfrm>
          <a:off x="15430500" y="1402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0" name="給与水準   （国との比較）該当値テキスト">
          <a:extLst>
            <a:ext uri="{FF2B5EF4-FFF2-40B4-BE49-F238E27FC236}">
              <a16:creationId xmlns:a16="http://schemas.microsoft.com/office/drawing/2014/main" id="{2643E209-E1FD-4947-AEFA-4AE71A2ECD28}"/>
            </a:ext>
          </a:extLst>
        </xdr:cNvPr>
        <xdr:cNvSpPr txBox="1"/>
      </xdr:nvSpPr>
      <xdr:spPr>
        <a:xfrm>
          <a:off x="1556385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1" name="楕円 280">
          <a:extLst>
            <a:ext uri="{FF2B5EF4-FFF2-40B4-BE49-F238E27FC236}">
              <a16:creationId xmlns:a16="http://schemas.microsoft.com/office/drawing/2014/main" id="{24A30941-90A2-4475-A818-F64E6F1E9292}"/>
            </a:ext>
          </a:extLst>
        </xdr:cNvPr>
        <xdr:cNvSpPr/>
      </xdr:nvSpPr>
      <xdr:spPr>
        <a:xfrm>
          <a:off x="14668500" y="14020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2" name="テキスト ボックス 281">
          <a:extLst>
            <a:ext uri="{FF2B5EF4-FFF2-40B4-BE49-F238E27FC236}">
              <a16:creationId xmlns:a16="http://schemas.microsoft.com/office/drawing/2014/main" id="{76134A95-206E-4D9A-9BF3-B07226E7FEA1}"/>
            </a:ext>
          </a:extLst>
        </xdr:cNvPr>
        <xdr:cNvSpPr txBox="1"/>
      </xdr:nvSpPr>
      <xdr:spPr>
        <a:xfrm>
          <a:off x="14370050" y="1410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61913</xdr:rowOff>
    </xdr:from>
    <xdr:to>
      <xdr:col>73</xdr:col>
      <xdr:colOff>44450</xdr:colOff>
      <xdr:row>84</xdr:row>
      <xdr:rowOff>163513</xdr:rowOff>
    </xdr:to>
    <xdr:sp macro="" textlink="">
      <xdr:nvSpPr>
        <xdr:cNvPr id="283" name="楕円 282">
          <a:extLst>
            <a:ext uri="{FF2B5EF4-FFF2-40B4-BE49-F238E27FC236}">
              <a16:creationId xmlns:a16="http://schemas.microsoft.com/office/drawing/2014/main" id="{F0D2A934-0A1F-4813-9F21-8E5F33B3D32A}"/>
            </a:ext>
          </a:extLst>
        </xdr:cNvPr>
        <xdr:cNvSpPr/>
      </xdr:nvSpPr>
      <xdr:spPr>
        <a:xfrm>
          <a:off x="13868400" y="139303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2240</xdr:rowOff>
    </xdr:from>
    <xdr:ext cx="762000" cy="259045"/>
    <xdr:sp macro="" textlink="">
      <xdr:nvSpPr>
        <xdr:cNvPr id="284" name="テキスト ボックス 283">
          <a:extLst>
            <a:ext uri="{FF2B5EF4-FFF2-40B4-BE49-F238E27FC236}">
              <a16:creationId xmlns:a16="http://schemas.microsoft.com/office/drawing/2014/main" id="{F0D54FFD-550C-4AF1-8897-A49B2B6B2173}"/>
            </a:ext>
          </a:extLst>
        </xdr:cNvPr>
        <xdr:cNvSpPr txBox="1"/>
      </xdr:nvSpPr>
      <xdr:spPr>
        <a:xfrm>
          <a:off x="13557250" y="1370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5" name="楕円 284">
          <a:extLst>
            <a:ext uri="{FF2B5EF4-FFF2-40B4-BE49-F238E27FC236}">
              <a16:creationId xmlns:a16="http://schemas.microsoft.com/office/drawing/2014/main" id="{B39BEB4B-78B9-459A-95DF-8AFB79C01EDA}"/>
            </a:ext>
          </a:extLst>
        </xdr:cNvPr>
        <xdr:cNvSpPr/>
      </xdr:nvSpPr>
      <xdr:spPr>
        <a:xfrm>
          <a:off x="13055600" y="139001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6" name="テキスト ボックス 285">
          <a:extLst>
            <a:ext uri="{FF2B5EF4-FFF2-40B4-BE49-F238E27FC236}">
              <a16:creationId xmlns:a16="http://schemas.microsoft.com/office/drawing/2014/main" id="{00ECFEC9-C516-42BC-95A7-DB57F3979DED}"/>
            </a:ext>
          </a:extLst>
        </xdr:cNvPr>
        <xdr:cNvSpPr txBox="1"/>
      </xdr:nvSpPr>
      <xdr:spPr>
        <a:xfrm>
          <a:off x="12763500" y="1368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132821</xdr:rowOff>
    </xdr:from>
    <xdr:to>
      <xdr:col>64</xdr:col>
      <xdr:colOff>152400</xdr:colOff>
      <xdr:row>84</xdr:row>
      <xdr:rowOff>62971</xdr:rowOff>
    </xdr:to>
    <xdr:sp macro="" textlink="">
      <xdr:nvSpPr>
        <xdr:cNvPr id="287" name="楕円 286">
          <a:extLst>
            <a:ext uri="{FF2B5EF4-FFF2-40B4-BE49-F238E27FC236}">
              <a16:creationId xmlns:a16="http://schemas.microsoft.com/office/drawing/2014/main" id="{66919D87-CF0A-411B-88E5-5E26D58E0F3F}"/>
            </a:ext>
          </a:extLst>
        </xdr:cNvPr>
        <xdr:cNvSpPr/>
      </xdr:nvSpPr>
      <xdr:spPr>
        <a:xfrm>
          <a:off x="12242800" y="138361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73148</xdr:rowOff>
    </xdr:from>
    <xdr:ext cx="762000" cy="259045"/>
    <xdr:sp macro="" textlink="">
      <xdr:nvSpPr>
        <xdr:cNvPr id="288" name="テキスト ボックス 287">
          <a:extLst>
            <a:ext uri="{FF2B5EF4-FFF2-40B4-BE49-F238E27FC236}">
              <a16:creationId xmlns:a16="http://schemas.microsoft.com/office/drawing/2014/main" id="{72DC9140-C0F8-41A7-A062-613D394630B4}"/>
            </a:ext>
          </a:extLst>
        </xdr:cNvPr>
        <xdr:cNvSpPr txBox="1"/>
      </xdr:nvSpPr>
      <xdr:spPr>
        <a:xfrm>
          <a:off x="11950700" y="136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63B8EB05-1275-430A-BD66-794ED5EFD2A2}"/>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ABE71A21-0CB0-40C3-9118-DE95DE1A2C08}"/>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683AAA12-4568-40DA-ACE8-CEEAC85061A3}"/>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C2C58437-4B70-4CB8-A9DD-A1C5D732D9A3}"/>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15039B0B-7730-4F98-BD27-83982DA82019}"/>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C439BF1F-D482-467F-8498-E3AE49111E89}"/>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E3EE6929-3405-4858-AEC7-B70DDE20E80F}"/>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89705FB4-F167-423E-8ABD-6CB00FD2EB39}"/>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939CE314-7B44-4DA1-9310-E999D60DC686}"/>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6C0860CD-3C16-416F-AAA7-63E214E49538}"/>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3D139B16-015F-4BD7-839B-24647C66A23D}"/>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CE500979-4EE6-4874-B0DD-469A0CC3993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4EAEDC04-90B3-4473-A8A7-D592797E065F}"/>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mn-lt"/>
              <a:ea typeface="+mn-ea"/>
              <a:cs typeface="+mn-cs"/>
            </a:rPr>
            <a:t>　人口</a:t>
          </a:r>
          <a:r>
            <a:rPr kumimoji="1" lang="en-US" altLang="ja-JP" sz="1050">
              <a:solidFill>
                <a:schemeClr val="tx1"/>
              </a:solidFill>
              <a:effectLst/>
              <a:latin typeface="+mn-lt"/>
              <a:ea typeface="+mn-ea"/>
              <a:cs typeface="+mn-cs"/>
            </a:rPr>
            <a:t>1,000</a:t>
          </a:r>
          <a:r>
            <a:rPr kumimoji="1" lang="ja-JP" altLang="ja-JP" sz="1050">
              <a:solidFill>
                <a:schemeClr val="tx1"/>
              </a:solidFill>
              <a:effectLst/>
              <a:latin typeface="+mn-lt"/>
              <a:ea typeface="+mn-ea"/>
              <a:cs typeface="+mn-cs"/>
            </a:rPr>
            <a:t>人当たり職員数は類似団体平均を上回る状況で推移している。団塊の世代の定年退職により、職員数を減少したことから、ここ数年は継続的に新規採用を実施している。年間３００万人近くの観光客を迎え入れる町としての特殊事情もあり、職員数は類似団体より多くなっている。</a:t>
          </a:r>
          <a:endParaRPr lang="ja-JP" altLang="ja-JP" sz="1050">
            <a:solidFill>
              <a:schemeClr val="tx1"/>
            </a:solidFill>
            <a:effectLst/>
          </a:endParaRPr>
        </a:p>
        <a:p>
          <a:r>
            <a:rPr kumimoji="1" lang="ja-JP" altLang="ja-JP" sz="1050" baseline="0">
              <a:solidFill>
                <a:schemeClr val="tx1"/>
              </a:solidFill>
              <a:effectLst/>
              <a:latin typeface="+mn-lt"/>
              <a:ea typeface="+mn-ea"/>
              <a:cs typeface="+mn-cs"/>
            </a:rPr>
            <a:t>　職員の補充に関しては、引き続き退職者数に対し新規採用職員の抑制などで対応することとなるが、職員数の減少により住民サービスが低下しないよう、適正な人員配置と事務の効率化を実施し、また廃止を含めた事業見直しを検討していく必要がある。</a:t>
          </a:r>
          <a:endParaRPr lang="ja-JP" altLang="ja-JP" sz="105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9292B49C-49EA-41A2-ACC5-24E6656CC385}"/>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52653AE6-128F-4A7E-B19F-8001273DEC47}"/>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5A676393-4920-4BB8-9E5F-3B3D5740AF5C}"/>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874387C5-3525-4E0E-8274-04EDAD4B546D}"/>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B6F62395-1A14-4F9B-9C2C-66D428EABE12}"/>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11EEE604-98ED-4218-8757-FD51970D4AEF}"/>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C7E0CE72-23FF-494E-BB29-C5AFC35BBA81}"/>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2DFB37CA-7B70-4ACF-894F-DD4F67E4BD52}"/>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11972895-B427-429B-BA40-FA0CEA6C6E37}"/>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4E5485D9-25CB-4205-A943-9FD4713E4F0C}"/>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C07F4748-04EF-4053-B848-FB5994A4852D}"/>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73E957C3-EDA6-49CE-8CC6-9693EB57516B}"/>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DB925BA2-20DE-42EF-8FEC-42DDBDE595B9}"/>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96D4A8A7-814A-4561-AF06-C43CF63C37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95DC58BC-B9C6-48ED-8572-A538E4D4955C}"/>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6BBD0264-4E46-4D0A-BF2E-81C0420CD836}"/>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D2D0FB1-C791-45C2-8D47-B3A16DA46A0A}"/>
            </a:ext>
          </a:extLst>
        </xdr:cNvPr>
        <xdr:cNvCxnSpPr/>
      </xdr:nvCxnSpPr>
      <xdr:spPr>
        <a:xfrm flipV="1">
          <a:off x="15474950" y="9888686"/>
          <a:ext cx="0" cy="1327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34AA7581-F67A-45A7-821E-7C0CC22A4DEC}"/>
            </a:ext>
          </a:extLst>
        </xdr:cNvPr>
        <xdr:cNvSpPr txBox="1"/>
      </xdr:nvSpPr>
      <xdr:spPr>
        <a:xfrm>
          <a:off x="15563850" y="1118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D8FA0A45-2660-44ED-B5C8-7735EE70A2FF}"/>
            </a:ext>
          </a:extLst>
        </xdr:cNvPr>
        <xdr:cNvCxnSpPr/>
      </xdr:nvCxnSpPr>
      <xdr:spPr>
        <a:xfrm>
          <a:off x="15405100" y="112165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6CC2EA10-9A1C-4DDB-8047-1AFD93484B2F}"/>
            </a:ext>
          </a:extLst>
        </xdr:cNvPr>
        <xdr:cNvSpPr txBox="1"/>
      </xdr:nvSpPr>
      <xdr:spPr>
        <a:xfrm>
          <a:off x="15563850" y="963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813A87F9-482B-47D2-8813-461A9CA76FAC}"/>
            </a:ext>
          </a:extLst>
        </xdr:cNvPr>
        <xdr:cNvCxnSpPr/>
      </xdr:nvCxnSpPr>
      <xdr:spPr>
        <a:xfrm>
          <a:off x="15405100" y="9888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148209</xdr:rowOff>
    </xdr:to>
    <xdr:cxnSp macro="">
      <xdr:nvCxnSpPr>
        <xdr:cNvPr id="323" name="直線コネクタ 322">
          <a:extLst>
            <a:ext uri="{FF2B5EF4-FFF2-40B4-BE49-F238E27FC236}">
              <a16:creationId xmlns:a16="http://schemas.microsoft.com/office/drawing/2014/main" id="{3720E6C3-2C5A-4A99-8846-B53AFF956923}"/>
            </a:ext>
          </a:extLst>
        </xdr:cNvPr>
        <xdr:cNvCxnSpPr/>
      </xdr:nvCxnSpPr>
      <xdr:spPr>
        <a:xfrm>
          <a:off x="14712950" y="10369127"/>
          <a:ext cx="762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92F5F99B-FA62-4FF1-900C-6EF090E78471}"/>
            </a:ext>
          </a:extLst>
        </xdr:cNvPr>
        <xdr:cNvSpPr txBox="1"/>
      </xdr:nvSpPr>
      <xdr:spPr>
        <a:xfrm>
          <a:off x="15563850" y="1010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B5938378-C9DA-4CA9-8A2D-56C55DE9AE10}"/>
            </a:ext>
          </a:extLst>
        </xdr:cNvPr>
        <xdr:cNvSpPr/>
      </xdr:nvSpPr>
      <xdr:spPr>
        <a:xfrm>
          <a:off x="15430500" y="102547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107993</xdr:rowOff>
    </xdr:from>
    <xdr:to>
      <xdr:col>77</xdr:col>
      <xdr:colOff>44450</xdr:colOff>
      <xdr:row>62</xdr:row>
      <xdr:rowOff>132927</xdr:rowOff>
    </xdr:to>
    <xdr:cxnSp macro="">
      <xdr:nvCxnSpPr>
        <xdr:cNvPr id="326" name="直線コネクタ 325">
          <a:extLst>
            <a:ext uri="{FF2B5EF4-FFF2-40B4-BE49-F238E27FC236}">
              <a16:creationId xmlns:a16="http://schemas.microsoft.com/office/drawing/2014/main" id="{D80289E2-7136-4D89-9801-E729D50C23E8}"/>
            </a:ext>
          </a:extLst>
        </xdr:cNvPr>
        <xdr:cNvCxnSpPr/>
      </xdr:nvCxnSpPr>
      <xdr:spPr>
        <a:xfrm>
          <a:off x="13906500" y="10344193"/>
          <a:ext cx="80645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86035A85-99C1-48A2-9B71-C5999083D189}"/>
            </a:ext>
          </a:extLst>
        </xdr:cNvPr>
        <xdr:cNvSpPr/>
      </xdr:nvSpPr>
      <xdr:spPr>
        <a:xfrm>
          <a:off x="14668500" y="102507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4ADAA740-E0AC-444E-9896-9388340E8063}"/>
            </a:ext>
          </a:extLst>
        </xdr:cNvPr>
        <xdr:cNvSpPr txBox="1"/>
      </xdr:nvSpPr>
      <xdr:spPr>
        <a:xfrm>
          <a:off x="14370050" y="1003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99144</xdr:rowOff>
    </xdr:from>
    <xdr:to>
      <xdr:col>72</xdr:col>
      <xdr:colOff>203200</xdr:colOff>
      <xdr:row>62</xdr:row>
      <xdr:rowOff>107993</xdr:rowOff>
    </xdr:to>
    <xdr:cxnSp macro="">
      <xdr:nvCxnSpPr>
        <xdr:cNvPr id="329" name="直線コネクタ 328">
          <a:extLst>
            <a:ext uri="{FF2B5EF4-FFF2-40B4-BE49-F238E27FC236}">
              <a16:creationId xmlns:a16="http://schemas.microsoft.com/office/drawing/2014/main" id="{E71A9192-81D7-4F7B-A6F3-E7057924A908}"/>
            </a:ext>
          </a:extLst>
        </xdr:cNvPr>
        <xdr:cNvCxnSpPr/>
      </xdr:nvCxnSpPr>
      <xdr:spPr>
        <a:xfrm>
          <a:off x="13106400" y="10335344"/>
          <a:ext cx="8001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2EDCFC7C-1DD1-4498-B9A3-D9B3D4E20325}"/>
            </a:ext>
          </a:extLst>
        </xdr:cNvPr>
        <xdr:cNvSpPr/>
      </xdr:nvSpPr>
      <xdr:spPr>
        <a:xfrm>
          <a:off x="13868400" y="10253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5D6D3273-CCD6-4AD7-B4A0-40A8B75CB133}"/>
            </a:ext>
          </a:extLst>
        </xdr:cNvPr>
        <xdr:cNvSpPr txBox="1"/>
      </xdr:nvSpPr>
      <xdr:spPr>
        <a:xfrm>
          <a:off x="13557250" y="1003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99144</xdr:rowOff>
    </xdr:from>
    <xdr:to>
      <xdr:col>68</xdr:col>
      <xdr:colOff>152400</xdr:colOff>
      <xdr:row>63</xdr:row>
      <xdr:rowOff>84</xdr:rowOff>
    </xdr:to>
    <xdr:cxnSp macro="">
      <xdr:nvCxnSpPr>
        <xdr:cNvPr id="332" name="直線コネクタ 331">
          <a:extLst>
            <a:ext uri="{FF2B5EF4-FFF2-40B4-BE49-F238E27FC236}">
              <a16:creationId xmlns:a16="http://schemas.microsoft.com/office/drawing/2014/main" id="{5D601750-479E-432C-BA7F-6FAF5D0B53AD}"/>
            </a:ext>
          </a:extLst>
        </xdr:cNvPr>
        <xdr:cNvCxnSpPr/>
      </xdr:nvCxnSpPr>
      <xdr:spPr>
        <a:xfrm flipV="1">
          <a:off x="12293600" y="10335344"/>
          <a:ext cx="8128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464EC367-63E2-45D8-8B08-01143360CF87}"/>
            </a:ext>
          </a:extLst>
        </xdr:cNvPr>
        <xdr:cNvSpPr/>
      </xdr:nvSpPr>
      <xdr:spPr>
        <a:xfrm>
          <a:off x="13055600" y="1025076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534E2744-1367-4411-A90E-1E9E5BF089A1}"/>
            </a:ext>
          </a:extLst>
        </xdr:cNvPr>
        <xdr:cNvSpPr txBox="1"/>
      </xdr:nvSpPr>
      <xdr:spPr>
        <a:xfrm>
          <a:off x="12763500" y="1003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C0D5DA1A-B691-4AB9-88F6-F64AFB4B7218}"/>
            </a:ext>
          </a:extLst>
        </xdr:cNvPr>
        <xdr:cNvSpPr/>
      </xdr:nvSpPr>
      <xdr:spPr>
        <a:xfrm>
          <a:off x="12242800" y="1025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115F366C-D0CA-437B-BE70-E0D129DB4358}"/>
            </a:ext>
          </a:extLst>
        </xdr:cNvPr>
        <xdr:cNvSpPr txBox="1"/>
      </xdr:nvSpPr>
      <xdr:spPr>
        <a:xfrm>
          <a:off x="11950700" y="1003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788B00C-9A03-4C22-AE5A-9D7DDA34ABE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B9CDDE1C-627B-4610-88ED-8B169BF71E92}"/>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B6F4188-D678-4AB3-B561-DFA9DA36A4A9}"/>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D13DD58-92D6-4D89-ACE1-F92B23D1FD6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4B5063A-DF84-4A6F-8054-21B6CC17942B}"/>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97409</xdr:rowOff>
    </xdr:from>
    <xdr:to>
      <xdr:col>81</xdr:col>
      <xdr:colOff>95250</xdr:colOff>
      <xdr:row>63</xdr:row>
      <xdr:rowOff>27559</xdr:rowOff>
    </xdr:to>
    <xdr:sp macro="" textlink="">
      <xdr:nvSpPr>
        <xdr:cNvPr id="342" name="楕円 341">
          <a:extLst>
            <a:ext uri="{FF2B5EF4-FFF2-40B4-BE49-F238E27FC236}">
              <a16:creationId xmlns:a16="http://schemas.microsoft.com/office/drawing/2014/main" id="{1E56E288-9AED-4AAE-98D6-6C6D3A51B617}"/>
            </a:ext>
          </a:extLst>
        </xdr:cNvPr>
        <xdr:cNvSpPr/>
      </xdr:nvSpPr>
      <xdr:spPr>
        <a:xfrm>
          <a:off x="15430500" y="103336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69486</xdr:rowOff>
    </xdr:from>
    <xdr:ext cx="762000" cy="259045"/>
    <xdr:sp macro="" textlink="">
      <xdr:nvSpPr>
        <xdr:cNvPr id="343" name="定員管理の状況該当値テキスト">
          <a:extLst>
            <a:ext uri="{FF2B5EF4-FFF2-40B4-BE49-F238E27FC236}">
              <a16:creationId xmlns:a16="http://schemas.microsoft.com/office/drawing/2014/main" id="{F557FCFA-DC22-406E-98E2-7E6AEE4F7836}"/>
            </a:ext>
          </a:extLst>
        </xdr:cNvPr>
        <xdr:cNvSpPr txBox="1"/>
      </xdr:nvSpPr>
      <xdr:spPr>
        <a:xfrm>
          <a:off x="15563850" y="1030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4" name="楕円 343">
          <a:extLst>
            <a:ext uri="{FF2B5EF4-FFF2-40B4-BE49-F238E27FC236}">
              <a16:creationId xmlns:a16="http://schemas.microsoft.com/office/drawing/2014/main" id="{A9B83ED3-702B-4455-8388-5CE5FCFCE7E4}"/>
            </a:ext>
          </a:extLst>
        </xdr:cNvPr>
        <xdr:cNvSpPr/>
      </xdr:nvSpPr>
      <xdr:spPr>
        <a:xfrm>
          <a:off x="14668500" y="103183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5" name="テキスト ボックス 344">
          <a:extLst>
            <a:ext uri="{FF2B5EF4-FFF2-40B4-BE49-F238E27FC236}">
              <a16:creationId xmlns:a16="http://schemas.microsoft.com/office/drawing/2014/main" id="{026D55CB-B916-4F57-9A30-195CE5B68FF5}"/>
            </a:ext>
          </a:extLst>
        </xdr:cNvPr>
        <xdr:cNvSpPr txBox="1"/>
      </xdr:nvSpPr>
      <xdr:spPr>
        <a:xfrm>
          <a:off x="14370050" y="1039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57193</xdr:rowOff>
    </xdr:from>
    <xdr:to>
      <xdr:col>73</xdr:col>
      <xdr:colOff>44450</xdr:colOff>
      <xdr:row>62</xdr:row>
      <xdr:rowOff>158793</xdr:rowOff>
    </xdr:to>
    <xdr:sp macro="" textlink="">
      <xdr:nvSpPr>
        <xdr:cNvPr id="346" name="楕円 345">
          <a:extLst>
            <a:ext uri="{FF2B5EF4-FFF2-40B4-BE49-F238E27FC236}">
              <a16:creationId xmlns:a16="http://schemas.microsoft.com/office/drawing/2014/main" id="{0217A136-3521-4B8B-B4B7-370A95053D6B}"/>
            </a:ext>
          </a:extLst>
        </xdr:cNvPr>
        <xdr:cNvSpPr/>
      </xdr:nvSpPr>
      <xdr:spPr>
        <a:xfrm>
          <a:off x="13868400" y="102933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143570</xdr:rowOff>
    </xdr:from>
    <xdr:ext cx="762000" cy="259045"/>
    <xdr:sp macro="" textlink="">
      <xdr:nvSpPr>
        <xdr:cNvPr id="347" name="テキスト ボックス 346">
          <a:extLst>
            <a:ext uri="{FF2B5EF4-FFF2-40B4-BE49-F238E27FC236}">
              <a16:creationId xmlns:a16="http://schemas.microsoft.com/office/drawing/2014/main" id="{66169E14-9F1D-4ECD-9017-2C7799EE78CF}"/>
            </a:ext>
          </a:extLst>
        </xdr:cNvPr>
        <xdr:cNvSpPr txBox="1"/>
      </xdr:nvSpPr>
      <xdr:spPr>
        <a:xfrm>
          <a:off x="13557250" y="1037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48344</xdr:rowOff>
    </xdr:from>
    <xdr:to>
      <xdr:col>68</xdr:col>
      <xdr:colOff>203200</xdr:colOff>
      <xdr:row>62</xdr:row>
      <xdr:rowOff>149944</xdr:rowOff>
    </xdr:to>
    <xdr:sp macro="" textlink="">
      <xdr:nvSpPr>
        <xdr:cNvPr id="348" name="楕円 347">
          <a:extLst>
            <a:ext uri="{FF2B5EF4-FFF2-40B4-BE49-F238E27FC236}">
              <a16:creationId xmlns:a16="http://schemas.microsoft.com/office/drawing/2014/main" id="{149B919E-E590-49B7-ABC9-9671A4BED023}"/>
            </a:ext>
          </a:extLst>
        </xdr:cNvPr>
        <xdr:cNvSpPr/>
      </xdr:nvSpPr>
      <xdr:spPr>
        <a:xfrm>
          <a:off x="13055600" y="1028454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134721</xdr:rowOff>
    </xdr:from>
    <xdr:ext cx="762000" cy="259045"/>
    <xdr:sp macro="" textlink="">
      <xdr:nvSpPr>
        <xdr:cNvPr id="349" name="テキスト ボックス 348">
          <a:extLst>
            <a:ext uri="{FF2B5EF4-FFF2-40B4-BE49-F238E27FC236}">
              <a16:creationId xmlns:a16="http://schemas.microsoft.com/office/drawing/2014/main" id="{DB42937E-1C31-4E1F-A9DC-C84A29A92F9F}"/>
            </a:ext>
          </a:extLst>
        </xdr:cNvPr>
        <xdr:cNvSpPr txBox="1"/>
      </xdr:nvSpPr>
      <xdr:spPr>
        <a:xfrm>
          <a:off x="12763500" y="1037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120734</xdr:rowOff>
    </xdr:from>
    <xdr:to>
      <xdr:col>64</xdr:col>
      <xdr:colOff>152400</xdr:colOff>
      <xdr:row>63</xdr:row>
      <xdr:rowOff>50884</xdr:rowOff>
    </xdr:to>
    <xdr:sp macro="" textlink="">
      <xdr:nvSpPr>
        <xdr:cNvPr id="350" name="楕円 349">
          <a:extLst>
            <a:ext uri="{FF2B5EF4-FFF2-40B4-BE49-F238E27FC236}">
              <a16:creationId xmlns:a16="http://schemas.microsoft.com/office/drawing/2014/main" id="{CB5E1AFB-A00A-4F0B-AEDC-A43A138D0E93}"/>
            </a:ext>
          </a:extLst>
        </xdr:cNvPr>
        <xdr:cNvSpPr/>
      </xdr:nvSpPr>
      <xdr:spPr>
        <a:xfrm>
          <a:off x="12242800" y="103569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35661</xdr:rowOff>
    </xdr:from>
    <xdr:ext cx="762000" cy="259045"/>
    <xdr:sp macro="" textlink="">
      <xdr:nvSpPr>
        <xdr:cNvPr id="351" name="テキスト ボックス 350">
          <a:extLst>
            <a:ext uri="{FF2B5EF4-FFF2-40B4-BE49-F238E27FC236}">
              <a16:creationId xmlns:a16="http://schemas.microsoft.com/office/drawing/2014/main" id="{8842B8C1-7E82-446F-8BD4-615A2CD92525}"/>
            </a:ext>
          </a:extLst>
        </xdr:cNvPr>
        <xdr:cNvSpPr txBox="1"/>
      </xdr:nvSpPr>
      <xdr:spPr>
        <a:xfrm>
          <a:off x="11950700" y="104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D779C70E-646C-4EFE-82F3-E3DE7C83EF4B}"/>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85BCF525-37A1-47E5-A2D8-5EE3E17C21F6}"/>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8097C4E2-F73F-4543-9800-536B2F25C4C4}"/>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A1DF90A-3BBD-4B1E-8F8D-AF9AF92B6F25}"/>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6D785217-D77E-41CC-8670-419AE137E1FC}"/>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49964D9-3AA5-469D-8292-862512F2C7C7}"/>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92830537-4F1A-41E1-9F0E-3BA48D85E84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25BD1E85-17E8-4EB0-9F1C-885AF43DE512}"/>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9223BB92-445B-49F8-BF32-70123043F1D4}"/>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474CE44C-FCB9-4081-9110-BB5DC41F772F}"/>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ABCB0707-AA19-4AEB-B631-4335D217B7F9}"/>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5E2E7C5E-0E5C-4413-AA19-64FA364A526E}"/>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F4AAA61F-3988-40D7-8C44-1718AB10744E}"/>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rgbClr val="FF0000"/>
              </a:solidFill>
              <a:effectLst/>
              <a:latin typeface="+mn-lt"/>
              <a:ea typeface="+mn-ea"/>
              <a:cs typeface="+mn-cs"/>
            </a:rPr>
            <a:t>　</a:t>
          </a:r>
          <a:r>
            <a:rPr kumimoji="1" lang="ja-JP" altLang="ja-JP" sz="900">
              <a:solidFill>
                <a:schemeClr val="tx1"/>
              </a:solidFill>
              <a:effectLst/>
              <a:latin typeface="+mn-lt"/>
              <a:ea typeface="+mn-ea"/>
              <a:cs typeface="+mn-cs"/>
            </a:rPr>
            <a:t>実質公債費比率については、前年度から</a:t>
          </a:r>
          <a:r>
            <a:rPr kumimoji="1" lang="en-US" altLang="ja-JP" sz="900">
              <a:solidFill>
                <a:schemeClr val="tx1"/>
              </a:solidFill>
              <a:effectLst/>
              <a:latin typeface="+mn-lt"/>
              <a:ea typeface="+mn-ea"/>
              <a:cs typeface="+mn-cs"/>
            </a:rPr>
            <a:t>0.2</a:t>
          </a:r>
          <a:r>
            <a:rPr kumimoji="1" lang="ja-JP" altLang="ja-JP" sz="900">
              <a:solidFill>
                <a:schemeClr val="tx1"/>
              </a:solidFill>
              <a:effectLst/>
              <a:latin typeface="+mn-lt"/>
              <a:ea typeface="+mn-ea"/>
              <a:cs typeface="+mn-cs"/>
            </a:rPr>
            <a:t>ポイントの</a:t>
          </a:r>
          <a:r>
            <a:rPr kumimoji="1" lang="ja-JP" altLang="en-US" sz="900">
              <a:solidFill>
                <a:schemeClr val="tx1"/>
              </a:solidFill>
              <a:effectLst/>
              <a:latin typeface="+mn-lt"/>
              <a:ea typeface="+mn-ea"/>
              <a:cs typeface="+mn-cs"/>
            </a:rPr>
            <a:t>改善</a:t>
          </a:r>
          <a:r>
            <a:rPr kumimoji="1" lang="ja-JP" altLang="ja-JP" sz="900">
              <a:solidFill>
                <a:schemeClr val="tx1"/>
              </a:solidFill>
              <a:effectLst/>
              <a:latin typeface="+mn-lt"/>
              <a:ea typeface="+mn-ea"/>
              <a:cs typeface="+mn-cs"/>
            </a:rPr>
            <a:t>となった。実質公債費比率は過去</a:t>
          </a:r>
          <a:r>
            <a:rPr kumimoji="1" lang="en-US" altLang="ja-JP" sz="900">
              <a:solidFill>
                <a:schemeClr val="tx1"/>
              </a:solidFill>
              <a:effectLst/>
              <a:latin typeface="+mn-lt"/>
              <a:ea typeface="+mn-ea"/>
              <a:cs typeface="+mn-cs"/>
            </a:rPr>
            <a:t>3</a:t>
          </a:r>
          <a:r>
            <a:rPr kumimoji="1" lang="ja-JP" altLang="ja-JP" sz="900">
              <a:solidFill>
                <a:schemeClr val="tx1"/>
              </a:solidFill>
              <a:effectLst/>
              <a:latin typeface="+mn-lt"/>
              <a:ea typeface="+mn-ea"/>
              <a:cs typeface="+mn-cs"/>
            </a:rPr>
            <a:t>年間の実質公債費比率の平均で算定されるが、単年度ごとにみると、</a:t>
          </a:r>
          <a:r>
            <a:rPr kumimoji="1" lang="en-US" altLang="ja-JP" sz="900">
              <a:solidFill>
                <a:schemeClr val="tx1"/>
              </a:solidFill>
              <a:effectLst/>
              <a:latin typeface="+mn-lt"/>
              <a:ea typeface="+mn-ea"/>
              <a:cs typeface="+mn-cs"/>
            </a:rPr>
            <a:t>R03</a:t>
          </a:r>
          <a:r>
            <a:rPr kumimoji="1" lang="ja-JP" altLang="ja-JP" sz="900">
              <a:solidFill>
                <a:schemeClr val="tx1"/>
              </a:solidFill>
              <a:effectLst/>
              <a:latin typeface="+mn-lt"/>
              <a:ea typeface="+mn-ea"/>
              <a:cs typeface="+mn-cs"/>
            </a:rPr>
            <a:t>では前年度と比べ、</a:t>
          </a:r>
          <a:r>
            <a:rPr kumimoji="1" lang="en-US" altLang="ja-JP" sz="900">
              <a:solidFill>
                <a:schemeClr val="tx1"/>
              </a:solidFill>
              <a:effectLst/>
              <a:latin typeface="+mn-lt"/>
              <a:ea typeface="+mn-ea"/>
              <a:cs typeface="+mn-cs"/>
            </a:rPr>
            <a:t>0.8</a:t>
          </a:r>
          <a:r>
            <a:rPr kumimoji="1" lang="ja-JP" altLang="en-US" sz="900">
              <a:solidFill>
                <a:schemeClr val="tx1"/>
              </a:solidFill>
              <a:effectLst/>
              <a:latin typeface="+mn-lt"/>
              <a:ea typeface="+mn-ea"/>
              <a:cs typeface="+mn-cs"/>
            </a:rPr>
            <a:t>ポイントと大きく改善した。理由としては、</a:t>
          </a:r>
          <a:r>
            <a:rPr kumimoji="1" lang="ja-JP" altLang="ja-JP" sz="900">
              <a:solidFill>
                <a:schemeClr val="tx1"/>
              </a:solidFill>
              <a:effectLst/>
              <a:latin typeface="+mn-lt"/>
              <a:ea typeface="+mn-ea"/>
              <a:cs typeface="+mn-cs"/>
            </a:rPr>
            <a:t>分母において普通交付税が大きく増加したことにより、標準財政規模が増加したこと</a:t>
          </a:r>
          <a:r>
            <a:rPr kumimoji="1" lang="ja-JP" altLang="en-US" sz="900">
              <a:solidFill>
                <a:schemeClr val="tx1"/>
              </a:solidFill>
              <a:effectLst/>
              <a:latin typeface="+mn-lt"/>
              <a:ea typeface="+mn-ea"/>
              <a:cs typeface="+mn-cs"/>
            </a:rPr>
            <a:t>が大きな要因であるが、</a:t>
          </a:r>
          <a:r>
            <a:rPr kumimoji="1" lang="en-US" altLang="ja-JP" sz="900">
              <a:solidFill>
                <a:schemeClr val="tx1"/>
              </a:solidFill>
              <a:effectLst/>
              <a:latin typeface="+mn-lt"/>
              <a:ea typeface="+mn-ea"/>
              <a:cs typeface="+mn-cs"/>
            </a:rPr>
            <a:t>R03</a:t>
          </a:r>
          <a:r>
            <a:rPr kumimoji="1" lang="ja-JP" altLang="en-US" sz="900">
              <a:solidFill>
                <a:schemeClr val="tx1"/>
              </a:solidFill>
              <a:effectLst/>
              <a:latin typeface="+mn-lt"/>
              <a:ea typeface="+mn-ea"/>
              <a:cs typeface="+mn-cs"/>
            </a:rPr>
            <a:t>は猶予特例債の満期一括償還のため地方債の元利償還金の大幅な増額となったが、</a:t>
          </a:r>
          <a:r>
            <a:rPr kumimoji="1" lang="en-US" altLang="ja-JP" sz="900">
              <a:solidFill>
                <a:schemeClr val="tx1"/>
              </a:solidFill>
              <a:effectLst/>
              <a:latin typeface="+mn-lt"/>
              <a:ea typeface="+mn-ea"/>
              <a:cs typeface="+mn-cs"/>
            </a:rPr>
            <a:t>R02</a:t>
          </a:r>
          <a:r>
            <a:rPr kumimoji="1" lang="ja-JP" altLang="en-US" sz="900">
              <a:solidFill>
                <a:schemeClr val="tx1"/>
              </a:solidFill>
              <a:effectLst/>
              <a:latin typeface="+mn-lt"/>
              <a:ea typeface="+mn-ea"/>
              <a:cs typeface="+mn-cs"/>
            </a:rPr>
            <a:t>の猶予特例債を</a:t>
          </a:r>
          <a:r>
            <a:rPr kumimoji="1" lang="en-US" altLang="ja-JP" sz="900">
              <a:solidFill>
                <a:schemeClr val="tx1"/>
              </a:solidFill>
              <a:effectLst/>
              <a:latin typeface="+mn-lt"/>
              <a:ea typeface="+mn-ea"/>
              <a:cs typeface="+mn-cs"/>
            </a:rPr>
            <a:t>R03</a:t>
          </a:r>
          <a:r>
            <a:rPr kumimoji="1" lang="ja-JP" altLang="en-US" sz="900">
              <a:solidFill>
                <a:schemeClr val="tx1"/>
              </a:solidFill>
              <a:effectLst/>
              <a:latin typeface="+mn-lt"/>
              <a:ea typeface="+mn-ea"/>
              <a:cs typeface="+mn-cs"/>
            </a:rPr>
            <a:t>での満期一括償還の特定財源とすることができることから分子における実質公債費負担額は前年度の</a:t>
          </a:r>
          <a:r>
            <a:rPr kumimoji="1" lang="en-US" altLang="ja-JP" sz="900">
              <a:solidFill>
                <a:schemeClr val="tx1"/>
              </a:solidFill>
              <a:effectLst/>
              <a:latin typeface="+mn-lt"/>
              <a:ea typeface="+mn-ea"/>
              <a:cs typeface="+mn-cs"/>
            </a:rPr>
            <a:t>R02</a:t>
          </a:r>
          <a:r>
            <a:rPr kumimoji="1" lang="ja-JP" altLang="en-US" sz="900">
              <a:solidFill>
                <a:schemeClr val="tx1"/>
              </a:solidFill>
              <a:effectLst/>
              <a:latin typeface="+mn-lt"/>
              <a:ea typeface="+mn-ea"/>
              <a:cs typeface="+mn-cs"/>
            </a:rPr>
            <a:t>より減少した。</a:t>
          </a:r>
          <a:endParaRPr kumimoji="1" lang="en-US" altLang="ja-JP" sz="9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　今後においては、緊急性や住民ニーズ等を的確に把握した事業の選択を行い、将来償還額への影響を考慮しながら、適切な地方債発行が必要であると考えられる。</a:t>
          </a:r>
          <a:endParaRPr lang="ja-JP" altLang="ja-JP" sz="9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68A24EB0-A4CD-4FE7-AF70-A333912AC4F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DF61D00C-1599-4CB9-94E9-45AC7DADA1BB}"/>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C5316F67-DDB2-473E-A6FB-E8A90CF17B55}"/>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31CB78CB-93E9-4628-8750-E9E1F94CF59D}"/>
            </a:ext>
          </a:extLst>
        </xdr:cNvPr>
        <xdr:cNvCxnSpPr/>
      </xdr:nvCxnSpPr>
      <xdr:spPr>
        <a:xfrm>
          <a:off x="116649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82A632AC-9279-4A5F-992C-B30F3F286503}"/>
            </a:ext>
          </a:extLst>
        </xdr:cNvPr>
        <xdr:cNvSpPr txBox="1"/>
      </xdr:nvSpPr>
      <xdr:spPr>
        <a:xfrm>
          <a:off x="1097915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ABB42107-C379-4D3E-8855-7646AE7EE32C}"/>
            </a:ext>
          </a:extLst>
        </xdr:cNvPr>
        <xdr:cNvCxnSpPr/>
      </xdr:nvCxnSpPr>
      <xdr:spPr>
        <a:xfrm>
          <a:off x="116649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64AF845A-D3C5-44B9-B3A5-C3C9C160A968}"/>
            </a:ext>
          </a:extLst>
        </xdr:cNvPr>
        <xdr:cNvSpPr txBox="1"/>
      </xdr:nvSpPr>
      <xdr:spPr>
        <a:xfrm>
          <a:off x="1097915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2CBE0F55-1D1B-4E48-8A25-C0F5BDF67C38}"/>
            </a:ext>
          </a:extLst>
        </xdr:cNvPr>
        <xdr:cNvCxnSpPr/>
      </xdr:nvCxnSpPr>
      <xdr:spPr>
        <a:xfrm>
          <a:off x="116649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8208F81E-5E94-4BAB-BA54-D05C41D42AB0}"/>
            </a:ext>
          </a:extLst>
        </xdr:cNvPr>
        <xdr:cNvSpPr txBox="1"/>
      </xdr:nvSpPr>
      <xdr:spPr>
        <a:xfrm>
          <a:off x="1097915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2A9073B8-E03F-4128-A410-36FDBC5C8E08}"/>
            </a:ext>
          </a:extLst>
        </xdr:cNvPr>
        <xdr:cNvCxnSpPr/>
      </xdr:nvCxnSpPr>
      <xdr:spPr>
        <a:xfrm>
          <a:off x="116649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1F403EB-BCC5-4B71-95F8-B10D67CC76D2}"/>
            </a:ext>
          </a:extLst>
        </xdr:cNvPr>
        <xdr:cNvSpPr txBox="1"/>
      </xdr:nvSpPr>
      <xdr:spPr>
        <a:xfrm>
          <a:off x="1097915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C5B1C991-9374-4765-A2A1-D7B80C38DE1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71373167-468D-4C16-A5D9-7BAD4F60592A}"/>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64A3E4AA-8C1C-41B1-91E2-35F7CCE41898}"/>
            </a:ext>
          </a:extLst>
        </xdr:cNvPr>
        <xdr:cNvCxnSpPr/>
      </xdr:nvCxnSpPr>
      <xdr:spPr>
        <a:xfrm flipV="1">
          <a:off x="15474950" y="5955284"/>
          <a:ext cx="0" cy="15354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AF6FBF58-29AC-4D6D-99ED-90A03FB58173}"/>
            </a:ext>
          </a:extLst>
        </xdr:cNvPr>
        <xdr:cNvSpPr txBox="1"/>
      </xdr:nvSpPr>
      <xdr:spPr>
        <a:xfrm>
          <a:off x="15563850" y="746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471E416-CBA4-4FC3-9479-0C5C867C085F}"/>
            </a:ext>
          </a:extLst>
        </xdr:cNvPr>
        <xdr:cNvCxnSpPr/>
      </xdr:nvCxnSpPr>
      <xdr:spPr>
        <a:xfrm>
          <a:off x="15405100" y="7490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F2FC67B5-A68B-45CD-9622-2A73CA6347F3}"/>
            </a:ext>
          </a:extLst>
        </xdr:cNvPr>
        <xdr:cNvSpPr txBox="1"/>
      </xdr:nvSpPr>
      <xdr:spPr>
        <a:xfrm>
          <a:off x="15563850" y="571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436118A1-A77B-4A8D-B2E8-BD19A062E266}"/>
            </a:ext>
          </a:extLst>
        </xdr:cNvPr>
        <xdr:cNvCxnSpPr/>
      </xdr:nvCxnSpPr>
      <xdr:spPr>
        <a:xfrm>
          <a:off x="15405100" y="59552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38</xdr:row>
      <xdr:rowOff>170688</xdr:rowOff>
    </xdr:to>
    <xdr:cxnSp macro="">
      <xdr:nvCxnSpPr>
        <xdr:cNvPr id="383" name="直線コネクタ 382">
          <a:extLst>
            <a:ext uri="{FF2B5EF4-FFF2-40B4-BE49-F238E27FC236}">
              <a16:creationId xmlns:a16="http://schemas.microsoft.com/office/drawing/2014/main" id="{BD99DAD4-3B6D-4364-AD60-951A0E522FE0}"/>
            </a:ext>
          </a:extLst>
        </xdr:cNvPr>
        <xdr:cNvCxnSpPr/>
      </xdr:nvCxnSpPr>
      <xdr:spPr>
        <a:xfrm flipV="1">
          <a:off x="14712950" y="642518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D6E0BB72-0EBA-4FB9-876B-140BD7B85019}"/>
            </a:ext>
          </a:extLst>
        </xdr:cNvPr>
        <xdr:cNvSpPr txBox="1"/>
      </xdr:nvSpPr>
      <xdr:spPr>
        <a:xfrm>
          <a:off x="15563850" y="672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451DEFEB-D57E-4381-B31C-B842F3A41F22}"/>
            </a:ext>
          </a:extLst>
        </xdr:cNvPr>
        <xdr:cNvSpPr/>
      </xdr:nvSpPr>
      <xdr:spPr>
        <a:xfrm>
          <a:off x="15430500" y="67574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38</xdr:row>
      <xdr:rowOff>170688</xdr:rowOff>
    </xdr:to>
    <xdr:cxnSp macro="">
      <xdr:nvCxnSpPr>
        <xdr:cNvPr id="386" name="直線コネクタ 385">
          <a:extLst>
            <a:ext uri="{FF2B5EF4-FFF2-40B4-BE49-F238E27FC236}">
              <a16:creationId xmlns:a16="http://schemas.microsoft.com/office/drawing/2014/main" id="{A9C8BACD-83FD-4987-9CB5-B8059AC523FD}"/>
            </a:ext>
          </a:extLst>
        </xdr:cNvPr>
        <xdr:cNvCxnSpPr/>
      </xdr:nvCxnSpPr>
      <xdr:spPr>
        <a:xfrm>
          <a:off x="13906500" y="6434836"/>
          <a:ext cx="80645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A837507-E3F4-494E-85A5-77A02D02A207}"/>
            </a:ext>
          </a:extLst>
        </xdr:cNvPr>
        <xdr:cNvSpPr/>
      </xdr:nvSpPr>
      <xdr:spPr>
        <a:xfrm>
          <a:off x="14668500" y="679932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80D02362-6D5C-453D-8F38-C661B88920D7}"/>
            </a:ext>
          </a:extLst>
        </xdr:cNvPr>
        <xdr:cNvSpPr txBox="1"/>
      </xdr:nvSpPr>
      <xdr:spPr>
        <a:xfrm>
          <a:off x="14370050" y="688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161036</xdr:rowOff>
    </xdr:to>
    <xdr:cxnSp macro="">
      <xdr:nvCxnSpPr>
        <xdr:cNvPr id="389" name="直線コネクタ 388">
          <a:extLst>
            <a:ext uri="{FF2B5EF4-FFF2-40B4-BE49-F238E27FC236}">
              <a16:creationId xmlns:a16="http://schemas.microsoft.com/office/drawing/2014/main" id="{50EE4078-6924-4783-ACB7-20AC0344766F}"/>
            </a:ext>
          </a:extLst>
        </xdr:cNvPr>
        <xdr:cNvCxnSpPr/>
      </xdr:nvCxnSpPr>
      <xdr:spPr>
        <a:xfrm>
          <a:off x="13106400" y="6357620"/>
          <a:ext cx="8001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8E4C2FAD-5D90-47C2-A460-2D45A02BE0C0}"/>
            </a:ext>
          </a:extLst>
        </xdr:cNvPr>
        <xdr:cNvSpPr/>
      </xdr:nvSpPr>
      <xdr:spPr>
        <a:xfrm>
          <a:off x="13868400" y="67993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1E26891E-6D3A-49B2-A203-0BB8BD18E6E9}"/>
            </a:ext>
          </a:extLst>
        </xdr:cNvPr>
        <xdr:cNvSpPr txBox="1"/>
      </xdr:nvSpPr>
      <xdr:spPr>
        <a:xfrm>
          <a:off x="13557250" y="68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139446</xdr:rowOff>
    </xdr:from>
    <xdr:to>
      <xdr:col>68</xdr:col>
      <xdr:colOff>152400</xdr:colOff>
      <xdr:row>38</xdr:row>
      <xdr:rowOff>83820</xdr:rowOff>
    </xdr:to>
    <xdr:cxnSp macro="">
      <xdr:nvCxnSpPr>
        <xdr:cNvPr id="392" name="直線コネクタ 391">
          <a:extLst>
            <a:ext uri="{FF2B5EF4-FFF2-40B4-BE49-F238E27FC236}">
              <a16:creationId xmlns:a16="http://schemas.microsoft.com/office/drawing/2014/main" id="{AECDB107-465E-43CC-9EA8-01786093FC07}"/>
            </a:ext>
          </a:extLst>
        </xdr:cNvPr>
        <xdr:cNvCxnSpPr/>
      </xdr:nvCxnSpPr>
      <xdr:spPr>
        <a:xfrm>
          <a:off x="12293600" y="6248146"/>
          <a:ext cx="812800" cy="1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1BCE3B5A-B5F0-4212-B9C2-B5202B3D96E3}"/>
            </a:ext>
          </a:extLst>
        </xdr:cNvPr>
        <xdr:cNvSpPr/>
      </xdr:nvSpPr>
      <xdr:spPr>
        <a:xfrm>
          <a:off x="13055600" y="678002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AED69E51-A6B0-4BDD-B1A7-9B54CF5F4781}"/>
            </a:ext>
          </a:extLst>
        </xdr:cNvPr>
        <xdr:cNvSpPr txBox="1"/>
      </xdr:nvSpPr>
      <xdr:spPr>
        <a:xfrm>
          <a:off x="12763500" y="686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5A64265F-2262-46BD-9D4D-FCA069017117}"/>
            </a:ext>
          </a:extLst>
        </xdr:cNvPr>
        <xdr:cNvSpPr/>
      </xdr:nvSpPr>
      <xdr:spPr>
        <a:xfrm>
          <a:off x="12242800" y="67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DF904894-D4FA-4D04-B87D-FEB9354F86D0}"/>
            </a:ext>
          </a:extLst>
        </xdr:cNvPr>
        <xdr:cNvSpPr txBox="1"/>
      </xdr:nvSpPr>
      <xdr:spPr>
        <a:xfrm>
          <a:off x="11950700" y="68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D9BF4E45-057A-4D51-9B49-D53F81B3F1CE}"/>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1DD5670-B2B2-44CA-8E80-3623BDA56AA7}"/>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97184A9-1874-4062-BFA1-6BFADA09C363}"/>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B6D4E154-343E-43CA-8113-899843AB0044}"/>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F2D1B87-B67D-49C5-9CBF-EA8B69C9A62A}"/>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100584</xdr:rowOff>
    </xdr:from>
    <xdr:to>
      <xdr:col>81</xdr:col>
      <xdr:colOff>95250</xdr:colOff>
      <xdr:row>39</xdr:row>
      <xdr:rowOff>30734</xdr:rowOff>
    </xdr:to>
    <xdr:sp macro="" textlink="">
      <xdr:nvSpPr>
        <xdr:cNvPr id="402" name="楕円 401">
          <a:extLst>
            <a:ext uri="{FF2B5EF4-FFF2-40B4-BE49-F238E27FC236}">
              <a16:creationId xmlns:a16="http://schemas.microsoft.com/office/drawing/2014/main" id="{BD35CDD0-0673-4DC1-A138-B997424EDB5A}"/>
            </a:ext>
          </a:extLst>
        </xdr:cNvPr>
        <xdr:cNvSpPr/>
      </xdr:nvSpPr>
      <xdr:spPr>
        <a:xfrm>
          <a:off x="15430500" y="63743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117111</xdr:rowOff>
    </xdr:from>
    <xdr:ext cx="762000" cy="259045"/>
    <xdr:sp macro="" textlink="">
      <xdr:nvSpPr>
        <xdr:cNvPr id="403" name="公債費負担の状況該当値テキスト">
          <a:extLst>
            <a:ext uri="{FF2B5EF4-FFF2-40B4-BE49-F238E27FC236}">
              <a16:creationId xmlns:a16="http://schemas.microsoft.com/office/drawing/2014/main" id="{120B24E6-44B6-4293-AE62-CAAF2730E1E1}"/>
            </a:ext>
          </a:extLst>
        </xdr:cNvPr>
        <xdr:cNvSpPr txBox="1"/>
      </xdr:nvSpPr>
      <xdr:spPr>
        <a:xfrm>
          <a:off x="15563850" y="622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404" name="楕円 403">
          <a:extLst>
            <a:ext uri="{FF2B5EF4-FFF2-40B4-BE49-F238E27FC236}">
              <a16:creationId xmlns:a16="http://schemas.microsoft.com/office/drawing/2014/main" id="{FA554489-05E8-4CF7-891C-6AF6E0A1B483}"/>
            </a:ext>
          </a:extLst>
        </xdr:cNvPr>
        <xdr:cNvSpPr/>
      </xdr:nvSpPr>
      <xdr:spPr>
        <a:xfrm>
          <a:off x="14668500" y="639368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5" name="テキスト ボックス 404">
          <a:extLst>
            <a:ext uri="{FF2B5EF4-FFF2-40B4-BE49-F238E27FC236}">
              <a16:creationId xmlns:a16="http://schemas.microsoft.com/office/drawing/2014/main" id="{47E93DC5-D9EA-4127-811F-D65B19222488}"/>
            </a:ext>
          </a:extLst>
        </xdr:cNvPr>
        <xdr:cNvSpPr txBox="1"/>
      </xdr:nvSpPr>
      <xdr:spPr>
        <a:xfrm>
          <a:off x="14370050" y="6168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6" name="楕円 405">
          <a:extLst>
            <a:ext uri="{FF2B5EF4-FFF2-40B4-BE49-F238E27FC236}">
              <a16:creationId xmlns:a16="http://schemas.microsoft.com/office/drawing/2014/main" id="{54BBE854-D858-4AE8-A399-1746FAAFD135}"/>
            </a:ext>
          </a:extLst>
        </xdr:cNvPr>
        <xdr:cNvSpPr/>
      </xdr:nvSpPr>
      <xdr:spPr>
        <a:xfrm>
          <a:off x="13868400" y="63840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7" name="テキスト ボックス 406">
          <a:extLst>
            <a:ext uri="{FF2B5EF4-FFF2-40B4-BE49-F238E27FC236}">
              <a16:creationId xmlns:a16="http://schemas.microsoft.com/office/drawing/2014/main" id="{E3FF34D5-BAFD-4736-A269-1C77254326DF}"/>
            </a:ext>
          </a:extLst>
        </xdr:cNvPr>
        <xdr:cNvSpPr txBox="1"/>
      </xdr:nvSpPr>
      <xdr:spPr>
        <a:xfrm>
          <a:off x="13557250" y="6159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8" name="楕円 407">
          <a:extLst>
            <a:ext uri="{FF2B5EF4-FFF2-40B4-BE49-F238E27FC236}">
              <a16:creationId xmlns:a16="http://schemas.microsoft.com/office/drawing/2014/main" id="{D362E37A-B092-4AB6-8A18-9BD4D0F89EE3}"/>
            </a:ext>
          </a:extLst>
        </xdr:cNvPr>
        <xdr:cNvSpPr/>
      </xdr:nvSpPr>
      <xdr:spPr>
        <a:xfrm>
          <a:off x="13055600" y="630682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9" name="テキスト ボックス 408">
          <a:extLst>
            <a:ext uri="{FF2B5EF4-FFF2-40B4-BE49-F238E27FC236}">
              <a16:creationId xmlns:a16="http://schemas.microsoft.com/office/drawing/2014/main" id="{27BF7D68-FA30-4CD3-B40B-A7C237EF82B7}"/>
            </a:ext>
          </a:extLst>
        </xdr:cNvPr>
        <xdr:cNvSpPr txBox="1"/>
      </xdr:nvSpPr>
      <xdr:spPr>
        <a:xfrm>
          <a:off x="12763500" y="608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88646</xdr:rowOff>
    </xdr:from>
    <xdr:to>
      <xdr:col>64</xdr:col>
      <xdr:colOff>152400</xdr:colOff>
      <xdr:row>38</xdr:row>
      <xdr:rowOff>18796</xdr:rowOff>
    </xdr:to>
    <xdr:sp macro="" textlink="">
      <xdr:nvSpPr>
        <xdr:cNvPr id="410" name="楕円 409">
          <a:extLst>
            <a:ext uri="{FF2B5EF4-FFF2-40B4-BE49-F238E27FC236}">
              <a16:creationId xmlns:a16="http://schemas.microsoft.com/office/drawing/2014/main" id="{DDA4A590-707E-4925-848D-A0C3C938A978}"/>
            </a:ext>
          </a:extLst>
        </xdr:cNvPr>
        <xdr:cNvSpPr/>
      </xdr:nvSpPr>
      <xdr:spPr>
        <a:xfrm>
          <a:off x="12242800" y="61973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28973</xdr:rowOff>
    </xdr:from>
    <xdr:ext cx="762000" cy="259045"/>
    <xdr:sp macro="" textlink="">
      <xdr:nvSpPr>
        <xdr:cNvPr id="411" name="テキスト ボックス 410">
          <a:extLst>
            <a:ext uri="{FF2B5EF4-FFF2-40B4-BE49-F238E27FC236}">
              <a16:creationId xmlns:a16="http://schemas.microsoft.com/office/drawing/2014/main" id="{14EABE78-5AB4-43A4-93FC-D5B5A21677BF}"/>
            </a:ext>
          </a:extLst>
        </xdr:cNvPr>
        <xdr:cNvSpPr txBox="1"/>
      </xdr:nvSpPr>
      <xdr:spPr>
        <a:xfrm>
          <a:off x="11950700" y="597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EC7D61DF-9E89-4F26-BE08-5E6B3515BDB9}"/>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AB50ADC8-0DD3-4526-90AA-7D022543C979}"/>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7475373D-9324-4A52-9DC1-567CAF1527FF}"/>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6F25B892-3DF9-4553-97FF-DFE3C4EDD99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C6B64FD1-2C7C-4D02-A019-7838317CA656}"/>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DD317DDA-ECBB-4004-B37F-9264E6099D24}"/>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8093748B-34C7-4684-BEEC-F167965A732E}"/>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B8DF5913-9581-4150-8449-7D9665E8362B}"/>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7932988E-FEF4-4426-AF36-A8D8C6669A2D}"/>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19582D1F-CA7F-4A92-AAD4-320A622D22B1}"/>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38C18882-671E-4D44-8C8C-CE5860BAE472}"/>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99A34289-3997-464E-AF1D-FD6831E3BCC3}"/>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ED62A83E-B219-4066-AED7-57BEEF5F1E68}"/>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将来負担額については、</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から減少傾向にある。特に地方債現在高については、</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以降大きな地方債の発行がなくほぼ横ばいであり、また退職手当負担見込額については、定年退職者数の増加により減少となっている。</a:t>
          </a:r>
          <a:endParaRPr lang="ja-JP" altLang="ja-JP" sz="1000">
            <a:effectLst/>
          </a:endParaRPr>
        </a:p>
        <a:p>
          <a:r>
            <a:rPr kumimoji="1" lang="ja-JP" altLang="ja-JP" sz="1000">
              <a:solidFill>
                <a:schemeClr val="dk1"/>
              </a:solidFill>
              <a:effectLst/>
              <a:latin typeface="+mn-lt"/>
              <a:ea typeface="+mn-ea"/>
              <a:cs typeface="+mn-cs"/>
            </a:rPr>
            <a:t>　充当可能財源については、ふるさと納税の寄付により基金の増加が続いている。</a:t>
          </a:r>
          <a:endParaRPr lang="ja-JP" altLang="ja-JP" sz="1000">
            <a:effectLst/>
          </a:endParaRPr>
        </a:p>
        <a:p>
          <a:r>
            <a:rPr kumimoji="1" lang="ja-JP" altLang="ja-JP" sz="1000">
              <a:solidFill>
                <a:schemeClr val="dk1"/>
              </a:solidFill>
              <a:effectLst/>
              <a:latin typeface="+mn-lt"/>
              <a:ea typeface="+mn-ea"/>
              <a:cs typeface="+mn-cs"/>
            </a:rPr>
            <a:t>　将来負担比率については、</a:t>
          </a:r>
          <a:r>
            <a:rPr kumimoji="1" lang="en-US" altLang="ja-JP" sz="1000">
              <a:solidFill>
                <a:schemeClr val="dk1"/>
              </a:solidFill>
              <a:effectLst/>
              <a:latin typeface="+mn-lt"/>
              <a:ea typeface="+mn-ea"/>
              <a:cs typeface="+mn-cs"/>
            </a:rPr>
            <a:t>H29</a:t>
          </a:r>
          <a:r>
            <a:rPr kumimoji="1" lang="ja-JP" altLang="ja-JP" sz="1000">
              <a:solidFill>
                <a:schemeClr val="dk1"/>
              </a:solidFill>
              <a:effectLst/>
              <a:latin typeface="+mn-lt"/>
              <a:ea typeface="+mn-ea"/>
              <a:cs typeface="+mn-cs"/>
            </a:rPr>
            <a:t>以降から充当可能財源等が将来負担額を上回る状況が続いており、分子がマイナスとなっている。しかし、インフラ設備の更新費用や人口減少による税収減、さらに新型コロナウイルスによる観光業への影響を考えると、将来の行政運営コストを推測し、充当可能基金の確保に努めていく必要がある。</a:t>
          </a:r>
          <a:endParaRPr lang="ja-JP" altLang="ja-JP" sz="1000">
            <a:effectLst/>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294BFDC9-7276-4703-BE8E-B8CD25495D6B}"/>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9641EA96-5E6B-4F4D-9E63-E8DB93D558CE}"/>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E49E85C6-229F-48C8-8321-EF98C329B0DF}"/>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635B2110-386C-4C2B-9879-AA3559EFBF1B}"/>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F970B86A-0892-4D66-95FD-8EE5FA98A247}"/>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29B7F561-B33F-4957-B393-BBF68BBEB6FC}"/>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4156492C-580E-4303-A222-BC8EBB0FC93A}"/>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DC4946AC-CF5E-4EBA-887F-6C2E54E70454}"/>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E1DF6A71-CEA8-46B6-9F35-2BE34B1151C2}"/>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2149F7A0-B137-4ECE-8493-76915D47CE85}"/>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D0FCB0B3-5C01-4B8C-A5C8-A2052342FE95}"/>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EE723500-AE82-4B36-AAD6-411AFB344D9E}"/>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91E3E886-53D5-4D10-BBD8-42C4830A88B4}"/>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9B202BF9-2E5C-4752-8ED6-1D6C627BD0D6}"/>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AC4E0FFC-CAF4-470C-8834-335B3C22FDCE}"/>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A57445E7-F4B7-4F3D-8B95-DF2BAE0191A0}"/>
            </a:ext>
          </a:extLst>
        </xdr:cNvPr>
        <xdr:cNvCxnSpPr/>
      </xdr:nvCxnSpPr>
      <xdr:spPr>
        <a:xfrm flipV="1">
          <a:off x="15474950" y="2288117"/>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4EAB7922-0126-4C10-B035-60704EE634EE}"/>
            </a:ext>
          </a:extLst>
        </xdr:cNvPr>
        <xdr:cNvSpPr txBox="1"/>
      </xdr:nvSpPr>
      <xdr:spPr>
        <a:xfrm>
          <a:off x="15563850" y="365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FC8BB3FE-F901-4370-840A-B395B25BBE3C}"/>
            </a:ext>
          </a:extLst>
        </xdr:cNvPr>
        <xdr:cNvCxnSpPr/>
      </xdr:nvCxnSpPr>
      <xdr:spPr>
        <a:xfrm>
          <a:off x="15405100" y="36787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86C1EBB1-485D-450B-A6FD-21000ECE4A15}"/>
            </a:ext>
          </a:extLst>
        </xdr:cNvPr>
        <xdr:cNvSpPr txBox="1"/>
      </xdr:nvSpPr>
      <xdr:spPr>
        <a:xfrm>
          <a:off x="15563850" y="19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B57B87E9-5FF7-4AD6-BB66-FC793F7AB8CD}"/>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6707EFA8-9572-418D-8F7C-A1CFEC31DC1E}"/>
            </a:ext>
          </a:extLst>
        </xdr:cNvPr>
        <xdr:cNvSpPr txBox="1"/>
      </xdr:nvSpPr>
      <xdr:spPr>
        <a:xfrm>
          <a:off x="15563850" y="2209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A530B088-B47F-4749-BC79-B89ABEC653C0}"/>
            </a:ext>
          </a:extLst>
        </xdr:cNvPr>
        <xdr:cNvSpPr/>
      </xdr:nvSpPr>
      <xdr:spPr>
        <a:xfrm>
          <a:off x="15430500" y="2237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A7B4A2A6-F527-4284-B099-77F311E094F9}"/>
            </a:ext>
          </a:extLst>
        </xdr:cNvPr>
        <xdr:cNvSpPr/>
      </xdr:nvSpPr>
      <xdr:spPr>
        <a:xfrm>
          <a:off x="14668500" y="22828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23EF262F-0BA3-45DB-ABC6-5C499062CEBB}"/>
            </a:ext>
          </a:extLst>
        </xdr:cNvPr>
        <xdr:cNvSpPr txBox="1"/>
      </xdr:nvSpPr>
      <xdr:spPr>
        <a:xfrm>
          <a:off x="14370050" y="2058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75B5DC89-9570-4EC8-898C-A61E123E162D}"/>
            </a:ext>
          </a:extLst>
        </xdr:cNvPr>
        <xdr:cNvSpPr/>
      </xdr:nvSpPr>
      <xdr:spPr>
        <a:xfrm>
          <a:off x="13868400" y="22775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2068355E-16F7-44CE-A208-2184F8EEE451}"/>
            </a:ext>
          </a:extLst>
        </xdr:cNvPr>
        <xdr:cNvSpPr txBox="1"/>
      </xdr:nvSpPr>
      <xdr:spPr>
        <a:xfrm>
          <a:off x="13557250" y="2052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AC2E6FBC-7C1D-4AC7-A94A-78720B66F31E}"/>
            </a:ext>
          </a:extLst>
        </xdr:cNvPr>
        <xdr:cNvSpPr/>
      </xdr:nvSpPr>
      <xdr:spPr>
        <a:xfrm>
          <a:off x="13055600" y="233284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7875F0C-4143-4235-9377-9993D6673599}"/>
            </a:ext>
          </a:extLst>
        </xdr:cNvPr>
        <xdr:cNvSpPr txBox="1"/>
      </xdr:nvSpPr>
      <xdr:spPr>
        <a:xfrm>
          <a:off x="12763500" y="211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5AB10FFA-7896-41BE-9832-D9F3A85F4529}"/>
            </a:ext>
          </a:extLst>
        </xdr:cNvPr>
        <xdr:cNvSpPr/>
      </xdr:nvSpPr>
      <xdr:spPr>
        <a:xfrm>
          <a:off x="12242800" y="253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9047519F-67A5-48E6-82F0-755AA2B06713}"/>
            </a:ext>
          </a:extLst>
        </xdr:cNvPr>
        <xdr:cNvSpPr txBox="1"/>
      </xdr:nvSpPr>
      <xdr:spPr>
        <a:xfrm>
          <a:off x="11950700" y="231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741E8BC-AB45-42F8-A066-3DC291D05E7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EB8D1F16-8008-4D37-849F-26470568120E}"/>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67670D4-FA7C-44EE-B89A-55127E7B028D}"/>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E4D5FAD-808F-4FEA-A689-830919A111DE}"/>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5450A7B-A1AB-4F69-A2AA-7497187C9FF9}"/>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131886</xdr:colOff>
      <xdr:row>26</xdr:row>
      <xdr:rowOff>48847</xdr:rowOff>
    </xdr:from>
    <xdr:ext cx="9099176" cy="425758"/>
    <xdr:sp macro="" textlink="">
      <xdr:nvSpPr>
        <xdr:cNvPr id="460" name="テキスト ボックス 459">
          <a:extLst>
            <a:ext uri="{FF2B5EF4-FFF2-40B4-BE49-F238E27FC236}">
              <a16:creationId xmlns:a16="http://schemas.microsoft.com/office/drawing/2014/main" id="{94DD93D5-5CDC-4B69-ABAE-D6840A718A05}"/>
            </a:ext>
          </a:extLst>
        </xdr:cNvPr>
        <xdr:cNvSpPr txBox="1"/>
      </xdr:nvSpPr>
      <xdr:spPr>
        <a:xfrm>
          <a:off x="703386" y="434144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C4E9BAC8-3B52-4362-A482-A412B051CD3B}"/>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4C9F732-8196-4A1C-95C4-5AB2C6B0BA45}"/>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6DC6EE4E-EA5E-4ED7-BC79-CB427B0894FE}"/>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B9F1494-2CA0-409F-841A-ED2717581336}"/>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5068C1CE-37D2-4EC7-9D17-F5F238165268}"/>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6FB01B7C-7C8B-4C21-AABF-B3D022B6C4F6}"/>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F2E2F9D-56FC-47E8-9FFE-CB9C577FE6B1}"/>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1BE5282-D650-4846-AB05-07424C36FA37}"/>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D2E8314-0ACE-4621-955C-2DE7A974D1A3}"/>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AA9F15F4-A2C0-4190-91C9-E2E2A8994988}"/>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BBDA23E4-E5BA-4362-A01D-23D3AE70D21D}"/>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5,849
49.75
6,173,923
6,002,953
107,172
2,726,940
3,361,563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0174208-7627-4884-87D4-392690688E3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77EF64F0-35BC-4B5C-BA03-BF22B9BFB296}"/>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E598DE9-2C5C-4126-AD27-E8471E677B44}"/>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54C117F1-8BE3-4160-8AC3-7769BEBC0B36}"/>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9D37BDF-F016-4A8E-9981-802C33B3B449}"/>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A2F4B627-D406-4ACD-B8D0-6AB402198075}"/>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74BBC13-0538-4874-8934-D1B3417D680C}"/>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D3C9A7E-8A6A-4FF0-82E6-3F0E8FD106CD}"/>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57BF7E49-04BF-4BCF-89A1-C121832AB4B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D1AC4D82-D0DE-457C-B551-1708248EC80D}"/>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FDF267FA-2461-4324-997E-437C9A075D03}"/>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D1380CB-0E77-46A5-AE93-7488FD56D349}"/>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21516810-95E4-414E-B428-975319672277}"/>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4BD181B-F803-4033-A106-6F993D1387C7}"/>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3702C91C-3564-48E1-A55E-24963022A911}"/>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3ABECA7A-6D25-4104-9B50-63A2B8F72E4C}"/>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EFF7F48A-E464-4E66-9189-231FD11A5638}"/>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BB9AABD5-9441-4701-A7F2-7ED130407A25}"/>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C7FCEF72-DFA7-4F9E-AB72-46FFA0504AB8}"/>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25EC92CB-2891-4071-A8DB-2AB98B4117D5}"/>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A057EBFC-F284-4A85-A532-469A3BBDC7C7}"/>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1EB2B613-90E8-4201-8BE9-2B73C8880A49}"/>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EA7B06B6-5791-4031-A325-8132E27E2D87}"/>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2E6CE37-9586-4603-B52F-913A94BCD1CC}"/>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4A133107-44E6-4D76-AF39-0B1BE73C6EDF}"/>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5D4C10EC-95DF-4066-987A-3547564B87BF}"/>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72868BF-3CD0-48BD-97E6-3E129BEFF456}"/>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2329B8A-6688-4D0F-B80D-1FD0C5E9EB12}"/>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B240CC45-432D-42D1-BE81-79AB6CC4F616}"/>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FECAF23-91B6-4E5B-8E85-D4DF2DC7BC1C}"/>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C06B4D54-3631-4EE2-B8F9-F40BDA87E274}"/>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252C9F6F-353F-4245-A511-3A4FB579D626}"/>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R03</a:t>
          </a:r>
          <a:r>
            <a:rPr kumimoji="1" lang="ja-JP" altLang="ja-JP" sz="950">
              <a:solidFill>
                <a:schemeClr val="dk1"/>
              </a:solidFill>
              <a:effectLst/>
              <a:latin typeface="+mn-ea"/>
              <a:ea typeface="+mn-ea"/>
              <a:cs typeface="+mn-cs"/>
            </a:rPr>
            <a:t>は類似団体平均と比較し</a:t>
          </a:r>
          <a:r>
            <a:rPr kumimoji="1" lang="en-US" altLang="ja-JP" sz="950">
              <a:solidFill>
                <a:schemeClr val="dk1"/>
              </a:solidFill>
              <a:effectLst/>
              <a:latin typeface="+mn-ea"/>
              <a:ea typeface="+mn-ea"/>
              <a:cs typeface="+mn-cs"/>
            </a:rPr>
            <a:t>1.6</a:t>
          </a:r>
          <a:r>
            <a:rPr kumimoji="1" lang="ja-JP" altLang="ja-JP" sz="950">
              <a:solidFill>
                <a:schemeClr val="dk1"/>
              </a:solidFill>
              <a:effectLst/>
              <a:latin typeface="+mn-ea"/>
              <a:ea typeface="+mn-ea"/>
              <a:cs typeface="+mn-cs"/>
            </a:rPr>
            <a:t>ポイントの差となった。観光立町として年間約</a:t>
          </a:r>
          <a:r>
            <a:rPr kumimoji="1" lang="en-US" altLang="ja-JP" sz="950">
              <a:solidFill>
                <a:schemeClr val="dk1"/>
              </a:solidFill>
              <a:effectLst/>
              <a:latin typeface="+mn-ea"/>
              <a:ea typeface="+mn-ea"/>
              <a:cs typeface="+mn-cs"/>
            </a:rPr>
            <a:t>300</a:t>
          </a:r>
          <a:r>
            <a:rPr kumimoji="1" lang="ja-JP" altLang="ja-JP" sz="950">
              <a:solidFill>
                <a:schemeClr val="dk1"/>
              </a:solidFill>
              <a:effectLst/>
              <a:latin typeface="+mn-ea"/>
              <a:ea typeface="+mn-ea"/>
              <a:cs typeface="+mn-cs"/>
            </a:rPr>
            <a:t>万人を超える来客を支えるインフラ設備等により、他と比べ職員数が多く人件費が高い水準となっている。人件費の削減対策としては、退職者数に対して新規採用を抑えることで対応してきたが、近年は団塊の世代の退職を補填するため、一定数の職員採用を継続的に実施している。</a:t>
          </a:r>
          <a:endParaRPr lang="ja-JP" altLang="ja-JP" sz="950">
            <a:effectLst/>
            <a:latin typeface="+mn-ea"/>
            <a:ea typeface="+mn-ea"/>
          </a:endParaRPr>
        </a:p>
        <a:p>
          <a:r>
            <a:rPr kumimoji="1" lang="ja-JP" altLang="ja-JP"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R03</a:t>
          </a:r>
          <a:r>
            <a:rPr kumimoji="1" lang="ja-JP" altLang="ja-JP" sz="950">
              <a:solidFill>
                <a:schemeClr val="dk1"/>
              </a:solidFill>
              <a:effectLst/>
              <a:latin typeface="+mn-ea"/>
              <a:ea typeface="+mn-ea"/>
              <a:cs typeface="+mn-cs"/>
            </a:rPr>
            <a:t>は前年度と比べ</a:t>
          </a:r>
          <a:r>
            <a:rPr kumimoji="1" lang="en-US" altLang="ja-JP" sz="950">
              <a:solidFill>
                <a:schemeClr val="dk1"/>
              </a:solidFill>
              <a:effectLst/>
              <a:latin typeface="+mn-ea"/>
              <a:ea typeface="+mn-ea"/>
              <a:cs typeface="+mn-cs"/>
            </a:rPr>
            <a:t>4.0</a:t>
          </a:r>
          <a:r>
            <a:rPr kumimoji="1" lang="ja-JP" altLang="ja-JP" sz="950">
              <a:solidFill>
                <a:schemeClr val="dk1"/>
              </a:solidFill>
              <a:effectLst/>
              <a:latin typeface="+mn-ea"/>
              <a:ea typeface="+mn-ea"/>
              <a:cs typeface="+mn-cs"/>
            </a:rPr>
            <a:t>ポイントの</a:t>
          </a:r>
          <a:r>
            <a:rPr kumimoji="1" lang="ja-JP" altLang="en-US" sz="950">
              <a:solidFill>
                <a:schemeClr val="dk1"/>
              </a:solidFill>
              <a:effectLst/>
              <a:latin typeface="+mn-ea"/>
              <a:ea typeface="+mn-ea"/>
              <a:cs typeface="+mn-cs"/>
            </a:rPr>
            <a:t>減少</a:t>
          </a:r>
          <a:r>
            <a:rPr kumimoji="1" lang="ja-JP" altLang="ja-JP" sz="950">
              <a:solidFill>
                <a:schemeClr val="dk1"/>
              </a:solidFill>
              <a:effectLst/>
              <a:latin typeface="+mn-ea"/>
              <a:ea typeface="+mn-ea"/>
              <a:cs typeface="+mn-cs"/>
            </a:rPr>
            <a:t>となった。今後は職員数の減少により住民サービスが低下しないよう、適正な人員配置と事務の効率化を実施していく必要がある。</a:t>
          </a:r>
          <a:endParaRPr lang="ja-JP" altLang="ja-JP" sz="95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F334BEF-C8AE-48F6-B157-CC7F793410F1}"/>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9B49DE0-B5BC-4DDA-8435-CADBCA620955}"/>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10719CE-6DBE-44DC-A420-FEDC147B8B31}"/>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BFF6FE3E-3800-4B56-8B7E-DEABCAEFD9EA}"/>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C8A1410B-D3C2-465A-9994-3514CC8244D3}"/>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10594B92-84A4-41F5-B624-5B66CA98956F}"/>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CE85F7CE-8D61-459C-AC3B-A1D744107922}"/>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1E47FA0D-1245-4042-AECE-986CFEFBA74F}"/>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4F30E91E-4CF7-49E4-9D92-F5684A7D9390}"/>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2C4404FD-4739-4BBC-86EB-812F14D40D3E}"/>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561B457E-642A-4693-BA7C-2E855861D531}"/>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68412C26-33A8-4DF7-9CBE-1F1AC59CDEF1}"/>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D08B9B65-8864-4FE5-A49E-76693E3F6BC2}"/>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95D736AE-7ECE-4E74-AA4A-F62E3B04DC67}"/>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DD8BC94A-7E95-45E1-B296-8ACCB46801E6}"/>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13AF92FE-8659-4C4A-9984-EA4235695531}"/>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A4396DD0-68EB-4C84-A882-63751385DB5B}"/>
            </a:ext>
          </a:extLst>
        </xdr:cNvPr>
        <xdr:cNvCxnSpPr/>
      </xdr:nvCxnSpPr>
      <xdr:spPr>
        <a:xfrm flipV="1">
          <a:off x="4445000" y="5610860"/>
          <a:ext cx="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4A7785B-58A3-4285-800D-883BAB177FC1}"/>
            </a:ext>
          </a:extLst>
        </xdr:cNvPr>
        <xdr:cNvSpPr txBox="1"/>
      </xdr:nvSpPr>
      <xdr:spPr>
        <a:xfrm>
          <a:off x="4533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7968CD0-498C-43AE-8B26-6FF74E1821F4}"/>
            </a:ext>
          </a:extLst>
        </xdr:cNvPr>
        <xdr:cNvCxnSpPr/>
      </xdr:nvCxnSpPr>
      <xdr:spPr>
        <a:xfrm>
          <a:off x="4371975" y="69621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5347AD77-260E-4601-9DEB-8EC1D5625161}"/>
            </a:ext>
          </a:extLst>
        </xdr:cNvPr>
        <xdr:cNvSpPr txBox="1"/>
      </xdr:nvSpPr>
      <xdr:spPr>
        <a:xfrm>
          <a:off x="4533900" y="53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3097D7B6-192D-4812-907C-C34D0A452CE1}"/>
            </a:ext>
          </a:extLst>
        </xdr:cNvPr>
        <xdr:cNvCxnSpPr/>
      </xdr:nvCxnSpPr>
      <xdr:spPr>
        <a:xfrm>
          <a:off x="4371975" y="56108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39</xdr:row>
      <xdr:rowOff>107950</xdr:rowOff>
    </xdr:to>
    <xdr:cxnSp macro="">
      <xdr:nvCxnSpPr>
        <xdr:cNvPr id="66" name="直線コネクタ 65">
          <a:extLst>
            <a:ext uri="{FF2B5EF4-FFF2-40B4-BE49-F238E27FC236}">
              <a16:creationId xmlns:a16="http://schemas.microsoft.com/office/drawing/2014/main" id="{6EBD309C-823D-4E08-B3DD-C3A289473A85}"/>
            </a:ext>
          </a:extLst>
        </xdr:cNvPr>
        <xdr:cNvCxnSpPr/>
      </xdr:nvCxnSpPr>
      <xdr:spPr>
        <a:xfrm flipV="1">
          <a:off x="3679825" y="6254750"/>
          <a:ext cx="765175"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88EBECE8-7D47-448D-857F-CD7DD99765AF}"/>
            </a:ext>
          </a:extLst>
        </xdr:cNvPr>
        <xdr:cNvSpPr txBox="1"/>
      </xdr:nvSpPr>
      <xdr:spPr>
        <a:xfrm>
          <a:off x="4533900" y="5939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9AB1AFC8-CE7D-4736-9556-6F8692080222}"/>
            </a:ext>
          </a:extLst>
        </xdr:cNvPr>
        <xdr:cNvSpPr/>
      </xdr:nvSpPr>
      <xdr:spPr>
        <a:xfrm>
          <a:off x="4410075" y="6088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5DADFC0B-F3CD-4470-A494-0319185EF3C1}"/>
            </a:ext>
          </a:extLst>
        </xdr:cNvPr>
        <xdr:cNvCxnSpPr/>
      </xdr:nvCxnSpPr>
      <xdr:spPr>
        <a:xfrm>
          <a:off x="2860675" y="6377940"/>
          <a:ext cx="81915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39B6D0F-9A6C-45DE-BFA3-A1D455EA161E}"/>
            </a:ext>
          </a:extLst>
        </xdr:cNvPr>
        <xdr:cNvSpPr/>
      </xdr:nvSpPr>
      <xdr:spPr>
        <a:xfrm>
          <a:off x="3635375" y="6264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FDB15380-821D-40C8-AB1E-A66BA62CA1A5}"/>
            </a:ext>
          </a:extLst>
        </xdr:cNvPr>
        <xdr:cNvSpPr txBox="1"/>
      </xdr:nvSpPr>
      <xdr:spPr>
        <a:xfrm>
          <a:off x="332105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40</xdr:row>
      <xdr:rowOff>73660</xdr:rowOff>
    </xdr:to>
    <xdr:cxnSp macro="">
      <xdr:nvCxnSpPr>
        <xdr:cNvPr id="72" name="直線コネクタ 71">
          <a:extLst>
            <a:ext uri="{FF2B5EF4-FFF2-40B4-BE49-F238E27FC236}">
              <a16:creationId xmlns:a16="http://schemas.microsoft.com/office/drawing/2014/main" id="{6F30DB87-4EB3-4BDD-8CA7-F1A027E50992}"/>
            </a:ext>
          </a:extLst>
        </xdr:cNvPr>
        <xdr:cNvCxnSpPr/>
      </xdr:nvCxnSpPr>
      <xdr:spPr>
        <a:xfrm flipV="1">
          <a:off x="2035175" y="6377940"/>
          <a:ext cx="825500" cy="2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F0E74A00-0930-4D48-A33A-CD13ABE22CA5}"/>
            </a:ext>
          </a:extLst>
        </xdr:cNvPr>
        <xdr:cNvSpPr/>
      </xdr:nvSpPr>
      <xdr:spPr>
        <a:xfrm>
          <a:off x="2809875" y="617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85C03F09-EB8C-4F6F-807E-E43EB96AE78F}"/>
            </a:ext>
          </a:extLst>
        </xdr:cNvPr>
        <xdr:cNvSpPr txBox="1"/>
      </xdr:nvSpPr>
      <xdr:spPr>
        <a:xfrm>
          <a:off x="2511425"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72E1D8E2-276D-44B4-AE8C-EBFFC91DF30F}"/>
            </a:ext>
          </a:extLst>
        </xdr:cNvPr>
        <xdr:cNvCxnSpPr/>
      </xdr:nvCxnSpPr>
      <xdr:spPr>
        <a:xfrm>
          <a:off x="1225550" y="6501130"/>
          <a:ext cx="809625"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6D12F8E1-112B-4AB0-B934-87BE6DBACB7E}"/>
            </a:ext>
          </a:extLst>
        </xdr:cNvPr>
        <xdr:cNvSpPr/>
      </xdr:nvSpPr>
      <xdr:spPr>
        <a:xfrm>
          <a:off x="2000250" y="6158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4328B99A-D9A8-4A62-9571-434E3F88AF4B}"/>
            </a:ext>
          </a:extLst>
        </xdr:cNvPr>
        <xdr:cNvSpPr txBox="1"/>
      </xdr:nvSpPr>
      <xdr:spPr>
        <a:xfrm>
          <a:off x="1685925" y="593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39E11CD0-3BF2-495B-A780-91337E978574}"/>
            </a:ext>
          </a:extLst>
        </xdr:cNvPr>
        <xdr:cNvSpPr/>
      </xdr:nvSpPr>
      <xdr:spPr>
        <a:xfrm>
          <a:off x="1174750" y="6181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63038E0B-8188-490C-84C1-AD7EA40D50DD}"/>
            </a:ext>
          </a:extLst>
        </xdr:cNvPr>
        <xdr:cNvSpPr txBox="1"/>
      </xdr:nvSpPr>
      <xdr:spPr>
        <a:xfrm>
          <a:off x="8763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68831AFE-6A2B-4E8C-A917-F0F10DA70A61}"/>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69A96A5-99A5-42CC-BAB2-9B1024195327}"/>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A074AEE7-AA63-4504-97C1-E965848FE7D6}"/>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B3CD4CC8-8313-428E-82F5-52D505E8495A}"/>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30437832-2317-46D3-9337-75E20FEC0ADD}"/>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36D254B6-021B-40BB-A0E9-A4FDC27C1E0D}"/>
            </a:ext>
          </a:extLst>
        </xdr:cNvPr>
        <xdr:cNvSpPr/>
      </xdr:nvSpPr>
      <xdr:spPr>
        <a:xfrm>
          <a:off x="4410075" y="62039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DBB7EDEF-FE77-47AF-9007-0DDC52EB953F}"/>
            </a:ext>
          </a:extLst>
        </xdr:cNvPr>
        <xdr:cNvSpPr txBox="1"/>
      </xdr:nvSpPr>
      <xdr:spPr>
        <a:xfrm>
          <a:off x="4533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id="{7D6618FF-A676-4EFE-8139-1CD5EC1E9BE0}"/>
            </a:ext>
          </a:extLst>
        </xdr:cNvPr>
        <xdr:cNvSpPr/>
      </xdr:nvSpPr>
      <xdr:spPr>
        <a:xfrm>
          <a:off x="3635375" y="6496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a:extLst>
            <a:ext uri="{FF2B5EF4-FFF2-40B4-BE49-F238E27FC236}">
              <a16:creationId xmlns:a16="http://schemas.microsoft.com/office/drawing/2014/main" id="{CAF38F55-7795-4801-8670-4CD90B5F0995}"/>
            </a:ext>
          </a:extLst>
        </xdr:cNvPr>
        <xdr:cNvSpPr txBox="1"/>
      </xdr:nvSpPr>
      <xdr:spPr>
        <a:xfrm>
          <a:off x="332105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a:extLst>
            <a:ext uri="{FF2B5EF4-FFF2-40B4-BE49-F238E27FC236}">
              <a16:creationId xmlns:a16="http://schemas.microsoft.com/office/drawing/2014/main" id="{57862B38-05FC-4DB9-9BC6-B93D2F838A2A}"/>
            </a:ext>
          </a:extLst>
        </xdr:cNvPr>
        <xdr:cNvSpPr/>
      </xdr:nvSpPr>
      <xdr:spPr>
        <a:xfrm>
          <a:off x="2809875"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a:extLst>
            <a:ext uri="{FF2B5EF4-FFF2-40B4-BE49-F238E27FC236}">
              <a16:creationId xmlns:a16="http://schemas.microsoft.com/office/drawing/2014/main" id="{0386023C-3DDB-495A-B9F2-46193E2689B1}"/>
            </a:ext>
          </a:extLst>
        </xdr:cNvPr>
        <xdr:cNvSpPr txBox="1"/>
      </xdr:nvSpPr>
      <xdr:spPr>
        <a:xfrm>
          <a:off x="2511425"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a:extLst>
            <a:ext uri="{FF2B5EF4-FFF2-40B4-BE49-F238E27FC236}">
              <a16:creationId xmlns:a16="http://schemas.microsoft.com/office/drawing/2014/main" id="{936164BE-DEAC-48D7-AE01-F4A52CB40EEC}"/>
            </a:ext>
          </a:extLst>
        </xdr:cNvPr>
        <xdr:cNvSpPr/>
      </xdr:nvSpPr>
      <xdr:spPr>
        <a:xfrm>
          <a:off x="2000250" y="6626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a:extLst>
            <a:ext uri="{FF2B5EF4-FFF2-40B4-BE49-F238E27FC236}">
              <a16:creationId xmlns:a16="http://schemas.microsoft.com/office/drawing/2014/main" id="{4F33312A-4B85-489B-BEE4-68AC0B4180CA}"/>
            </a:ext>
          </a:extLst>
        </xdr:cNvPr>
        <xdr:cNvSpPr txBox="1"/>
      </xdr:nvSpPr>
      <xdr:spPr>
        <a:xfrm>
          <a:off x="1685925" y="67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id="{B43574B3-18CA-4B6D-970B-B1545225E54A}"/>
            </a:ext>
          </a:extLst>
        </xdr:cNvPr>
        <xdr:cNvSpPr/>
      </xdr:nvSpPr>
      <xdr:spPr>
        <a:xfrm>
          <a:off x="117475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id="{6FB28AEC-1208-49FE-9C0E-F04D2B9CA2FF}"/>
            </a:ext>
          </a:extLst>
        </xdr:cNvPr>
        <xdr:cNvSpPr txBox="1"/>
      </xdr:nvSpPr>
      <xdr:spPr>
        <a:xfrm>
          <a:off x="8763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3681A726-40B7-42C5-858B-F7524D4EF3BC}"/>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1A4F6E4B-18E5-40D5-AEC9-5292CA107847}"/>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48C24485-679A-47CB-B8CF-610B98972896}"/>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4DF3AB4E-01C9-437A-B59D-41CF4CF81726}"/>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B53B1F04-9052-411C-9B6B-A78DDA78B2C4}"/>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B604EAC0-6041-4787-B5EE-25C22D305A1F}"/>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1DEC0414-B978-44D0-8B46-D09AA07DA1B1}"/>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D2A5A2AE-44F5-45C4-B409-5A43AC6C1C1F}"/>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FCED1910-F9C0-4873-B97B-81981585E8B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18C29361-6032-44CE-A9C2-2352162A9CC2}"/>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11F1F308-3E96-4C0C-AAAA-F97DCC0CEB11}"/>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mn-ea"/>
              <a:ea typeface="+mn-ea"/>
              <a:cs typeface="+mn-cs"/>
            </a:rPr>
            <a:t>　　</a:t>
          </a:r>
          <a:r>
            <a:rPr kumimoji="1" lang="ja-JP" altLang="ja-JP" sz="900">
              <a:solidFill>
                <a:schemeClr val="tx1"/>
              </a:solidFill>
              <a:effectLst/>
              <a:latin typeface="+mn-ea"/>
              <a:ea typeface="+mn-ea"/>
              <a:cs typeface="+mn-cs"/>
            </a:rPr>
            <a:t>物件費に関しては、類似団体と比較して高い水準で推移している。年間</a:t>
          </a:r>
          <a:r>
            <a:rPr kumimoji="1" lang="en-US" altLang="ja-JP" sz="900">
              <a:solidFill>
                <a:schemeClr val="tx1"/>
              </a:solidFill>
              <a:effectLst/>
              <a:latin typeface="+mn-ea"/>
              <a:ea typeface="+mn-ea"/>
              <a:cs typeface="+mn-cs"/>
            </a:rPr>
            <a:t>300</a:t>
          </a:r>
          <a:r>
            <a:rPr kumimoji="1" lang="ja-JP" altLang="ja-JP" sz="900">
              <a:solidFill>
                <a:schemeClr val="tx1"/>
              </a:solidFill>
              <a:effectLst/>
              <a:latin typeface="+mn-ea"/>
              <a:ea typeface="+mn-ea"/>
              <a:cs typeface="+mn-cs"/>
            </a:rPr>
            <a:t>万人のお客様を迎えるという観光立町特有の事情により、観光協会への宣伝委託やゴミ収集等に係る委託料が多額となっているためである。また、草津町は寒冷地のため、道路融雪等に係る経費（光熱費等）も多額となる。</a:t>
          </a:r>
          <a:endParaRPr lang="ja-JP" altLang="ja-JP" sz="900">
            <a:solidFill>
              <a:schemeClr val="tx1"/>
            </a:solidFill>
            <a:effectLst/>
            <a:latin typeface="+mn-ea"/>
            <a:ea typeface="+mn-ea"/>
          </a:endParaRPr>
        </a:p>
        <a:p>
          <a:r>
            <a:rPr kumimoji="1" lang="ja-JP" altLang="ja-JP" sz="900">
              <a:solidFill>
                <a:schemeClr val="tx1"/>
              </a:solidFill>
              <a:effectLst/>
              <a:latin typeface="+mn-ea"/>
              <a:ea typeface="+mn-ea"/>
              <a:cs typeface="+mn-cs"/>
            </a:rPr>
            <a:t>　</a:t>
          </a:r>
          <a:r>
            <a:rPr kumimoji="1" lang="en-US" altLang="ja-JP" sz="900">
              <a:solidFill>
                <a:schemeClr val="tx1"/>
              </a:solidFill>
              <a:effectLst/>
              <a:latin typeface="+mn-ea"/>
              <a:ea typeface="+mn-ea"/>
              <a:cs typeface="+mn-cs"/>
            </a:rPr>
            <a:t>R03</a:t>
          </a:r>
          <a:r>
            <a:rPr kumimoji="1" lang="ja-JP" altLang="ja-JP" sz="900">
              <a:solidFill>
                <a:schemeClr val="tx1"/>
              </a:solidFill>
              <a:effectLst/>
              <a:latin typeface="+mn-ea"/>
              <a:ea typeface="+mn-ea"/>
              <a:cs typeface="+mn-cs"/>
            </a:rPr>
            <a:t>については、</a:t>
          </a:r>
          <a:r>
            <a:rPr kumimoji="1" lang="ja-JP" altLang="en-US" sz="900">
              <a:solidFill>
                <a:schemeClr val="tx1"/>
              </a:solidFill>
              <a:effectLst/>
              <a:latin typeface="+mn-ea"/>
              <a:ea typeface="+mn-ea"/>
              <a:cs typeface="+mn-cs"/>
            </a:rPr>
            <a:t>職員用</a:t>
          </a:r>
          <a:r>
            <a:rPr kumimoji="1" lang="en-US" altLang="ja-JP" sz="900">
              <a:solidFill>
                <a:schemeClr val="tx1"/>
              </a:solidFill>
              <a:effectLst/>
              <a:latin typeface="+mn-ea"/>
              <a:ea typeface="+mn-ea"/>
              <a:cs typeface="+mn-cs"/>
            </a:rPr>
            <a:t>PC</a:t>
          </a:r>
          <a:r>
            <a:rPr kumimoji="1" lang="ja-JP" altLang="en-US" sz="900">
              <a:solidFill>
                <a:schemeClr val="tx1"/>
              </a:solidFill>
              <a:effectLst/>
              <a:latin typeface="+mn-ea"/>
              <a:ea typeface="+mn-ea"/>
              <a:cs typeface="+mn-cs"/>
            </a:rPr>
            <a:t>の一斉入れ替えを実施したため、物件費は前年度と比べ増加していたが、経常収支比率における物件費は</a:t>
          </a:r>
          <a:r>
            <a:rPr kumimoji="1" lang="ja-JP" altLang="ja-JP" sz="900">
              <a:solidFill>
                <a:schemeClr val="tx1"/>
              </a:solidFill>
              <a:effectLst/>
              <a:latin typeface="+mn-ea"/>
              <a:ea typeface="+mn-ea"/>
              <a:cs typeface="+mn-cs"/>
            </a:rPr>
            <a:t>前年度から</a:t>
          </a:r>
          <a:r>
            <a:rPr kumimoji="1" lang="en-US" altLang="ja-JP" sz="900">
              <a:solidFill>
                <a:schemeClr val="tx1"/>
              </a:solidFill>
              <a:effectLst/>
              <a:latin typeface="+mn-ea"/>
              <a:ea typeface="+mn-ea"/>
              <a:cs typeface="+mn-cs"/>
            </a:rPr>
            <a:t>1.8</a:t>
          </a:r>
          <a:r>
            <a:rPr kumimoji="1" lang="ja-JP" altLang="ja-JP" sz="900">
              <a:solidFill>
                <a:schemeClr val="tx1"/>
              </a:solidFill>
              <a:effectLst/>
              <a:latin typeface="+mn-ea"/>
              <a:ea typeface="+mn-ea"/>
              <a:cs typeface="+mn-cs"/>
            </a:rPr>
            <a:t>ポイントの減少となった。</a:t>
          </a:r>
          <a:endParaRPr lang="ja-JP" altLang="ja-JP" sz="900">
            <a:solidFill>
              <a:schemeClr val="tx1"/>
            </a:solidFill>
            <a:effectLst/>
            <a:latin typeface="+mn-ea"/>
            <a:ea typeface="+mn-ea"/>
          </a:endParaRPr>
        </a:p>
        <a:p>
          <a:r>
            <a:rPr kumimoji="1" lang="ja-JP" altLang="ja-JP" sz="900">
              <a:solidFill>
                <a:schemeClr val="tx1"/>
              </a:solidFill>
              <a:effectLst/>
              <a:latin typeface="+mn-ea"/>
              <a:ea typeface="+mn-ea"/>
              <a:cs typeface="+mn-cs"/>
            </a:rPr>
            <a:t>　システム等に関する</a:t>
          </a:r>
          <a:r>
            <a:rPr kumimoji="1" lang="ja-JP" altLang="en-US" sz="900">
              <a:solidFill>
                <a:schemeClr val="tx1"/>
              </a:solidFill>
              <a:effectLst/>
              <a:latin typeface="+mn-ea"/>
              <a:ea typeface="+mn-ea"/>
              <a:cs typeface="+mn-cs"/>
            </a:rPr>
            <a:t>物件費</a:t>
          </a:r>
          <a:r>
            <a:rPr kumimoji="1" lang="ja-JP" altLang="ja-JP" sz="900">
              <a:solidFill>
                <a:schemeClr val="tx1"/>
              </a:solidFill>
              <a:effectLst/>
              <a:latin typeface="+mn-ea"/>
              <a:ea typeface="+mn-ea"/>
              <a:cs typeface="+mn-cs"/>
            </a:rPr>
            <a:t>は今後も増加していくことが見込まれるが、現在と同程度の水準を維持していけるよう、これらの見直しを定期的に行っていく。</a:t>
          </a:r>
          <a:endParaRPr lang="ja-JP" altLang="ja-JP" sz="900">
            <a:solidFill>
              <a:schemeClr val="tx1"/>
            </a:solidFill>
            <a:effectLst/>
            <a:latin typeface="+mn-ea"/>
            <a:ea typeface="+mn-ea"/>
          </a:endParaRPr>
        </a:p>
        <a:p>
          <a:endParaRPr lang="ja-JP" altLang="ja-JP" sz="900">
            <a:solidFill>
              <a:srgbClr val="FF0000"/>
            </a:solidFill>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A1349885-4FB3-419C-AC1C-B269CAE5D97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6A316942-07CA-4BCF-8E99-0B5A5EF60776}"/>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13841E20-7EB6-4CBB-A151-17601B9965EF}"/>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3FB93867-B031-4BDF-A2F5-AE30513A020D}"/>
            </a:ext>
          </a:extLst>
        </xdr:cNvPr>
        <xdr:cNvCxnSpPr/>
      </xdr:nvCxnSpPr>
      <xdr:spPr>
        <a:xfrm>
          <a:off x="11461750" y="3536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EFF56AC5-4FFA-4A66-B914-FFAA641B504A}"/>
            </a:ext>
          </a:extLst>
        </xdr:cNvPr>
        <xdr:cNvSpPr txBox="1"/>
      </xdr:nvSpPr>
      <xdr:spPr>
        <a:xfrm>
          <a:off x="11001375" y="3401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30229162-9956-4CB0-B530-E97C36B6D078}"/>
            </a:ext>
          </a:extLst>
        </xdr:cNvPr>
        <xdr:cNvCxnSpPr/>
      </xdr:nvCxnSpPr>
      <xdr:spPr>
        <a:xfrm>
          <a:off x="11461750" y="3098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584CBBC0-7F9E-4866-853C-25DF5571AA84}"/>
            </a:ext>
          </a:extLst>
        </xdr:cNvPr>
        <xdr:cNvSpPr txBox="1"/>
      </xdr:nvSpPr>
      <xdr:spPr>
        <a:xfrm>
          <a:off x="11001375" y="296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144E5790-EDFD-4EB1-947E-C1C0EB8ED5D0}"/>
            </a:ext>
          </a:extLst>
        </xdr:cNvPr>
        <xdr:cNvCxnSpPr/>
      </xdr:nvCxnSpPr>
      <xdr:spPr>
        <a:xfrm>
          <a:off x="11461750" y="2654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C8AE29B8-FA43-4841-927D-AB6141DB996C}"/>
            </a:ext>
          </a:extLst>
        </xdr:cNvPr>
        <xdr:cNvSpPr txBox="1"/>
      </xdr:nvSpPr>
      <xdr:spPr>
        <a:xfrm>
          <a:off x="11001375" y="2518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3183E671-86A2-416F-8896-30DD90F80235}"/>
            </a:ext>
          </a:extLst>
        </xdr:cNvPr>
        <xdr:cNvCxnSpPr/>
      </xdr:nvCxnSpPr>
      <xdr:spPr>
        <a:xfrm>
          <a:off x="11461750" y="2216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46AB961C-7358-4B78-8B74-0C7ADA9C0F09}"/>
            </a:ext>
          </a:extLst>
        </xdr:cNvPr>
        <xdr:cNvSpPr txBox="1"/>
      </xdr:nvSpPr>
      <xdr:spPr>
        <a:xfrm>
          <a:off x="110013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CB973E53-A274-4ED8-AAE2-FFF6B6B02D61}"/>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961D00DC-6D30-422A-B070-50FFA408C429}"/>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F6EA561F-1DBB-42CD-94FD-34A8C699B641}"/>
            </a:ext>
          </a:extLst>
        </xdr:cNvPr>
        <xdr:cNvCxnSpPr/>
      </xdr:nvCxnSpPr>
      <xdr:spPr>
        <a:xfrm flipV="1">
          <a:off x="15208250" y="2452116"/>
          <a:ext cx="0" cy="11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E5C32E46-F1C2-45D4-8CCF-80F18DE31FE1}"/>
            </a:ext>
          </a:extLst>
        </xdr:cNvPr>
        <xdr:cNvSpPr txBox="1"/>
      </xdr:nvSpPr>
      <xdr:spPr>
        <a:xfrm>
          <a:off x="15284450" y="352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BC131A93-28CB-4033-B680-8B4E7634599E}"/>
            </a:ext>
          </a:extLst>
        </xdr:cNvPr>
        <xdr:cNvCxnSpPr/>
      </xdr:nvCxnSpPr>
      <xdr:spPr>
        <a:xfrm>
          <a:off x="15119350" y="355523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F59661C6-3F58-45C1-BAD8-EEEF69BFBAC5}"/>
            </a:ext>
          </a:extLst>
        </xdr:cNvPr>
        <xdr:cNvSpPr txBox="1"/>
      </xdr:nvSpPr>
      <xdr:spPr>
        <a:xfrm>
          <a:off x="15284450" y="220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9E138E69-2C9C-476D-98FC-94B0148D0A89}"/>
            </a:ext>
          </a:extLst>
        </xdr:cNvPr>
        <xdr:cNvCxnSpPr/>
      </xdr:nvCxnSpPr>
      <xdr:spPr>
        <a:xfrm>
          <a:off x="15119350" y="245211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131572</xdr:rowOff>
    </xdr:from>
    <xdr:to>
      <xdr:col>82</xdr:col>
      <xdr:colOff>107950</xdr:colOff>
      <xdr:row>19</xdr:row>
      <xdr:rowOff>42418</xdr:rowOff>
    </xdr:to>
    <xdr:cxnSp macro="">
      <xdr:nvCxnSpPr>
        <xdr:cNvPr id="124" name="直線コネクタ 123">
          <a:extLst>
            <a:ext uri="{FF2B5EF4-FFF2-40B4-BE49-F238E27FC236}">
              <a16:creationId xmlns:a16="http://schemas.microsoft.com/office/drawing/2014/main" id="{8EDBFD10-1D26-40AF-A85F-E76689CFDDA0}"/>
            </a:ext>
          </a:extLst>
        </xdr:cNvPr>
        <xdr:cNvCxnSpPr/>
      </xdr:nvCxnSpPr>
      <xdr:spPr>
        <a:xfrm flipV="1">
          <a:off x="14433550" y="3103372"/>
          <a:ext cx="7747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5" name="物件費平均値テキスト">
          <a:extLst>
            <a:ext uri="{FF2B5EF4-FFF2-40B4-BE49-F238E27FC236}">
              <a16:creationId xmlns:a16="http://schemas.microsoft.com/office/drawing/2014/main" id="{248125B6-5D0D-412C-A97D-68317DB7B2B9}"/>
            </a:ext>
          </a:extLst>
        </xdr:cNvPr>
        <xdr:cNvSpPr txBox="1"/>
      </xdr:nvSpPr>
      <xdr:spPr>
        <a:xfrm>
          <a:off x="15284450" y="257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E9A559BA-0FF6-4E0B-8099-9E6220D23F27}"/>
            </a:ext>
          </a:extLst>
        </xdr:cNvPr>
        <xdr:cNvSpPr/>
      </xdr:nvSpPr>
      <xdr:spPr>
        <a:xfrm>
          <a:off x="15157450" y="2726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42418</xdr:rowOff>
    </xdr:from>
    <xdr:to>
      <xdr:col>78</xdr:col>
      <xdr:colOff>69850</xdr:colOff>
      <xdr:row>19</xdr:row>
      <xdr:rowOff>161290</xdr:rowOff>
    </xdr:to>
    <xdr:cxnSp macro="">
      <xdr:nvCxnSpPr>
        <xdr:cNvPr id="127" name="直線コネクタ 126">
          <a:extLst>
            <a:ext uri="{FF2B5EF4-FFF2-40B4-BE49-F238E27FC236}">
              <a16:creationId xmlns:a16="http://schemas.microsoft.com/office/drawing/2014/main" id="{F6D767EF-A489-4BAD-B506-747B565331F0}"/>
            </a:ext>
          </a:extLst>
        </xdr:cNvPr>
        <xdr:cNvCxnSpPr/>
      </xdr:nvCxnSpPr>
      <xdr:spPr>
        <a:xfrm flipV="1">
          <a:off x="13623925" y="3179318"/>
          <a:ext cx="809625"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BE3CAB6C-F5F6-453F-B8A8-15B7BC253E20}"/>
            </a:ext>
          </a:extLst>
        </xdr:cNvPr>
        <xdr:cNvSpPr/>
      </xdr:nvSpPr>
      <xdr:spPr>
        <a:xfrm>
          <a:off x="14382750" y="2763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765FE9-CCEE-4F4C-B148-D1D536230017}"/>
            </a:ext>
          </a:extLst>
        </xdr:cNvPr>
        <xdr:cNvSpPr txBox="1"/>
      </xdr:nvSpPr>
      <xdr:spPr>
        <a:xfrm>
          <a:off x="14084300" y="2538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129286</xdr:rowOff>
    </xdr:from>
    <xdr:to>
      <xdr:col>73</xdr:col>
      <xdr:colOff>180975</xdr:colOff>
      <xdr:row>19</xdr:row>
      <xdr:rowOff>161290</xdr:rowOff>
    </xdr:to>
    <xdr:cxnSp macro="">
      <xdr:nvCxnSpPr>
        <xdr:cNvPr id="130" name="直線コネクタ 129">
          <a:extLst>
            <a:ext uri="{FF2B5EF4-FFF2-40B4-BE49-F238E27FC236}">
              <a16:creationId xmlns:a16="http://schemas.microsoft.com/office/drawing/2014/main" id="{5F514B8C-80A8-4F0F-8C2B-FACEB4B33AD5}"/>
            </a:ext>
          </a:extLst>
        </xdr:cNvPr>
        <xdr:cNvCxnSpPr/>
      </xdr:nvCxnSpPr>
      <xdr:spPr>
        <a:xfrm>
          <a:off x="12798425" y="3266186"/>
          <a:ext cx="8255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AEC86B60-3EE2-40C0-8BD3-B85634D2BCC2}"/>
            </a:ext>
          </a:extLst>
        </xdr:cNvPr>
        <xdr:cNvSpPr/>
      </xdr:nvSpPr>
      <xdr:spPr>
        <a:xfrm>
          <a:off x="13573125" y="2812034"/>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F7038C43-C9BD-4EDD-86B1-BA85E2257AD1}"/>
            </a:ext>
          </a:extLst>
        </xdr:cNvPr>
        <xdr:cNvSpPr txBox="1"/>
      </xdr:nvSpPr>
      <xdr:spPr>
        <a:xfrm>
          <a:off x="13258800" y="259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120142</xdr:rowOff>
    </xdr:from>
    <xdr:to>
      <xdr:col>69</xdr:col>
      <xdr:colOff>92075</xdr:colOff>
      <xdr:row>19</xdr:row>
      <xdr:rowOff>129286</xdr:rowOff>
    </xdr:to>
    <xdr:cxnSp macro="">
      <xdr:nvCxnSpPr>
        <xdr:cNvPr id="133" name="直線コネクタ 132">
          <a:extLst>
            <a:ext uri="{FF2B5EF4-FFF2-40B4-BE49-F238E27FC236}">
              <a16:creationId xmlns:a16="http://schemas.microsoft.com/office/drawing/2014/main" id="{64BB9A04-E073-4AE7-8DA4-4358CB9DC105}"/>
            </a:ext>
          </a:extLst>
        </xdr:cNvPr>
        <xdr:cNvCxnSpPr/>
      </xdr:nvCxnSpPr>
      <xdr:spPr>
        <a:xfrm>
          <a:off x="11972925" y="3257042"/>
          <a:ext cx="8255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DE1BF504-27FE-40EE-AB61-6E53CED9D820}"/>
            </a:ext>
          </a:extLst>
        </xdr:cNvPr>
        <xdr:cNvSpPr/>
      </xdr:nvSpPr>
      <xdr:spPr>
        <a:xfrm>
          <a:off x="12747625" y="2809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36709EE4-9E3D-41ED-9987-16200C7CC045}"/>
            </a:ext>
          </a:extLst>
        </xdr:cNvPr>
        <xdr:cNvSpPr txBox="1"/>
      </xdr:nvSpPr>
      <xdr:spPr>
        <a:xfrm>
          <a:off x="12449175" y="258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FCE165B1-3B67-4297-846D-E518C17384F6}"/>
            </a:ext>
          </a:extLst>
        </xdr:cNvPr>
        <xdr:cNvSpPr/>
      </xdr:nvSpPr>
      <xdr:spPr>
        <a:xfrm>
          <a:off x="11938000" y="28000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88A76DAB-E309-438D-B990-9477DFDDC412}"/>
            </a:ext>
          </a:extLst>
        </xdr:cNvPr>
        <xdr:cNvSpPr txBox="1"/>
      </xdr:nvSpPr>
      <xdr:spPr>
        <a:xfrm>
          <a:off x="11623675" y="25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862832E2-EBA8-40C2-B738-991CD8E32A4A}"/>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CF2BAB4-79DA-4A8B-8FA7-353174FDF00C}"/>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AE3DDD55-8765-48A4-A75F-3A82104F7BA5}"/>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F16C6C1-3525-4ED0-8806-11925C85F7B3}"/>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ABBAA9F7-D58D-418C-873C-0D072F4B2D28}"/>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80772</xdr:rowOff>
    </xdr:from>
    <xdr:to>
      <xdr:col>82</xdr:col>
      <xdr:colOff>158750</xdr:colOff>
      <xdr:row>19</xdr:row>
      <xdr:rowOff>10922</xdr:rowOff>
    </xdr:to>
    <xdr:sp macro="" textlink="">
      <xdr:nvSpPr>
        <xdr:cNvPr id="143" name="楕円 142">
          <a:extLst>
            <a:ext uri="{FF2B5EF4-FFF2-40B4-BE49-F238E27FC236}">
              <a16:creationId xmlns:a16="http://schemas.microsoft.com/office/drawing/2014/main" id="{28E175AC-9EEF-4DF8-8BC2-4E575B014428}"/>
            </a:ext>
          </a:extLst>
        </xdr:cNvPr>
        <xdr:cNvSpPr/>
      </xdr:nvSpPr>
      <xdr:spPr>
        <a:xfrm>
          <a:off x="15157450" y="30525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52849</xdr:rowOff>
    </xdr:from>
    <xdr:ext cx="762000" cy="259045"/>
    <xdr:sp macro="" textlink="">
      <xdr:nvSpPr>
        <xdr:cNvPr id="144" name="物件費該当値テキスト">
          <a:extLst>
            <a:ext uri="{FF2B5EF4-FFF2-40B4-BE49-F238E27FC236}">
              <a16:creationId xmlns:a16="http://schemas.microsoft.com/office/drawing/2014/main" id="{310D4431-C6B5-4C95-BAB8-7410C6B61CA7}"/>
            </a:ext>
          </a:extLst>
        </xdr:cNvPr>
        <xdr:cNvSpPr txBox="1"/>
      </xdr:nvSpPr>
      <xdr:spPr>
        <a:xfrm>
          <a:off x="1528445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163068</xdr:rowOff>
    </xdr:from>
    <xdr:to>
      <xdr:col>78</xdr:col>
      <xdr:colOff>120650</xdr:colOff>
      <xdr:row>19</xdr:row>
      <xdr:rowOff>93218</xdr:rowOff>
    </xdr:to>
    <xdr:sp macro="" textlink="">
      <xdr:nvSpPr>
        <xdr:cNvPr id="145" name="楕円 144">
          <a:extLst>
            <a:ext uri="{FF2B5EF4-FFF2-40B4-BE49-F238E27FC236}">
              <a16:creationId xmlns:a16="http://schemas.microsoft.com/office/drawing/2014/main" id="{30EE4034-774F-4D75-809B-C9F1656C950B}"/>
            </a:ext>
          </a:extLst>
        </xdr:cNvPr>
        <xdr:cNvSpPr/>
      </xdr:nvSpPr>
      <xdr:spPr>
        <a:xfrm>
          <a:off x="14382750" y="3134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77995</xdr:rowOff>
    </xdr:from>
    <xdr:ext cx="736600" cy="259045"/>
    <xdr:sp macro="" textlink="">
      <xdr:nvSpPr>
        <xdr:cNvPr id="146" name="テキスト ボックス 145">
          <a:extLst>
            <a:ext uri="{FF2B5EF4-FFF2-40B4-BE49-F238E27FC236}">
              <a16:creationId xmlns:a16="http://schemas.microsoft.com/office/drawing/2014/main" id="{596A6852-0825-4C7B-BFD7-D29B552FF763}"/>
            </a:ext>
          </a:extLst>
        </xdr:cNvPr>
        <xdr:cNvSpPr txBox="1"/>
      </xdr:nvSpPr>
      <xdr:spPr>
        <a:xfrm>
          <a:off x="14084300" y="3214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110490</xdr:rowOff>
    </xdr:from>
    <xdr:to>
      <xdr:col>74</xdr:col>
      <xdr:colOff>31750</xdr:colOff>
      <xdr:row>20</xdr:row>
      <xdr:rowOff>40640</xdr:rowOff>
    </xdr:to>
    <xdr:sp macro="" textlink="">
      <xdr:nvSpPr>
        <xdr:cNvPr id="147" name="楕円 146">
          <a:extLst>
            <a:ext uri="{FF2B5EF4-FFF2-40B4-BE49-F238E27FC236}">
              <a16:creationId xmlns:a16="http://schemas.microsoft.com/office/drawing/2014/main" id="{2E0FB5E4-9D4A-48B3-9F74-2B9B2C35D2BB}"/>
            </a:ext>
          </a:extLst>
        </xdr:cNvPr>
        <xdr:cNvSpPr/>
      </xdr:nvSpPr>
      <xdr:spPr>
        <a:xfrm>
          <a:off x="13573125" y="32473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25417</xdr:rowOff>
    </xdr:from>
    <xdr:ext cx="762000" cy="259045"/>
    <xdr:sp macro="" textlink="">
      <xdr:nvSpPr>
        <xdr:cNvPr id="148" name="テキスト ボックス 147">
          <a:extLst>
            <a:ext uri="{FF2B5EF4-FFF2-40B4-BE49-F238E27FC236}">
              <a16:creationId xmlns:a16="http://schemas.microsoft.com/office/drawing/2014/main" id="{3B237D6C-551C-4B0B-8884-AC3CF03B28A9}"/>
            </a:ext>
          </a:extLst>
        </xdr:cNvPr>
        <xdr:cNvSpPr txBox="1"/>
      </xdr:nvSpPr>
      <xdr:spPr>
        <a:xfrm>
          <a:off x="13258800" y="332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78486</xdr:rowOff>
    </xdr:from>
    <xdr:to>
      <xdr:col>69</xdr:col>
      <xdr:colOff>142875</xdr:colOff>
      <xdr:row>20</xdr:row>
      <xdr:rowOff>8636</xdr:rowOff>
    </xdr:to>
    <xdr:sp macro="" textlink="">
      <xdr:nvSpPr>
        <xdr:cNvPr id="149" name="楕円 148">
          <a:extLst>
            <a:ext uri="{FF2B5EF4-FFF2-40B4-BE49-F238E27FC236}">
              <a16:creationId xmlns:a16="http://schemas.microsoft.com/office/drawing/2014/main" id="{FFDD1D8A-94CF-43CA-99B1-2A9E53E0B9E8}"/>
            </a:ext>
          </a:extLst>
        </xdr:cNvPr>
        <xdr:cNvSpPr/>
      </xdr:nvSpPr>
      <xdr:spPr>
        <a:xfrm>
          <a:off x="12747625" y="32153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164863</xdr:rowOff>
    </xdr:from>
    <xdr:ext cx="762000" cy="259045"/>
    <xdr:sp macro="" textlink="">
      <xdr:nvSpPr>
        <xdr:cNvPr id="150" name="テキスト ボックス 149">
          <a:extLst>
            <a:ext uri="{FF2B5EF4-FFF2-40B4-BE49-F238E27FC236}">
              <a16:creationId xmlns:a16="http://schemas.microsoft.com/office/drawing/2014/main" id="{D29A9272-A32A-4F4F-86DD-BE68F7C1678C}"/>
            </a:ext>
          </a:extLst>
        </xdr:cNvPr>
        <xdr:cNvSpPr txBox="1"/>
      </xdr:nvSpPr>
      <xdr:spPr>
        <a:xfrm>
          <a:off x="12449175" y="330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69342</xdr:rowOff>
    </xdr:from>
    <xdr:to>
      <xdr:col>65</xdr:col>
      <xdr:colOff>53975</xdr:colOff>
      <xdr:row>19</xdr:row>
      <xdr:rowOff>170942</xdr:rowOff>
    </xdr:to>
    <xdr:sp macro="" textlink="">
      <xdr:nvSpPr>
        <xdr:cNvPr id="151" name="楕円 150">
          <a:extLst>
            <a:ext uri="{FF2B5EF4-FFF2-40B4-BE49-F238E27FC236}">
              <a16:creationId xmlns:a16="http://schemas.microsoft.com/office/drawing/2014/main" id="{1A9FB065-5684-44CB-A0F1-EC3FF9FC342F}"/>
            </a:ext>
          </a:extLst>
        </xdr:cNvPr>
        <xdr:cNvSpPr/>
      </xdr:nvSpPr>
      <xdr:spPr>
        <a:xfrm>
          <a:off x="11938000" y="32062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155719</xdr:rowOff>
    </xdr:from>
    <xdr:ext cx="762000" cy="259045"/>
    <xdr:sp macro="" textlink="">
      <xdr:nvSpPr>
        <xdr:cNvPr id="152" name="テキスト ボックス 151">
          <a:extLst>
            <a:ext uri="{FF2B5EF4-FFF2-40B4-BE49-F238E27FC236}">
              <a16:creationId xmlns:a16="http://schemas.microsoft.com/office/drawing/2014/main" id="{CA9AD31A-F61D-4B18-9991-47789DD8A055}"/>
            </a:ext>
          </a:extLst>
        </xdr:cNvPr>
        <xdr:cNvSpPr txBox="1"/>
      </xdr:nvSpPr>
      <xdr:spPr>
        <a:xfrm>
          <a:off x="11623675" y="32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91DFB89-8C34-439C-BFB0-0C3E8CCFC311}"/>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C6925174-5F05-4ACC-A30C-34150ADDD496}"/>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80F839C7-B738-45CC-ADB8-5FAC506427F4}"/>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96BC70BA-5F35-4CC6-8623-F61830251BC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B4FDC01C-C4CF-4EE6-9798-2B2D551F1954}"/>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628E9AB2-A4B7-4DAF-93D8-41538881DA8F}"/>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9C82CB45-17CE-4924-8DA8-058303FD5865}"/>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37A1E663-C161-495C-A5FB-338A337182E3}"/>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310ED3A8-A41E-4CCD-8E2C-5ECC325A3AE4}"/>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3A3BC547-D23A-415C-A200-8F1590C611DD}"/>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5B158AAF-72BB-488F-BB19-8CD53EF8F238}"/>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mn-ea"/>
              <a:ea typeface="+mn-ea"/>
              <a:cs typeface="+mn-cs"/>
            </a:rPr>
            <a:t>　</a:t>
          </a:r>
          <a:r>
            <a:rPr kumimoji="1" lang="ja-JP" altLang="ja-JP" sz="1050">
              <a:solidFill>
                <a:schemeClr val="tx1"/>
              </a:solidFill>
              <a:effectLst/>
              <a:latin typeface="+mn-ea"/>
              <a:ea typeface="+mn-ea"/>
              <a:cs typeface="+mn-cs"/>
            </a:rPr>
            <a:t>扶助費にかかる経常収支比率は</a:t>
          </a:r>
          <a:r>
            <a:rPr kumimoji="1" lang="en-US" altLang="ja-JP" sz="1050">
              <a:solidFill>
                <a:schemeClr val="tx1"/>
              </a:solidFill>
              <a:effectLst/>
              <a:latin typeface="+mn-ea"/>
              <a:ea typeface="+mn-ea"/>
              <a:cs typeface="+mn-cs"/>
            </a:rPr>
            <a:t>2.5</a:t>
          </a:r>
          <a:r>
            <a:rPr kumimoji="1" lang="ja-JP" altLang="ja-JP" sz="1050">
              <a:solidFill>
                <a:schemeClr val="tx1"/>
              </a:solidFill>
              <a:effectLst/>
              <a:latin typeface="+mn-ea"/>
              <a:ea typeface="+mn-ea"/>
              <a:cs typeface="+mn-cs"/>
            </a:rPr>
            <a:t>％となった。分子となる扶助費における経常経費充当一般財源も、分母となる経常一般財源総額もほぼ横ばいで推移している。</a:t>
          </a:r>
          <a:endParaRPr lang="ja-JP" altLang="ja-JP" sz="1050">
            <a:solidFill>
              <a:schemeClr val="tx1"/>
            </a:solidFill>
            <a:effectLst/>
            <a:latin typeface="+mn-ea"/>
            <a:ea typeface="+mn-ea"/>
          </a:endParaRPr>
        </a:p>
        <a:p>
          <a:r>
            <a:rPr kumimoji="1" lang="ja-JP" altLang="ja-JP" sz="1050">
              <a:solidFill>
                <a:schemeClr val="tx1"/>
              </a:solidFill>
              <a:effectLst/>
              <a:latin typeface="+mn-ea"/>
              <a:ea typeface="+mn-ea"/>
              <a:cs typeface="+mn-cs"/>
            </a:rPr>
            <a:t>　今後は福祉サービスをより良いものにするよう、効果的な施策を考え、また適正な扶助費の水準を見極め実施していく必要がある。</a:t>
          </a:r>
          <a:endParaRPr lang="ja-JP" altLang="ja-JP" sz="1050">
            <a:solidFill>
              <a:schemeClr val="tx1"/>
            </a:solidFill>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516544B0-BB3C-4552-A8D5-5CB5CD6AA1B8}"/>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671F11B8-5DCF-4AAD-B4A0-07B182C89EBB}"/>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D29E8AFF-3857-4B6C-8767-9CCCF1A8B85C}"/>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F5DF874D-3AA3-4ED0-B07E-4D69BA56A237}"/>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4ADF08E2-E068-4927-8462-588715330D4E}"/>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6B88C1FA-6E93-49ED-9346-173EAD2E950C}"/>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2453DD89-A928-44F4-9C9C-C567F49CD495}"/>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E28A2673-6CD7-4ED8-A306-61E351954ADF}"/>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3EB93C2E-8D95-4FF1-9F25-F407A48E28E9}"/>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837CC6A7-3B3E-40F6-B410-ED80C11F9C19}"/>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4F5F3146-9032-4037-94E8-80F80C788050}"/>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3933489C-8CC3-429B-8054-EA05D8439C76}"/>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B08890C8-C98A-41AF-A2F8-5F5565DFC2F0}"/>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B1F6838D-8DBB-487F-BC28-3BF237AF52F7}"/>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994D0886-C1EB-42E4-AA73-A28A4037EE3B}"/>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C4E45D09-875E-4452-83D3-1AA460859A8F}"/>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AD832BB-7C02-4F28-BE8E-AA178E651774}"/>
            </a:ext>
          </a:extLst>
        </xdr:cNvPr>
        <xdr:cNvCxnSpPr/>
      </xdr:nvCxnSpPr>
      <xdr:spPr>
        <a:xfrm flipV="1">
          <a:off x="4445000" y="869315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B76D26A6-41AB-4A52-924E-525585DF298C}"/>
            </a:ext>
          </a:extLst>
        </xdr:cNvPr>
        <xdr:cNvSpPr txBox="1"/>
      </xdr:nvSpPr>
      <xdr:spPr>
        <a:xfrm>
          <a:off x="45339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76CD0B1-EFC8-43C2-9E2F-4FDC16BBCE95}"/>
            </a:ext>
          </a:extLst>
        </xdr:cNvPr>
        <xdr:cNvCxnSpPr/>
      </xdr:nvCxnSpPr>
      <xdr:spPr>
        <a:xfrm>
          <a:off x="4371975" y="10013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3B5A68D4-EDEF-4A0A-8CB7-9EEB6E89C97A}"/>
            </a:ext>
          </a:extLst>
        </xdr:cNvPr>
        <xdr:cNvSpPr txBox="1"/>
      </xdr:nvSpPr>
      <xdr:spPr>
        <a:xfrm>
          <a:off x="4533900" y="844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A2115972-D4EB-4F4E-B071-B520E05706D1}"/>
            </a:ext>
          </a:extLst>
        </xdr:cNvPr>
        <xdr:cNvCxnSpPr/>
      </xdr:nvCxnSpPr>
      <xdr:spPr>
        <a:xfrm>
          <a:off x="4371975" y="86931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54</xdr:row>
      <xdr:rowOff>12700</xdr:rowOff>
    </xdr:to>
    <xdr:cxnSp macro="">
      <xdr:nvCxnSpPr>
        <xdr:cNvPr id="185" name="直線コネクタ 184">
          <a:extLst>
            <a:ext uri="{FF2B5EF4-FFF2-40B4-BE49-F238E27FC236}">
              <a16:creationId xmlns:a16="http://schemas.microsoft.com/office/drawing/2014/main" id="{FBAB37E4-D1A3-4717-A4FB-9EDE450146CE}"/>
            </a:ext>
          </a:extLst>
        </xdr:cNvPr>
        <xdr:cNvCxnSpPr/>
      </xdr:nvCxnSpPr>
      <xdr:spPr>
        <a:xfrm flipV="1">
          <a:off x="3679825" y="8839200"/>
          <a:ext cx="765175"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4DF04722-9D6E-40CF-B37B-1FAC56481B9D}"/>
            </a:ext>
          </a:extLst>
        </xdr:cNvPr>
        <xdr:cNvSpPr txBox="1"/>
      </xdr:nvSpPr>
      <xdr:spPr>
        <a:xfrm>
          <a:off x="4533900" y="909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48A3DE41-0109-4A96-ACF6-299B999F1D48}"/>
            </a:ext>
          </a:extLst>
        </xdr:cNvPr>
        <xdr:cNvSpPr/>
      </xdr:nvSpPr>
      <xdr:spPr>
        <a:xfrm>
          <a:off x="4410075" y="91186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88" name="直線コネクタ 187">
          <a:extLst>
            <a:ext uri="{FF2B5EF4-FFF2-40B4-BE49-F238E27FC236}">
              <a16:creationId xmlns:a16="http://schemas.microsoft.com/office/drawing/2014/main" id="{26E89236-FD4F-40EE-9D92-3EF2978A8D10}"/>
            </a:ext>
          </a:extLst>
        </xdr:cNvPr>
        <xdr:cNvCxnSpPr/>
      </xdr:nvCxnSpPr>
      <xdr:spPr>
        <a:xfrm flipV="1">
          <a:off x="2860675" y="8928100"/>
          <a:ext cx="8191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8F326B25-AB59-44CE-82C5-0E85F059D9C8}"/>
            </a:ext>
          </a:extLst>
        </xdr:cNvPr>
        <xdr:cNvSpPr/>
      </xdr:nvSpPr>
      <xdr:spPr>
        <a:xfrm>
          <a:off x="3635375" y="92138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2FEC3BF5-A5B5-4A73-A6B8-1EE4D083DB4C}"/>
            </a:ext>
          </a:extLst>
        </xdr:cNvPr>
        <xdr:cNvSpPr txBox="1"/>
      </xdr:nvSpPr>
      <xdr:spPr>
        <a:xfrm>
          <a:off x="332105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50800</xdr:rowOff>
    </xdr:to>
    <xdr:cxnSp macro="">
      <xdr:nvCxnSpPr>
        <xdr:cNvPr id="191" name="直線コネクタ 190">
          <a:extLst>
            <a:ext uri="{FF2B5EF4-FFF2-40B4-BE49-F238E27FC236}">
              <a16:creationId xmlns:a16="http://schemas.microsoft.com/office/drawing/2014/main" id="{A9A6CF49-5B67-427C-9D8B-5333DE27844D}"/>
            </a:ext>
          </a:extLst>
        </xdr:cNvPr>
        <xdr:cNvCxnSpPr/>
      </xdr:nvCxnSpPr>
      <xdr:spPr>
        <a:xfrm flipV="1">
          <a:off x="2035175" y="8947150"/>
          <a:ext cx="8255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12E8000F-944F-497D-B3CC-D521CBBF49BB}"/>
            </a:ext>
          </a:extLst>
        </xdr:cNvPr>
        <xdr:cNvSpPr/>
      </xdr:nvSpPr>
      <xdr:spPr>
        <a:xfrm>
          <a:off x="2809875" y="9321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502A4321-E374-4CEB-B97E-3F8D60A1F968}"/>
            </a:ext>
          </a:extLst>
        </xdr:cNvPr>
        <xdr:cNvSpPr txBox="1"/>
      </xdr:nvSpPr>
      <xdr:spPr>
        <a:xfrm>
          <a:off x="2511425"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4" name="直線コネクタ 193">
          <a:extLst>
            <a:ext uri="{FF2B5EF4-FFF2-40B4-BE49-F238E27FC236}">
              <a16:creationId xmlns:a16="http://schemas.microsoft.com/office/drawing/2014/main" id="{F022BC94-B419-4AD3-B0EB-B868C234B734}"/>
            </a:ext>
          </a:extLst>
        </xdr:cNvPr>
        <xdr:cNvCxnSpPr/>
      </xdr:nvCxnSpPr>
      <xdr:spPr>
        <a:xfrm>
          <a:off x="1225550" y="894715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55A7476F-5066-47CA-A452-0E468F1EEB05}"/>
            </a:ext>
          </a:extLst>
        </xdr:cNvPr>
        <xdr:cNvSpPr/>
      </xdr:nvSpPr>
      <xdr:spPr>
        <a:xfrm>
          <a:off x="2000250" y="9321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688D15E7-21CD-482B-AB6B-49BBB17F606F}"/>
            </a:ext>
          </a:extLst>
        </xdr:cNvPr>
        <xdr:cNvSpPr txBox="1"/>
      </xdr:nvSpPr>
      <xdr:spPr>
        <a:xfrm>
          <a:off x="1685925"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533258F8-CE31-4D2D-80DE-528DC3F6558A}"/>
            </a:ext>
          </a:extLst>
        </xdr:cNvPr>
        <xdr:cNvSpPr/>
      </xdr:nvSpPr>
      <xdr:spPr>
        <a:xfrm>
          <a:off x="1174750" y="924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9B3138B3-5AEF-4EC8-AC29-D54712B5DECA}"/>
            </a:ext>
          </a:extLst>
        </xdr:cNvPr>
        <xdr:cNvSpPr txBox="1"/>
      </xdr:nvSpPr>
      <xdr:spPr>
        <a:xfrm>
          <a:off x="8763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344A45B2-2425-4F02-8EEC-C4255B7D884B}"/>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DA32A95E-A3DF-46F6-B299-CCC6EFFB3141}"/>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80002B59-B5D2-4495-9394-067743058188}"/>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68345715-561F-4DD1-9D8E-67C73DAA1393}"/>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A859A893-253A-4D7F-8F97-C27A3D5FBAF9}"/>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4" name="楕円 203">
          <a:extLst>
            <a:ext uri="{FF2B5EF4-FFF2-40B4-BE49-F238E27FC236}">
              <a16:creationId xmlns:a16="http://schemas.microsoft.com/office/drawing/2014/main" id="{0D5778BF-7F09-4110-8CB7-A5819F81B54D}"/>
            </a:ext>
          </a:extLst>
        </xdr:cNvPr>
        <xdr:cNvSpPr/>
      </xdr:nvSpPr>
      <xdr:spPr>
        <a:xfrm>
          <a:off x="4410075" y="8788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54627</xdr:rowOff>
    </xdr:from>
    <xdr:ext cx="762000" cy="259045"/>
    <xdr:sp macro="" textlink="">
      <xdr:nvSpPr>
        <xdr:cNvPr id="205" name="扶助費該当値テキスト">
          <a:extLst>
            <a:ext uri="{FF2B5EF4-FFF2-40B4-BE49-F238E27FC236}">
              <a16:creationId xmlns:a16="http://schemas.microsoft.com/office/drawing/2014/main" id="{635C81C6-84DD-447C-BF09-931BDD10181D}"/>
            </a:ext>
          </a:extLst>
        </xdr:cNvPr>
        <xdr:cNvSpPr txBox="1"/>
      </xdr:nvSpPr>
      <xdr:spPr>
        <a:xfrm>
          <a:off x="4533900" y="863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6" name="楕円 205">
          <a:extLst>
            <a:ext uri="{FF2B5EF4-FFF2-40B4-BE49-F238E27FC236}">
              <a16:creationId xmlns:a16="http://schemas.microsoft.com/office/drawing/2014/main" id="{94FDE1C0-F764-47A6-8D63-8544754F0293}"/>
            </a:ext>
          </a:extLst>
        </xdr:cNvPr>
        <xdr:cNvSpPr/>
      </xdr:nvSpPr>
      <xdr:spPr>
        <a:xfrm>
          <a:off x="3635375" y="8883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7" name="テキスト ボックス 206">
          <a:extLst>
            <a:ext uri="{FF2B5EF4-FFF2-40B4-BE49-F238E27FC236}">
              <a16:creationId xmlns:a16="http://schemas.microsoft.com/office/drawing/2014/main" id="{154BA56A-62FF-4463-B429-6C5551F91389}"/>
            </a:ext>
          </a:extLst>
        </xdr:cNvPr>
        <xdr:cNvSpPr txBox="1"/>
      </xdr:nvSpPr>
      <xdr:spPr>
        <a:xfrm>
          <a:off x="3321050" y="865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8" name="楕円 207">
          <a:extLst>
            <a:ext uri="{FF2B5EF4-FFF2-40B4-BE49-F238E27FC236}">
              <a16:creationId xmlns:a16="http://schemas.microsoft.com/office/drawing/2014/main" id="{A26EC441-B45B-4E9F-8ED6-C32F1FBE1D26}"/>
            </a:ext>
          </a:extLst>
        </xdr:cNvPr>
        <xdr:cNvSpPr/>
      </xdr:nvSpPr>
      <xdr:spPr>
        <a:xfrm>
          <a:off x="2809875" y="8902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9" name="テキスト ボックス 208">
          <a:extLst>
            <a:ext uri="{FF2B5EF4-FFF2-40B4-BE49-F238E27FC236}">
              <a16:creationId xmlns:a16="http://schemas.microsoft.com/office/drawing/2014/main" id="{AB82C2FA-46F3-48AF-B6CE-DB549EA516C1}"/>
            </a:ext>
          </a:extLst>
        </xdr:cNvPr>
        <xdr:cNvSpPr txBox="1"/>
      </xdr:nvSpPr>
      <xdr:spPr>
        <a:xfrm>
          <a:off x="2511425" y="867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0" name="楕円 209">
          <a:extLst>
            <a:ext uri="{FF2B5EF4-FFF2-40B4-BE49-F238E27FC236}">
              <a16:creationId xmlns:a16="http://schemas.microsoft.com/office/drawing/2014/main" id="{61DF8B6F-09C6-4C62-BF25-CD02168B090E}"/>
            </a:ext>
          </a:extLst>
        </xdr:cNvPr>
        <xdr:cNvSpPr/>
      </xdr:nvSpPr>
      <xdr:spPr>
        <a:xfrm>
          <a:off x="2000250" y="89154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1" name="テキスト ボックス 210">
          <a:extLst>
            <a:ext uri="{FF2B5EF4-FFF2-40B4-BE49-F238E27FC236}">
              <a16:creationId xmlns:a16="http://schemas.microsoft.com/office/drawing/2014/main" id="{BCA348CE-9FBE-4CBD-98AD-4BC017C722DB}"/>
            </a:ext>
          </a:extLst>
        </xdr:cNvPr>
        <xdr:cNvSpPr txBox="1"/>
      </xdr:nvSpPr>
      <xdr:spPr>
        <a:xfrm>
          <a:off x="1685925"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2" name="楕円 211">
          <a:extLst>
            <a:ext uri="{FF2B5EF4-FFF2-40B4-BE49-F238E27FC236}">
              <a16:creationId xmlns:a16="http://schemas.microsoft.com/office/drawing/2014/main" id="{9EC546A8-6684-4D48-A0CE-9AA9B1B853AE}"/>
            </a:ext>
          </a:extLst>
        </xdr:cNvPr>
        <xdr:cNvSpPr/>
      </xdr:nvSpPr>
      <xdr:spPr>
        <a:xfrm>
          <a:off x="1174750" y="8902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3" name="テキスト ボックス 212">
          <a:extLst>
            <a:ext uri="{FF2B5EF4-FFF2-40B4-BE49-F238E27FC236}">
              <a16:creationId xmlns:a16="http://schemas.microsoft.com/office/drawing/2014/main" id="{B9DE8A8E-0C9F-4799-A6B5-EAA7DC4111DE}"/>
            </a:ext>
          </a:extLst>
        </xdr:cNvPr>
        <xdr:cNvSpPr txBox="1"/>
      </xdr:nvSpPr>
      <xdr:spPr>
        <a:xfrm>
          <a:off x="876300" y="867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B9849DB-2DE4-4B87-AAA0-AF1084F0187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7EACB847-B68D-43A5-A0F4-B3E2F36709E2}"/>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F45EC221-84BC-441B-92CC-4B9F82DC7BB6}"/>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BA98550E-EB0D-4E55-838D-D1BABD7DC469}"/>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2F8AE3B4-B01D-42F0-860D-5657FCD68A35}"/>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30771D5D-386A-49B4-987C-4D0AF21AC1DF}"/>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D8918B64-AA6A-4D74-9396-2F084068E392}"/>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2D81BC88-44C5-4A9B-9C40-E130ADDA8B84}"/>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DA9B99E8-8697-440E-821D-F0ED6CAC4539}"/>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D467615C-9086-45D8-A6F0-4F4020BF5D5A}"/>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29052092-1030-4FF2-BC53-2A5A96A27682}"/>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tx1"/>
              </a:solidFill>
              <a:effectLst/>
              <a:latin typeface="+mn-ea"/>
              <a:ea typeface="+mn-ea"/>
              <a:cs typeface="+mn-cs"/>
            </a:rPr>
            <a:t>　類似団体平均や全国平均を下回って推移している。その他の経費に含まれる維持補修費</a:t>
          </a:r>
          <a:r>
            <a:rPr kumimoji="1" lang="ja-JP" altLang="en-US" sz="1050">
              <a:solidFill>
                <a:schemeClr val="tx1"/>
              </a:solidFill>
              <a:effectLst/>
              <a:latin typeface="+mn-ea"/>
              <a:ea typeface="+mn-ea"/>
              <a:cs typeface="+mn-cs"/>
            </a:rPr>
            <a:t>のうち</a:t>
          </a:r>
          <a:r>
            <a:rPr kumimoji="1" lang="ja-JP" altLang="ja-JP" sz="1050">
              <a:solidFill>
                <a:schemeClr val="tx1"/>
              </a:solidFill>
              <a:effectLst/>
              <a:latin typeface="+mn-ea"/>
              <a:ea typeface="+mn-ea"/>
              <a:cs typeface="+mn-cs"/>
            </a:rPr>
            <a:t>、うち除雪経費については</a:t>
          </a:r>
          <a:r>
            <a:rPr kumimoji="1" lang="ja-JP" altLang="en-US" sz="1050">
              <a:solidFill>
                <a:schemeClr val="tx1"/>
              </a:solidFill>
              <a:effectLst/>
              <a:latin typeface="+mn-ea"/>
              <a:ea typeface="+mn-ea"/>
              <a:cs typeface="+mn-cs"/>
            </a:rPr>
            <a:t>Ｒ</a:t>
          </a:r>
          <a:r>
            <a:rPr kumimoji="1" lang="en-US" altLang="ja-JP" sz="1050">
              <a:solidFill>
                <a:schemeClr val="tx1"/>
              </a:solidFill>
              <a:effectLst/>
              <a:latin typeface="+mn-ea"/>
              <a:ea typeface="+mn-ea"/>
              <a:cs typeface="+mn-cs"/>
            </a:rPr>
            <a:t>03-</a:t>
          </a:r>
          <a:r>
            <a:rPr kumimoji="1" lang="ja-JP" altLang="en-US" sz="1050">
              <a:solidFill>
                <a:schemeClr val="tx1"/>
              </a:solidFill>
              <a:effectLst/>
              <a:latin typeface="+mn-ea"/>
              <a:ea typeface="+mn-ea"/>
              <a:cs typeface="+mn-cs"/>
            </a:rPr>
            <a:t>Ｒ</a:t>
          </a:r>
          <a:r>
            <a:rPr kumimoji="1" lang="en-US" altLang="ja-JP" sz="1050">
              <a:solidFill>
                <a:schemeClr val="tx1"/>
              </a:solidFill>
              <a:effectLst/>
              <a:latin typeface="+mn-ea"/>
              <a:ea typeface="+mn-ea"/>
              <a:cs typeface="+mn-cs"/>
            </a:rPr>
            <a:t>04</a:t>
          </a:r>
          <a:r>
            <a:rPr kumimoji="1" lang="ja-JP" altLang="en-US" sz="1050">
              <a:solidFill>
                <a:schemeClr val="tx1"/>
              </a:solidFill>
              <a:effectLst/>
              <a:latin typeface="+mn-ea"/>
              <a:ea typeface="+mn-ea"/>
              <a:cs typeface="+mn-cs"/>
            </a:rPr>
            <a:t>ｼｰｽﾞﾝの除雪作業の出動回数が例年より多く発生したため、増加となった。</a:t>
          </a:r>
          <a:endParaRPr lang="ja-JP" altLang="ja-JP" sz="1050">
            <a:solidFill>
              <a:schemeClr val="tx1"/>
            </a:solidFill>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B7F5FDC1-7D79-4A7A-8F30-4DAA504B9276}"/>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9DC89FE-B0A7-402F-9045-EC456FE5A28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DFA586F-3D3B-4281-8163-1B1BF93880C1}"/>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547161ED-088A-4735-9E7E-86FF481139FA}"/>
            </a:ext>
          </a:extLst>
        </xdr:cNvPr>
        <xdr:cNvCxnSpPr/>
      </xdr:nvCxnSpPr>
      <xdr:spPr>
        <a:xfrm>
          <a:off x="11461750" y="10140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B328E169-D497-42E3-B10E-D42B34B24ABC}"/>
            </a:ext>
          </a:extLst>
        </xdr:cNvPr>
        <xdr:cNvSpPr txBox="1"/>
      </xdr:nvSpPr>
      <xdr:spPr>
        <a:xfrm>
          <a:off x="11001375" y="1000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9A51D421-9531-4815-9751-B4FC139A1A72}"/>
            </a:ext>
          </a:extLst>
        </xdr:cNvPr>
        <xdr:cNvCxnSpPr/>
      </xdr:nvCxnSpPr>
      <xdr:spPr>
        <a:xfrm>
          <a:off x="11461750" y="9702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87B1AC2C-6A02-499D-AA61-1B433AAA1FB0}"/>
            </a:ext>
          </a:extLst>
        </xdr:cNvPr>
        <xdr:cNvSpPr txBox="1"/>
      </xdr:nvSpPr>
      <xdr:spPr>
        <a:xfrm>
          <a:off x="11001375" y="956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9C4020BA-BC6C-420E-AFD9-A4FA62171BDE}"/>
            </a:ext>
          </a:extLst>
        </xdr:cNvPr>
        <xdr:cNvCxnSpPr/>
      </xdr:nvCxnSpPr>
      <xdr:spPr>
        <a:xfrm>
          <a:off x="11461750" y="925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C9D84BF5-08D0-4348-9DB2-730DEFDA403A}"/>
            </a:ext>
          </a:extLst>
        </xdr:cNvPr>
        <xdr:cNvSpPr txBox="1"/>
      </xdr:nvSpPr>
      <xdr:spPr>
        <a:xfrm>
          <a:off x="11001375" y="9122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85244752-0B97-4324-BB99-2335447B1810}"/>
            </a:ext>
          </a:extLst>
        </xdr:cNvPr>
        <xdr:cNvCxnSpPr/>
      </xdr:nvCxnSpPr>
      <xdr:spPr>
        <a:xfrm>
          <a:off x="11461750" y="8820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9489B828-B598-42B6-8A7B-B7F2F1C853D0}"/>
            </a:ext>
          </a:extLst>
        </xdr:cNvPr>
        <xdr:cNvSpPr txBox="1"/>
      </xdr:nvSpPr>
      <xdr:spPr>
        <a:xfrm>
          <a:off x="11001375" y="868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4F9FD2AA-2492-4EF2-883E-2D714EF69CEF}"/>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744DBAE9-0B1D-42AF-9786-8059085C9363}"/>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8CA93861-F74E-4369-A886-9DDAD75D3454}"/>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E189DB90-CC21-4DEC-9313-7A7BAE38CAB3}"/>
            </a:ext>
          </a:extLst>
        </xdr:cNvPr>
        <xdr:cNvCxnSpPr/>
      </xdr:nvCxnSpPr>
      <xdr:spPr>
        <a:xfrm flipV="1">
          <a:off x="15208250" y="8783574"/>
          <a:ext cx="0" cy="144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512EBBA1-9AD4-4105-B55F-19A6761EB322}"/>
            </a:ext>
          </a:extLst>
        </xdr:cNvPr>
        <xdr:cNvSpPr txBox="1"/>
      </xdr:nvSpPr>
      <xdr:spPr>
        <a:xfrm>
          <a:off x="15284450" y="1020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D23FD4C6-FCAE-4BDD-9DC0-CA218006B5B1}"/>
            </a:ext>
          </a:extLst>
        </xdr:cNvPr>
        <xdr:cNvCxnSpPr/>
      </xdr:nvCxnSpPr>
      <xdr:spPr>
        <a:xfrm>
          <a:off x="15119350" y="1023239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80032AF2-82C8-4327-8B1F-E9546CACCF82}"/>
            </a:ext>
          </a:extLst>
        </xdr:cNvPr>
        <xdr:cNvSpPr txBox="1"/>
      </xdr:nvSpPr>
      <xdr:spPr>
        <a:xfrm>
          <a:off x="15284450" y="8539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79F4BAD2-3EB7-44CD-BD2F-135377749E9E}"/>
            </a:ext>
          </a:extLst>
        </xdr:cNvPr>
        <xdr:cNvCxnSpPr/>
      </xdr:nvCxnSpPr>
      <xdr:spPr>
        <a:xfrm>
          <a:off x="15119350" y="878357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122428</xdr:rowOff>
    </xdr:to>
    <xdr:cxnSp macro="">
      <xdr:nvCxnSpPr>
        <xdr:cNvPr id="244" name="直線コネクタ 243">
          <a:extLst>
            <a:ext uri="{FF2B5EF4-FFF2-40B4-BE49-F238E27FC236}">
              <a16:creationId xmlns:a16="http://schemas.microsoft.com/office/drawing/2014/main" id="{0641E9E9-2CA1-4A92-833B-2DE903E8F67D}"/>
            </a:ext>
          </a:extLst>
        </xdr:cNvPr>
        <xdr:cNvCxnSpPr/>
      </xdr:nvCxnSpPr>
      <xdr:spPr>
        <a:xfrm flipV="1">
          <a:off x="14433550" y="9294876"/>
          <a:ext cx="7747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26366EA2-AA64-4B03-9883-B5109396B6FA}"/>
            </a:ext>
          </a:extLst>
        </xdr:cNvPr>
        <xdr:cNvSpPr txBox="1"/>
      </xdr:nvSpPr>
      <xdr:spPr>
        <a:xfrm>
          <a:off x="15284450" y="9371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AD4F31EE-321B-496C-A7BF-54A29411BECA}"/>
            </a:ext>
          </a:extLst>
        </xdr:cNvPr>
        <xdr:cNvSpPr/>
      </xdr:nvSpPr>
      <xdr:spPr>
        <a:xfrm>
          <a:off x="15157450" y="9399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122428</xdr:rowOff>
    </xdr:to>
    <xdr:cxnSp macro="">
      <xdr:nvCxnSpPr>
        <xdr:cNvPr id="247" name="直線コネクタ 246">
          <a:extLst>
            <a:ext uri="{FF2B5EF4-FFF2-40B4-BE49-F238E27FC236}">
              <a16:creationId xmlns:a16="http://schemas.microsoft.com/office/drawing/2014/main" id="{48067DD7-2F8B-4E9F-BBA7-44576FCAE3AE}"/>
            </a:ext>
          </a:extLst>
        </xdr:cNvPr>
        <xdr:cNvCxnSpPr/>
      </xdr:nvCxnSpPr>
      <xdr:spPr>
        <a:xfrm>
          <a:off x="13623925" y="9322308"/>
          <a:ext cx="8096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4FA03D0B-3872-4590-8744-1D977F442FCB}"/>
            </a:ext>
          </a:extLst>
        </xdr:cNvPr>
        <xdr:cNvSpPr/>
      </xdr:nvSpPr>
      <xdr:spPr>
        <a:xfrm>
          <a:off x="14382750" y="9521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D665E18C-4A42-4975-BEA6-AF28843F4DCC}"/>
            </a:ext>
          </a:extLst>
        </xdr:cNvPr>
        <xdr:cNvSpPr txBox="1"/>
      </xdr:nvSpPr>
      <xdr:spPr>
        <a:xfrm>
          <a:off x="14084300" y="9601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57</xdr:row>
      <xdr:rowOff>14986</xdr:rowOff>
    </xdr:to>
    <xdr:cxnSp macro="">
      <xdr:nvCxnSpPr>
        <xdr:cNvPr id="250" name="直線コネクタ 249">
          <a:extLst>
            <a:ext uri="{FF2B5EF4-FFF2-40B4-BE49-F238E27FC236}">
              <a16:creationId xmlns:a16="http://schemas.microsoft.com/office/drawing/2014/main" id="{F3FE7B59-84BB-4241-B3FD-245F0CD0BC54}"/>
            </a:ext>
          </a:extLst>
        </xdr:cNvPr>
        <xdr:cNvCxnSpPr/>
      </xdr:nvCxnSpPr>
      <xdr:spPr>
        <a:xfrm flipV="1">
          <a:off x="12798425" y="9322308"/>
          <a:ext cx="8255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915AE058-ED91-497C-83C3-B7AA8C84E43F}"/>
            </a:ext>
          </a:extLst>
        </xdr:cNvPr>
        <xdr:cNvSpPr/>
      </xdr:nvSpPr>
      <xdr:spPr>
        <a:xfrm>
          <a:off x="13573125" y="95577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8E42E826-525B-44F6-9869-521BE94BE8AB}"/>
            </a:ext>
          </a:extLst>
        </xdr:cNvPr>
        <xdr:cNvSpPr txBox="1"/>
      </xdr:nvSpPr>
      <xdr:spPr>
        <a:xfrm>
          <a:off x="13258800" y="963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115570</xdr:rowOff>
    </xdr:to>
    <xdr:cxnSp macro="">
      <xdr:nvCxnSpPr>
        <xdr:cNvPr id="253" name="直線コネクタ 252">
          <a:extLst>
            <a:ext uri="{FF2B5EF4-FFF2-40B4-BE49-F238E27FC236}">
              <a16:creationId xmlns:a16="http://schemas.microsoft.com/office/drawing/2014/main" id="{04AF7C10-E6FA-46B8-9EFD-45FEEB01AEB6}"/>
            </a:ext>
          </a:extLst>
        </xdr:cNvPr>
        <xdr:cNvCxnSpPr/>
      </xdr:nvCxnSpPr>
      <xdr:spPr>
        <a:xfrm flipV="1">
          <a:off x="11972925" y="9425686"/>
          <a:ext cx="8255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4B5E1C9E-697B-469F-BCDC-C4350BC9B984}"/>
            </a:ext>
          </a:extLst>
        </xdr:cNvPr>
        <xdr:cNvSpPr/>
      </xdr:nvSpPr>
      <xdr:spPr>
        <a:xfrm>
          <a:off x="12747625" y="95577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19F58584-A61E-4102-BF78-553A0F11E6B8}"/>
            </a:ext>
          </a:extLst>
        </xdr:cNvPr>
        <xdr:cNvSpPr txBox="1"/>
      </xdr:nvSpPr>
      <xdr:spPr>
        <a:xfrm>
          <a:off x="12449175" y="963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19DE3EF7-4A7C-4B19-BF5E-612DCF6A33A7}"/>
            </a:ext>
          </a:extLst>
        </xdr:cNvPr>
        <xdr:cNvSpPr/>
      </xdr:nvSpPr>
      <xdr:spPr>
        <a:xfrm>
          <a:off x="11938000" y="9548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C45D636B-750E-4C8D-A170-EE00256F4442}"/>
            </a:ext>
          </a:extLst>
        </xdr:cNvPr>
        <xdr:cNvSpPr txBox="1"/>
      </xdr:nvSpPr>
      <xdr:spPr>
        <a:xfrm>
          <a:off x="11623675" y="962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64525AB7-677F-4989-ADB3-F5D9F6021883}"/>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FBCA1F15-5582-4EB3-ABA6-5A61B7CB9EAA}"/>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2DF7AFEA-9FC8-4F81-A564-F724C26E78B9}"/>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9078F7E6-D654-4ACE-A808-098E7AB5A90D}"/>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CB232328-13C9-41E8-9BD6-66062DF50D3A}"/>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169926</xdr:rowOff>
    </xdr:from>
    <xdr:to>
      <xdr:col>82</xdr:col>
      <xdr:colOff>158750</xdr:colOff>
      <xdr:row>56</xdr:row>
      <xdr:rowOff>100076</xdr:rowOff>
    </xdr:to>
    <xdr:sp macro="" textlink="">
      <xdr:nvSpPr>
        <xdr:cNvPr id="263" name="楕円 262">
          <a:extLst>
            <a:ext uri="{FF2B5EF4-FFF2-40B4-BE49-F238E27FC236}">
              <a16:creationId xmlns:a16="http://schemas.microsoft.com/office/drawing/2014/main" id="{EF6DDB3D-FA6C-4D53-81D4-427653F501D8}"/>
            </a:ext>
          </a:extLst>
        </xdr:cNvPr>
        <xdr:cNvSpPr/>
      </xdr:nvSpPr>
      <xdr:spPr>
        <a:xfrm>
          <a:off x="15157450" y="924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15003</xdr:rowOff>
    </xdr:from>
    <xdr:ext cx="762000" cy="259045"/>
    <xdr:sp macro="" textlink="">
      <xdr:nvSpPr>
        <xdr:cNvPr id="264" name="その他該当値テキスト">
          <a:extLst>
            <a:ext uri="{FF2B5EF4-FFF2-40B4-BE49-F238E27FC236}">
              <a16:creationId xmlns:a16="http://schemas.microsoft.com/office/drawing/2014/main" id="{F1F8E1AF-0BBC-4BBE-A98D-B7630400D22D}"/>
            </a:ext>
          </a:extLst>
        </xdr:cNvPr>
        <xdr:cNvSpPr txBox="1"/>
      </xdr:nvSpPr>
      <xdr:spPr>
        <a:xfrm>
          <a:off x="15284450" y="909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5" name="楕円 264">
          <a:extLst>
            <a:ext uri="{FF2B5EF4-FFF2-40B4-BE49-F238E27FC236}">
              <a16:creationId xmlns:a16="http://schemas.microsoft.com/office/drawing/2014/main" id="{888CB7B2-869F-41FB-95BA-0704270CDD86}"/>
            </a:ext>
          </a:extLst>
        </xdr:cNvPr>
        <xdr:cNvSpPr/>
      </xdr:nvSpPr>
      <xdr:spPr>
        <a:xfrm>
          <a:off x="14382750" y="93172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66" name="テキスト ボックス 265">
          <a:extLst>
            <a:ext uri="{FF2B5EF4-FFF2-40B4-BE49-F238E27FC236}">
              <a16:creationId xmlns:a16="http://schemas.microsoft.com/office/drawing/2014/main" id="{EF058291-7100-419F-9866-B28813C5440E}"/>
            </a:ext>
          </a:extLst>
        </xdr:cNvPr>
        <xdr:cNvSpPr txBox="1"/>
      </xdr:nvSpPr>
      <xdr:spPr>
        <a:xfrm>
          <a:off x="14084300" y="9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7" name="楕円 266">
          <a:extLst>
            <a:ext uri="{FF2B5EF4-FFF2-40B4-BE49-F238E27FC236}">
              <a16:creationId xmlns:a16="http://schemas.microsoft.com/office/drawing/2014/main" id="{3420806F-69DA-4C36-A50F-0098FB3F0DC9}"/>
            </a:ext>
          </a:extLst>
        </xdr:cNvPr>
        <xdr:cNvSpPr/>
      </xdr:nvSpPr>
      <xdr:spPr>
        <a:xfrm>
          <a:off x="13573125" y="9271508"/>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68" name="テキスト ボックス 267">
          <a:extLst>
            <a:ext uri="{FF2B5EF4-FFF2-40B4-BE49-F238E27FC236}">
              <a16:creationId xmlns:a16="http://schemas.microsoft.com/office/drawing/2014/main" id="{37574E58-AC30-46E2-8AEB-9BBE893950E4}"/>
            </a:ext>
          </a:extLst>
        </xdr:cNvPr>
        <xdr:cNvSpPr txBox="1"/>
      </xdr:nvSpPr>
      <xdr:spPr>
        <a:xfrm>
          <a:off x="13258800" y="90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135636</xdr:rowOff>
    </xdr:from>
    <xdr:to>
      <xdr:col>69</xdr:col>
      <xdr:colOff>142875</xdr:colOff>
      <xdr:row>57</xdr:row>
      <xdr:rowOff>65786</xdr:rowOff>
    </xdr:to>
    <xdr:sp macro="" textlink="">
      <xdr:nvSpPr>
        <xdr:cNvPr id="269" name="楕円 268">
          <a:extLst>
            <a:ext uri="{FF2B5EF4-FFF2-40B4-BE49-F238E27FC236}">
              <a16:creationId xmlns:a16="http://schemas.microsoft.com/office/drawing/2014/main" id="{5D96E713-AE2B-4769-B95D-C718BCFB15ED}"/>
            </a:ext>
          </a:extLst>
        </xdr:cNvPr>
        <xdr:cNvSpPr/>
      </xdr:nvSpPr>
      <xdr:spPr>
        <a:xfrm>
          <a:off x="12747625" y="9381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75963</xdr:rowOff>
    </xdr:from>
    <xdr:ext cx="762000" cy="259045"/>
    <xdr:sp macro="" textlink="">
      <xdr:nvSpPr>
        <xdr:cNvPr id="270" name="テキスト ボックス 269">
          <a:extLst>
            <a:ext uri="{FF2B5EF4-FFF2-40B4-BE49-F238E27FC236}">
              <a16:creationId xmlns:a16="http://schemas.microsoft.com/office/drawing/2014/main" id="{0494FE57-70C5-40BE-9CEB-D39FBE10C8C9}"/>
            </a:ext>
          </a:extLst>
        </xdr:cNvPr>
        <xdr:cNvSpPr txBox="1"/>
      </xdr:nvSpPr>
      <xdr:spPr>
        <a:xfrm>
          <a:off x="12449175" y="915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1" name="楕円 270">
          <a:extLst>
            <a:ext uri="{FF2B5EF4-FFF2-40B4-BE49-F238E27FC236}">
              <a16:creationId xmlns:a16="http://schemas.microsoft.com/office/drawing/2014/main" id="{44CFB03E-4026-47CC-915A-7A5CDCFCEC38}"/>
            </a:ext>
          </a:extLst>
        </xdr:cNvPr>
        <xdr:cNvSpPr/>
      </xdr:nvSpPr>
      <xdr:spPr>
        <a:xfrm>
          <a:off x="11938000" y="9475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72" name="テキスト ボックス 271">
          <a:extLst>
            <a:ext uri="{FF2B5EF4-FFF2-40B4-BE49-F238E27FC236}">
              <a16:creationId xmlns:a16="http://schemas.microsoft.com/office/drawing/2014/main" id="{EF19B06A-07CA-432C-87D5-17D6F70D1C3F}"/>
            </a:ext>
          </a:extLst>
        </xdr:cNvPr>
        <xdr:cNvSpPr txBox="1"/>
      </xdr:nvSpPr>
      <xdr:spPr>
        <a:xfrm>
          <a:off x="11623675" y="925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2FD6C30C-8576-4720-9E5C-F5C90FF2C97D}"/>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BF52974C-7F96-4078-A40C-84DF3948F7D3}"/>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7984056E-A9F5-468E-8F5D-8114E039F8CA}"/>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88ABAE3A-2466-462E-8277-3BC222308257}"/>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BF69629C-46CE-486D-930E-40CE5E1FF97E}"/>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51F78EB-36DD-4A61-B0CA-E65B7CBC2E23}"/>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FB0B2D78-6931-4A8C-9078-7274C5ECF116}"/>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F7A5DC6E-1BA8-428A-B303-3D1B02904163}"/>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5F523A49-BF8D-49F1-9ADE-2B3D7F5E1CA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DA9986BE-6186-4611-8BDB-563CDF19ED01}"/>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16BE71CA-7A10-4B79-9B3E-5CACBDE2A0F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mn-ea"/>
              <a:ea typeface="+mn-ea"/>
              <a:cs typeface="+mn-cs"/>
            </a:rPr>
            <a:t>　</a:t>
          </a:r>
          <a:r>
            <a:rPr kumimoji="1" lang="ja-JP" altLang="ja-JP" sz="1050">
              <a:solidFill>
                <a:schemeClr val="tx1"/>
              </a:solidFill>
              <a:effectLst/>
              <a:latin typeface="+mn-ea"/>
              <a:ea typeface="+mn-ea"/>
              <a:cs typeface="+mn-cs"/>
            </a:rPr>
            <a:t>類似団体平均と比較し</a:t>
          </a:r>
          <a:r>
            <a:rPr kumimoji="1" lang="en-US" altLang="ja-JP" sz="1050">
              <a:solidFill>
                <a:schemeClr val="tx1"/>
              </a:solidFill>
              <a:effectLst/>
              <a:latin typeface="+mn-ea"/>
              <a:ea typeface="+mn-ea"/>
              <a:cs typeface="+mn-cs"/>
            </a:rPr>
            <a:t>0.9</a:t>
          </a:r>
          <a:r>
            <a:rPr kumimoji="1" lang="ja-JP" altLang="ja-JP" sz="1050">
              <a:solidFill>
                <a:schemeClr val="tx1"/>
              </a:solidFill>
              <a:effectLst/>
              <a:latin typeface="+mn-ea"/>
              <a:ea typeface="+mn-ea"/>
              <a:cs typeface="+mn-cs"/>
            </a:rPr>
            <a:t>ポイント下回る結果となった。補助費の内容としては、一部事務組合負担金、各種イベント助成、各観光関連団体への補助金等が主なものとなる。その他の補助金については見直しや廃止を徹底し、不要な支出の抑制に努めていく必要がある。</a:t>
          </a:r>
          <a:endParaRPr lang="ja-JP" altLang="ja-JP" sz="1050">
            <a:solidFill>
              <a:schemeClr val="tx1"/>
            </a:solidFill>
            <a:effectLst/>
            <a:latin typeface="+mn-ea"/>
            <a:ea typeface="+mn-ea"/>
          </a:endParaRPr>
        </a:p>
        <a:p>
          <a:endParaRPr kumimoji="1" lang="ja-JP" altLang="en-US" sz="1050">
            <a:solidFill>
              <a:srgbClr val="FF0000"/>
            </a:solidFill>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CF6E1C2D-8E93-4FFD-B2E8-35CE80CC48AA}"/>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EBF158B4-632E-44CC-8D5F-BEA0B389A339}"/>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7F6A2FA8-418F-46EE-9AEF-4A737F79046C}"/>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E832CA33-DD3C-4C78-A1DF-19BB86B2D573}"/>
            </a:ext>
          </a:extLst>
        </xdr:cNvPr>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9CA09080-F904-4212-85E4-5DF329402166}"/>
            </a:ext>
          </a:extLst>
        </xdr:cNvPr>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49E8F8E0-0E38-475F-8120-3A869CA86E30}"/>
            </a:ext>
          </a:extLst>
        </xdr:cNvPr>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C4EA4540-C056-4F52-BF1D-B89AE0A308C6}"/>
            </a:ext>
          </a:extLst>
        </xdr:cNvPr>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DEF3AAC8-B9F5-47D6-BBE2-E75F196EB18E}"/>
            </a:ext>
          </a:extLst>
        </xdr:cNvPr>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D4A0EB2A-D1EC-423A-9E70-141EBEE4F35E}"/>
            </a:ext>
          </a:extLst>
        </xdr:cNvPr>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8236B04C-F946-4F0A-918E-B3D5970804CB}"/>
            </a:ext>
          </a:extLst>
        </xdr:cNvPr>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DAD0F156-C180-4058-BC37-240A7CA51E95}"/>
            </a:ext>
          </a:extLst>
        </xdr:cNvPr>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54BF48A7-A356-4244-98F2-C44753D9EB18}"/>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21989374-F7A1-4C6C-ACF3-5461BCD38CB4}"/>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1479F91C-8685-4F98-ABC9-EFDAEFEBDFA7}"/>
            </a:ext>
          </a:extLst>
        </xdr:cNvPr>
        <xdr:cNvCxnSpPr/>
      </xdr:nvCxnSpPr>
      <xdr:spPr>
        <a:xfrm flipV="1">
          <a:off x="15208250" y="5605018"/>
          <a:ext cx="0" cy="103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578DE3E4-FD30-4DA2-9069-CF8B515AA4EC}"/>
            </a:ext>
          </a:extLst>
        </xdr:cNvPr>
        <xdr:cNvSpPr txBox="1"/>
      </xdr:nvSpPr>
      <xdr:spPr>
        <a:xfrm>
          <a:off x="1528445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7C56AC3A-3DD9-4AF8-80DB-45F413D0F129}"/>
            </a:ext>
          </a:extLst>
        </xdr:cNvPr>
        <xdr:cNvCxnSpPr/>
      </xdr:nvCxnSpPr>
      <xdr:spPr>
        <a:xfrm>
          <a:off x="15119350" y="664413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54CD1001-C1B2-45F2-9EB6-ED312F8A63E1}"/>
            </a:ext>
          </a:extLst>
        </xdr:cNvPr>
        <xdr:cNvSpPr txBox="1"/>
      </xdr:nvSpPr>
      <xdr:spPr>
        <a:xfrm>
          <a:off x="15284450" y="535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B94CAD39-4ECC-47D9-8472-7797C0F5D1FD}"/>
            </a:ext>
          </a:extLst>
        </xdr:cNvPr>
        <xdr:cNvCxnSpPr/>
      </xdr:nvCxnSpPr>
      <xdr:spPr>
        <a:xfrm>
          <a:off x="15119350" y="560501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97282</xdr:rowOff>
    </xdr:to>
    <xdr:cxnSp macro="">
      <xdr:nvCxnSpPr>
        <xdr:cNvPr id="302" name="直線コネクタ 301">
          <a:extLst>
            <a:ext uri="{FF2B5EF4-FFF2-40B4-BE49-F238E27FC236}">
              <a16:creationId xmlns:a16="http://schemas.microsoft.com/office/drawing/2014/main" id="{24CF0E7A-56A0-4B17-9EF4-403EE1EFFC9B}"/>
            </a:ext>
          </a:extLst>
        </xdr:cNvPr>
        <xdr:cNvCxnSpPr/>
      </xdr:nvCxnSpPr>
      <xdr:spPr>
        <a:xfrm flipV="1">
          <a:off x="14433550" y="6107176"/>
          <a:ext cx="7747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3" name="補助費等平均値テキスト">
          <a:extLst>
            <a:ext uri="{FF2B5EF4-FFF2-40B4-BE49-F238E27FC236}">
              <a16:creationId xmlns:a16="http://schemas.microsoft.com/office/drawing/2014/main" id="{72F36BEE-949D-42BD-B054-3401A06B14C9}"/>
            </a:ext>
          </a:extLst>
        </xdr:cNvPr>
        <xdr:cNvSpPr txBox="1"/>
      </xdr:nvSpPr>
      <xdr:spPr>
        <a:xfrm>
          <a:off x="1528445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6AD6E5D8-968F-4286-90A1-1367102A22C2}"/>
            </a:ext>
          </a:extLst>
        </xdr:cNvPr>
        <xdr:cNvSpPr/>
      </xdr:nvSpPr>
      <xdr:spPr>
        <a:xfrm>
          <a:off x="15157450" y="6097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156718</xdr:rowOff>
    </xdr:to>
    <xdr:cxnSp macro="">
      <xdr:nvCxnSpPr>
        <xdr:cNvPr id="305" name="直線コネクタ 304">
          <a:extLst>
            <a:ext uri="{FF2B5EF4-FFF2-40B4-BE49-F238E27FC236}">
              <a16:creationId xmlns:a16="http://schemas.microsoft.com/office/drawing/2014/main" id="{6B25EC3B-A6D1-4EC8-A61D-C02823772308}"/>
            </a:ext>
          </a:extLst>
        </xdr:cNvPr>
        <xdr:cNvCxnSpPr/>
      </xdr:nvCxnSpPr>
      <xdr:spPr>
        <a:xfrm flipV="1">
          <a:off x="13623925" y="6205982"/>
          <a:ext cx="80962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77547DE0-5857-4047-9918-373CB5CB8C7D}"/>
            </a:ext>
          </a:extLst>
        </xdr:cNvPr>
        <xdr:cNvSpPr/>
      </xdr:nvSpPr>
      <xdr:spPr>
        <a:xfrm>
          <a:off x="14382750" y="615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1F534C50-D465-49D0-8591-B414CD76FD2A}"/>
            </a:ext>
          </a:extLst>
        </xdr:cNvPr>
        <xdr:cNvSpPr txBox="1"/>
      </xdr:nvSpPr>
      <xdr:spPr>
        <a:xfrm>
          <a:off x="14084300" y="624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156718</xdr:rowOff>
    </xdr:to>
    <xdr:cxnSp macro="">
      <xdr:nvCxnSpPr>
        <xdr:cNvPr id="308" name="直線コネクタ 307">
          <a:extLst>
            <a:ext uri="{FF2B5EF4-FFF2-40B4-BE49-F238E27FC236}">
              <a16:creationId xmlns:a16="http://schemas.microsoft.com/office/drawing/2014/main" id="{AA06888F-0DDD-4D37-8BA4-4D87F54C9963}"/>
            </a:ext>
          </a:extLst>
        </xdr:cNvPr>
        <xdr:cNvCxnSpPr/>
      </xdr:nvCxnSpPr>
      <xdr:spPr>
        <a:xfrm>
          <a:off x="12798425" y="6251702"/>
          <a:ext cx="8255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B4F32B26-7EB5-4D6B-8CC8-DAC85CC139FD}"/>
            </a:ext>
          </a:extLst>
        </xdr:cNvPr>
        <xdr:cNvSpPr/>
      </xdr:nvSpPr>
      <xdr:spPr>
        <a:xfrm>
          <a:off x="13573125" y="614603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2626AFE8-590E-4792-9CB7-A7A70081C6B0}"/>
            </a:ext>
          </a:extLst>
        </xdr:cNvPr>
        <xdr:cNvSpPr txBox="1"/>
      </xdr:nvSpPr>
      <xdr:spPr>
        <a:xfrm>
          <a:off x="13258800" y="592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143002</xdr:rowOff>
    </xdr:to>
    <xdr:cxnSp macro="">
      <xdr:nvCxnSpPr>
        <xdr:cNvPr id="311" name="直線コネクタ 310">
          <a:extLst>
            <a:ext uri="{FF2B5EF4-FFF2-40B4-BE49-F238E27FC236}">
              <a16:creationId xmlns:a16="http://schemas.microsoft.com/office/drawing/2014/main" id="{9B991E9F-E4C0-486F-928E-7D4117B1A318}"/>
            </a:ext>
          </a:extLst>
        </xdr:cNvPr>
        <xdr:cNvCxnSpPr/>
      </xdr:nvCxnSpPr>
      <xdr:spPr>
        <a:xfrm>
          <a:off x="11972925" y="6210554"/>
          <a:ext cx="8255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41FD5472-2D84-4A55-995D-CE1CB7B53F5E}"/>
            </a:ext>
          </a:extLst>
        </xdr:cNvPr>
        <xdr:cNvSpPr/>
      </xdr:nvSpPr>
      <xdr:spPr>
        <a:xfrm>
          <a:off x="12747625" y="611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5A5CF076-D5B3-4A6A-A329-2FC272FD3C9B}"/>
            </a:ext>
          </a:extLst>
        </xdr:cNvPr>
        <xdr:cNvSpPr txBox="1"/>
      </xdr:nvSpPr>
      <xdr:spPr>
        <a:xfrm>
          <a:off x="12449175" y="590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9ACB9317-B31F-4573-B37C-6512C20331D6}"/>
            </a:ext>
          </a:extLst>
        </xdr:cNvPr>
        <xdr:cNvSpPr/>
      </xdr:nvSpPr>
      <xdr:spPr>
        <a:xfrm>
          <a:off x="11938000" y="6109462"/>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C6A8B487-EE1E-4873-B1E4-A3F5B698B6B4}"/>
            </a:ext>
          </a:extLst>
        </xdr:cNvPr>
        <xdr:cNvSpPr txBox="1"/>
      </xdr:nvSpPr>
      <xdr:spPr>
        <a:xfrm>
          <a:off x="11623675" y="589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31662C99-E9F5-43DB-B106-B89F37162704}"/>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3AA0038F-1404-434B-AB4B-D0FEEFEEFE75}"/>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386CF1E9-4586-4F22-9E9D-2D5BB499D585}"/>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22CD10B5-22D7-4967-9AEE-B44D6FD21A5A}"/>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5A001E8C-9312-44DD-808B-A054C34B259C}"/>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1" name="楕円 320">
          <a:extLst>
            <a:ext uri="{FF2B5EF4-FFF2-40B4-BE49-F238E27FC236}">
              <a16:creationId xmlns:a16="http://schemas.microsoft.com/office/drawing/2014/main" id="{B5522993-31B9-453C-B2DA-9C73C6D29E3F}"/>
            </a:ext>
          </a:extLst>
        </xdr:cNvPr>
        <xdr:cNvSpPr/>
      </xdr:nvSpPr>
      <xdr:spPr>
        <a:xfrm>
          <a:off x="15157450" y="60563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2" name="補助費等該当値テキスト">
          <a:extLst>
            <a:ext uri="{FF2B5EF4-FFF2-40B4-BE49-F238E27FC236}">
              <a16:creationId xmlns:a16="http://schemas.microsoft.com/office/drawing/2014/main" id="{4176BF19-306A-42F7-9FDC-13C69FB1A275}"/>
            </a:ext>
          </a:extLst>
        </xdr:cNvPr>
        <xdr:cNvSpPr txBox="1"/>
      </xdr:nvSpPr>
      <xdr:spPr>
        <a:xfrm>
          <a:off x="15284450" y="590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3" name="楕円 322">
          <a:extLst>
            <a:ext uri="{FF2B5EF4-FFF2-40B4-BE49-F238E27FC236}">
              <a16:creationId xmlns:a16="http://schemas.microsoft.com/office/drawing/2014/main" id="{6A204D6D-7C41-42BB-AD9A-C6B4DC19174E}"/>
            </a:ext>
          </a:extLst>
        </xdr:cNvPr>
        <xdr:cNvSpPr/>
      </xdr:nvSpPr>
      <xdr:spPr>
        <a:xfrm>
          <a:off x="14382750" y="615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24" name="テキスト ボックス 323">
          <a:extLst>
            <a:ext uri="{FF2B5EF4-FFF2-40B4-BE49-F238E27FC236}">
              <a16:creationId xmlns:a16="http://schemas.microsoft.com/office/drawing/2014/main" id="{AD02B9B0-6199-43AD-8FD5-9A6ABB8A4F47}"/>
            </a:ext>
          </a:extLst>
        </xdr:cNvPr>
        <xdr:cNvSpPr txBox="1"/>
      </xdr:nvSpPr>
      <xdr:spPr>
        <a:xfrm>
          <a:off x="14084300" y="5936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5" name="楕円 324">
          <a:extLst>
            <a:ext uri="{FF2B5EF4-FFF2-40B4-BE49-F238E27FC236}">
              <a16:creationId xmlns:a16="http://schemas.microsoft.com/office/drawing/2014/main" id="{69D678C8-B15F-4A68-8A3A-A4239FAE6F14}"/>
            </a:ext>
          </a:extLst>
        </xdr:cNvPr>
        <xdr:cNvSpPr/>
      </xdr:nvSpPr>
      <xdr:spPr>
        <a:xfrm>
          <a:off x="13573125" y="62146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6" name="テキスト ボックス 325">
          <a:extLst>
            <a:ext uri="{FF2B5EF4-FFF2-40B4-BE49-F238E27FC236}">
              <a16:creationId xmlns:a16="http://schemas.microsoft.com/office/drawing/2014/main" id="{7E396993-B0F6-41A0-AC7E-F7A00AAB4E38}"/>
            </a:ext>
          </a:extLst>
        </xdr:cNvPr>
        <xdr:cNvSpPr txBox="1"/>
      </xdr:nvSpPr>
      <xdr:spPr>
        <a:xfrm>
          <a:off x="13258800" y="62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27" name="楕円 326">
          <a:extLst>
            <a:ext uri="{FF2B5EF4-FFF2-40B4-BE49-F238E27FC236}">
              <a16:creationId xmlns:a16="http://schemas.microsoft.com/office/drawing/2014/main" id="{2C5DABEA-D8EF-43D4-8006-1BCB4E3AFBBC}"/>
            </a:ext>
          </a:extLst>
        </xdr:cNvPr>
        <xdr:cNvSpPr/>
      </xdr:nvSpPr>
      <xdr:spPr>
        <a:xfrm>
          <a:off x="12747625" y="62009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28" name="テキスト ボックス 327">
          <a:extLst>
            <a:ext uri="{FF2B5EF4-FFF2-40B4-BE49-F238E27FC236}">
              <a16:creationId xmlns:a16="http://schemas.microsoft.com/office/drawing/2014/main" id="{A0D68F0B-8557-48BC-913D-90180B7176AA}"/>
            </a:ext>
          </a:extLst>
        </xdr:cNvPr>
        <xdr:cNvSpPr txBox="1"/>
      </xdr:nvSpPr>
      <xdr:spPr>
        <a:xfrm>
          <a:off x="12449175" y="62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29" name="楕円 328">
          <a:extLst>
            <a:ext uri="{FF2B5EF4-FFF2-40B4-BE49-F238E27FC236}">
              <a16:creationId xmlns:a16="http://schemas.microsoft.com/office/drawing/2014/main" id="{3D1ADBB4-292D-4375-93F1-34074C217F8E}"/>
            </a:ext>
          </a:extLst>
        </xdr:cNvPr>
        <xdr:cNvSpPr/>
      </xdr:nvSpPr>
      <xdr:spPr>
        <a:xfrm>
          <a:off x="11938000" y="6159754"/>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0" name="テキスト ボックス 329">
          <a:extLst>
            <a:ext uri="{FF2B5EF4-FFF2-40B4-BE49-F238E27FC236}">
              <a16:creationId xmlns:a16="http://schemas.microsoft.com/office/drawing/2014/main" id="{F35B9EE4-48EF-4EA8-BDB9-37BDEC23176B}"/>
            </a:ext>
          </a:extLst>
        </xdr:cNvPr>
        <xdr:cNvSpPr txBox="1"/>
      </xdr:nvSpPr>
      <xdr:spPr>
        <a:xfrm>
          <a:off x="11623675" y="62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3E076250-A319-4F60-BF76-37B9C55241F8}"/>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109C0CD8-7B7B-40C8-ABB5-4DC31DBE1516}"/>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6DB16A65-6621-4B24-8489-198B250AFBC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5C105BE6-1560-4B5A-A8D1-3B4ED0E25D62}"/>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256BCB34-BA98-4894-8539-4F4909DAC398}"/>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3BC39F87-A34D-4E71-9C7A-EFC1505E1B1C}"/>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16A79DFC-F985-42FE-A50B-4813D32B03ED}"/>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3A5BD488-F0A0-400E-B9DE-07880598C0F8}"/>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A37ECEB2-8898-4395-B2A1-2E78FCF2EB3B}"/>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3EBD03F9-B7EB-4BF9-BBFB-B7FED30336C2}"/>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DAFEFFD0-D948-423C-B61D-80E61553DBF2}"/>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mn-ea"/>
              <a:ea typeface="+mn-ea"/>
              <a:cs typeface="+mn-cs"/>
            </a:rPr>
            <a:t>　</a:t>
          </a:r>
          <a:r>
            <a:rPr kumimoji="1" lang="ja-JP" altLang="ja-JP" sz="1050">
              <a:solidFill>
                <a:schemeClr val="tx1"/>
              </a:solidFill>
              <a:effectLst/>
              <a:latin typeface="+mn-ea"/>
              <a:ea typeface="+mn-ea"/>
              <a:cs typeface="+mn-cs"/>
            </a:rPr>
            <a:t>公債費に関しては、これまで起債抑制対策を実施していたこ</a:t>
          </a:r>
          <a:r>
            <a:rPr kumimoji="1" lang="ja-JP" altLang="en-US" sz="1050">
              <a:solidFill>
                <a:schemeClr val="tx1"/>
              </a:solidFill>
              <a:effectLst/>
              <a:latin typeface="+mn-ea"/>
              <a:ea typeface="+mn-ea"/>
              <a:cs typeface="+mn-cs"/>
            </a:rPr>
            <a:t>とにより</a:t>
          </a:r>
          <a:r>
            <a:rPr kumimoji="1" lang="ja-JP" altLang="ja-JP" sz="1050">
              <a:solidFill>
                <a:schemeClr val="tx1"/>
              </a:solidFill>
              <a:effectLst/>
              <a:latin typeface="+mn-ea"/>
              <a:ea typeface="+mn-ea"/>
              <a:cs typeface="+mn-cs"/>
            </a:rPr>
            <a:t>、類似団体と比較して大きく下回</a:t>
          </a:r>
          <a:r>
            <a:rPr kumimoji="1" lang="ja-JP" altLang="en-US" sz="1050">
              <a:solidFill>
                <a:schemeClr val="tx1"/>
              </a:solidFill>
              <a:effectLst/>
              <a:latin typeface="+mn-ea"/>
              <a:ea typeface="+mn-ea"/>
              <a:cs typeface="+mn-cs"/>
            </a:rPr>
            <a:t>る水準で推移していたが</a:t>
          </a:r>
          <a:r>
            <a:rPr kumimoji="1" lang="ja-JP" altLang="ja-JP" sz="1050">
              <a:solidFill>
                <a:schemeClr val="tx1"/>
              </a:solidFill>
              <a:effectLst/>
              <a:latin typeface="+mn-ea"/>
              <a:ea typeface="+mn-ea"/>
              <a:cs typeface="+mn-cs"/>
            </a:rPr>
            <a:t>、</a:t>
          </a:r>
          <a:r>
            <a:rPr kumimoji="1" lang="en-US" altLang="ja-JP" sz="1050">
              <a:solidFill>
                <a:schemeClr val="tx1"/>
              </a:solidFill>
              <a:effectLst/>
              <a:latin typeface="+mn-ea"/>
              <a:ea typeface="+mn-ea"/>
              <a:cs typeface="+mn-cs"/>
            </a:rPr>
            <a:t>R03</a:t>
          </a:r>
          <a:r>
            <a:rPr kumimoji="1" lang="ja-JP" altLang="en-US" sz="1050">
              <a:solidFill>
                <a:schemeClr val="tx1"/>
              </a:solidFill>
              <a:effectLst/>
              <a:latin typeface="+mn-ea"/>
              <a:ea typeface="+mn-ea"/>
              <a:cs typeface="+mn-cs"/>
            </a:rPr>
            <a:t>は前年度と比較して</a:t>
          </a:r>
          <a:r>
            <a:rPr kumimoji="1" lang="en-US" altLang="ja-JP" sz="1050">
              <a:solidFill>
                <a:schemeClr val="tx1"/>
              </a:solidFill>
              <a:effectLst/>
              <a:latin typeface="+mn-ea"/>
              <a:ea typeface="+mn-ea"/>
              <a:cs typeface="+mn-cs"/>
            </a:rPr>
            <a:t>2.4</a:t>
          </a:r>
          <a:r>
            <a:rPr kumimoji="1" lang="ja-JP" altLang="en-US" sz="1050">
              <a:solidFill>
                <a:schemeClr val="tx1"/>
              </a:solidFill>
              <a:effectLst/>
              <a:latin typeface="+mn-ea"/>
              <a:ea typeface="+mn-ea"/>
              <a:cs typeface="+mn-cs"/>
            </a:rPr>
            <a:t>ポイント増加し、類似団体の水準に迫る数値となった。</a:t>
          </a:r>
          <a:r>
            <a:rPr kumimoji="1" lang="en-US" altLang="ja-JP" sz="1050">
              <a:solidFill>
                <a:schemeClr val="tx1"/>
              </a:solidFill>
              <a:effectLst/>
              <a:latin typeface="+mn-ea"/>
              <a:ea typeface="+mn-ea"/>
              <a:cs typeface="+mn-cs"/>
            </a:rPr>
            <a:t>H24</a:t>
          </a:r>
          <a:r>
            <a:rPr kumimoji="1" lang="ja-JP" altLang="ja-JP" sz="1050">
              <a:solidFill>
                <a:schemeClr val="tx1"/>
              </a:solidFill>
              <a:effectLst/>
              <a:latin typeface="+mn-ea"/>
              <a:ea typeface="+mn-ea"/>
              <a:cs typeface="+mn-cs"/>
            </a:rPr>
            <a:t>から</a:t>
          </a:r>
          <a:r>
            <a:rPr kumimoji="1" lang="en-US" altLang="ja-JP" sz="1050">
              <a:solidFill>
                <a:schemeClr val="tx1"/>
              </a:solidFill>
              <a:effectLst/>
              <a:latin typeface="+mn-ea"/>
              <a:ea typeface="+mn-ea"/>
              <a:cs typeface="+mn-cs"/>
            </a:rPr>
            <a:t>H26</a:t>
          </a:r>
          <a:r>
            <a:rPr kumimoji="1" lang="ja-JP" altLang="ja-JP" sz="1050">
              <a:solidFill>
                <a:schemeClr val="tx1"/>
              </a:solidFill>
              <a:effectLst/>
              <a:latin typeface="+mn-ea"/>
              <a:ea typeface="+mn-ea"/>
              <a:cs typeface="+mn-cs"/>
            </a:rPr>
            <a:t>で実施した湯源湯路街プロジェクト事業や学校施設の耐震化事業、防災行政無線デジタル化事業等で地方債の発行をしたため、償還のピークであった</a:t>
          </a:r>
          <a:r>
            <a:rPr kumimoji="1" lang="en-US" altLang="ja-JP" sz="1050">
              <a:solidFill>
                <a:schemeClr val="tx1"/>
              </a:solidFill>
              <a:effectLst/>
              <a:latin typeface="+mn-ea"/>
              <a:ea typeface="+mn-ea"/>
              <a:cs typeface="+mn-cs"/>
            </a:rPr>
            <a:t>H22</a:t>
          </a:r>
          <a:r>
            <a:rPr kumimoji="1" lang="ja-JP" altLang="ja-JP" sz="1050">
              <a:solidFill>
                <a:schemeClr val="tx1"/>
              </a:solidFill>
              <a:effectLst/>
              <a:latin typeface="+mn-ea"/>
              <a:ea typeface="+mn-ea"/>
              <a:cs typeface="+mn-cs"/>
            </a:rPr>
            <a:t>と同程度の公債費となっている。今後は将来負担を十分に留意しつつ、低水準の維持に努めていく必要がある。</a:t>
          </a:r>
          <a:endParaRPr lang="ja-JP" altLang="ja-JP" sz="1050">
            <a:solidFill>
              <a:schemeClr val="tx1"/>
            </a:solidFill>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30E40399-DB4A-45C3-BB00-5A32E076596D}"/>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7A31BB9A-F563-4237-BEF0-3DE0CE7C0027}"/>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778D575B-9965-4F38-BBEC-88F65A5A826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84976603-4F85-4CF7-9F39-7720317E6DA2}"/>
            </a:ext>
          </a:extLst>
        </xdr:cNvPr>
        <xdr:cNvCxnSpPr/>
      </xdr:nvCxnSpPr>
      <xdr:spPr>
        <a:xfrm>
          <a:off x="714375"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C39C643F-9022-4F50-A537-189EC3931890}"/>
            </a:ext>
          </a:extLst>
        </xdr:cNvPr>
        <xdr:cNvSpPr txBox="1"/>
      </xdr:nvSpPr>
      <xdr:spPr>
        <a:xfrm>
          <a:off x="23812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6A224645-DE60-412A-9529-65509B2AFCC5}"/>
            </a:ext>
          </a:extLst>
        </xdr:cNvPr>
        <xdr:cNvCxnSpPr/>
      </xdr:nvCxnSpPr>
      <xdr:spPr>
        <a:xfrm>
          <a:off x="714375"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E77AF7A7-B312-4243-B1AE-578C4066A809}"/>
            </a:ext>
          </a:extLst>
        </xdr:cNvPr>
        <xdr:cNvSpPr txBox="1"/>
      </xdr:nvSpPr>
      <xdr:spPr>
        <a:xfrm>
          <a:off x="23812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7AD1B6A9-B861-456D-8F57-EDA898F352C0}"/>
            </a:ext>
          </a:extLst>
        </xdr:cNvPr>
        <xdr:cNvCxnSpPr/>
      </xdr:nvCxnSpPr>
      <xdr:spPr>
        <a:xfrm>
          <a:off x="714375"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1680D5C-5D17-405B-9648-CAF76EDF2BD4}"/>
            </a:ext>
          </a:extLst>
        </xdr:cNvPr>
        <xdr:cNvSpPr txBox="1"/>
      </xdr:nvSpPr>
      <xdr:spPr>
        <a:xfrm>
          <a:off x="23812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53EA7A2B-A937-43A8-A444-CF57A5584630}"/>
            </a:ext>
          </a:extLst>
        </xdr:cNvPr>
        <xdr:cNvCxnSpPr/>
      </xdr:nvCxnSpPr>
      <xdr:spPr>
        <a:xfrm>
          <a:off x="714375"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FBBA9784-1D91-461F-8022-16665265F56D}"/>
            </a:ext>
          </a:extLst>
        </xdr:cNvPr>
        <xdr:cNvSpPr txBox="1"/>
      </xdr:nvSpPr>
      <xdr:spPr>
        <a:xfrm>
          <a:off x="23812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4156C1A5-FADC-4D87-A2AC-AB44319327F7}"/>
            </a:ext>
          </a:extLst>
        </xdr:cNvPr>
        <xdr:cNvCxnSpPr/>
      </xdr:nvCxnSpPr>
      <xdr:spPr>
        <a:xfrm>
          <a:off x="714375"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EFF5304B-9622-4BFD-AC9C-64CDDC445354}"/>
            </a:ext>
          </a:extLst>
        </xdr:cNvPr>
        <xdr:cNvSpPr txBox="1"/>
      </xdr:nvSpPr>
      <xdr:spPr>
        <a:xfrm>
          <a:off x="23812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BFEDD29D-3F09-48EF-9894-E361B7FB7308}"/>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5F59A9AC-25CF-41C4-B1E3-C80E04542043}"/>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60869571-8B3A-4688-8410-90AEC79097D3}"/>
            </a:ext>
          </a:extLst>
        </xdr:cNvPr>
        <xdr:cNvCxnSpPr/>
      </xdr:nvCxnSpPr>
      <xdr:spPr>
        <a:xfrm flipV="1">
          <a:off x="4445000" y="12091670"/>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9DAE0D8C-68CB-4B80-B18D-21152BA939E1}"/>
            </a:ext>
          </a:extLst>
        </xdr:cNvPr>
        <xdr:cNvSpPr txBox="1"/>
      </xdr:nvSpPr>
      <xdr:spPr>
        <a:xfrm>
          <a:off x="45339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D971AE77-E8A3-4B06-9CC0-6559AA1530F8}"/>
            </a:ext>
          </a:extLst>
        </xdr:cNvPr>
        <xdr:cNvCxnSpPr/>
      </xdr:nvCxnSpPr>
      <xdr:spPr>
        <a:xfrm>
          <a:off x="4371975" y="13315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C079613B-BD66-43DB-BE42-1429A9A650E7}"/>
            </a:ext>
          </a:extLst>
        </xdr:cNvPr>
        <xdr:cNvSpPr txBox="1"/>
      </xdr:nvSpPr>
      <xdr:spPr>
        <a:xfrm>
          <a:off x="4533900" y="1184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AA534298-D957-485F-AB71-1AB577765F39}"/>
            </a:ext>
          </a:extLst>
        </xdr:cNvPr>
        <xdr:cNvCxnSpPr/>
      </xdr:nvCxnSpPr>
      <xdr:spPr>
        <a:xfrm>
          <a:off x="4371975" y="120916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104140</xdr:rowOff>
    </xdr:from>
    <xdr:to>
      <xdr:col>24</xdr:col>
      <xdr:colOff>25400</xdr:colOff>
      <xdr:row>76</xdr:row>
      <xdr:rowOff>24130</xdr:rowOff>
    </xdr:to>
    <xdr:cxnSp macro="">
      <xdr:nvCxnSpPr>
        <xdr:cNvPr id="362" name="直線コネクタ 361">
          <a:extLst>
            <a:ext uri="{FF2B5EF4-FFF2-40B4-BE49-F238E27FC236}">
              <a16:creationId xmlns:a16="http://schemas.microsoft.com/office/drawing/2014/main" id="{273C8ACB-3739-47B5-8105-69DE13F2B74F}"/>
            </a:ext>
          </a:extLst>
        </xdr:cNvPr>
        <xdr:cNvCxnSpPr/>
      </xdr:nvCxnSpPr>
      <xdr:spPr>
        <a:xfrm>
          <a:off x="3679825" y="12486640"/>
          <a:ext cx="765175"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62F4D1E1-C97C-4724-A7F5-0AB6DD87CB81}"/>
            </a:ext>
          </a:extLst>
        </xdr:cNvPr>
        <xdr:cNvSpPr txBox="1"/>
      </xdr:nvSpPr>
      <xdr:spPr>
        <a:xfrm>
          <a:off x="4533900" y="12553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4E1F75A8-88BA-4192-A8B7-79038BC93879}"/>
            </a:ext>
          </a:extLst>
        </xdr:cNvPr>
        <xdr:cNvSpPr/>
      </xdr:nvSpPr>
      <xdr:spPr>
        <a:xfrm>
          <a:off x="4410075" y="12581889"/>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104140</xdr:rowOff>
    </xdr:to>
    <xdr:cxnSp macro="">
      <xdr:nvCxnSpPr>
        <xdr:cNvPr id="365" name="直線コネクタ 364">
          <a:extLst>
            <a:ext uri="{FF2B5EF4-FFF2-40B4-BE49-F238E27FC236}">
              <a16:creationId xmlns:a16="http://schemas.microsoft.com/office/drawing/2014/main" id="{689C7AFB-5924-404A-B322-6BA5561842CB}"/>
            </a:ext>
          </a:extLst>
        </xdr:cNvPr>
        <xdr:cNvCxnSpPr/>
      </xdr:nvCxnSpPr>
      <xdr:spPr>
        <a:xfrm>
          <a:off x="2860675" y="12471400"/>
          <a:ext cx="8191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70ACE048-4CFE-4540-B017-E9337AE624F1}"/>
            </a:ext>
          </a:extLst>
        </xdr:cNvPr>
        <xdr:cNvSpPr/>
      </xdr:nvSpPr>
      <xdr:spPr>
        <a:xfrm>
          <a:off x="3635375" y="12581889"/>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3BCE5261-DC6A-4A24-9181-2D84C5DAAC2A}"/>
            </a:ext>
          </a:extLst>
        </xdr:cNvPr>
        <xdr:cNvSpPr txBox="1"/>
      </xdr:nvSpPr>
      <xdr:spPr>
        <a:xfrm>
          <a:off x="3321050" y="1266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88900</xdr:rowOff>
    </xdr:to>
    <xdr:cxnSp macro="">
      <xdr:nvCxnSpPr>
        <xdr:cNvPr id="368" name="直線コネクタ 367">
          <a:extLst>
            <a:ext uri="{FF2B5EF4-FFF2-40B4-BE49-F238E27FC236}">
              <a16:creationId xmlns:a16="http://schemas.microsoft.com/office/drawing/2014/main" id="{05C5393C-FC73-44CD-9ACF-42A87BEB34B0}"/>
            </a:ext>
          </a:extLst>
        </xdr:cNvPr>
        <xdr:cNvCxnSpPr/>
      </xdr:nvCxnSpPr>
      <xdr:spPr>
        <a:xfrm>
          <a:off x="2035175" y="12459970"/>
          <a:ext cx="8255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762D4889-47BB-4CD5-8292-8C31A4B60EDA}"/>
            </a:ext>
          </a:extLst>
        </xdr:cNvPr>
        <xdr:cNvSpPr/>
      </xdr:nvSpPr>
      <xdr:spPr>
        <a:xfrm>
          <a:off x="2809875" y="125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8552AF1F-0E64-42D3-BA13-16D058C8D9C5}"/>
            </a:ext>
          </a:extLst>
        </xdr:cNvPr>
        <xdr:cNvSpPr txBox="1"/>
      </xdr:nvSpPr>
      <xdr:spPr>
        <a:xfrm>
          <a:off x="2511425"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77470</xdr:rowOff>
    </xdr:to>
    <xdr:cxnSp macro="">
      <xdr:nvCxnSpPr>
        <xdr:cNvPr id="371" name="直線コネクタ 370">
          <a:extLst>
            <a:ext uri="{FF2B5EF4-FFF2-40B4-BE49-F238E27FC236}">
              <a16:creationId xmlns:a16="http://schemas.microsoft.com/office/drawing/2014/main" id="{7FDFCE32-B469-4F5C-B742-82F3192410DC}"/>
            </a:ext>
          </a:extLst>
        </xdr:cNvPr>
        <xdr:cNvCxnSpPr/>
      </xdr:nvCxnSpPr>
      <xdr:spPr>
        <a:xfrm>
          <a:off x="1225550" y="1242187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165223B2-EBCE-4528-B30C-599D2BEE068C}"/>
            </a:ext>
          </a:extLst>
        </xdr:cNvPr>
        <xdr:cNvSpPr/>
      </xdr:nvSpPr>
      <xdr:spPr>
        <a:xfrm>
          <a:off x="2000250" y="12616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46818161-5EB0-4590-B081-739D3E1E1F58}"/>
            </a:ext>
          </a:extLst>
        </xdr:cNvPr>
        <xdr:cNvSpPr txBox="1"/>
      </xdr:nvSpPr>
      <xdr:spPr>
        <a:xfrm>
          <a:off x="1685925" y="1270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600350E7-42D4-4019-9164-3F7D51C873F2}"/>
            </a:ext>
          </a:extLst>
        </xdr:cNvPr>
        <xdr:cNvSpPr/>
      </xdr:nvSpPr>
      <xdr:spPr>
        <a:xfrm>
          <a:off x="1174750" y="1261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6130154-78B1-4487-9381-E4427767DB7C}"/>
            </a:ext>
          </a:extLst>
        </xdr:cNvPr>
        <xdr:cNvSpPr txBox="1"/>
      </xdr:nvSpPr>
      <xdr:spPr>
        <a:xfrm>
          <a:off x="8763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3A89F762-2579-410E-A763-58ED5EB24A7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647050B7-C646-4A8A-925E-F54AFEBA39EE}"/>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4C4F08CB-3C8E-4F4D-9F10-19C98DD358B2}"/>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7296B72A-CE56-488E-9F8C-A1F00E9691BF}"/>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003CCA5-CCF3-42B2-9E01-E686C9ADEBEE}"/>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144780</xdr:rowOff>
    </xdr:from>
    <xdr:to>
      <xdr:col>24</xdr:col>
      <xdr:colOff>76200</xdr:colOff>
      <xdr:row>76</xdr:row>
      <xdr:rowOff>74930</xdr:rowOff>
    </xdr:to>
    <xdr:sp macro="" textlink="">
      <xdr:nvSpPr>
        <xdr:cNvPr id="381" name="楕円 380">
          <a:extLst>
            <a:ext uri="{FF2B5EF4-FFF2-40B4-BE49-F238E27FC236}">
              <a16:creationId xmlns:a16="http://schemas.microsoft.com/office/drawing/2014/main" id="{26CF1908-3E69-4965-A097-95D703166BF0}"/>
            </a:ext>
          </a:extLst>
        </xdr:cNvPr>
        <xdr:cNvSpPr/>
      </xdr:nvSpPr>
      <xdr:spPr>
        <a:xfrm>
          <a:off x="4410075" y="12527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161307</xdr:rowOff>
    </xdr:from>
    <xdr:ext cx="762000" cy="259045"/>
    <xdr:sp macro="" textlink="">
      <xdr:nvSpPr>
        <xdr:cNvPr id="382" name="公債費該当値テキスト">
          <a:extLst>
            <a:ext uri="{FF2B5EF4-FFF2-40B4-BE49-F238E27FC236}">
              <a16:creationId xmlns:a16="http://schemas.microsoft.com/office/drawing/2014/main" id="{6209C7FA-25D2-484D-8152-18A453AEB131}"/>
            </a:ext>
          </a:extLst>
        </xdr:cNvPr>
        <xdr:cNvSpPr txBox="1"/>
      </xdr:nvSpPr>
      <xdr:spPr>
        <a:xfrm>
          <a:off x="4533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83" name="楕円 382">
          <a:extLst>
            <a:ext uri="{FF2B5EF4-FFF2-40B4-BE49-F238E27FC236}">
              <a16:creationId xmlns:a16="http://schemas.microsoft.com/office/drawing/2014/main" id="{1536D06D-C47B-4887-84AC-C1443A5CCA7D}"/>
            </a:ext>
          </a:extLst>
        </xdr:cNvPr>
        <xdr:cNvSpPr/>
      </xdr:nvSpPr>
      <xdr:spPr>
        <a:xfrm>
          <a:off x="3635375" y="12435840"/>
          <a:ext cx="85725"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4" name="テキスト ボックス 383">
          <a:extLst>
            <a:ext uri="{FF2B5EF4-FFF2-40B4-BE49-F238E27FC236}">
              <a16:creationId xmlns:a16="http://schemas.microsoft.com/office/drawing/2014/main" id="{3CF82FAA-E60B-445A-AF64-5627B19C8F92}"/>
            </a:ext>
          </a:extLst>
        </xdr:cNvPr>
        <xdr:cNvSpPr txBox="1"/>
      </xdr:nvSpPr>
      <xdr:spPr>
        <a:xfrm>
          <a:off x="3321050" y="1221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385" name="楕円 384">
          <a:extLst>
            <a:ext uri="{FF2B5EF4-FFF2-40B4-BE49-F238E27FC236}">
              <a16:creationId xmlns:a16="http://schemas.microsoft.com/office/drawing/2014/main" id="{46D7F471-1798-4278-83DD-6389E253269A}"/>
            </a:ext>
          </a:extLst>
        </xdr:cNvPr>
        <xdr:cNvSpPr/>
      </xdr:nvSpPr>
      <xdr:spPr>
        <a:xfrm>
          <a:off x="2809875"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386" name="テキスト ボックス 385">
          <a:extLst>
            <a:ext uri="{FF2B5EF4-FFF2-40B4-BE49-F238E27FC236}">
              <a16:creationId xmlns:a16="http://schemas.microsoft.com/office/drawing/2014/main" id="{2539153F-11DC-40F9-9D4B-7888A0AE500B}"/>
            </a:ext>
          </a:extLst>
        </xdr:cNvPr>
        <xdr:cNvSpPr txBox="1"/>
      </xdr:nvSpPr>
      <xdr:spPr>
        <a:xfrm>
          <a:off x="2511425" y="122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7" name="楕円 386">
          <a:extLst>
            <a:ext uri="{FF2B5EF4-FFF2-40B4-BE49-F238E27FC236}">
              <a16:creationId xmlns:a16="http://schemas.microsoft.com/office/drawing/2014/main" id="{5F8C54EF-4A5F-4295-9D68-3033FA5A0289}"/>
            </a:ext>
          </a:extLst>
        </xdr:cNvPr>
        <xdr:cNvSpPr/>
      </xdr:nvSpPr>
      <xdr:spPr>
        <a:xfrm>
          <a:off x="2000250" y="124091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A3150A2F-0F32-413E-8EFD-C0351A43635E}"/>
            </a:ext>
          </a:extLst>
        </xdr:cNvPr>
        <xdr:cNvSpPr txBox="1"/>
      </xdr:nvSpPr>
      <xdr:spPr>
        <a:xfrm>
          <a:off x="1685925" y="1219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89" name="楕円 388">
          <a:extLst>
            <a:ext uri="{FF2B5EF4-FFF2-40B4-BE49-F238E27FC236}">
              <a16:creationId xmlns:a16="http://schemas.microsoft.com/office/drawing/2014/main" id="{D9F2D2D6-43AF-4074-969B-45E0B1D10263}"/>
            </a:ext>
          </a:extLst>
        </xdr:cNvPr>
        <xdr:cNvSpPr/>
      </xdr:nvSpPr>
      <xdr:spPr>
        <a:xfrm>
          <a:off x="1174750" y="12377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90" name="テキスト ボックス 389">
          <a:extLst>
            <a:ext uri="{FF2B5EF4-FFF2-40B4-BE49-F238E27FC236}">
              <a16:creationId xmlns:a16="http://schemas.microsoft.com/office/drawing/2014/main" id="{C0F972B3-838C-413A-A652-A82BE5C50B80}"/>
            </a:ext>
          </a:extLst>
        </xdr:cNvPr>
        <xdr:cNvSpPr txBox="1"/>
      </xdr:nvSpPr>
      <xdr:spPr>
        <a:xfrm>
          <a:off x="876300" y="1215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FC23F98E-04E7-4417-AF36-1E66A3521075}"/>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3D3C1503-E5DE-4262-9D88-DCCF8F40B1D2}"/>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EA6BCEB4-FAB9-4C7B-A4E9-9C68C0239C92}"/>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258EA31C-BFE9-4368-B767-CADFF3EC04A5}"/>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ACC6EFC3-6D0B-4B66-A4A1-461512D6846E}"/>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E8FF69F7-6477-4A37-8E61-B9C2EE1F892D}"/>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90006215-9E87-4162-9A8E-68A9E6296517}"/>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9C13CBBE-0062-48CE-AAD4-66EC79F570A2}"/>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FB7E9600-EC37-4CBA-A48D-EE8A04DB314E}"/>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9F0FB1E4-EB77-43D2-94BA-20DF9E640833}"/>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BA17E675-EEDC-44E1-A9B2-AAE1BD2C078E}"/>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rgbClr val="FF0000"/>
              </a:solidFill>
              <a:effectLst/>
              <a:latin typeface="+mn-lt"/>
              <a:ea typeface="+mn-ea"/>
              <a:cs typeface="+mn-cs"/>
            </a:rPr>
            <a:t>　</a:t>
          </a:r>
          <a:r>
            <a:rPr kumimoji="1" lang="ja-JP" altLang="ja-JP" sz="1050">
              <a:solidFill>
                <a:schemeClr val="tx1"/>
              </a:solidFill>
              <a:effectLst/>
              <a:latin typeface="+mn-lt"/>
              <a:ea typeface="+mn-ea"/>
              <a:cs typeface="+mn-cs"/>
            </a:rPr>
            <a:t>類似団体平均を超える水準で推移している。主な要因としては、人件費、物件費、補助費が挙げられるが、いずれも観光立町としての特殊事情によるものである。今後においては各項目の分析に挙げた通り、各費目の歳出抑制に努めていく必要がある。</a:t>
          </a:r>
          <a:endParaRPr lang="ja-JP" altLang="ja-JP" sz="1050">
            <a:solidFill>
              <a:schemeClr val="tx1"/>
            </a:solidFill>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4334C23A-C6F4-4915-ABA0-B50E0E1C9A6E}"/>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DC0D1442-A078-4D6E-B499-311E91723CA5}"/>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58FDCA74-A31B-4797-9741-709C2BE2C77E}"/>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8E5AA3B9-4E79-4D11-B3C2-AA85B36098AB}"/>
            </a:ext>
          </a:extLst>
        </xdr:cNvPr>
        <xdr:cNvCxnSpPr/>
      </xdr:nvCxnSpPr>
      <xdr:spPr>
        <a:xfrm>
          <a:off x="11461750"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3CEBA082-2465-4BAB-AB1E-DF374F3EE249}"/>
            </a:ext>
          </a:extLst>
        </xdr:cNvPr>
        <xdr:cNvSpPr txBox="1"/>
      </xdr:nvSpPr>
      <xdr:spPr>
        <a:xfrm>
          <a:off x="1100137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942D9AC0-CF60-4EA7-9AF7-38C26DB96A17}"/>
            </a:ext>
          </a:extLst>
        </xdr:cNvPr>
        <xdr:cNvCxnSpPr/>
      </xdr:nvCxnSpPr>
      <xdr:spPr>
        <a:xfrm>
          <a:off x="11461750"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B98E6838-6AB1-4CB4-B3CA-252EF3AC503A}"/>
            </a:ext>
          </a:extLst>
        </xdr:cNvPr>
        <xdr:cNvSpPr txBox="1"/>
      </xdr:nvSpPr>
      <xdr:spPr>
        <a:xfrm>
          <a:off x="1100137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679581A3-1769-4343-93FC-0C62AF490605}"/>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1051473B-5475-49D1-B5F0-C3294679903A}"/>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7BF38642-7D6F-4BE1-B9A7-709EBB7FE8DA}"/>
            </a:ext>
          </a:extLst>
        </xdr:cNvPr>
        <xdr:cNvCxnSpPr/>
      </xdr:nvCxnSpPr>
      <xdr:spPr>
        <a:xfrm>
          <a:off x="11461750"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D229D435-506C-4F08-B8B9-3A5FADAB40E5}"/>
            </a:ext>
          </a:extLst>
        </xdr:cNvPr>
        <xdr:cNvSpPr txBox="1"/>
      </xdr:nvSpPr>
      <xdr:spPr>
        <a:xfrm>
          <a:off x="1100137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8A5E7E95-7316-4CB9-8DF0-39CB73CBE34B}"/>
            </a:ext>
          </a:extLst>
        </xdr:cNvPr>
        <xdr:cNvCxnSpPr/>
      </xdr:nvCxnSpPr>
      <xdr:spPr>
        <a:xfrm>
          <a:off x="11461750"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D22D6330-37AC-4EC9-8507-4453D0E4079D}"/>
            </a:ext>
          </a:extLst>
        </xdr:cNvPr>
        <xdr:cNvSpPr txBox="1"/>
      </xdr:nvSpPr>
      <xdr:spPr>
        <a:xfrm>
          <a:off x="1100137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13E02A85-3F2E-4510-A945-43BC013F1C9E}"/>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53337E31-4410-4C26-AA04-04C2C3CA8CB3}"/>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8E35873C-06F2-4588-BCE3-0945830FF9D9}"/>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7483AEBF-A6DA-4F06-A2B8-553C21B92FB0}"/>
            </a:ext>
          </a:extLst>
        </xdr:cNvPr>
        <xdr:cNvCxnSpPr/>
      </xdr:nvCxnSpPr>
      <xdr:spPr>
        <a:xfrm flipV="1">
          <a:off x="15208250" y="12053570"/>
          <a:ext cx="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A942BF3F-78D2-4B4B-948D-FC064D21E461}"/>
            </a:ext>
          </a:extLst>
        </xdr:cNvPr>
        <xdr:cNvSpPr txBox="1"/>
      </xdr:nvSpPr>
      <xdr:spPr>
        <a:xfrm>
          <a:off x="15284450" y="1340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102F2D30-A0B4-4732-B895-409A1B8C75D0}"/>
            </a:ext>
          </a:extLst>
        </xdr:cNvPr>
        <xdr:cNvCxnSpPr/>
      </xdr:nvCxnSpPr>
      <xdr:spPr>
        <a:xfrm>
          <a:off x="15119350" y="134353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A88BAAD8-443E-4B45-B824-CC7A70D77DD8}"/>
            </a:ext>
          </a:extLst>
        </xdr:cNvPr>
        <xdr:cNvSpPr txBox="1"/>
      </xdr:nvSpPr>
      <xdr:spPr>
        <a:xfrm>
          <a:off x="15284450" y="1180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5952DD95-B693-4795-B300-BDAA02D07039}"/>
            </a:ext>
          </a:extLst>
        </xdr:cNvPr>
        <xdr:cNvCxnSpPr/>
      </xdr:nvCxnSpPr>
      <xdr:spPr>
        <a:xfrm>
          <a:off x="15119350" y="120535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80</xdr:row>
      <xdr:rowOff>1270</xdr:rowOff>
    </xdr:to>
    <xdr:cxnSp macro="">
      <xdr:nvCxnSpPr>
        <xdr:cNvPr id="423" name="直線コネクタ 422">
          <a:extLst>
            <a:ext uri="{FF2B5EF4-FFF2-40B4-BE49-F238E27FC236}">
              <a16:creationId xmlns:a16="http://schemas.microsoft.com/office/drawing/2014/main" id="{4891E7F6-B5B7-4356-85E3-8D05F9A372CF}"/>
            </a:ext>
          </a:extLst>
        </xdr:cNvPr>
        <xdr:cNvCxnSpPr/>
      </xdr:nvCxnSpPr>
      <xdr:spPr>
        <a:xfrm flipV="1">
          <a:off x="14433550" y="12870180"/>
          <a:ext cx="7747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96342194-243D-4E1B-8E53-E2BF76D4023B}"/>
            </a:ext>
          </a:extLst>
        </xdr:cNvPr>
        <xdr:cNvSpPr txBox="1"/>
      </xdr:nvSpPr>
      <xdr:spPr>
        <a:xfrm>
          <a:off x="15284450" y="1250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79552A21-3160-456B-975A-07A4C70D81E8}"/>
            </a:ext>
          </a:extLst>
        </xdr:cNvPr>
        <xdr:cNvSpPr/>
      </xdr:nvSpPr>
      <xdr:spPr>
        <a:xfrm>
          <a:off x="15157450" y="12650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xdr:rowOff>
    </xdr:from>
    <xdr:to>
      <xdr:col>78</xdr:col>
      <xdr:colOff>69850</xdr:colOff>
      <xdr:row>80</xdr:row>
      <xdr:rowOff>46989</xdr:rowOff>
    </xdr:to>
    <xdr:cxnSp macro="">
      <xdr:nvCxnSpPr>
        <xdr:cNvPr id="426" name="直線コネクタ 425">
          <a:extLst>
            <a:ext uri="{FF2B5EF4-FFF2-40B4-BE49-F238E27FC236}">
              <a16:creationId xmlns:a16="http://schemas.microsoft.com/office/drawing/2014/main" id="{45EDA28B-BEC0-4A9A-A77D-2167AB877291}"/>
            </a:ext>
          </a:extLst>
        </xdr:cNvPr>
        <xdr:cNvCxnSpPr/>
      </xdr:nvCxnSpPr>
      <xdr:spPr>
        <a:xfrm flipV="1">
          <a:off x="13623925" y="13209270"/>
          <a:ext cx="809625"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41914FB6-8A16-4C30-9071-DF8578542B3F}"/>
            </a:ext>
          </a:extLst>
        </xdr:cNvPr>
        <xdr:cNvSpPr/>
      </xdr:nvSpPr>
      <xdr:spPr>
        <a:xfrm>
          <a:off x="1438275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6F589D9F-5DB8-472F-AB1B-37A246D12378}"/>
            </a:ext>
          </a:extLst>
        </xdr:cNvPr>
        <xdr:cNvSpPr txBox="1"/>
      </xdr:nvSpPr>
      <xdr:spPr>
        <a:xfrm>
          <a:off x="14084300" y="12670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81</xdr:row>
      <xdr:rowOff>43180</xdr:rowOff>
    </xdr:to>
    <xdr:cxnSp macro="">
      <xdr:nvCxnSpPr>
        <xdr:cNvPr id="429" name="直線コネクタ 428">
          <a:extLst>
            <a:ext uri="{FF2B5EF4-FFF2-40B4-BE49-F238E27FC236}">
              <a16:creationId xmlns:a16="http://schemas.microsoft.com/office/drawing/2014/main" id="{E228E0DA-B8ED-4665-AAB3-98D5E544960F}"/>
            </a:ext>
          </a:extLst>
        </xdr:cNvPr>
        <xdr:cNvCxnSpPr/>
      </xdr:nvCxnSpPr>
      <xdr:spPr>
        <a:xfrm flipV="1">
          <a:off x="12798425" y="13254989"/>
          <a:ext cx="825500" cy="1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94EC1176-CA09-4C6D-BC3A-AA23216EF86C}"/>
            </a:ext>
          </a:extLst>
        </xdr:cNvPr>
        <xdr:cNvSpPr/>
      </xdr:nvSpPr>
      <xdr:spPr>
        <a:xfrm>
          <a:off x="13573125" y="129159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72D24916-8FD1-4473-B907-D5C436BA234B}"/>
            </a:ext>
          </a:extLst>
        </xdr:cNvPr>
        <xdr:cNvSpPr txBox="1"/>
      </xdr:nvSpPr>
      <xdr:spPr>
        <a:xfrm>
          <a:off x="13258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119380</xdr:rowOff>
    </xdr:from>
    <xdr:to>
      <xdr:col>69</xdr:col>
      <xdr:colOff>92075</xdr:colOff>
      <xdr:row>81</xdr:row>
      <xdr:rowOff>43180</xdr:rowOff>
    </xdr:to>
    <xdr:cxnSp macro="">
      <xdr:nvCxnSpPr>
        <xdr:cNvPr id="432" name="直線コネクタ 431">
          <a:extLst>
            <a:ext uri="{FF2B5EF4-FFF2-40B4-BE49-F238E27FC236}">
              <a16:creationId xmlns:a16="http://schemas.microsoft.com/office/drawing/2014/main" id="{B2484AE5-824A-4A38-9377-29A1E151B7A7}"/>
            </a:ext>
          </a:extLst>
        </xdr:cNvPr>
        <xdr:cNvCxnSpPr/>
      </xdr:nvCxnSpPr>
      <xdr:spPr>
        <a:xfrm>
          <a:off x="11972925" y="13327380"/>
          <a:ext cx="8255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45540696-6783-44F2-9433-7913C97F093B}"/>
            </a:ext>
          </a:extLst>
        </xdr:cNvPr>
        <xdr:cNvSpPr/>
      </xdr:nvSpPr>
      <xdr:spPr>
        <a:xfrm>
          <a:off x="12747625"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C469D0AF-DB8B-4186-B86B-4E1B3757EB8C}"/>
            </a:ext>
          </a:extLst>
        </xdr:cNvPr>
        <xdr:cNvSpPr txBox="1"/>
      </xdr:nvSpPr>
      <xdr:spPr>
        <a:xfrm>
          <a:off x="12449175"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3945970E-099A-4E68-93ED-44A6936D6DFC}"/>
            </a:ext>
          </a:extLst>
        </xdr:cNvPr>
        <xdr:cNvSpPr/>
      </xdr:nvSpPr>
      <xdr:spPr>
        <a:xfrm>
          <a:off x="11938000" y="128612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7F63148C-EFCD-44E8-9CED-10341A25FDC4}"/>
            </a:ext>
          </a:extLst>
        </xdr:cNvPr>
        <xdr:cNvSpPr txBox="1"/>
      </xdr:nvSpPr>
      <xdr:spPr>
        <a:xfrm>
          <a:off x="11623675" y="1263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F88552CB-5328-4B92-96E0-2749EF24A9E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8A375737-EC36-4FA0-8C65-726CC15D2882}"/>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3E30304B-8B78-4BB9-891B-0F8AE5F2E51F}"/>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5523DE58-B259-4807-820F-E82BE4AFE56C}"/>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A3C61942-8294-4D8E-BA87-EBF46562603E}"/>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42" name="楕円 441">
          <a:extLst>
            <a:ext uri="{FF2B5EF4-FFF2-40B4-BE49-F238E27FC236}">
              <a16:creationId xmlns:a16="http://schemas.microsoft.com/office/drawing/2014/main" id="{044F6B21-2020-4075-8289-08410CB7A1DB}"/>
            </a:ext>
          </a:extLst>
        </xdr:cNvPr>
        <xdr:cNvSpPr/>
      </xdr:nvSpPr>
      <xdr:spPr>
        <a:xfrm>
          <a:off x="15157450" y="12819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78757</xdr:rowOff>
    </xdr:from>
    <xdr:ext cx="762000" cy="259045"/>
    <xdr:sp macro="" textlink="">
      <xdr:nvSpPr>
        <xdr:cNvPr id="443" name="公債費以外該当値テキスト">
          <a:extLst>
            <a:ext uri="{FF2B5EF4-FFF2-40B4-BE49-F238E27FC236}">
              <a16:creationId xmlns:a16="http://schemas.microsoft.com/office/drawing/2014/main" id="{C48EDCBE-16EB-475D-982C-248D72A1B287}"/>
            </a:ext>
          </a:extLst>
        </xdr:cNvPr>
        <xdr:cNvSpPr txBox="1"/>
      </xdr:nvSpPr>
      <xdr:spPr>
        <a:xfrm>
          <a:off x="1528445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44" name="楕円 443">
          <a:extLst>
            <a:ext uri="{FF2B5EF4-FFF2-40B4-BE49-F238E27FC236}">
              <a16:creationId xmlns:a16="http://schemas.microsoft.com/office/drawing/2014/main" id="{C9ED9998-7DD6-4C9F-A7F7-5D3684BE8E21}"/>
            </a:ext>
          </a:extLst>
        </xdr:cNvPr>
        <xdr:cNvSpPr/>
      </xdr:nvSpPr>
      <xdr:spPr>
        <a:xfrm>
          <a:off x="14382750" y="13164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45" name="テキスト ボックス 444">
          <a:extLst>
            <a:ext uri="{FF2B5EF4-FFF2-40B4-BE49-F238E27FC236}">
              <a16:creationId xmlns:a16="http://schemas.microsoft.com/office/drawing/2014/main" id="{ED1B6252-D5F2-4EE7-BEB6-358CA17A2ED1}"/>
            </a:ext>
          </a:extLst>
        </xdr:cNvPr>
        <xdr:cNvSpPr txBox="1"/>
      </xdr:nvSpPr>
      <xdr:spPr>
        <a:xfrm>
          <a:off x="14084300" y="1324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167639</xdr:rowOff>
    </xdr:from>
    <xdr:to>
      <xdr:col>74</xdr:col>
      <xdr:colOff>31750</xdr:colOff>
      <xdr:row>80</xdr:row>
      <xdr:rowOff>97789</xdr:rowOff>
    </xdr:to>
    <xdr:sp macro="" textlink="">
      <xdr:nvSpPr>
        <xdr:cNvPr id="446" name="楕円 445">
          <a:extLst>
            <a:ext uri="{FF2B5EF4-FFF2-40B4-BE49-F238E27FC236}">
              <a16:creationId xmlns:a16="http://schemas.microsoft.com/office/drawing/2014/main" id="{83590991-6F3E-4FE3-8941-0A878097E344}"/>
            </a:ext>
          </a:extLst>
        </xdr:cNvPr>
        <xdr:cNvSpPr/>
      </xdr:nvSpPr>
      <xdr:spPr>
        <a:xfrm>
          <a:off x="13573125" y="132105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82566</xdr:rowOff>
    </xdr:from>
    <xdr:ext cx="762000" cy="259045"/>
    <xdr:sp macro="" textlink="">
      <xdr:nvSpPr>
        <xdr:cNvPr id="447" name="テキスト ボックス 446">
          <a:extLst>
            <a:ext uri="{FF2B5EF4-FFF2-40B4-BE49-F238E27FC236}">
              <a16:creationId xmlns:a16="http://schemas.microsoft.com/office/drawing/2014/main" id="{AA996A93-EC1E-4C8D-B35D-D117F7A6114C}"/>
            </a:ext>
          </a:extLst>
        </xdr:cNvPr>
        <xdr:cNvSpPr txBox="1"/>
      </xdr:nvSpPr>
      <xdr:spPr>
        <a:xfrm>
          <a:off x="13258800" y="1329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163830</xdr:rowOff>
    </xdr:from>
    <xdr:to>
      <xdr:col>69</xdr:col>
      <xdr:colOff>142875</xdr:colOff>
      <xdr:row>81</xdr:row>
      <xdr:rowOff>93980</xdr:rowOff>
    </xdr:to>
    <xdr:sp macro="" textlink="">
      <xdr:nvSpPr>
        <xdr:cNvPr id="448" name="楕円 447">
          <a:extLst>
            <a:ext uri="{FF2B5EF4-FFF2-40B4-BE49-F238E27FC236}">
              <a16:creationId xmlns:a16="http://schemas.microsoft.com/office/drawing/2014/main" id="{117D45D0-4CBB-431D-9C59-F380C4A8C322}"/>
            </a:ext>
          </a:extLst>
        </xdr:cNvPr>
        <xdr:cNvSpPr/>
      </xdr:nvSpPr>
      <xdr:spPr>
        <a:xfrm>
          <a:off x="12747625" y="13371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78757</xdr:rowOff>
    </xdr:from>
    <xdr:ext cx="762000" cy="259045"/>
    <xdr:sp macro="" textlink="">
      <xdr:nvSpPr>
        <xdr:cNvPr id="449" name="テキスト ボックス 448">
          <a:extLst>
            <a:ext uri="{FF2B5EF4-FFF2-40B4-BE49-F238E27FC236}">
              <a16:creationId xmlns:a16="http://schemas.microsoft.com/office/drawing/2014/main" id="{3B4D7D21-E21D-4941-BD76-BC71ABE7929D}"/>
            </a:ext>
          </a:extLst>
        </xdr:cNvPr>
        <xdr:cNvSpPr txBox="1"/>
      </xdr:nvSpPr>
      <xdr:spPr>
        <a:xfrm>
          <a:off x="12449175"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68580</xdr:rowOff>
    </xdr:from>
    <xdr:to>
      <xdr:col>65</xdr:col>
      <xdr:colOff>53975</xdr:colOff>
      <xdr:row>80</xdr:row>
      <xdr:rowOff>170180</xdr:rowOff>
    </xdr:to>
    <xdr:sp macro="" textlink="">
      <xdr:nvSpPr>
        <xdr:cNvPr id="450" name="楕円 449">
          <a:extLst>
            <a:ext uri="{FF2B5EF4-FFF2-40B4-BE49-F238E27FC236}">
              <a16:creationId xmlns:a16="http://schemas.microsoft.com/office/drawing/2014/main" id="{F9829E15-7370-4B83-B5C5-54B648976099}"/>
            </a:ext>
          </a:extLst>
        </xdr:cNvPr>
        <xdr:cNvSpPr/>
      </xdr:nvSpPr>
      <xdr:spPr>
        <a:xfrm>
          <a:off x="11938000" y="132765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154957</xdr:rowOff>
    </xdr:from>
    <xdr:ext cx="762000" cy="259045"/>
    <xdr:sp macro="" textlink="">
      <xdr:nvSpPr>
        <xdr:cNvPr id="451" name="テキスト ボックス 450">
          <a:extLst>
            <a:ext uri="{FF2B5EF4-FFF2-40B4-BE49-F238E27FC236}">
              <a16:creationId xmlns:a16="http://schemas.microsoft.com/office/drawing/2014/main" id="{B9C41C42-1CD1-42E5-9C63-19310250EBCC}"/>
            </a:ext>
          </a:extLst>
        </xdr:cNvPr>
        <xdr:cNvSpPr txBox="1"/>
      </xdr:nvSpPr>
      <xdr:spPr>
        <a:xfrm>
          <a:off x="11623675"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A369CE4-7083-4F1F-8849-62F6AF244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60D9FC7-85D8-4717-9F36-CFDB013B74C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8277B52-575D-42AD-9C61-995078F95E36}"/>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F2542F1-A58E-4A2A-9812-65BC1E137564}"/>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C88118F-1BED-4DA9-B271-90D426A085FD}"/>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BE600DF9-A9B9-4A31-86FE-C65C338D2D1F}"/>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CC0675C5-2DCE-42AD-B285-B8DE3DC4431A}"/>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C42EBCB5-4E0B-4B86-A2B5-8C4570DA5D9E}"/>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AD67EAA3-6C06-4F2F-9D66-EBB7677DE0EB}"/>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79DD76F3-7464-4D02-9BE6-0F521F29480F}"/>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69D41F4-36D7-41B4-957F-45EB027D7C2D}"/>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C5F4E2B5-E62B-4266-AC82-C464F2FE3E39}"/>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404C6D3-FAE1-48B2-8D79-73A8906BF8FA}"/>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07CBB7A-3012-4A08-9FB9-AB907E491855}"/>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A0C54D7-883D-4A65-8DFA-A4052AB130A9}"/>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4A147E6-061A-4C7F-8F8C-7904BA39B97D}"/>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1FC84DD3-FEF5-41DD-BEB1-EC88F4B9C8FB}"/>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C939E3EC-A59A-4E3F-AAA5-18165CC1715A}"/>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C765DB32-1A5E-469D-A99F-C7C3FB6CFEC7}"/>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3BCA64B0-13A2-4FB2-8850-FBF33F7F3603}"/>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74D5F8D0-916C-4F1F-A14E-991712CC59CD}"/>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AEA16F8-5EB7-4F59-BCB1-13AB7C6800C5}"/>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CE2C29B-059F-49DF-BE45-472AB395CCEB}"/>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F167D70C-CD27-4B83-8FE1-C4BA26E5BADD}"/>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578831C-0E8F-4F14-9C98-96366056C4C2}"/>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CE0BC15-F1D8-453E-A160-46450818B766}"/>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3089CC9C-5A34-460D-BFA4-50C5CFB165BA}"/>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3C54DC4-4DE2-47B4-AC75-68E4584DF765}"/>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D915851-D3C8-4CCA-BD04-7425FC30A5EB}"/>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DD79728-2442-4D0B-8EB5-B63992280927}"/>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DD5A13AE-7E95-44DB-B63A-F0F8558FE239}"/>
            </a:ext>
          </a:extLst>
        </xdr:cNvPr>
        <xdr:cNvCxnSpPr/>
      </xdr:nvCxnSpPr>
      <xdr:spPr bwMode="auto">
        <a:xfrm>
          <a:off x="1949450" y="3470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23DE1A5E-4F43-4662-A7C5-3ABFBF33C92B}"/>
            </a:ext>
          </a:extLst>
        </xdr:cNvPr>
        <xdr:cNvSpPr txBox="1"/>
      </xdr:nvSpPr>
      <xdr:spPr>
        <a:xfrm>
          <a:off x="125095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860E9951-CBB0-4EB1-A31E-683EAA4077F1}"/>
            </a:ext>
          </a:extLst>
        </xdr:cNvPr>
        <xdr:cNvCxnSpPr/>
      </xdr:nvCxnSpPr>
      <xdr:spPr bwMode="auto">
        <a:xfrm>
          <a:off x="1949450" y="3101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5AF6FC2F-9420-430B-AC13-8F92DE1A79BA}"/>
            </a:ext>
          </a:extLst>
        </xdr:cNvPr>
        <xdr:cNvSpPr txBox="1"/>
      </xdr:nvSpPr>
      <xdr:spPr>
        <a:xfrm>
          <a:off x="1250950" y="29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DDF9A376-81F0-4FE0-BAAA-B10D1B0FFF13}"/>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2D523866-1EA1-41F4-B65E-A5E48FD96E09}"/>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998A42E2-12C9-4E20-A374-28B4D8C54640}"/>
            </a:ext>
          </a:extLst>
        </xdr:cNvPr>
        <xdr:cNvCxnSpPr/>
      </xdr:nvCxnSpPr>
      <xdr:spPr bwMode="auto">
        <a:xfrm>
          <a:off x="1949450" y="2359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8DA81E7B-657E-46BB-BA64-4249690D98F4}"/>
            </a:ext>
          </a:extLst>
        </xdr:cNvPr>
        <xdr:cNvSpPr txBox="1"/>
      </xdr:nvSpPr>
      <xdr:spPr>
        <a:xfrm>
          <a:off x="125095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37477D9B-8AEE-4D9F-89D4-A4C34E674EBB}"/>
            </a:ext>
          </a:extLst>
        </xdr:cNvPr>
        <xdr:cNvCxnSpPr/>
      </xdr:nvCxnSpPr>
      <xdr:spPr bwMode="auto">
        <a:xfrm>
          <a:off x="1949450" y="1978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92B11B5A-2B05-4AA6-9D13-C12083F1DC5F}"/>
            </a:ext>
          </a:extLst>
        </xdr:cNvPr>
        <xdr:cNvSpPr txBox="1"/>
      </xdr:nvSpPr>
      <xdr:spPr>
        <a:xfrm>
          <a:off x="1250950" y="18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2AFCEF95-D1EF-4CC1-B080-1CDD8A06F203}"/>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F2A92EE2-47F8-41FC-BA9D-C5FD0903660F}"/>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1549B6E0-C639-43C1-8D45-6A16B166E009}"/>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605B865C-1869-4D2E-A0B1-E50BD5F81278}"/>
            </a:ext>
          </a:extLst>
        </xdr:cNvPr>
        <xdr:cNvCxnSpPr/>
      </xdr:nvCxnSpPr>
      <xdr:spPr bwMode="auto">
        <a:xfrm flipV="1">
          <a:off x="5099050" y="1906572"/>
          <a:ext cx="0" cy="13181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A3CD502A-E4F2-47A4-BCFB-5EC9A583706D}"/>
            </a:ext>
          </a:extLst>
        </xdr:cNvPr>
        <xdr:cNvSpPr txBox="1"/>
      </xdr:nvSpPr>
      <xdr:spPr>
        <a:xfrm>
          <a:off x="5168900" y="32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931BCCAA-7026-42A0-AA1F-065AC2F60046}"/>
            </a:ext>
          </a:extLst>
        </xdr:cNvPr>
        <xdr:cNvCxnSpPr/>
      </xdr:nvCxnSpPr>
      <xdr:spPr bwMode="auto">
        <a:xfrm>
          <a:off x="5010150" y="322472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FA09FD16-F4C8-48DB-BF4C-C57AF18D2434}"/>
            </a:ext>
          </a:extLst>
        </xdr:cNvPr>
        <xdr:cNvSpPr txBox="1"/>
      </xdr:nvSpPr>
      <xdr:spPr>
        <a:xfrm>
          <a:off x="5168900" y="16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5F1176B4-5D51-40BC-A9F2-433C0BE59F63}"/>
            </a:ext>
          </a:extLst>
        </xdr:cNvPr>
        <xdr:cNvCxnSpPr/>
      </xdr:nvCxnSpPr>
      <xdr:spPr bwMode="auto">
        <a:xfrm>
          <a:off x="5010150" y="1906572"/>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132989</xdr:rowOff>
    </xdr:from>
    <xdr:to>
      <xdr:col>29</xdr:col>
      <xdr:colOff>127000</xdr:colOff>
      <xdr:row>15</xdr:row>
      <xdr:rowOff>152359</xdr:rowOff>
    </xdr:to>
    <xdr:cxnSp macro="">
      <xdr:nvCxnSpPr>
        <xdr:cNvPr id="50" name="直線コネクタ 49">
          <a:extLst>
            <a:ext uri="{FF2B5EF4-FFF2-40B4-BE49-F238E27FC236}">
              <a16:creationId xmlns:a16="http://schemas.microsoft.com/office/drawing/2014/main" id="{E8E53E49-C11B-4A72-8255-D2F025FA6FFC}"/>
            </a:ext>
          </a:extLst>
        </xdr:cNvPr>
        <xdr:cNvCxnSpPr/>
      </xdr:nvCxnSpPr>
      <xdr:spPr bwMode="auto">
        <a:xfrm flipV="1">
          <a:off x="4508500" y="2698389"/>
          <a:ext cx="590550" cy="1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117766</xdr:rowOff>
    </xdr:from>
    <xdr:ext cx="762000" cy="259045"/>
    <xdr:sp macro="" textlink="">
      <xdr:nvSpPr>
        <xdr:cNvPr id="51" name="人口1人当たり決算額の推移平均値テキスト130">
          <a:extLst>
            <a:ext uri="{FF2B5EF4-FFF2-40B4-BE49-F238E27FC236}">
              <a16:creationId xmlns:a16="http://schemas.microsoft.com/office/drawing/2014/main" id="{F8501830-2538-46E4-BDFC-64B13C3DECF1}"/>
            </a:ext>
          </a:extLst>
        </xdr:cNvPr>
        <xdr:cNvSpPr txBox="1"/>
      </xdr:nvSpPr>
      <xdr:spPr>
        <a:xfrm>
          <a:off x="5168900" y="268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F860D7F-6845-4715-AA32-0C0058D3C4E6}"/>
            </a:ext>
          </a:extLst>
        </xdr:cNvPr>
        <xdr:cNvSpPr/>
      </xdr:nvSpPr>
      <xdr:spPr bwMode="auto">
        <a:xfrm>
          <a:off x="5048250" y="2654173"/>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132928</xdr:rowOff>
    </xdr:from>
    <xdr:to>
      <xdr:col>26</xdr:col>
      <xdr:colOff>50800</xdr:colOff>
      <xdr:row>15</xdr:row>
      <xdr:rowOff>152359</xdr:rowOff>
    </xdr:to>
    <xdr:cxnSp macro="">
      <xdr:nvCxnSpPr>
        <xdr:cNvPr id="53" name="直線コネクタ 52">
          <a:extLst>
            <a:ext uri="{FF2B5EF4-FFF2-40B4-BE49-F238E27FC236}">
              <a16:creationId xmlns:a16="http://schemas.microsoft.com/office/drawing/2014/main" id="{EB99B79D-AA1D-4D3A-831C-39636A3F99C7}"/>
            </a:ext>
          </a:extLst>
        </xdr:cNvPr>
        <xdr:cNvCxnSpPr/>
      </xdr:nvCxnSpPr>
      <xdr:spPr bwMode="auto">
        <a:xfrm>
          <a:off x="3886200" y="2698328"/>
          <a:ext cx="6223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F6435CED-A835-497B-9851-7D3B8A7E193C}"/>
            </a:ext>
          </a:extLst>
        </xdr:cNvPr>
        <xdr:cNvSpPr/>
      </xdr:nvSpPr>
      <xdr:spPr bwMode="auto">
        <a:xfrm>
          <a:off x="4457700" y="2692547"/>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DB128BBB-194E-4CE7-8CD2-7AA146EB8B96}"/>
            </a:ext>
          </a:extLst>
        </xdr:cNvPr>
        <xdr:cNvSpPr txBox="1"/>
      </xdr:nvSpPr>
      <xdr:spPr>
        <a:xfrm>
          <a:off x="4165600" y="2772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112141</xdr:rowOff>
    </xdr:from>
    <xdr:to>
      <xdr:col>22</xdr:col>
      <xdr:colOff>114300</xdr:colOff>
      <xdr:row>15</xdr:row>
      <xdr:rowOff>132928</xdr:rowOff>
    </xdr:to>
    <xdr:cxnSp macro="">
      <xdr:nvCxnSpPr>
        <xdr:cNvPr id="56" name="直線コネクタ 55">
          <a:extLst>
            <a:ext uri="{FF2B5EF4-FFF2-40B4-BE49-F238E27FC236}">
              <a16:creationId xmlns:a16="http://schemas.microsoft.com/office/drawing/2014/main" id="{1EAEA3B4-6B71-41A3-A87B-25C58D1ED1C5}"/>
            </a:ext>
          </a:extLst>
        </xdr:cNvPr>
        <xdr:cNvCxnSpPr/>
      </xdr:nvCxnSpPr>
      <xdr:spPr bwMode="auto">
        <a:xfrm>
          <a:off x="3257550" y="2677541"/>
          <a:ext cx="628650" cy="2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9CE91D32-1775-4EF1-B3A2-1DD31274F163}"/>
            </a:ext>
          </a:extLst>
        </xdr:cNvPr>
        <xdr:cNvSpPr/>
      </xdr:nvSpPr>
      <xdr:spPr bwMode="auto">
        <a:xfrm>
          <a:off x="3835400" y="2686939"/>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45A1E3C3-29FC-4477-8DF0-EBF638F95B63}"/>
            </a:ext>
          </a:extLst>
        </xdr:cNvPr>
        <xdr:cNvSpPr txBox="1"/>
      </xdr:nvSpPr>
      <xdr:spPr>
        <a:xfrm>
          <a:off x="3543300" y="276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112141</xdr:rowOff>
    </xdr:from>
    <xdr:to>
      <xdr:col>18</xdr:col>
      <xdr:colOff>177800</xdr:colOff>
      <xdr:row>15</xdr:row>
      <xdr:rowOff>153380</xdr:rowOff>
    </xdr:to>
    <xdr:cxnSp macro="">
      <xdr:nvCxnSpPr>
        <xdr:cNvPr id="59" name="直線コネクタ 58">
          <a:extLst>
            <a:ext uri="{FF2B5EF4-FFF2-40B4-BE49-F238E27FC236}">
              <a16:creationId xmlns:a16="http://schemas.microsoft.com/office/drawing/2014/main" id="{2C6E2A2D-BD7E-435B-8443-ACA1773031CD}"/>
            </a:ext>
          </a:extLst>
        </xdr:cNvPr>
        <xdr:cNvCxnSpPr/>
      </xdr:nvCxnSpPr>
      <xdr:spPr bwMode="auto">
        <a:xfrm flipV="1">
          <a:off x="2622550" y="2677541"/>
          <a:ext cx="635000" cy="4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FB4C6784-00C4-43C7-91B7-F754091733D8}"/>
            </a:ext>
          </a:extLst>
        </xdr:cNvPr>
        <xdr:cNvSpPr/>
      </xdr:nvSpPr>
      <xdr:spPr bwMode="auto">
        <a:xfrm>
          <a:off x="3213100" y="2715941"/>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3DFFDB89-3F28-4A4E-B117-1BF2B15D9641}"/>
            </a:ext>
          </a:extLst>
        </xdr:cNvPr>
        <xdr:cNvSpPr txBox="1"/>
      </xdr:nvSpPr>
      <xdr:spPr>
        <a:xfrm>
          <a:off x="2914650" y="27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8E423883-25A4-4918-8F6F-F43B6F696784}"/>
            </a:ext>
          </a:extLst>
        </xdr:cNvPr>
        <xdr:cNvSpPr/>
      </xdr:nvSpPr>
      <xdr:spPr bwMode="auto">
        <a:xfrm>
          <a:off x="2571750" y="2729550"/>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BA34EBB2-5D61-4D17-9705-2A956B599FD8}"/>
            </a:ext>
          </a:extLst>
        </xdr:cNvPr>
        <xdr:cNvSpPr txBox="1"/>
      </xdr:nvSpPr>
      <xdr:spPr>
        <a:xfrm>
          <a:off x="2279650" y="280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234B2E1A-22F3-4C85-B2E5-A4574E80C636}"/>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4C6CD80F-1374-45C9-BF35-5857EBD0E1E1}"/>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84D96245-4F25-4545-867D-04797C00A511}"/>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8FE18EC-D04F-46AF-99FC-9D1A8A1CFC87}"/>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8B472AF-FD25-4750-8A89-5A7B2BA6571E}"/>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82189</xdr:rowOff>
    </xdr:from>
    <xdr:to>
      <xdr:col>29</xdr:col>
      <xdr:colOff>177800</xdr:colOff>
      <xdr:row>16</xdr:row>
      <xdr:rowOff>12339</xdr:rowOff>
    </xdr:to>
    <xdr:sp macro="" textlink="">
      <xdr:nvSpPr>
        <xdr:cNvPr id="69" name="楕円 68">
          <a:extLst>
            <a:ext uri="{FF2B5EF4-FFF2-40B4-BE49-F238E27FC236}">
              <a16:creationId xmlns:a16="http://schemas.microsoft.com/office/drawing/2014/main" id="{800CAE6C-2B46-4202-A8D5-B516CCDDC58C}"/>
            </a:ext>
          </a:extLst>
        </xdr:cNvPr>
        <xdr:cNvSpPr/>
      </xdr:nvSpPr>
      <xdr:spPr bwMode="auto">
        <a:xfrm>
          <a:off x="5048250" y="2647589"/>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98716</xdr:rowOff>
    </xdr:from>
    <xdr:ext cx="762000" cy="259045"/>
    <xdr:sp macro="" textlink="">
      <xdr:nvSpPr>
        <xdr:cNvPr id="70" name="人口1人当たり決算額の推移該当値テキスト130">
          <a:extLst>
            <a:ext uri="{FF2B5EF4-FFF2-40B4-BE49-F238E27FC236}">
              <a16:creationId xmlns:a16="http://schemas.microsoft.com/office/drawing/2014/main" id="{FE0D7759-9174-496B-8E4F-B1B9CE3673D3}"/>
            </a:ext>
          </a:extLst>
        </xdr:cNvPr>
        <xdr:cNvSpPr txBox="1"/>
      </xdr:nvSpPr>
      <xdr:spPr>
        <a:xfrm>
          <a:off x="5168900" y="249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101559</xdr:rowOff>
    </xdr:from>
    <xdr:to>
      <xdr:col>26</xdr:col>
      <xdr:colOff>101600</xdr:colOff>
      <xdr:row>16</xdr:row>
      <xdr:rowOff>31709</xdr:rowOff>
    </xdr:to>
    <xdr:sp macro="" textlink="">
      <xdr:nvSpPr>
        <xdr:cNvPr id="71" name="楕円 70">
          <a:extLst>
            <a:ext uri="{FF2B5EF4-FFF2-40B4-BE49-F238E27FC236}">
              <a16:creationId xmlns:a16="http://schemas.microsoft.com/office/drawing/2014/main" id="{3432737B-09E8-4A52-9109-897A2F5E9D64}"/>
            </a:ext>
          </a:extLst>
        </xdr:cNvPr>
        <xdr:cNvSpPr/>
      </xdr:nvSpPr>
      <xdr:spPr bwMode="auto">
        <a:xfrm>
          <a:off x="4457700" y="2666959"/>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41886</xdr:rowOff>
    </xdr:from>
    <xdr:ext cx="736600" cy="259045"/>
    <xdr:sp macro="" textlink="">
      <xdr:nvSpPr>
        <xdr:cNvPr id="72" name="テキスト ボックス 71">
          <a:extLst>
            <a:ext uri="{FF2B5EF4-FFF2-40B4-BE49-F238E27FC236}">
              <a16:creationId xmlns:a16="http://schemas.microsoft.com/office/drawing/2014/main" id="{DA27F9CF-E257-4FC0-8808-C6720E110068}"/>
            </a:ext>
          </a:extLst>
        </xdr:cNvPr>
        <xdr:cNvSpPr txBox="1"/>
      </xdr:nvSpPr>
      <xdr:spPr>
        <a:xfrm>
          <a:off x="4165600" y="2435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82128</xdr:rowOff>
    </xdr:from>
    <xdr:to>
      <xdr:col>22</xdr:col>
      <xdr:colOff>165100</xdr:colOff>
      <xdr:row>16</xdr:row>
      <xdr:rowOff>12278</xdr:rowOff>
    </xdr:to>
    <xdr:sp macro="" textlink="">
      <xdr:nvSpPr>
        <xdr:cNvPr id="73" name="楕円 72">
          <a:extLst>
            <a:ext uri="{FF2B5EF4-FFF2-40B4-BE49-F238E27FC236}">
              <a16:creationId xmlns:a16="http://schemas.microsoft.com/office/drawing/2014/main" id="{AA01F5CE-552B-4587-9D02-EABE5EE31CD2}"/>
            </a:ext>
          </a:extLst>
        </xdr:cNvPr>
        <xdr:cNvSpPr/>
      </xdr:nvSpPr>
      <xdr:spPr bwMode="auto">
        <a:xfrm>
          <a:off x="3835400" y="2647528"/>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22455</xdr:rowOff>
    </xdr:from>
    <xdr:ext cx="762000" cy="259045"/>
    <xdr:sp macro="" textlink="">
      <xdr:nvSpPr>
        <xdr:cNvPr id="74" name="テキスト ボックス 73">
          <a:extLst>
            <a:ext uri="{FF2B5EF4-FFF2-40B4-BE49-F238E27FC236}">
              <a16:creationId xmlns:a16="http://schemas.microsoft.com/office/drawing/2014/main" id="{28BDB1D4-F6CF-422B-9FBF-42481169B9FB}"/>
            </a:ext>
          </a:extLst>
        </xdr:cNvPr>
        <xdr:cNvSpPr txBox="1"/>
      </xdr:nvSpPr>
      <xdr:spPr>
        <a:xfrm>
          <a:off x="3543300" y="24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61341</xdr:rowOff>
    </xdr:from>
    <xdr:to>
      <xdr:col>19</xdr:col>
      <xdr:colOff>38100</xdr:colOff>
      <xdr:row>15</xdr:row>
      <xdr:rowOff>162941</xdr:rowOff>
    </xdr:to>
    <xdr:sp macro="" textlink="">
      <xdr:nvSpPr>
        <xdr:cNvPr id="75" name="楕円 74">
          <a:extLst>
            <a:ext uri="{FF2B5EF4-FFF2-40B4-BE49-F238E27FC236}">
              <a16:creationId xmlns:a16="http://schemas.microsoft.com/office/drawing/2014/main" id="{714860D5-047B-4DFE-9DC6-E038E0365839}"/>
            </a:ext>
          </a:extLst>
        </xdr:cNvPr>
        <xdr:cNvSpPr/>
      </xdr:nvSpPr>
      <xdr:spPr bwMode="auto">
        <a:xfrm>
          <a:off x="3213100" y="2626741"/>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1668</xdr:rowOff>
    </xdr:from>
    <xdr:ext cx="762000" cy="259045"/>
    <xdr:sp macro="" textlink="">
      <xdr:nvSpPr>
        <xdr:cNvPr id="76" name="テキスト ボックス 75">
          <a:extLst>
            <a:ext uri="{FF2B5EF4-FFF2-40B4-BE49-F238E27FC236}">
              <a16:creationId xmlns:a16="http://schemas.microsoft.com/office/drawing/2014/main" id="{26973426-069B-45DE-868A-3A141E98A9A1}"/>
            </a:ext>
          </a:extLst>
        </xdr:cNvPr>
        <xdr:cNvSpPr txBox="1"/>
      </xdr:nvSpPr>
      <xdr:spPr>
        <a:xfrm>
          <a:off x="2914650" y="23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102580</xdr:rowOff>
    </xdr:from>
    <xdr:to>
      <xdr:col>15</xdr:col>
      <xdr:colOff>101600</xdr:colOff>
      <xdr:row>16</xdr:row>
      <xdr:rowOff>32730</xdr:rowOff>
    </xdr:to>
    <xdr:sp macro="" textlink="">
      <xdr:nvSpPr>
        <xdr:cNvPr id="77" name="楕円 76">
          <a:extLst>
            <a:ext uri="{FF2B5EF4-FFF2-40B4-BE49-F238E27FC236}">
              <a16:creationId xmlns:a16="http://schemas.microsoft.com/office/drawing/2014/main" id="{2BB6961E-6BA9-454D-992B-3D34328FA606}"/>
            </a:ext>
          </a:extLst>
        </xdr:cNvPr>
        <xdr:cNvSpPr/>
      </xdr:nvSpPr>
      <xdr:spPr bwMode="auto">
        <a:xfrm>
          <a:off x="2571750" y="266798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42907</xdr:rowOff>
    </xdr:from>
    <xdr:ext cx="762000" cy="259045"/>
    <xdr:sp macro="" textlink="">
      <xdr:nvSpPr>
        <xdr:cNvPr id="78" name="テキスト ボックス 77">
          <a:extLst>
            <a:ext uri="{FF2B5EF4-FFF2-40B4-BE49-F238E27FC236}">
              <a16:creationId xmlns:a16="http://schemas.microsoft.com/office/drawing/2014/main" id="{705B11E0-CD6B-4F13-BD96-B42AC41B6DB3}"/>
            </a:ext>
          </a:extLst>
        </xdr:cNvPr>
        <xdr:cNvSpPr txBox="1"/>
      </xdr:nvSpPr>
      <xdr:spPr>
        <a:xfrm>
          <a:off x="2279650" y="24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4E5C7EDB-74FF-40CB-9702-38E37394DBE6}"/>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8C808030-D390-411D-AD9F-12045ED4C073}"/>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FC2024F0-8811-4D6D-803B-3954492A763B}"/>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FD11A6B9-5C47-45A6-8222-6A04FEDEBA6A}"/>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D5800674-DD83-4CCB-9968-05EEEF5815D5}"/>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6551F1D-D321-4B73-9656-D92D284CC4F9}"/>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32980E70-DF93-471D-8521-1097227B09F7}"/>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22F01750-CA47-42DC-A63F-42076E87BDE6}"/>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9199AC13-71F9-4C9E-8CAB-C66E9F11DB8A}"/>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9CA73D23-B126-44F3-A0B1-BF0DAAF3B168}"/>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3BECA073-F5E8-412D-9894-CC4A0CA99A28}"/>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3C95AD33-2980-490B-B8D4-293DA3C888B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4FAB99E4-C8DC-40AA-8D44-B630298DCBD4}"/>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D0F1C0DA-FB7E-4850-B992-FD0B706772E1}"/>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258608F2-BE63-4F64-9F95-EE4625852549}"/>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6ACE39D6-3F1D-45D3-A714-AC46CA160EA4}"/>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9DC4CB38-DBAD-4E80-A360-77844D071B89}"/>
            </a:ext>
          </a:extLst>
        </xdr:cNvPr>
        <xdr:cNvSpPr txBox="1"/>
      </xdr:nvSpPr>
      <xdr:spPr>
        <a:xfrm>
          <a:off x="125095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6E121EB5-A2F0-4DA3-8867-50CB8579DCC7}"/>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20FD34EA-E627-4BF3-84FF-8812566ADEDA}"/>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BA44E37B-851C-4697-A455-6E3C0CDDAE60}"/>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391E77C9-0470-4EA8-910E-70F207902111}"/>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5B53135-9299-4A5D-8E46-2F1355062115}"/>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401DD38E-590D-4B0E-97F1-CD0CD66857E7}"/>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FB9EB441-081C-476A-9BAB-CEFA22AA4949}"/>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87301181-E92E-4104-AE68-105DD624B882}"/>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3EB225EF-7C66-4388-8DD9-67079981F21A}"/>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EC2476EB-592A-480E-93CC-628FD0BBCAED}"/>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7F5390E-E444-412F-8E5C-FDC777C2168C}"/>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BB0A06A8-007B-4F2B-8FC6-F414E8A5BC03}"/>
            </a:ext>
          </a:extLst>
        </xdr:cNvPr>
        <xdr:cNvCxnSpPr/>
      </xdr:nvCxnSpPr>
      <xdr:spPr bwMode="auto">
        <a:xfrm flipV="1">
          <a:off x="5099050" y="58117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52AEDBB-981B-465F-863E-96808381016C}"/>
            </a:ext>
          </a:extLst>
        </xdr:cNvPr>
        <xdr:cNvSpPr txBox="1"/>
      </xdr:nvSpPr>
      <xdr:spPr>
        <a:xfrm>
          <a:off x="5168900" y="738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BF519F-A97D-46FD-B65C-9FFA2D9D6D0C}"/>
            </a:ext>
          </a:extLst>
        </xdr:cNvPr>
        <xdr:cNvCxnSpPr/>
      </xdr:nvCxnSpPr>
      <xdr:spPr bwMode="auto">
        <a:xfrm>
          <a:off x="5010150" y="7411396"/>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94EE5B2E-22FC-43F3-B3D2-623F5B93D3EE}"/>
            </a:ext>
          </a:extLst>
        </xdr:cNvPr>
        <xdr:cNvSpPr txBox="1"/>
      </xdr:nvSpPr>
      <xdr:spPr>
        <a:xfrm>
          <a:off x="5168900" y="555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D3FA83FE-E3ED-45EB-A1A3-B3837BB9F19D}"/>
            </a:ext>
          </a:extLst>
        </xdr:cNvPr>
        <xdr:cNvCxnSpPr/>
      </xdr:nvCxnSpPr>
      <xdr:spPr bwMode="auto">
        <a:xfrm>
          <a:off x="5010150" y="5811710"/>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124466</xdr:rowOff>
    </xdr:from>
    <xdr:to>
      <xdr:col>29</xdr:col>
      <xdr:colOff>127000</xdr:colOff>
      <xdr:row>37</xdr:row>
      <xdr:rowOff>146850</xdr:rowOff>
    </xdr:to>
    <xdr:cxnSp macro="">
      <xdr:nvCxnSpPr>
        <xdr:cNvPr id="112" name="直線コネクタ 111">
          <a:extLst>
            <a:ext uri="{FF2B5EF4-FFF2-40B4-BE49-F238E27FC236}">
              <a16:creationId xmlns:a16="http://schemas.microsoft.com/office/drawing/2014/main" id="{1892F5A9-05EE-4935-BFD3-4F2C65A35927}"/>
            </a:ext>
          </a:extLst>
        </xdr:cNvPr>
        <xdr:cNvCxnSpPr/>
      </xdr:nvCxnSpPr>
      <xdr:spPr bwMode="auto">
        <a:xfrm>
          <a:off x="4508500" y="7096766"/>
          <a:ext cx="590550" cy="2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D779487B-83AB-4E75-BAE8-286EE54D59A7}"/>
            </a:ext>
          </a:extLst>
        </xdr:cNvPr>
        <xdr:cNvSpPr txBox="1"/>
      </xdr:nvSpPr>
      <xdr:spPr>
        <a:xfrm>
          <a:off x="5168900" y="658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76159285-3FB4-41B3-8F40-C559A2F8F653}"/>
            </a:ext>
          </a:extLst>
        </xdr:cNvPr>
        <xdr:cNvSpPr/>
      </xdr:nvSpPr>
      <xdr:spPr bwMode="auto">
        <a:xfrm>
          <a:off x="5048250" y="6736709"/>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124466</xdr:rowOff>
    </xdr:from>
    <xdr:to>
      <xdr:col>26</xdr:col>
      <xdr:colOff>50800</xdr:colOff>
      <xdr:row>37</xdr:row>
      <xdr:rowOff>155118</xdr:rowOff>
    </xdr:to>
    <xdr:cxnSp macro="">
      <xdr:nvCxnSpPr>
        <xdr:cNvPr id="115" name="直線コネクタ 114">
          <a:extLst>
            <a:ext uri="{FF2B5EF4-FFF2-40B4-BE49-F238E27FC236}">
              <a16:creationId xmlns:a16="http://schemas.microsoft.com/office/drawing/2014/main" id="{D4D37320-C5A2-486F-8CEC-785DFC589787}"/>
            </a:ext>
          </a:extLst>
        </xdr:cNvPr>
        <xdr:cNvCxnSpPr/>
      </xdr:nvCxnSpPr>
      <xdr:spPr bwMode="auto">
        <a:xfrm flipV="1">
          <a:off x="3886200" y="7096766"/>
          <a:ext cx="622300" cy="30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3057A416-1B6A-4819-BFDA-918CA72AD45E}"/>
            </a:ext>
          </a:extLst>
        </xdr:cNvPr>
        <xdr:cNvSpPr/>
      </xdr:nvSpPr>
      <xdr:spPr bwMode="auto">
        <a:xfrm>
          <a:off x="4457700" y="6753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CDDD50D0-C4F9-496D-BCA8-81441DB4B42E}"/>
            </a:ext>
          </a:extLst>
        </xdr:cNvPr>
        <xdr:cNvSpPr txBox="1"/>
      </xdr:nvSpPr>
      <xdr:spPr>
        <a:xfrm>
          <a:off x="4165600" y="6522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151479</xdr:rowOff>
    </xdr:from>
    <xdr:to>
      <xdr:col>22</xdr:col>
      <xdr:colOff>114300</xdr:colOff>
      <xdr:row>37</xdr:row>
      <xdr:rowOff>155118</xdr:rowOff>
    </xdr:to>
    <xdr:cxnSp macro="">
      <xdr:nvCxnSpPr>
        <xdr:cNvPr id="118" name="直線コネクタ 117">
          <a:extLst>
            <a:ext uri="{FF2B5EF4-FFF2-40B4-BE49-F238E27FC236}">
              <a16:creationId xmlns:a16="http://schemas.microsoft.com/office/drawing/2014/main" id="{03FD1575-22AA-4C70-97A4-91BB22A972A7}"/>
            </a:ext>
          </a:extLst>
        </xdr:cNvPr>
        <xdr:cNvCxnSpPr/>
      </xdr:nvCxnSpPr>
      <xdr:spPr bwMode="auto">
        <a:xfrm>
          <a:off x="3257550" y="7123779"/>
          <a:ext cx="628650" cy="3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3F29A10F-D30D-4A91-B12C-B1C0C9833E62}"/>
            </a:ext>
          </a:extLst>
        </xdr:cNvPr>
        <xdr:cNvSpPr/>
      </xdr:nvSpPr>
      <xdr:spPr bwMode="auto">
        <a:xfrm>
          <a:off x="3835400" y="6756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D8285C54-9A37-4AE0-87E9-5D5C043D3E28}"/>
            </a:ext>
          </a:extLst>
        </xdr:cNvPr>
        <xdr:cNvSpPr txBox="1"/>
      </xdr:nvSpPr>
      <xdr:spPr>
        <a:xfrm>
          <a:off x="3543300" y="652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151479</xdr:rowOff>
    </xdr:from>
    <xdr:to>
      <xdr:col>18</xdr:col>
      <xdr:colOff>177800</xdr:colOff>
      <xdr:row>37</xdr:row>
      <xdr:rowOff>173672</xdr:rowOff>
    </xdr:to>
    <xdr:cxnSp macro="">
      <xdr:nvCxnSpPr>
        <xdr:cNvPr id="121" name="直線コネクタ 120">
          <a:extLst>
            <a:ext uri="{FF2B5EF4-FFF2-40B4-BE49-F238E27FC236}">
              <a16:creationId xmlns:a16="http://schemas.microsoft.com/office/drawing/2014/main" id="{4D9292FC-DAD5-4F0E-B544-D3EE253D6C91}"/>
            </a:ext>
          </a:extLst>
        </xdr:cNvPr>
        <xdr:cNvCxnSpPr/>
      </xdr:nvCxnSpPr>
      <xdr:spPr bwMode="auto">
        <a:xfrm flipV="1">
          <a:off x="2622550" y="7123779"/>
          <a:ext cx="635000" cy="2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5F75835C-2FD3-4793-A993-F8C940D8D2BF}"/>
            </a:ext>
          </a:extLst>
        </xdr:cNvPr>
        <xdr:cNvSpPr/>
      </xdr:nvSpPr>
      <xdr:spPr bwMode="auto">
        <a:xfrm>
          <a:off x="3213100" y="6771418"/>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6AD7BB09-6367-4168-B382-A3D2255C1E5A}"/>
            </a:ext>
          </a:extLst>
        </xdr:cNvPr>
        <xdr:cNvSpPr txBox="1"/>
      </xdr:nvSpPr>
      <xdr:spPr>
        <a:xfrm>
          <a:off x="2914650" y="654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D603BC5D-70A4-4F56-B640-2CD4AB2872A4}"/>
            </a:ext>
          </a:extLst>
        </xdr:cNvPr>
        <xdr:cNvSpPr/>
      </xdr:nvSpPr>
      <xdr:spPr bwMode="auto">
        <a:xfrm>
          <a:off x="2571750" y="6770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56749420-3698-40D8-8332-1AA9B2FBA651}"/>
            </a:ext>
          </a:extLst>
        </xdr:cNvPr>
        <xdr:cNvSpPr txBox="1"/>
      </xdr:nvSpPr>
      <xdr:spPr>
        <a:xfrm>
          <a:off x="2279650" y="65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8CE2F411-90A7-433E-99D2-F2FF4C7C348A}"/>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7508272-C6C2-49B7-8E93-6E7284A0B232}"/>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2F7387BD-3F32-46C4-B944-921324833B35}"/>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61D988D-E6FD-4BBD-A6B9-6BAA3D7D411C}"/>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FD6DDF9-0BEB-4FD3-9ABE-2002A89F8247}"/>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96050</xdr:rowOff>
    </xdr:from>
    <xdr:to>
      <xdr:col>29</xdr:col>
      <xdr:colOff>177800</xdr:colOff>
      <xdr:row>37</xdr:row>
      <xdr:rowOff>197650</xdr:rowOff>
    </xdr:to>
    <xdr:sp macro="" textlink="">
      <xdr:nvSpPr>
        <xdr:cNvPr id="131" name="楕円 130">
          <a:extLst>
            <a:ext uri="{FF2B5EF4-FFF2-40B4-BE49-F238E27FC236}">
              <a16:creationId xmlns:a16="http://schemas.microsoft.com/office/drawing/2014/main" id="{8929267E-C649-44EC-AAB1-6BC51318F7CF}"/>
            </a:ext>
          </a:extLst>
        </xdr:cNvPr>
        <xdr:cNvSpPr/>
      </xdr:nvSpPr>
      <xdr:spPr bwMode="auto">
        <a:xfrm>
          <a:off x="5048250" y="706835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68127</xdr:rowOff>
    </xdr:from>
    <xdr:ext cx="762000" cy="259045"/>
    <xdr:sp macro="" textlink="">
      <xdr:nvSpPr>
        <xdr:cNvPr id="132" name="人口1人当たり決算額の推移該当値テキスト445">
          <a:extLst>
            <a:ext uri="{FF2B5EF4-FFF2-40B4-BE49-F238E27FC236}">
              <a16:creationId xmlns:a16="http://schemas.microsoft.com/office/drawing/2014/main" id="{F76EF7E2-8852-4523-A5D9-40725AC5B931}"/>
            </a:ext>
          </a:extLst>
        </xdr:cNvPr>
        <xdr:cNvSpPr txBox="1"/>
      </xdr:nvSpPr>
      <xdr:spPr>
        <a:xfrm>
          <a:off x="5168900" y="70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73666</xdr:rowOff>
    </xdr:from>
    <xdr:to>
      <xdr:col>26</xdr:col>
      <xdr:colOff>101600</xdr:colOff>
      <xdr:row>37</xdr:row>
      <xdr:rowOff>175266</xdr:rowOff>
    </xdr:to>
    <xdr:sp macro="" textlink="">
      <xdr:nvSpPr>
        <xdr:cNvPr id="133" name="楕円 132">
          <a:extLst>
            <a:ext uri="{FF2B5EF4-FFF2-40B4-BE49-F238E27FC236}">
              <a16:creationId xmlns:a16="http://schemas.microsoft.com/office/drawing/2014/main" id="{C5C5B173-F47E-49DE-9F8B-505DD83A27E9}"/>
            </a:ext>
          </a:extLst>
        </xdr:cNvPr>
        <xdr:cNvSpPr/>
      </xdr:nvSpPr>
      <xdr:spPr bwMode="auto">
        <a:xfrm>
          <a:off x="4457700" y="7045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160043</xdr:rowOff>
    </xdr:from>
    <xdr:ext cx="736600" cy="259045"/>
    <xdr:sp macro="" textlink="">
      <xdr:nvSpPr>
        <xdr:cNvPr id="134" name="テキスト ボックス 133">
          <a:extLst>
            <a:ext uri="{FF2B5EF4-FFF2-40B4-BE49-F238E27FC236}">
              <a16:creationId xmlns:a16="http://schemas.microsoft.com/office/drawing/2014/main" id="{32C6E944-5C35-44FF-8127-5BA10EE88A07}"/>
            </a:ext>
          </a:extLst>
        </xdr:cNvPr>
        <xdr:cNvSpPr txBox="1"/>
      </xdr:nvSpPr>
      <xdr:spPr>
        <a:xfrm>
          <a:off x="4165600" y="713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104318</xdr:rowOff>
    </xdr:from>
    <xdr:to>
      <xdr:col>22</xdr:col>
      <xdr:colOff>165100</xdr:colOff>
      <xdr:row>37</xdr:row>
      <xdr:rowOff>205918</xdr:rowOff>
    </xdr:to>
    <xdr:sp macro="" textlink="">
      <xdr:nvSpPr>
        <xdr:cNvPr id="135" name="楕円 134">
          <a:extLst>
            <a:ext uri="{FF2B5EF4-FFF2-40B4-BE49-F238E27FC236}">
              <a16:creationId xmlns:a16="http://schemas.microsoft.com/office/drawing/2014/main" id="{DB4C9635-6F67-45C4-8AAE-46AFD402F616}"/>
            </a:ext>
          </a:extLst>
        </xdr:cNvPr>
        <xdr:cNvSpPr/>
      </xdr:nvSpPr>
      <xdr:spPr bwMode="auto">
        <a:xfrm>
          <a:off x="3835400" y="707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190695</xdr:rowOff>
    </xdr:from>
    <xdr:ext cx="762000" cy="259045"/>
    <xdr:sp macro="" textlink="">
      <xdr:nvSpPr>
        <xdr:cNvPr id="136" name="テキスト ボックス 135">
          <a:extLst>
            <a:ext uri="{FF2B5EF4-FFF2-40B4-BE49-F238E27FC236}">
              <a16:creationId xmlns:a16="http://schemas.microsoft.com/office/drawing/2014/main" id="{3598A237-4BAE-4C32-BE70-A9E820D07DA3}"/>
            </a:ext>
          </a:extLst>
        </xdr:cNvPr>
        <xdr:cNvSpPr txBox="1"/>
      </xdr:nvSpPr>
      <xdr:spPr>
        <a:xfrm>
          <a:off x="3543300" y="716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100679</xdr:rowOff>
    </xdr:from>
    <xdr:to>
      <xdr:col>19</xdr:col>
      <xdr:colOff>38100</xdr:colOff>
      <xdr:row>37</xdr:row>
      <xdr:rowOff>202279</xdr:rowOff>
    </xdr:to>
    <xdr:sp macro="" textlink="">
      <xdr:nvSpPr>
        <xdr:cNvPr id="137" name="楕円 136">
          <a:extLst>
            <a:ext uri="{FF2B5EF4-FFF2-40B4-BE49-F238E27FC236}">
              <a16:creationId xmlns:a16="http://schemas.microsoft.com/office/drawing/2014/main" id="{B07C9720-EE8E-4893-951B-A76D5FAABF0F}"/>
            </a:ext>
          </a:extLst>
        </xdr:cNvPr>
        <xdr:cNvSpPr/>
      </xdr:nvSpPr>
      <xdr:spPr bwMode="auto">
        <a:xfrm>
          <a:off x="3213100" y="7072979"/>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187056</xdr:rowOff>
    </xdr:from>
    <xdr:ext cx="762000" cy="259045"/>
    <xdr:sp macro="" textlink="">
      <xdr:nvSpPr>
        <xdr:cNvPr id="138" name="テキスト ボックス 137">
          <a:extLst>
            <a:ext uri="{FF2B5EF4-FFF2-40B4-BE49-F238E27FC236}">
              <a16:creationId xmlns:a16="http://schemas.microsoft.com/office/drawing/2014/main" id="{9C24908D-82AB-4F80-8CB7-F4E8A32CD22E}"/>
            </a:ext>
          </a:extLst>
        </xdr:cNvPr>
        <xdr:cNvSpPr txBox="1"/>
      </xdr:nvSpPr>
      <xdr:spPr>
        <a:xfrm>
          <a:off x="2914650" y="715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122872</xdr:rowOff>
    </xdr:from>
    <xdr:to>
      <xdr:col>15</xdr:col>
      <xdr:colOff>101600</xdr:colOff>
      <xdr:row>37</xdr:row>
      <xdr:rowOff>224472</xdr:rowOff>
    </xdr:to>
    <xdr:sp macro="" textlink="">
      <xdr:nvSpPr>
        <xdr:cNvPr id="139" name="楕円 138">
          <a:extLst>
            <a:ext uri="{FF2B5EF4-FFF2-40B4-BE49-F238E27FC236}">
              <a16:creationId xmlns:a16="http://schemas.microsoft.com/office/drawing/2014/main" id="{35CEF282-1211-445B-A3AC-7497BA61D462}"/>
            </a:ext>
          </a:extLst>
        </xdr:cNvPr>
        <xdr:cNvSpPr/>
      </xdr:nvSpPr>
      <xdr:spPr bwMode="auto">
        <a:xfrm>
          <a:off x="2571750" y="7095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209249</xdr:rowOff>
    </xdr:from>
    <xdr:ext cx="762000" cy="259045"/>
    <xdr:sp macro="" textlink="">
      <xdr:nvSpPr>
        <xdr:cNvPr id="140" name="テキスト ボックス 139">
          <a:extLst>
            <a:ext uri="{FF2B5EF4-FFF2-40B4-BE49-F238E27FC236}">
              <a16:creationId xmlns:a16="http://schemas.microsoft.com/office/drawing/2014/main" id="{6625E6EF-976A-466B-9B58-728DC1708EB1}"/>
            </a:ext>
          </a:extLst>
        </xdr:cNvPr>
        <xdr:cNvSpPr txBox="1"/>
      </xdr:nvSpPr>
      <xdr:spPr>
        <a:xfrm>
          <a:off x="2279650" y="71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BC4EAF-5936-4101-9EE8-7E27854F7419}"/>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2B20F23-6BDF-4EA3-A3B6-401043E845DA}"/>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9D4A8A1-8022-4FB1-86F9-D5504A0A29F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379B0BA-2FDB-484B-A870-528EAAE5CF5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DA02B2-7D85-4D8A-A458-E81C763A85EA}"/>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05A3CA-8113-46F4-860E-04576DB6710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5C434A-BE9A-4DB0-B76E-97F1897DEE8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8BC679-0EA8-46DE-82A2-E4901C6B72E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B38B4D-A8E6-4B7D-B0CE-44A43040195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F3EB2C6-FB71-4C27-9AB3-F10E5496788B}"/>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5,849
49.75
6,173,923
6,002,953
107,172
2,726,940
3,361,563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19F325-FBF8-4E4A-A614-C5CE35E2A731}"/>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2C3EB7-EBC1-4A44-AAB1-D9E77A36DA2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BC27A6-D7C4-4885-BB91-A8147DDE63A5}"/>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1E0C5E-0A12-49AF-B978-0938F2EDFE8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D60D355-9B74-471A-98BE-3DE0E8597F7B}"/>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F27B057-F13C-4131-8F27-FE33EBD9E769}"/>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83BEB78-A364-42BF-BC3E-F953847CABDA}"/>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119121F-408C-4DFB-AFF5-4A527896B303}"/>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2828895-DC11-436C-B0AE-DD90151CB41D}"/>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E98539-265A-4F16-9DF7-FBD98547B92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398F733-8E49-4645-BCBC-185B8D0EC735}"/>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090644D-9BB6-42FE-8022-CE4A7A96EE5B}"/>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9B60C05-FD3D-4DD3-9FE7-A146F9E14D04}"/>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2411188-8DDF-4E52-A992-07B3EE4DDFD7}"/>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EDBC34-DFC5-4A0A-8FAE-76154BB9EEB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B536F4E-431A-4D4A-AF0A-8D99AE2B0591}"/>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246F95F-4952-48DE-B765-D31C2171536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ED4CE18-83AF-4DBB-9EF6-3623E789FAE1}"/>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1066A00-7A09-4FE0-95C7-2C986C563249}"/>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A444C22-2F8C-4CEC-BABE-FAC38055169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77EA1B6-91C4-4EC1-93BE-30568CEF4EE1}"/>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92718FC2-4EA0-46C0-BC40-C4F2A8CD911C}"/>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1374700-050E-45AE-966F-A80431DDC6C5}"/>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9732FD8-91AF-4144-AF3F-47B9C0869B5F}"/>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871080B-CCE6-48C8-AA01-676A2785319D}"/>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A51F83F-2837-4845-A6E7-2720F6AB83A5}"/>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DE1A413-5003-4435-B3CE-98F90476F085}"/>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FCC1FE3-189B-45D1-8F07-CBA9F635616A}"/>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F9A512E-FE08-427B-9DFB-851BD50E9727}"/>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8B15503-D594-43C7-B8CF-D008A2ECCF9D}"/>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AED97774-6EC7-4F66-BC74-B78FBA0F1BAB}"/>
            </a:ext>
          </a:extLst>
        </xdr:cNvPr>
        <xdr:cNvSpPr txBox="1"/>
      </xdr:nvSpPr>
      <xdr:spPr>
        <a:xfrm>
          <a:off x="4751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3790D752-CBFB-43B1-AA62-05E2FCF7BE82}"/>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2C01EF08-D4F1-433A-B04A-AC5300B9A65D}"/>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996791C8-3666-4CD0-8A0E-52223B7E1487}"/>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C9A403D0-9F94-45AA-BB08-A42261213C73}"/>
            </a:ext>
          </a:extLst>
        </xdr:cNvPr>
        <xdr:cNvSpPr txBox="1"/>
      </xdr:nvSpPr>
      <xdr:spPr>
        <a:xfrm>
          <a:off x="16658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94DB3205-6DA8-464C-BCA9-9604FDD979F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F5A70A67-E782-48BB-A3E5-876CE3A56E1E}"/>
            </a:ext>
          </a:extLst>
        </xdr:cNvPr>
        <xdr:cNvSpPr txBox="1"/>
      </xdr:nvSpPr>
      <xdr:spPr>
        <a:xfrm>
          <a:off x="1665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2526E1A4-9630-414B-8F1E-2F34F42AA5E4}"/>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986D8688-87BB-4B80-9C63-185CB6948FD2}"/>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30C2B4C9-FB4D-4E8B-BBDF-6AD82572FF59}"/>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846A4A51-B3F7-47AC-94B5-6E7DF784D0B3}"/>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490BA058-9AB0-42D5-83A5-327F8EC3DAB6}"/>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6773C0A6-308E-4D96-9DD4-0942EAB98F01}"/>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85D24B9D-E139-4773-BB9F-6B6BAC6F0198}"/>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FBEDFCDC-0A62-401E-9250-F4016309D3EA}"/>
            </a:ext>
          </a:extLst>
        </xdr:cNvPr>
        <xdr:cNvCxnSpPr/>
      </xdr:nvCxnSpPr>
      <xdr:spPr>
        <a:xfrm flipV="1">
          <a:off x="4176395" y="5145125"/>
          <a:ext cx="1270" cy="119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3FF48352-680B-4BF4-B435-EE96883F3D4B}"/>
            </a:ext>
          </a:extLst>
        </xdr:cNvPr>
        <xdr:cNvSpPr txBox="1"/>
      </xdr:nvSpPr>
      <xdr:spPr>
        <a:xfrm>
          <a:off x="4229100" y="63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E3122D72-C71B-4C6A-B835-814F37B8A1EB}"/>
            </a:ext>
          </a:extLst>
        </xdr:cNvPr>
        <xdr:cNvCxnSpPr/>
      </xdr:nvCxnSpPr>
      <xdr:spPr>
        <a:xfrm>
          <a:off x="4108450" y="633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B8EDE3D6-C650-4F74-8BFA-9B8390803225}"/>
            </a:ext>
          </a:extLst>
        </xdr:cNvPr>
        <xdr:cNvSpPr txBox="1"/>
      </xdr:nvSpPr>
      <xdr:spPr>
        <a:xfrm>
          <a:off x="4229100" y="493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FD9CA5C4-FA95-4D13-9000-ECB733BF9264}"/>
            </a:ext>
          </a:extLst>
        </xdr:cNvPr>
        <xdr:cNvCxnSpPr/>
      </xdr:nvCxnSpPr>
      <xdr:spPr>
        <a:xfrm>
          <a:off x="4108450" y="5145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45738</xdr:rowOff>
    </xdr:from>
    <xdr:to>
      <xdr:col>24</xdr:col>
      <xdr:colOff>63500</xdr:colOff>
      <xdr:row>35</xdr:row>
      <xdr:rowOff>68681</xdr:rowOff>
    </xdr:to>
    <xdr:cxnSp macro="">
      <xdr:nvCxnSpPr>
        <xdr:cNvPr id="61" name="直線コネクタ 60">
          <a:extLst>
            <a:ext uri="{FF2B5EF4-FFF2-40B4-BE49-F238E27FC236}">
              <a16:creationId xmlns:a16="http://schemas.microsoft.com/office/drawing/2014/main" id="{82B2F0FE-B20E-456B-8A8E-B2C32F4DD5D0}"/>
            </a:ext>
          </a:extLst>
        </xdr:cNvPr>
        <xdr:cNvCxnSpPr/>
      </xdr:nvCxnSpPr>
      <xdr:spPr>
        <a:xfrm flipV="1">
          <a:off x="3429000" y="5830588"/>
          <a:ext cx="749300" cy="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CF3155A6-A873-4342-BF28-1E253266C7F7}"/>
            </a:ext>
          </a:extLst>
        </xdr:cNvPr>
        <xdr:cNvSpPr txBox="1"/>
      </xdr:nvSpPr>
      <xdr:spPr>
        <a:xfrm>
          <a:off x="4229100" y="5778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C3A5D604-D488-4A08-9427-0183480C2E55}"/>
            </a:ext>
          </a:extLst>
        </xdr:cNvPr>
        <xdr:cNvSpPr/>
      </xdr:nvSpPr>
      <xdr:spPr>
        <a:xfrm>
          <a:off x="4127500" y="579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68681</xdr:rowOff>
    </xdr:from>
    <xdr:to>
      <xdr:col>19</xdr:col>
      <xdr:colOff>177800</xdr:colOff>
      <xdr:row>36</xdr:row>
      <xdr:rowOff>8339</xdr:rowOff>
    </xdr:to>
    <xdr:cxnSp macro="">
      <xdr:nvCxnSpPr>
        <xdr:cNvPr id="64" name="直線コネクタ 63">
          <a:extLst>
            <a:ext uri="{FF2B5EF4-FFF2-40B4-BE49-F238E27FC236}">
              <a16:creationId xmlns:a16="http://schemas.microsoft.com/office/drawing/2014/main" id="{931C2A6D-B428-47E9-9D1E-BA05B23F3A2A}"/>
            </a:ext>
          </a:extLst>
        </xdr:cNvPr>
        <xdr:cNvCxnSpPr/>
      </xdr:nvCxnSpPr>
      <xdr:spPr>
        <a:xfrm flipV="1">
          <a:off x="2622550" y="5853531"/>
          <a:ext cx="806450" cy="10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D7C0381-F17C-4147-8E5C-2396E69B71FB}"/>
            </a:ext>
          </a:extLst>
        </xdr:cNvPr>
        <xdr:cNvSpPr/>
      </xdr:nvSpPr>
      <xdr:spPr>
        <a:xfrm>
          <a:off x="3384550" y="58297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9D22EF75-2129-40DD-A4A3-41268DDB4C46}"/>
            </a:ext>
          </a:extLst>
        </xdr:cNvPr>
        <xdr:cNvSpPr txBox="1"/>
      </xdr:nvSpPr>
      <xdr:spPr>
        <a:xfrm>
          <a:off x="3154895" y="592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106698</xdr:rowOff>
    </xdr:from>
    <xdr:to>
      <xdr:col>15</xdr:col>
      <xdr:colOff>50800</xdr:colOff>
      <xdr:row>36</xdr:row>
      <xdr:rowOff>8339</xdr:rowOff>
    </xdr:to>
    <xdr:cxnSp macro="">
      <xdr:nvCxnSpPr>
        <xdr:cNvPr id="67" name="直線コネクタ 66">
          <a:extLst>
            <a:ext uri="{FF2B5EF4-FFF2-40B4-BE49-F238E27FC236}">
              <a16:creationId xmlns:a16="http://schemas.microsoft.com/office/drawing/2014/main" id="{C020683A-F317-4740-AB60-4ACDFA8D5ED9}"/>
            </a:ext>
          </a:extLst>
        </xdr:cNvPr>
        <xdr:cNvCxnSpPr/>
      </xdr:nvCxnSpPr>
      <xdr:spPr>
        <a:xfrm>
          <a:off x="1828800" y="5891548"/>
          <a:ext cx="793750" cy="6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14D1F-0971-4C8D-867E-653E0A9562A7}"/>
            </a:ext>
          </a:extLst>
        </xdr:cNvPr>
        <xdr:cNvSpPr/>
      </xdr:nvSpPr>
      <xdr:spPr>
        <a:xfrm>
          <a:off x="2571750" y="59281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750E5B56-2009-4CFD-9215-DA19890C3E2F}"/>
            </a:ext>
          </a:extLst>
        </xdr:cNvPr>
        <xdr:cNvSpPr txBox="1"/>
      </xdr:nvSpPr>
      <xdr:spPr>
        <a:xfrm>
          <a:off x="236114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106698</xdr:rowOff>
    </xdr:from>
    <xdr:to>
      <xdr:col>10</xdr:col>
      <xdr:colOff>114300</xdr:colOff>
      <xdr:row>35</xdr:row>
      <xdr:rowOff>160708</xdr:rowOff>
    </xdr:to>
    <xdr:cxnSp macro="">
      <xdr:nvCxnSpPr>
        <xdr:cNvPr id="70" name="直線コネクタ 69">
          <a:extLst>
            <a:ext uri="{FF2B5EF4-FFF2-40B4-BE49-F238E27FC236}">
              <a16:creationId xmlns:a16="http://schemas.microsoft.com/office/drawing/2014/main" id="{9E09E302-CCF5-4417-9A8F-40DF78841A00}"/>
            </a:ext>
          </a:extLst>
        </xdr:cNvPr>
        <xdr:cNvCxnSpPr/>
      </xdr:nvCxnSpPr>
      <xdr:spPr>
        <a:xfrm flipV="1">
          <a:off x="1028700" y="5891548"/>
          <a:ext cx="8001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DD11A97A-6AF1-400A-B741-17B74520A6CC}"/>
            </a:ext>
          </a:extLst>
        </xdr:cNvPr>
        <xdr:cNvSpPr/>
      </xdr:nvSpPr>
      <xdr:spPr>
        <a:xfrm>
          <a:off x="1778000" y="594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8893AB5A-E919-47F0-BE91-FD18CB05C1FC}"/>
            </a:ext>
          </a:extLst>
        </xdr:cNvPr>
        <xdr:cNvSpPr txBox="1"/>
      </xdr:nvSpPr>
      <xdr:spPr>
        <a:xfrm>
          <a:off x="1548345" y="6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EBCDB9AF-D4B2-4E79-8E72-9713B97A6D33}"/>
            </a:ext>
          </a:extLst>
        </xdr:cNvPr>
        <xdr:cNvSpPr/>
      </xdr:nvSpPr>
      <xdr:spPr>
        <a:xfrm>
          <a:off x="984250" y="59507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F92A1279-D7EA-467A-A4A9-D1405744D6EA}"/>
            </a:ext>
          </a:extLst>
        </xdr:cNvPr>
        <xdr:cNvSpPr txBox="1"/>
      </xdr:nvSpPr>
      <xdr:spPr>
        <a:xfrm>
          <a:off x="754595" y="603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D231F82-5559-48BA-8395-B48B964A1F99}"/>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D2AD421C-639D-448C-BD22-FA0EDBFD03C9}"/>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5DE96E9-3C24-4C64-89CB-BCFEF39CAC02}"/>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6279BEC-882D-4F0A-8737-554EB4CF7501}"/>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34E6FC4-9B21-4C79-8CF9-1D33C56B5D0A}"/>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166388</xdr:rowOff>
    </xdr:from>
    <xdr:to>
      <xdr:col>24</xdr:col>
      <xdr:colOff>114300</xdr:colOff>
      <xdr:row>35</xdr:row>
      <xdr:rowOff>96538</xdr:rowOff>
    </xdr:to>
    <xdr:sp macro="" textlink="">
      <xdr:nvSpPr>
        <xdr:cNvPr id="80" name="楕円 79">
          <a:extLst>
            <a:ext uri="{FF2B5EF4-FFF2-40B4-BE49-F238E27FC236}">
              <a16:creationId xmlns:a16="http://schemas.microsoft.com/office/drawing/2014/main" id="{67008FAE-F6A3-4720-B109-12F7E0E2F538}"/>
            </a:ext>
          </a:extLst>
        </xdr:cNvPr>
        <xdr:cNvSpPr/>
      </xdr:nvSpPr>
      <xdr:spPr>
        <a:xfrm>
          <a:off x="4127500" y="5786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17815</xdr:rowOff>
    </xdr:from>
    <xdr:ext cx="599010" cy="259045"/>
    <xdr:sp macro="" textlink="">
      <xdr:nvSpPr>
        <xdr:cNvPr id="81" name="人件費該当値テキスト">
          <a:extLst>
            <a:ext uri="{FF2B5EF4-FFF2-40B4-BE49-F238E27FC236}">
              <a16:creationId xmlns:a16="http://schemas.microsoft.com/office/drawing/2014/main" id="{5A1F9344-4725-4CA1-B145-CCD83FB2BE86}"/>
            </a:ext>
          </a:extLst>
        </xdr:cNvPr>
        <xdr:cNvSpPr txBox="1"/>
      </xdr:nvSpPr>
      <xdr:spPr>
        <a:xfrm>
          <a:off x="4229100" y="563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17881</xdr:rowOff>
    </xdr:from>
    <xdr:to>
      <xdr:col>20</xdr:col>
      <xdr:colOff>38100</xdr:colOff>
      <xdr:row>35</xdr:row>
      <xdr:rowOff>119481</xdr:rowOff>
    </xdr:to>
    <xdr:sp macro="" textlink="">
      <xdr:nvSpPr>
        <xdr:cNvPr id="82" name="楕円 81">
          <a:extLst>
            <a:ext uri="{FF2B5EF4-FFF2-40B4-BE49-F238E27FC236}">
              <a16:creationId xmlns:a16="http://schemas.microsoft.com/office/drawing/2014/main" id="{22F70325-F3CD-403F-BCE9-9AE9E9D46DC7}"/>
            </a:ext>
          </a:extLst>
        </xdr:cNvPr>
        <xdr:cNvSpPr/>
      </xdr:nvSpPr>
      <xdr:spPr>
        <a:xfrm>
          <a:off x="3384550" y="58027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136008</xdr:rowOff>
    </xdr:from>
    <xdr:ext cx="599010" cy="259045"/>
    <xdr:sp macro="" textlink="">
      <xdr:nvSpPr>
        <xdr:cNvPr id="83" name="テキスト ボックス 82">
          <a:extLst>
            <a:ext uri="{FF2B5EF4-FFF2-40B4-BE49-F238E27FC236}">
              <a16:creationId xmlns:a16="http://schemas.microsoft.com/office/drawing/2014/main" id="{C8542CE0-0492-43CE-BFC9-3BC17087BD80}"/>
            </a:ext>
          </a:extLst>
        </xdr:cNvPr>
        <xdr:cNvSpPr txBox="1"/>
      </xdr:nvSpPr>
      <xdr:spPr>
        <a:xfrm>
          <a:off x="3154895" y="559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128989</xdr:rowOff>
    </xdr:from>
    <xdr:to>
      <xdr:col>15</xdr:col>
      <xdr:colOff>101600</xdr:colOff>
      <xdr:row>36</xdr:row>
      <xdr:rowOff>59139</xdr:rowOff>
    </xdr:to>
    <xdr:sp macro="" textlink="">
      <xdr:nvSpPr>
        <xdr:cNvPr id="84" name="楕円 83">
          <a:extLst>
            <a:ext uri="{FF2B5EF4-FFF2-40B4-BE49-F238E27FC236}">
              <a16:creationId xmlns:a16="http://schemas.microsoft.com/office/drawing/2014/main" id="{DB9C49A5-5E73-4881-9F27-20C05B7ED0F8}"/>
            </a:ext>
          </a:extLst>
        </xdr:cNvPr>
        <xdr:cNvSpPr/>
      </xdr:nvSpPr>
      <xdr:spPr>
        <a:xfrm>
          <a:off x="2571750" y="59138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75666</xdr:rowOff>
    </xdr:from>
    <xdr:ext cx="599010" cy="259045"/>
    <xdr:sp macro="" textlink="">
      <xdr:nvSpPr>
        <xdr:cNvPr id="85" name="テキスト ボックス 84">
          <a:extLst>
            <a:ext uri="{FF2B5EF4-FFF2-40B4-BE49-F238E27FC236}">
              <a16:creationId xmlns:a16="http://schemas.microsoft.com/office/drawing/2014/main" id="{71E58540-E1DC-4283-8B2E-50267826161C}"/>
            </a:ext>
          </a:extLst>
        </xdr:cNvPr>
        <xdr:cNvSpPr txBox="1"/>
      </xdr:nvSpPr>
      <xdr:spPr>
        <a:xfrm>
          <a:off x="2361145" y="569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55898</xdr:rowOff>
    </xdr:from>
    <xdr:to>
      <xdr:col>10</xdr:col>
      <xdr:colOff>165100</xdr:colOff>
      <xdr:row>35</xdr:row>
      <xdr:rowOff>157498</xdr:rowOff>
    </xdr:to>
    <xdr:sp macro="" textlink="">
      <xdr:nvSpPr>
        <xdr:cNvPr id="86" name="楕円 85">
          <a:extLst>
            <a:ext uri="{FF2B5EF4-FFF2-40B4-BE49-F238E27FC236}">
              <a16:creationId xmlns:a16="http://schemas.microsoft.com/office/drawing/2014/main" id="{3C42BD38-3C1D-4B9B-9BFC-C9A18F193964}"/>
            </a:ext>
          </a:extLst>
        </xdr:cNvPr>
        <xdr:cNvSpPr/>
      </xdr:nvSpPr>
      <xdr:spPr>
        <a:xfrm>
          <a:off x="1778000" y="5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2575</xdr:rowOff>
    </xdr:from>
    <xdr:ext cx="599010" cy="259045"/>
    <xdr:sp macro="" textlink="">
      <xdr:nvSpPr>
        <xdr:cNvPr id="87" name="テキスト ボックス 86">
          <a:extLst>
            <a:ext uri="{FF2B5EF4-FFF2-40B4-BE49-F238E27FC236}">
              <a16:creationId xmlns:a16="http://schemas.microsoft.com/office/drawing/2014/main" id="{9673E2BC-6C9F-41A5-B2CA-46A149ADA722}"/>
            </a:ext>
          </a:extLst>
        </xdr:cNvPr>
        <xdr:cNvSpPr txBox="1"/>
      </xdr:nvSpPr>
      <xdr:spPr>
        <a:xfrm>
          <a:off x="1548345" y="562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109908</xdr:rowOff>
    </xdr:from>
    <xdr:to>
      <xdr:col>6</xdr:col>
      <xdr:colOff>38100</xdr:colOff>
      <xdr:row>36</xdr:row>
      <xdr:rowOff>40058</xdr:rowOff>
    </xdr:to>
    <xdr:sp macro="" textlink="">
      <xdr:nvSpPr>
        <xdr:cNvPr id="88" name="楕円 87">
          <a:extLst>
            <a:ext uri="{FF2B5EF4-FFF2-40B4-BE49-F238E27FC236}">
              <a16:creationId xmlns:a16="http://schemas.microsoft.com/office/drawing/2014/main" id="{63E39624-BA2E-4B0D-BCF0-5FD52B17422D}"/>
            </a:ext>
          </a:extLst>
        </xdr:cNvPr>
        <xdr:cNvSpPr/>
      </xdr:nvSpPr>
      <xdr:spPr>
        <a:xfrm>
          <a:off x="984250" y="58947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56585</xdr:rowOff>
    </xdr:from>
    <xdr:ext cx="599010" cy="259045"/>
    <xdr:sp macro="" textlink="">
      <xdr:nvSpPr>
        <xdr:cNvPr id="89" name="テキスト ボックス 88">
          <a:extLst>
            <a:ext uri="{FF2B5EF4-FFF2-40B4-BE49-F238E27FC236}">
              <a16:creationId xmlns:a16="http://schemas.microsoft.com/office/drawing/2014/main" id="{5EACD614-5B71-4E83-81DE-64CDFCA63E30}"/>
            </a:ext>
          </a:extLst>
        </xdr:cNvPr>
        <xdr:cNvSpPr txBox="1"/>
      </xdr:nvSpPr>
      <xdr:spPr>
        <a:xfrm>
          <a:off x="754595" y="567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C1C56548-5707-480C-B3E1-4F6B9BABD0D5}"/>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E33BA8B3-3DAE-4AC5-BBC4-6FED9FE08659}"/>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33D3F466-D67C-491A-BB2F-575BB17CCA1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857668A5-5AEA-4B12-9FA4-1A3A037F1422}"/>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75EE09F1-25D3-4CEA-A358-F216387CE6C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3C1AC426-3E43-4C31-B759-835664F5DCBE}"/>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13D6CC78-7F4B-4700-B12D-5F72C063EA4F}"/>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9BE72C61-330A-48CD-B4D7-7C50465AE406}"/>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94C5D635-C0C4-45BD-AE0E-76F79602BB34}"/>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E220A04-38C1-450C-9FFF-976E541861C8}"/>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66CF2432-C987-4C0F-939F-7FC9EEC159ED}"/>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52860756-7045-456C-9518-8542922B37E2}"/>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7054A371-20D7-41FE-A866-8D1D24476113}"/>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55D6F3C1-9B55-4CC2-9B7C-13EDB86CB919}"/>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E72B7947-056A-48A6-AA98-E3BB3AD0CC3E}"/>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9FBC26FC-5125-4258-9AAE-DF899228CF20}"/>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17C0931E-E9D5-4A2E-8051-72288DCA13D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8976F992-6951-4651-8AFC-67D1653740ED}"/>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2CA7BB64-02A7-4000-8D4F-EA9AFC333E12}"/>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616CB837-B602-403F-9496-A51CF875A433}"/>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AEC51C6-06B9-4642-8F17-47A7101F891C}"/>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93B817DC-419C-4FE2-A390-67991CBA038E}"/>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5C0C2EA1-C356-4FA0-8E4E-7958D4DCF47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8EE7CF38-5033-4BD4-81C5-86B3917A58AB}"/>
            </a:ext>
          </a:extLst>
        </xdr:cNvPr>
        <xdr:cNvCxnSpPr/>
      </xdr:nvCxnSpPr>
      <xdr:spPr>
        <a:xfrm flipV="1">
          <a:off x="4176395" y="8582695"/>
          <a:ext cx="1270" cy="110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C391371D-D365-431F-876F-4AD4CB8BA1E6}"/>
            </a:ext>
          </a:extLst>
        </xdr:cNvPr>
        <xdr:cNvSpPr txBox="1"/>
      </xdr:nvSpPr>
      <xdr:spPr>
        <a:xfrm>
          <a:off x="4229100" y="96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4D862963-7C3A-4EA6-A4DF-587416C8B5BF}"/>
            </a:ext>
          </a:extLst>
        </xdr:cNvPr>
        <xdr:cNvCxnSpPr/>
      </xdr:nvCxnSpPr>
      <xdr:spPr>
        <a:xfrm>
          <a:off x="4108450" y="968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2AB6A006-AA9E-4B60-BAAA-D5A190AD21CB}"/>
            </a:ext>
          </a:extLst>
        </xdr:cNvPr>
        <xdr:cNvSpPr txBox="1"/>
      </xdr:nvSpPr>
      <xdr:spPr>
        <a:xfrm>
          <a:off x="4229100" y="836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1B2231FD-9106-425E-A5B5-0319F4F0789B}"/>
            </a:ext>
          </a:extLst>
        </xdr:cNvPr>
        <xdr:cNvCxnSpPr/>
      </xdr:nvCxnSpPr>
      <xdr:spPr>
        <a:xfrm>
          <a:off x="4108450" y="8582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81380</xdr:rowOff>
    </xdr:from>
    <xdr:to>
      <xdr:col>24</xdr:col>
      <xdr:colOff>63500</xdr:colOff>
      <xdr:row>57</xdr:row>
      <xdr:rowOff>120309</xdr:rowOff>
    </xdr:to>
    <xdr:cxnSp macro="">
      <xdr:nvCxnSpPr>
        <xdr:cNvPr id="118" name="直線コネクタ 117">
          <a:extLst>
            <a:ext uri="{FF2B5EF4-FFF2-40B4-BE49-F238E27FC236}">
              <a16:creationId xmlns:a16="http://schemas.microsoft.com/office/drawing/2014/main" id="{21CE6737-598C-419A-B4B5-5E3AEFCF2B84}"/>
            </a:ext>
          </a:extLst>
        </xdr:cNvPr>
        <xdr:cNvCxnSpPr/>
      </xdr:nvCxnSpPr>
      <xdr:spPr>
        <a:xfrm flipV="1">
          <a:off x="3429000" y="9498430"/>
          <a:ext cx="749300" cy="3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F2B83261-55C7-474F-89A4-A5D7BF875089}"/>
            </a:ext>
          </a:extLst>
        </xdr:cNvPr>
        <xdr:cNvSpPr txBox="1"/>
      </xdr:nvSpPr>
      <xdr:spPr>
        <a:xfrm>
          <a:off x="4229100" y="9476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C97BE2DB-6B7A-416C-80F7-588216F650AB}"/>
            </a:ext>
          </a:extLst>
        </xdr:cNvPr>
        <xdr:cNvSpPr/>
      </xdr:nvSpPr>
      <xdr:spPr>
        <a:xfrm>
          <a:off x="4127500" y="9498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120309</xdr:rowOff>
    </xdr:from>
    <xdr:to>
      <xdr:col>19</xdr:col>
      <xdr:colOff>177800</xdr:colOff>
      <xdr:row>57</xdr:row>
      <xdr:rowOff>127777</xdr:rowOff>
    </xdr:to>
    <xdr:cxnSp macro="">
      <xdr:nvCxnSpPr>
        <xdr:cNvPr id="121" name="直線コネクタ 120">
          <a:extLst>
            <a:ext uri="{FF2B5EF4-FFF2-40B4-BE49-F238E27FC236}">
              <a16:creationId xmlns:a16="http://schemas.microsoft.com/office/drawing/2014/main" id="{CF2A58E0-48A2-4BC5-98BA-9E74F39EF894}"/>
            </a:ext>
          </a:extLst>
        </xdr:cNvPr>
        <xdr:cNvCxnSpPr/>
      </xdr:nvCxnSpPr>
      <xdr:spPr>
        <a:xfrm flipV="1">
          <a:off x="2622550" y="9537359"/>
          <a:ext cx="80645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4DB7E1FF-9B3D-43C3-AE86-E70B32DF299F}"/>
            </a:ext>
          </a:extLst>
        </xdr:cNvPr>
        <xdr:cNvSpPr/>
      </xdr:nvSpPr>
      <xdr:spPr>
        <a:xfrm>
          <a:off x="3384550" y="95062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5E4130DF-29DB-4890-84B4-176E6722C79A}"/>
            </a:ext>
          </a:extLst>
        </xdr:cNvPr>
        <xdr:cNvSpPr txBox="1"/>
      </xdr:nvSpPr>
      <xdr:spPr>
        <a:xfrm>
          <a:off x="3154895" y="959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127777</xdr:rowOff>
    </xdr:from>
    <xdr:to>
      <xdr:col>15</xdr:col>
      <xdr:colOff>50800</xdr:colOff>
      <xdr:row>57</xdr:row>
      <xdr:rowOff>135884</xdr:rowOff>
    </xdr:to>
    <xdr:cxnSp macro="">
      <xdr:nvCxnSpPr>
        <xdr:cNvPr id="124" name="直線コネクタ 123">
          <a:extLst>
            <a:ext uri="{FF2B5EF4-FFF2-40B4-BE49-F238E27FC236}">
              <a16:creationId xmlns:a16="http://schemas.microsoft.com/office/drawing/2014/main" id="{6A1D0A64-A409-447D-89C9-DC86B091995A}"/>
            </a:ext>
          </a:extLst>
        </xdr:cNvPr>
        <xdr:cNvCxnSpPr/>
      </xdr:nvCxnSpPr>
      <xdr:spPr>
        <a:xfrm flipV="1">
          <a:off x="1828800" y="9544827"/>
          <a:ext cx="79375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F275E6A8-1854-4676-B047-21CEF2971259}"/>
            </a:ext>
          </a:extLst>
        </xdr:cNvPr>
        <xdr:cNvSpPr/>
      </xdr:nvSpPr>
      <xdr:spPr>
        <a:xfrm>
          <a:off x="2571750" y="95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DA9021DC-AA07-4BC2-BFDB-A6BFD53F83A7}"/>
            </a:ext>
          </a:extLst>
        </xdr:cNvPr>
        <xdr:cNvSpPr txBox="1"/>
      </xdr:nvSpPr>
      <xdr:spPr>
        <a:xfrm>
          <a:off x="2361145" y="959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135884</xdr:rowOff>
    </xdr:from>
    <xdr:to>
      <xdr:col>10</xdr:col>
      <xdr:colOff>114300</xdr:colOff>
      <xdr:row>57</xdr:row>
      <xdr:rowOff>136157</xdr:rowOff>
    </xdr:to>
    <xdr:cxnSp macro="">
      <xdr:nvCxnSpPr>
        <xdr:cNvPr id="127" name="直線コネクタ 126">
          <a:extLst>
            <a:ext uri="{FF2B5EF4-FFF2-40B4-BE49-F238E27FC236}">
              <a16:creationId xmlns:a16="http://schemas.microsoft.com/office/drawing/2014/main" id="{F6B3549A-5130-4644-BF0C-D9B0D33BCF67}"/>
            </a:ext>
          </a:extLst>
        </xdr:cNvPr>
        <xdr:cNvCxnSpPr/>
      </xdr:nvCxnSpPr>
      <xdr:spPr>
        <a:xfrm flipV="1">
          <a:off x="1028700" y="9552934"/>
          <a:ext cx="8001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2A2ADC39-7135-4A8C-9A00-A638EBCCC329}"/>
            </a:ext>
          </a:extLst>
        </xdr:cNvPr>
        <xdr:cNvSpPr/>
      </xdr:nvSpPr>
      <xdr:spPr>
        <a:xfrm>
          <a:off x="1778000" y="9521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41479504-D36E-48BB-8AAE-783B8E83921F}"/>
            </a:ext>
          </a:extLst>
        </xdr:cNvPr>
        <xdr:cNvSpPr txBox="1"/>
      </xdr:nvSpPr>
      <xdr:spPr>
        <a:xfrm>
          <a:off x="1548345" y="960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84D41B8A-2F10-4102-8D84-F8F5B4E9766A}"/>
            </a:ext>
          </a:extLst>
        </xdr:cNvPr>
        <xdr:cNvSpPr/>
      </xdr:nvSpPr>
      <xdr:spPr>
        <a:xfrm>
          <a:off x="984250" y="9520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77E1FC2C-C419-445E-A1CE-C47ED8F7F509}"/>
            </a:ext>
          </a:extLst>
        </xdr:cNvPr>
        <xdr:cNvSpPr txBox="1"/>
      </xdr:nvSpPr>
      <xdr:spPr>
        <a:xfrm>
          <a:off x="754595" y="960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24C6ADB-DBAF-4505-8929-A47FD6891D1D}"/>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4CFCB04A-0B46-4332-9D9F-5D96BD6B7D04}"/>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0807B4C-AAD6-4367-AD53-B370980F7DF9}"/>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5DF124F2-E27A-4CE9-86C7-2B5A64548436}"/>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983128A-3C8C-4B81-B090-DA80920F8BFD}"/>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30580</xdr:rowOff>
    </xdr:from>
    <xdr:to>
      <xdr:col>24</xdr:col>
      <xdr:colOff>114300</xdr:colOff>
      <xdr:row>57</xdr:row>
      <xdr:rowOff>132180</xdr:rowOff>
    </xdr:to>
    <xdr:sp macro="" textlink="">
      <xdr:nvSpPr>
        <xdr:cNvPr id="137" name="楕円 136">
          <a:extLst>
            <a:ext uri="{FF2B5EF4-FFF2-40B4-BE49-F238E27FC236}">
              <a16:creationId xmlns:a16="http://schemas.microsoft.com/office/drawing/2014/main" id="{AA914708-0620-4128-BF96-AFB65E95520B}"/>
            </a:ext>
          </a:extLst>
        </xdr:cNvPr>
        <xdr:cNvSpPr/>
      </xdr:nvSpPr>
      <xdr:spPr>
        <a:xfrm>
          <a:off x="4127500" y="94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53457</xdr:rowOff>
    </xdr:from>
    <xdr:ext cx="599010" cy="259045"/>
    <xdr:sp macro="" textlink="">
      <xdr:nvSpPr>
        <xdr:cNvPr id="138" name="物件費該当値テキスト">
          <a:extLst>
            <a:ext uri="{FF2B5EF4-FFF2-40B4-BE49-F238E27FC236}">
              <a16:creationId xmlns:a16="http://schemas.microsoft.com/office/drawing/2014/main" id="{8E6FC5A6-DA16-424A-9CB4-617786189B7B}"/>
            </a:ext>
          </a:extLst>
        </xdr:cNvPr>
        <xdr:cNvSpPr txBox="1"/>
      </xdr:nvSpPr>
      <xdr:spPr>
        <a:xfrm>
          <a:off x="4229100" y="930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69509</xdr:rowOff>
    </xdr:from>
    <xdr:to>
      <xdr:col>20</xdr:col>
      <xdr:colOff>38100</xdr:colOff>
      <xdr:row>57</xdr:row>
      <xdr:rowOff>171109</xdr:rowOff>
    </xdr:to>
    <xdr:sp macro="" textlink="">
      <xdr:nvSpPr>
        <xdr:cNvPr id="139" name="楕円 138">
          <a:extLst>
            <a:ext uri="{FF2B5EF4-FFF2-40B4-BE49-F238E27FC236}">
              <a16:creationId xmlns:a16="http://schemas.microsoft.com/office/drawing/2014/main" id="{0730263B-8A2C-47FC-9B98-387FAFDFA58F}"/>
            </a:ext>
          </a:extLst>
        </xdr:cNvPr>
        <xdr:cNvSpPr/>
      </xdr:nvSpPr>
      <xdr:spPr>
        <a:xfrm>
          <a:off x="3384550" y="94865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16186</xdr:rowOff>
    </xdr:from>
    <xdr:ext cx="599010" cy="259045"/>
    <xdr:sp macro="" textlink="">
      <xdr:nvSpPr>
        <xdr:cNvPr id="140" name="テキスト ボックス 139">
          <a:extLst>
            <a:ext uri="{FF2B5EF4-FFF2-40B4-BE49-F238E27FC236}">
              <a16:creationId xmlns:a16="http://schemas.microsoft.com/office/drawing/2014/main" id="{C56F66A4-3ED0-46EF-8771-968614C1948B}"/>
            </a:ext>
          </a:extLst>
        </xdr:cNvPr>
        <xdr:cNvSpPr txBox="1"/>
      </xdr:nvSpPr>
      <xdr:spPr>
        <a:xfrm>
          <a:off x="3154895" y="926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76977</xdr:rowOff>
    </xdr:from>
    <xdr:to>
      <xdr:col>15</xdr:col>
      <xdr:colOff>101600</xdr:colOff>
      <xdr:row>58</xdr:row>
      <xdr:rowOff>7127</xdr:rowOff>
    </xdr:to>
    <xdr:sp macro="" textlink="">
      <xdr:nvSpPr>
        <xdr:cNvPr id="141" name="楕円 140">
          <a:extLst>
            <a:ext uri="{FF2B5EF4-FFF2-40B4-BE49-F238E27FC236}">
              <a16:creationId xmlns:a16="http://schemas.microsoft.com/office/drawing/2014/main" id="{739BC9CA-8019-4B3E-AE9C-C46CC02C1958}"/>
            </a:ext>
          </a:extLst>
        </xdr:cNvPr>
        <xdr:cNvSpPr/>
      </xdr:nvSpPr>
      <xdr:spPr>
        <a:xfrm>
          <a:off x="2571750" y="94940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23654</xdr:rowOff>
    </xdr:from>
    <xdr:ext cx="599010" cy="259045"/>
    <xdr:sp macro="" textlink="">
      <xdr:nvSpPr>
        <xdr:cNvPr id="142" name="テキスト ボックス 141">
          <a:extLst>
            <a:ext uri="{FF2B5EF4-FFF2-40B4-BE49-F238E27FC236}">
              <a16:creationId xmlns:a16="http://schemas.microsoft.com/office/drawing/2014/main" id="{0E3E72D2-1CD3-44D6-B1FE-DD3403243EB1}"/>
            </a:ext>
          </a:extLst>
        </xdr:cNvPr>
        <xdr:cNvSpPr txBox="1"/>
      </xdr:nvSpPr>
      <xdr:spPr>
        <a:xfrm>
          <a:off x="2361145" y="927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85084</xdr:rowOff>
    </xdr:from>
    <xdr:to>
      <xdr:col>10</xdr:col>
      <xdr:colOff>165100</xdr:colOff>
      <xdr:row>58</xdr:row>
      <xdr:rowOff>15234</xdr:rowOff>
    </xdr:to>
    <xdr:sp macro="" textlink="">
      <xdr:nvSpPr>
        <xdr:cNvPr id="143" name="楕円 142">
          <a:extLst>
            <a:ext uri="{FF2B5EF4-FFF2-40B4-BE49-F238E27FC236}">
              <a16:creationId xmlns:a16="http://schemas.microsoft.com/office/drawing/2014/main" id="{F6193922-27E8-4ABF-8DB5-5F073FE91082}"/>
            </a:ext>
          </a:extLst>
        </xdr:cNvPr>
        <xdr:cNvSpPr/>
      </xdr:nvSpPr>
      <xdr:spPr>
        <a:xfrm>
          <a:off x="1778000" y="9502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31761</xdr:rowOff>
    </xdr:from>
    <xdr:ext cx="599010" cy="259045"/>
    <xdr:sp macro="" textlink="">
      <xdr:nvSpPr>
        <xdr:cNvPr id="144" name="テキスト ボックス 143">
          <a:extLst>
            <a:ext uri="{FF2B5EF4-FFF2-40B4-BE49-F238E27FC236}">
              <a16:creationId xmlns:a16="http://schemas.microsoft.com/office/drawing/2014/main" id="{9DB23698-B619-4093-9B3F-8E37D3247F31}"/>
            </a:ext>
          </a:extLst>
        </xdr:cNvPr>
        <xdr:cNvSpPr txBox="1"/>
      </xdr:nvSpPr>
      <xdr:spPr>
        <a:xfrm>
          <a:off x="1548345" y="928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85357</xdr:rowOff>
    </xdr:from>
    <xdr:to>
      <xdr:col>6</xdr:col>
      <xdr:colOff>38100</xdr:colOff>
      <xdr:row>58</xdr:row>
      <xdr:rowOff>15507</xdr:rowOff>
    </xdr:to>
    <xdr:sp macro="" textlink="">
      <xdr:nvSpPr>
        <xdr:cNvPr id="145" name="楕円 144">
          <a:extLst>
            <a:ext uri="{FF2B5EF4-FFF2-40B4-BE49-F238E27FC236}">
              <a16:creationId xmlns:a16="http://schemas.microsoft.com/office/drawing/2014/main" id="{3534C979-D872-42DE-AAFD-B17DE027A728}"/>
            </a:ext>
          </a:extLst>
        </xdr:cNvPr>
        <xdr:cNvSpPr/>
      </xdr:nvSpPr>
      <xdr:spPr>
        <a:xfrm>
          <a:off x="984250" y="95024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32034</xdr:rowOff>
    </xdr:from>
    <xdr:ext cx="599010" cy="259045"/>
    <xdr:sp macro="" textlink="">
      <xdr:nvSpPr>
        <xdr:cNvPr id="146" name="テキスト ボックス 145">
          <a:extLst>
            <a:ext uri="{FF2B5EF4-FFF2-40B4-BE49-F238E27FC236}">
              <a16:creationId xmlns:a16="http://schemas.microsoft.com/office/drawing/2014/main" id="{D7231AB6-13BA-4D1F-B88A-6AEDE43EB788}"/>
            </a:ext>
          </a:extLst>
        </xdr:cNvPr>
        <xdr:cNvSpPr txBox="1"/>
      </xdr:nvSpPr>
      <xdr:spPr>
        <a:xfrm>
          <a:off x="754595" y="928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5236BD82-4806-4C1C-9BDF-E96173230DB7}"/>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2834DE83-2E80-4EC9-BE44-F117A01F433A}"/>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22B8590C-8AB1-41A2-ABFE-8FAD8889C369}"/>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AFFB5E82-12FE-4A85-8132-ECEFE5861ECE}"/>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FE5A5952-5341-4564-A3FB-69B755CE71CD}"/>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3FAD980B-0679-4155-9338-B9270A8050AC}"/>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84465A01-405D-47F4-B99D-E6FE1D78BA4E}"/>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EFC459C9-7F9B-4279-8581-D1972A4D5CDD}"/>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7F4CFEB4-1199-4AD5-B1B3-6EBB5A1DBD71}"/>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6410CD46-2F19-4CF9-A50E-7FAD1D1F37EE}"/>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D7C765DB-2488-4C64-ACB9-88533DD0CDC8}"/>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1802EDE-BE67-4C8F-9047-3BEB11A09671}"/>
            </a:ext>
          </a:extLst>
        </xdr:cNvPr>
        <xdr:cNvSpPr txBox="1"/>
      </xdr:nvSpPr>
      <xdr:spPr>
        <a:xfrm>
          <a:off x="4751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4E4F94F6-FBF2-4053-BA68-6A664EE27C0B}"/>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14A6AFFD-4754-4E1D-8B27-DB7C284558B8}"/>
            </a:ext>
          </a:extLst>
        </xdr:cNvPr>
        <xdr:cNvSpPr txBox="1"/>
      </xdr:nvSpPr>
      <xdr:spPr>
        <a:xfrm>
          <a:off x="2116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9A871B62-ADF1-46E7-A343-7CE38F38B0D7}"/>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78C38109-81F5-4ED5-ACF6-42539CD63788}"/>
            </a:ext>
          </a:extLst>
        </xdr:cNvPr>
        <xdr:cNvSpPr txBox="1"/>
      </xdr:nvSpPr>
      <xdr:spPr>
        <a:xfrm>
          <a:off x="2116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9C566C7-A369-4CBB-90DB-A18C2E4A5FC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3F305F3D-8263-4FEE-9E31-CDF52309E1E6}"/>
            </a:ext>
          </a:extLst>
        </xdr:cNvPr>
        <xdr:cNvSpPr txBox="1"/>
      </xdr:nvSpPr>
      <xdr:spPr>
        <a:xfrm>
          <a:off x="2116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639EA960-E8E4-4DED-9DE5-756F141C97B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1D36756A-7504-455F-A270-991C6FE70C87}"/>
            </a:ext>
          </a:extLst>
        </xdr:cNvPr>
        <xdr:cNvSpPr txBox="1"/>
      </xdr:nvSpPr>
      <xdr:spPr>
        <a:xfrm>
          <a:off x="21165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1E7B369E-21CF-4BC9-ACB0-01ED31E0EEF6}"/>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236E71EC-BE40-4B94-8506-F5E1368FB4DB}"/>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DE6D6910-127E-4E12-AD46-CB991A04D12C}"/>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AA186CE5-174B-4CB5-B4CA-8D9CAC3E1CA7}"/>
            </a:ext>
          </a:extLst>
        </xdr:cNvPr>
        <xdr:cNvCxnSpPr/>
      </xdr:nvCxnSpPr>
      <xdr:spPr>
        <a:xfrm flipV="1">
          <a:off x="4176395" y="11775224"/>
          <a:ext cx="1270" cy="131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E63E5054-153B-4BB3-8668-98C3DEF39128}"/>
            </a:ext>
          </a:extLst>
        </xdr:cNvPr>
        <xdr:cNvSpPr txBox="1"/>
      </xdr:nvSpPr>
      <xdr:spPr>
        <a:xfrm>
          <a:off x="4229100" y="13096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BB059ED6-9CE7-4DB0-810E-504673175E1B}"/>
            </a:ext>
          </a:extLst>
        </xdr:cNvPr>
        <xdr:cNvCxnSpPr/>
      </xdr:nvCxnSpPr>
      <xdr:spPr>
        <a:xfrm>
          <a:off x="4108450" y="13092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6E04BD6F-E562-48CE-BCC5-5F0E53FFD095}"/>
            </a:ext>
          </a:extLst>
        </xdr:cNvPr>
        <xdr:cNvSpPr txBox="1"/>
      </xdr:nvSpPr>
      <xdr:spPr>
        <a:xfrm>
          <a:off x="4229100" y="11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6AAFDB03-2D5D-4232-9ABA-A98886815594}"/>
            </a:ext>
          </a:extLst>
        </xdr:cNvPr>
        <xdr:cNvCxnSpPr/>
      </xdr:nvCxnSpPr>
      <xdr:spPr>
        <a:xfrm>
          <a:off x="4108450" y="11775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153436</xdr:rowOff>
    </xdr:from>
    <xdr:to>
      <xdr:col>24</xdr:col>
      <xdr:colOff>63500</xdr:colOff>
      <xdr:row>77</xdr:row>
      <xdr:rowOff>79597</xdr:rowOff>
    </xdr:to>
    <xdr:cxnSp macro="">
      <xdr:nvCxnSpPr>
        <xdr:cNvPr id="175" name="直線コネクタ 174">
          <a:extLst>
            <a:ext uri="{FF2B5EF4-FFF2-40B4-BE49-F238E27FC236}">
              <a16:creationId xmlns:a16="http://schemas.microsoft.com/office/drawing/2014/main" id="{3E9EC82B-D33D-423E-B6B0-66D18AB55865}"/>
            </a:ext>
          </a:extLst>
        </xdr:cNvPr>
        <xdr:cNvCxnSpPr/>
      </xdr:nvCxnSpPr>
      <xdr:spPr>
        <a:xfrm flipV="1">
          <a:off x="3429000" y="12707386"/>
          <a:ext cx="749300" cy="9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331C1125-1801-497E-A49F-F58ED0C7285D}"/>
            </a:ext>
          </a:extLst>
        </xdr:cNvPr>
        <xdr:cNvSpPr txBox="1"/>
      </xdr:nvSpPr>
      <xdr:spPr>
        <a:xfrm>
          <a:off x="4229100" y="12813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9B0EA4B3-FF97-463B-ABB6-607665302884}"/>
            </a:ext>
          </a:extLst>
        </xdr:cNvPr>
        <xdr:cNvSpPr/>
      </xdr:nvSpPr>
      <xdr:spPr>
        <a:xfrm>
          <a:off x="4127500" y="12835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79597</xdr:rowOff>
    </xdr:from>
    <xdr:to>
      <xdr:col>19</xdr:col>
      <xdr:colOff>177800</xdr:colOff>
      <xdr:row>77</xdr:row>
      <xdr:rowOff>167151</xdr:rowOff>
    </xdr:to>
    <xdr:cxnSp macro="">
      <xdr:nvCxnSpPr>
        <xdr:cNvPr id="178" name="直線コネクタ 177">
          <a:extLst>
            <a:ext uri="{FF2B5EF4-FFF2-40B4-BE49-F238E27FC236}">
              <a16:creationId xmlns:a16="http://schemas.microsoft.com/office/drawing/2014/main" id="{635C0178-8A49-4CC1-9042-1C2217BC3223}"/>
            </a:ext>
          </a:extLst>
        </xdr:cNvPr>
        <xdr:cNvCxnSpPr/>
      </xdr:nvCxnSpPr>
      <xdr:spPr>
        <a:xfrm flipV="1">
          <a:off x="2622550" y="12798647"/>
          <a:ext cx="80645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424BA708-E4C2-4463-B6C6-6C7CBBF638EC}"/>
            </a:ext>
          </a:extLst>
        </xdr:cNvPr>
        <xdr:cNvSpPr/>
      </xdr:nvSpPr>
      <xdr:spPr>
        <a:xfrm>
          <a:off x="3384550" y="128598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D8CE51D8-7A1C-41CC-9310-085E005F099A}"/>
            </a:ext>
          </a:extLst>
        </xdr:cNvPr>
        <xdr:cNvSpPr txBox="1"/>
      </xdr:nvSpPr>
      <xdr:spPr>
        <a:xfrm>
          <a:off x="3187211" y="129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62471</xdr:rowOff>
    </xdr:from>
    <xdr:to>
      <xdr:col>15</xdr:col>
      <xdr:colOff>50800</xdr:colOff>
      <xdr:row>77</xdr:row>
      <xdr:rowOff>167151</xdr:rowOff>
    </xdr:to>
    <xdr:cxnSp macro="">
      <xdr:nvCxnSpPr>
        <xdr:cNvPr id="181" name="直線コネクタ 180">
          <a:extLst>
            <a:ext uri="{FF2B5EF4-FFF2-40B4-BE49-F238E27FC236}">
              <a16:creationId xmlns:a16="http://schemas.microsoft.com/office/drawing/2014/main" id="{53E05D0A-68BD-4C5D-ACD9-4184ED6C2150}"/>
            </a:ext>
          </a:extLst>
        </xdr:cNvPr>
        <xdr:cNvCxnSpPr/>
      </xdr:nvCxnSpPr>
      <xdr:spPr>
        <a:xfrm>
          <a:off x="1828800" y="12781521"/>
          <a:ext cx="793750" cy="10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CCFC4D83-28EF-42AC-80E9-C86778E5FB4F}"/>
            </a:ext>
          </a:extLst>
        </xdr:cNvPr>
        <xdr:cNvSpPr/>
      </xdr:nvSpPr>
      <xdr:spPr>
        <a:xfrm>
          <a:off x="2571750" y="128868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A7007FD7-D54E-4E5A-89F1-7B841247FF63}"/>
            </a:ext>
          </a:extLst>
        </xdr:cNvPr>
        <xdr:cNvSpPr txBox="1"/>
      </xdr:nvSpPr>
      <xdr:spPr>
        <a:xfrm>
          <a:off x="2406728" y="129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130156</xdr:rowOff>
    </xdr:from>
    <xdr:to>
      <xdr:col>10</xdr:col>
      <xdr:colOff>114300</xdr:colOff>
      <xdr:row>77</xdr:row>
      <xdr:rowOff>62471</xdr:rowOff>
    </xdr:to>
    <xdr:cxnSp macro="">
      <xdr:nvCxnSpPr>
        <xdr:cNvPr id="184" name="直線コネクタ 183">
          <a:extLst>
            <a:ext uri="{FF2B5EF4-FFF2-40B4-BE49-F238E27FC236}">
              <a16:creationId xmlns:a16="http://schemas.microsoft.com/office/drawing/2014/main" id="{17223A8D-28BA-41E9-B714-800B256B0A5A}"/>
            </a:ext>
          </a:extLst>
        </xdr:cNvPr>
        <xdr:cNvCxnSpPr/>
      </xdr:nvCxnSpPr>
      <xdr:spPr>
        <a:xfrm>
          <a:off x="1028700" y="12684106"/>
          <a:ext cx="800100" cy="9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8D3D116B-2065-410F-A0DC-8186EC4B67D6}"/>
            </a:ext>
          </a:extLst>
        </xdr:cNvPr>
        <xdr:cNvSpPr/>
      </xdr:nvSpPr>
      <xdr:spPr>
        <a:xfrm>
          <a:off x="1778000" y="128690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FB1853D1-A3A8-4D11-A3B2-59583EBE308A}"/>
            </a:ext>
          </a:extLst>
        </xdr:cNvPr>
        <xdr:cNvSpPr txBox="1"/>
      </xdr:nvSpPr>
      <xdr:spPr>
        <a:xfrm>
          <a:off x="1612978" y="1295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30E3085A-6605-4750-9A0B-05A7B2610B1B}"/>
            </a:ext>
          </a:extLst>
        </xdr:cNvPr>
        <xdr:cNvSpPr/>
      </xdr:nvSpPr>
      <xdr:spPr>
        <a:xfrm>
          <a:off x="984250" y="12875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6F0445B1-0C2E-42C4-B43A-040069D73AA1}"/>
            </a:ext>
          </a:extLst>
        </xdr:cNvPr>
        <xdr:cNvSpPr txBox="1"/>
      </xdr:nvSpPr>
      <xdr:spPr>
        <a:xfrm>
          <a:off x="819228" y="1296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5499888D-7DF3-4BDF-BA66-E1965C65ACEF}"/>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BF9C654-EC35-4479-8A70-36767BFB9CD1}"/>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81BA322-9042-4277-98DF-0C709FD2B007}"/>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BD39101E-110D-4C5D-96F2-17C9F5A5B4A2}"/>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187465F-3870-48E0-9064-9C0252AC406E}"/>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102636</xdr:rowOff>
    </xdr:from>
    <xdr:to>
      <xdr:col>24</xdr:col>
      <xdr:colOff>114300</xdr:colOff>
      <xdr:row>77</xdr:row>
      <xdr:rowOff>32786</xdr:rowOff>
    </xdr:to>
    <xdr:sp macro="" textlink="">
      <xdr:nvSpPr>
        <xdr:cNvPr id="194" name="楕円 193">
          <a:extLst>
            <a:ext uri="{FF2B5EF4-FFF2-40B4-BE49-F238E27FC236}">
              <a16:creationId xmlns:a16="http://schemas.microsoft.com/office/drawing/2014/main" id="{74F9CCF7-E7D2-4F47-B2C1-EE0F5DF99317}"/>
            </a:ext>
          </a:extLst>
        </xdr:cNvPr>
        <xdr:cNvSpPr/>
      </xdr:nvSpPr>
      <xdr:spPr>
        <a:xfrm>
          <a:off x="4127500" y="126565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125513</xdr:rowOff>
    </xdr:from>
    <xdr:ext cx="534377" cy="259045"/>
    <xdr:sp macro="" textlink="">
      <xdr:nvSpPr>
        <xdr:cNvPr id="195" name="維持補修費該当値テキスト">
          <a:extLst>
            <a:ext uri="{FF2B5EF4-FFF2-40B4-BE49-F238E27FC236}">
              <a16:creationId xmlns:a16="http://schemas.microsoft.com/office/drawing/2014/main" id="{7A7AEA6D-A02A-40EB-BE31-81843E20589A}"/>
            </a:ext>
          </a:extLst>
        </xdr:cNvPr>
        <xdr:cNvSpPr txBox="1"/>
      </xdr:nvSpPr>
      <xdr:spPr>
        <a:xfrm>
          <a:off x="4229100" y="1251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28797</xdr:rowOff>
    </xdr:from>
    <xdr:to>
      <xdr:col>20</xdr:col>
      <xdr:colOff>38100</xdr:colOff>
      <xdr:row>77</xdr:row>
      <xdr:rowOff>130397</xdr:rowOff>
    </xdr:to>
    <xdr:sp macro="" textlink="">
      <xdr:nvSpPr>
        <xdr:cNvPr id="196" name="楕円 195">
          <a:extLst>
            <a:ext uri="{FF2B5EF4-FFF2-40B4-BE49-F238E27FC236}">
              <a16:creationId xmlns:a16="http://schemas.microsoft.com/office/drawing/2014/main" id="{497A5A80-B8BF-44DC-B4FF-FE4874050276}"/>
            </a:ext>
          </a:extLst>
        </xdr:cNvPr>
        <xdr:cNvSpPr/>
      </xdr:nvSpPr>
      <xdr:spPr>
        <a:xfrm>
          <a:off x="3384550" y="127478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146924</xdr:rowOff>
    </xdr:from>
    <xdr:ext cx="534377" cy="259045"/>
    <xdr:sp macro="" textlink="">
      <xdr:nvSpPr>
        <xdr:cNvPr id="197" name="テキスト ボックス 196">
          <a:extLst>
            <a:ext uri="{FF2B5EF4-FFF2-40B4-BE49-F238E27FC236}">
              <a16:creationId xmlns:a16="http://schemas.microsoft.com/office/drawing/2014/main" id="{3D869136-6D37-4207-AA89-FB191369CF30}"/>
            </a:ext>
          </a:extLst>
        </xdr:cNvPr>
        <xdr:cNvSpPr txBox="1"/>
      </xdr:nvSpPr>
      <xdr:spPr>
        <a:xfrm>
          <a:off x="3187211" y="12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116351</xdr:rowOff>
    </xdr:from>
    <xdr:to>
      <xdr:col>15</xdr:col>
      <xdr:colOff>101600</xdr:colOff>
      <xdr:row>78</xdr:row>
      <xdr:rowOff>46501</xdr:rowOff>
    </xdr:to>
    <xdr:sp macro="" textlink="">
      <xdr:nvSpPr>
        <xdr:cNvPr id="198" name="楕円 197">
          <a:extLst>
            <a:ext uri="{FF2B5EF4-FFF2-40B4-BE49-F238E27FC236}">
              <a16:creationId xmlns:a16="http://schemas.microsoft.com/office/drawing/2014/main" id="{F98B86D7-93E2-40B4-963C-192DD4C33196}"/>
            </a:ext>
          </a:extLst>
        </xdr:cNvPr>
        <xdr:cNvSpPr/>
      </xdr:nvSpPr>
      <xdr:spPr>
        <a:xfrm>
          <a:off x="2571750" y="128354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63028</xdr:rowOff>
    </xdr:from>
    <xdr:ext cx="534377" cy="259045"/>
    <xdr:sp macro="" textlink="">
      <xdr:nvSpPr>
        <xdr:cNvPr id="199" name="テキスト ボックス 198">
          <a:extLst>
            <a:ext uri="{FF2B5EF4-FFF2-40B4-BE49-F238E27FC236}">
              <a16:creationId xmlns:a16="http://schemas.microsoft.com/office/drawing/2014/main" id="{CB805C88-2885-4CE5-85A8-CDB62396BE53}"/>
            </a:ext>
          </a:extLst>
        </xdr:cNvPr>
        <xdr:cNvSpPr txBox="1"/>
      </xdr:nvSpPr>
      <xdr:spPr>
        <a:xfrm>
          <a:off x="2393461" y="126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11671</xdr:rowOff>
    </xdr:from>
    <xdr:to>
      <xdr:col>10</xdr:col>
      <xdr:colOff>165100</xdr:colOff>
      <xdr:row>77</xdr:row>
      <xdr:rowOff>113271</xdr:rowOff>
    </xdr:to>
    <xdr:sp macro="" textlink="">
      <xdr:nvSpPr>
        <xdr:cNvPr id="200" name="楕円 199">
          <a:extLst>
            <a:ext uri="{FF2B5EF4-FFF2-40B4-BE49-F238E27FC236}">
              <a16:creationId xmlns:a16="http://schemas.microsoft.com/office/drawing/2014/main" id="{190AC5AA-8AD5-493F-863E-32AAC4E0FEF3}"/>
            </a:ext>
          </a:extLst>
        </xdr:cNvPr>
        <xdr:cNvSpPr/>
      </xdr:nvSpPr>
      <xdr:spPr>
        <a:xfrm>
          <a:off x="1778000" y="127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129798</xdr:rowOff>
    </xdr:from>
    <xdr:ext cx="534377" cy="259045"/>
    <xdr:sp macro="" textlink="">
      <xdr:nvSpPr>
        <xdr:cNvPr id="201" name="テキスト ボックス 200">
          <a:extLst>
            <a:ext uri="{FF2B5EF4-FFF2-40B4-BE49-F238E27FC236}">
              <a16:creationId xmlns:a16="http://schemas.microsoft.com/office/drawing/2014/main" id="{720FA637-87EB-4680-A86C-2E6E48598911}"/>
            </a:ext>
          </a:extLst>
        </xdr:cNvPr>
        <xdr:cNvSpPr txBox="1"/>
      </xdr:nvSpPr>
      <xdr:spPr>
        <a:xfrm>
          <a:off x="1580661" y="1251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79356</xdr:rowOff>
    </xdr:from>
    <xdr:to>
      <xdr:col>6</xdr:col>
      <xdr:colOff>38100</xdr:colOff>
      <xdr:row>77</xdr:row>
      <xdr:rowOff>9506</xdr:rowOff>
    </xdr:to>
    <xdr:sp macro="" textlink="">
      <xdr:nvSpPr>
        <xdr:cNvPr id="202" name="楕円 201">
          <a:extLst>
            <a:ext uri="{FF2B5EF4-FFF2-40B4-BE49-F238E27FC236}">
              <a16:creationId xmlns:a16="http://schemas.microsoft.com/office/drawing/2014/main" id="{A7443304-48EC-4355-B3CA-FE8415F4E6EC}"/>
            </a:ext>
          </a:extLst>
        </xdr:cNvPr>
        <xdr:cNvSpPr/>
      </xdr:nvSpPr>
      <xdr:spPr>
        <a:xfrm>
          <a:off x="984250" y="126333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26033</xdr:rowOff>
    </xdr:from>
    <xdr:ext cx="534377" cy="259045"/>
    <xdr:sp macro="" textlink="">
      <xdr:nvSpPr>
        <xdr:cNvPr id="203" name="テキスト ボックス 202">
          <a:extLst>
            <a:ext uri="{FF2B5EF4-FFF2-40B4-BE49-F238E27FC236}">
              <a16:creationId xmlns:a16="http://schemas.microsoft.com/office/drawing/2014/main" id="{DFDA91C6-DDCA-4717-9FBE-32A7615ED4C4}"/>
            </a:ext>
          </a:extLst>
        </xdr:cNvPr>
        <xdr:cNvSpPr txBox="1"/>
      </xdr:nvSpPr>
      <xdr:spPr>
        <a:xfrm>
          <a:off x="786911" y="124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EFECBF68-D135-4827-B5B7-ACA15B6FF71F}"/>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4DE19531-4E83-4CEC-BF7D-CA9E8E72A68B}"/>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EB4E37AC-215B-42A4-9A69-A391EBF27C8A}"/>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48B5B1EF-A4B1-4DFE-BC2D-F71B08465A12}"/>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8CF3C006-13AB-4DD0-9636-2399B955C7E4}"/>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17172841-2E28-40B0-97A0-8FA9404D2E84}"/>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D841F0F0-0441-4FFD-AB69-7EAEDF37F323}"/>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2B91EAC9-4DFE-4941-B577-17D892FCB5BD}"/>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BAE2FE63-44E7-443F-9E3C-534DD412F98D}"/>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225D9D19-C34C-4E77-A1A9-F66D211E2582}"/>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BFB027A9-AA7B-4481-80DA-EDE677F555BF}"/>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21551C11-F48B-4E45-B7A8-2744BC55DAF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BBD16045-31EF-4680-8853-90BDB898E6EA}"/>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F5736416-7AB1-4698-8129-D7C9C88B69F4}"/>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841FED13-EED4-4621-95CD-0B01FAA5D71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94B922D-9F9C-4F4D-93A8-FBC3ADCB285F}"/>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E87E1157-761B-4166-8EE6-8468E1700EEE}"/>
            </a:ext>
          </a:extLst>
        </xdr:cNvPr>
        <xdr:cNvSpPr txBox="1"/>
      </xdr:nvSpPr>
      <xdr:spPr>
        <a:xfrm>
          <a:off x="2116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CA7745EA-993C-49BE-BF9F-065FC50323B6}"/>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CA020C4A-2A24-4B6C-AED9-DD7BF7683B8A}"/>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6E0D71A2-63A2-4EA0-A7F4-DCC757D695DB}"/>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80CE81D5-DB3B-4D6F-AB06-A6D313D544D8}"/>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D20F36C7-5254-4B8D-8CD2-7DB3DEC21AC3}"/>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B30360CA-006F-4AAD-B7CD-A8396C9DC9C9}"/>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C58A0B9C-1C1E-4B42-BE9E-B09AF01964DE}"/>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93754FC2-8099-447E-9CD1-A7392780FEDD}"/>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D0DD3245-DD55-4E1F-88C9-C4777F11844A}"/>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86FEA0A6-A928-4679-A787-69A5BD308FA6}"/>
            </a:ext>
          </a:extLst>
        </xdr:cNvPr>
        <xdr:cNvCxnSpPr/>
      </xdr:nvCxnSpPr>
      <xdr:spPr>
        <a:xfrm flipV="1">
          <a:off x="4176395" y="14789169"/>
          <a:ext cx="1270" cy="159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E9B5CABA-B676-40AB-BC6A-016CC1151FB3}"/>
            </a:ext>
          </a:extLst>
        </xdr:cNvPr>
        <xdr:cNvSpPr txBox="1"/>
      </xdr:nvSpPr>
      <xdr:spPr>
        <a:xfrm>
          <a:off x="4229100" y="163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83614BD0-E970-4190-982F-A835D6461E3B}"/>
            </a:ext>
          </a:extLst>
        </xdr:cNvPr>
        <xdr:cNvCxnSpPr/>
      </xdr:nvCxnSpPr>
      <xdr:spPr>
        <a:xfrm>
          <a:off x="4108450" y="163888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146ADBC1-AD63-4092-841A-8F958FD9CB17}"/>
            </a:ext>
          </a:extLst>
        </xdr:cNvPr>
        <xdr:cNvSpPr txBox="1"/>
      </xdr:nvSpPr>
      <xdr:spPr>
        <a:xfrm>
          <a:off x="4229100" y="1457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B5C7DCC0-5343-4389-9DC8-3256B1B7258E}"/>
            </a:ext>
          </a:extLst>
        </xdr:cNvPr>
        <xdr:cNvCxnSpPr/>
      </xdr:nvCxnSpPr>
      <xdr:spPr>
        <a:xfrm>
          <a:off x="4108450" y="147891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72175</xdr:rowOff>
    </xdr:from>
    <xdr:to>
      <xdr:col>24</xdr:col>
      <xdr:colOff>63500</xdr:colOff>
      <xdr:row>98</xdr:row>
      <xdr:rowOff>155180</xdr:rowOff>
    </xdr:to>
    <xdr:cxnSp macro="">
      <xdr:nvCxnSpPr>
        <xdr:cNvPr id="235" name="直線コネクタ 234">
          <a:extLst>
            <a:ext uri="{FF2B5EF4-FFF2-40B4-BE49-F238E27FC236}">
              <a16:creationId xmlns:a16="http://schemas.microsoft.com/office/drawing/2014/main" id="{E7DD7A76-0FB0-4EB9-8C2E-92EFCBC08C4B}"/>
            </a:ext>
          </a:extLst>
        </xdr:cNvPr>
        <xdr:cNvCxnSpPr/>
      </xdr:nvCxnSpPr>
      <xdr:spPr>
        <a:xfrm flipV="1">
          <a:off x="3429000" y="16131325"/>
          <a:ext cx="749300" cy="2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6D57D469-C803-4A74-AF26-A1301AD6B610}"/>
            </a:ext>
          </a:extLst>
        </xdr:cNvPr>
        <xdr:cNvSpPr txBox="1"/>
      </xdr:nvSpPr>
      <xdr:spPr>
        <a:xfrm>
          <a:off x="4229100" y="15599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AAF36BEC-45A6-4F7C-B7F7-7E3239FFB471}"/>
            </a:ext>
          </a:extLst>
        </xdr:cNvPr>
        <xdr:cNvSpPr/>
      </xdr:nvSpPr>
      <xdr:spPr>
        <a:xfrm>
          <a:off x="4127500" y="157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155180</xdr:rowOff>
    </xdr:from>
    <xdr:to>
      <xdr:col>19</xdr:col>
      <xdr:colOff>177800</xdr:colOff>
      <xdr:row>98</xdr:row>
      <xdr:rowOff>166088</xdr:rowOff>
    </xdr:to>
    <xdr:cxnSp macro="">
      <xdr:nvCxnSpPr>
        <xdr:cNvPr id="238" name="直線コネクタ 237">
          <a:extLst>
            <a:ext uri="{FF2B5EF4-FFF2-40B4-BE49-F238E27FC236}">
              <a16:creationId xmlns:a16="http://schemas.microsoft.com/office/drawing/2014/main" id="{B409C403-C9A6-4C11-8EA0-3A131818BB01}"/>
            </a:ext>
          </a:extLst>
        </xdr:cNvPr>
        <xdr:cNvCxnSpPr/>
      </xdr:nvCxnSpPr>
      <xdr:spPr>
        <a:xfrm flipV="1">
          <a:off x="2622550" y="16385780"/>
          <a:ext cx="80645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748B989E-FD0D-4AE9-B734-FFAF96B5B5D0}"/>
            </a:ext>
          </a:extLst>
        </xdr:cNvPr>
        <xdr:cNvSpPr/>
      </xdr:nvSpPr>
      <xdr:spPr>
        <a:xfrm>
          <a:off x="3384550" y="160125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440D3C98-82A0-428E-860D-CDE19E1042E2}"/>
            </a:ext>
          </a:extLst>
        </xdr:cNvPr>
        <xdr:cNvSpPr txBox="1"/>
      </xdr:nvSpPr>
      <xdr:spPr>
        <a:xfrm>
          <a:off x="3187211" y="15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166088</xdr:rowOff>
    </xdr:from>
    <xdr:to>
      <xdr:col>15</xdr:col>
      <xdr:colOff>50800</xdr:colOff>
      <xdr:row>99</xdr:row>
      <xdr:rowOff>733</xdr:rowOff>
    </xdr:to>
    <xdr:cxnSp macro="">
      <xdr:nvCxnSpPr>
        <xdr:cNvPr id="241" name="直線コネクタ 240">
          <a:extLst>
            <a:ext uri="{FF2B5EF4-FFF2-40B4-BE49-F238E27FC236}">
              <a16:creationId xmlns:a16="http://schemas.microsoft.com/office/drawing/2014/main" id="{99CFFE06-4407-47D1-A87D-0965BA66E1A3}"/>
            </a:ext>
          </a:extLst>
        </xdr:cNvPr>
        <xdr:cNvCxnSpPr/>
      </xdr:nvCxnSpPr>
      <xdr:spPr>
        <a:xfrm flipV="1">
          <a:off x="1828800" y="16396688"/>
          <a:ext cx="79375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73DEE93-AB30-48B6-9459-B98B998F21B2}"/>
            </a:ext>
          </a:extLst>
        </xdr:cNvPr>
        <xdr:cNvSpPr/>
      </xdr:nvSpPr>
      <xdr:spPr>
        <a:xfrm>
          <a:off x="2571750" y="1601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B6DAF4E1-870B-4A9D-BD71-C16DA141FF97}"/>
            </a:ext>
          </a:extLst>
        </xdr:cNvPr>
        <xdr:cNvSpPr txBox="1"/>
      </xdr:nvSpPr>
      <xdr:spPr>
        <a:xfrm>
          <a:off x="2393461" y="157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154276</xdr:rowOff>
    </xdr:from>
    <xdr:to>
      <xdr:col>10</xdr:col>
      <xdr:colOff>114300</xdr:colOff>
      <xdr:row>99</xdr:row>
      <xdr:rowOff>733</xdr:rowOff>
    </xdr:to>
    <xdr:cxnSp macro="">
      <xdr:nvCxnSpPr>
        <xdr:cNvPr id="244" name="直線コネクタ 243">
          <a:extLst>
            <a:ext uri="{FF2B5EF4-FFF2-40B4-BE49-F238E27FC236}">
              <a16:creationId xmlns:a16="http://schemas.microsoft.com/office/drawing/2014/main" id="{BCC52EA8-7AF8-4764-AD28-94AED2D60A38}"/>
            </a:ext>
          </a:extLst>
        </xdr:cNvPr>
        <xdr:cNvCxnSpPr/>
      </xdr:nvCxnSpPr>
      <xdr:spPr>
        <a:xfrm>
          <a:off x="1028700" y="16384876"/>
          <a:ext cx="8001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22124B1D-E13D-48B8-8AD9-E24EE93E53CD}"/>
            </a:ext>
          </a:extLst>
        </xdr:cNvPr>
        <xdr:cNvSpPr/>
      </xdr:nvSpPr>
      <xdr:spPr>
        <a:xfrm>
          <a:off x="1778000" y="160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9120E13B-35C4-406B-A7EB-66CBABED8D87}"/>
            </a:ext>
          </a:extLst>
        </xdr:cNvPr>
        <xdr:cNvSpPr txBox="1"/>
      </xdr:nvSpPr>
      <xdr:spPr>
        <a:xfrm>
          <a:off x="1580661" y="157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C3215E3A-DC03-4E68-A940-BA8AABC27997}"/>
            </a:ext>
          </a:extLst>
        </xdr:cNvPr>
        <xdr:cNvSpPr/>
      </xdr:nvSpPr>
      <xdr:spPr>
        <a:xfrm>
          <a:off x="984250" y="160382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986C241D-130F-4916-821B-1B432AF18A2F}"/>
            </a:ext>
          </a:extLst>
        </xdr:cNvPr>
        <xdr:cNvSpPr txBox="1"/>
      </xdr:nvSpPr>
      <xdr:spPr>
        <a:xfrm>
          <a:off x="786911" y="1581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ACB2436-4D65-4AA5-91C5-84B2276EBE35}"/>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C144B8C-9D05-4799-9BE3-01D18E43265C}"/>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DB28A08-F188-4B5A-B38F-4DAECF533C68}"/>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86052850-50BE-4E51-9C69-1CD366D302E6}"/>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81753C09-2890-42BA-965E-01514D2DE75C}"/>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21375</xdr:rowOff>
    </xdr:from>
    <xdr:to>
      <xdr:col>24</xdr:col>
      <xdr:colOff>114300</xdr:colOff>
      <xdr:row>97</xdr:row>
      <xdr:rowOff>122975</xdr:rowOff>
    </xdr:to>
    <xdr:sp macro="" textlink="">
      <xdr:nvSpPr>
        <xdr:cNvPr id="254" name="楕円 253">
          <a:extLst>
            <a:ext uri="{FF2B5EF4-FFF2-40B4-BE49-F238E27FC236}">
              <a16:creationId xmlns:a16="http://schemas.microsoft.com/office/drawing/2014/main" id="{06B5F6BC-5CC4-4DB9-BF46-3279D994ED97}"/>
            </a:ext>
          </a:extLst>
        </xdr:cNvPr>
        <xdr:cNvSpPr/>
      </xdr:nvSpPr>
      <xdr:spPr>
        <a:xfrm>
          <a:off x="4127500" y="160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171252</xdr:rowOff>
    </xdr:from>
    <xdr:ext cx="534377" cy="259045"/>
    <xdr:sp macro="" textlink="">
      <xdr:nvSpPr>
        <xdr:cNvPr id="255" name="扶助費該当値テキスト">
          <a:extLst>
            <a:ext uri="{FF2B5EF4-FFF2-40B4-BE49-F238E27FC236}">
              <a16:creationId xmlns:a16="http://schemas.microsoft.com/office/drawing/2014/main" id="{E5F40A4B-7FAB-47CA-AB27-5DFFAFD1A829}"/>
            </a:ext>
          </a:extLst>
        </xdr:cNvPr>
        <xdr:cNvSpPr txBox="1"/>
      </xdr:nvSpPr>
      <xdr:spPr>
        <a:xfrm>
          <a:off x="4229100" y="160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104380</xdr:rowOff>
    </xdr:from>
    <xdr:to>
      <xdr:col>20</xdr:col>
      <xdr:colOff>38100</xdr:colOff>
      <xdr:row>99</xdr:row>
      <xdr:rowOff>34530</xdr:rowOff>
    </xdr:to>
    <xdr:sp macro="" textlink="">
      <xdr:nvSpPr>
        <xdr:cNvPr id="256" name="楕円 255">
          <a:extLst>
            <a:ext uri="{FF2B5EF4-FFF2-40B4-BE49-F238E27FC236}">
              <a16:creationId xmlns:a16="http://schemas.microsoft.com/office/drawing/2014/main" id="{41775E9B-0CCB-4868-B5B3-21C408521629}"/>
            </a:ext>
          </a:extLst>
        </xdr:cNvPr>
        <xdr:cNvSpPr/>
      </xdr:nvSpPr>
      <xdr:spPr>
        <a:xfrm>
          <a:off x="3384550" y="16334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25657</xdr:rowOff>
    </xdr:from>
    <xdr:ext cx="534377" cy="259045"/>
    <xdr:sp macro="" textlink="">
      <xdr:nvSpPr>
        <xdr:cNvPr id="257" name="テキスト ボックス 256">
          <a:extLst>
            <a:ext uri="{FF2B5EF4-FFF2-40B4-BE49-F238E27FC236}">
              <a16:creationId xmlns:a16="http://schemas.microsoft.com/office/drawing/2014/main" id="{70E5858C-26E0-49CF-ACD6-9930619CFF8E}"/>
            </a:ext>
          </a:extLst>
        </xdr:cNvPr>
        <xdr:cNvSpPr txBox="1"/>
      </xdr:nvSpPr>
      <xdr:spPr>
        <a:xfrm>
          <a:off x="3187211" y="164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115288</xdr:rowOff>
    </xdr:from>
    <xdr:to>
      <xdr:col>15</xdr:col>
      <xdr:colOff>101600</xdr:colOff>
      <xdr:row>99</xdr:row>
      <xdr:rowOff>45438</xdr:rowOff>
    </xdr:to>
    <xdr:sp macro="" textlink="">
      <xdr:nvSpPr>
        <xdr:cNvPr id="258" name="楕円 257">
          <a:extLst>
            <a:ext uri="{FF2B5EF4-FFF2-40B4-BE49-F238E27FC236}">
              <a16:creationId xmlns:a16="http://schemas.microsoft.com/office/drawing/2014/main" id="{0498F246-D33B-4B3B-816E-050B269C44A0}"/>
            </a:ext>
          </a:extLst>
        </xdr:cNvPr>
        <xdr:cNvSpPr/>
      </xdr:nvSpPr>
      <xdr:spPr>
        <a:xfrm>
          <a:off x="2571750" y="163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36565</xdr:rowOff>
    </xdr:from>
    <xdr:ext cx="534377" cy="259045"/>
    <xdr:sp macro="" textlink="">
      <xdr:nvSpPr>
        <xdr:cNvPr id="259" name="テキスト ボックス 258">
          <a:extLst>
            <a:ext uri="{FF2B5EF4-FFF2-40B4-BE49-F238E27FC236}">
              <a16:creationId xmlns:a16="http://schemas.microsoft.com/office/drawing/2014/main" id="{B0EDC520-C6C5-4160-979A-5C71F7A20A1E}"/>
            </a:ext>
          </a:extLst>
        </xdr:cNvPr>
        <xdr:cNvSpPr txBox="1"/>
      </xdr:nvSpPr>
      <xdr:spPr>
        <a:xfrm>
          <a:off x="2393461" y="164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121383</xdr:rowOff>
    </xdr:from>
    <xdr:to>
      <xdr:col>10</xdr:col>
      <xdr:colOff>165100</xdr:colOff>
      <xdr:row>99</xdr:row>
      <xdr:rowOff>51533</xdr:rowOff>
    </xdr:to>
    <xdr:sp macro="" textlink="">
      <xdr:nvSpPr>
        <xdr:cNvPr id="260" name="楕円 259">
          <a:extLst>
            <a:ext uri="{FF2B5EF4-FFF2-40B4-BE49-F238E27FC236}">
              <a16:creationId xmlns:a16="http://schemas.microsoft.com/office/drawing/2014/main" id="{AE614DFB-5FC7-4C7B-B269-510005AAD55F}"/>
            </a:ext>
          </a:extLst>
        </xdr:cNvPr>
        <xdr:cNvSpPr/>
      </xdr:nvSpPr>
      <xdr:spPr>
        <a:xfrm>
          <a:off x="1778000" y="163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42660</xdr:rowOff>
    </xdr:from>
    <xdr:ext cx="534377" cy="259045"/>
    <xdr:sp macro="" textlink="">
      <xdr:nvSpPr>
        <xdr:cNvPr id="261" name="テキスト ボックス 260">
          <a:extLst>
            <a:ext uri="{FF2B5EF4-FFF2-40B4-BE49-F238E27FC236}">
              <a16:creationId xmlns:a16="http://schemas.microsoft.com/office/drawing/2014/main" id="{B71E4E40-0A76-4004-9893-BBD59C005854}"/>
            </a:ext>
          </a:extLst>
        </xdr:cNvPr>
        <xdr:cNvSpPr txBox="1"/>
      </xdr:nvSpPr>
      <xdr:spPr>
        <a:xfrm>
          <a:off x="1580661" y="164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103476</xdr:rowOff>
    </xdr:from>
    <xdr:to>
      <xdr:col>6</xdr:col>
      <xdr:colOff>38100</xdr:colOff>
      <xdr:row>99</xdr:row>
      <xdr:rowOff>33626</xdr:rowOff>
    </xdr:to>
    <xdr:sp macro="" textlink="">
      <xdr:nvSpPr>
        <xdr:cNvPr id="262" name="楕円 261">
          <a:extLst>
            <a:ext uri="{FF2B5EF4-FFF2-40B4-BE49-F238E27FC236}">
              <a16:creationId xmlns:a16="http://schemas.microsoft.com/office/drawing/2014/main" id="{BA6EE4E5-C1D6-4A1E-BCA2-4E5BF922563B}"/>
            </a:ext>
          </a:extLst>
        </xdr:cNvPr>
        <xdr:cNvSpPr/>
      </xdr:nvSpPr>
      <xdr:spPr>
        <a:xfrm>
          <a:off x="984250" y="163340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24753</xdr:rowOff>
    </xdr:from>
    <xdr:ext cx="534377" cy="259045"/>
    <xdr:sp macro="" textlink="">
      <xdr:nvSpPr>
        <xdr:cNvPr id="263" name="テキスト ボックス 262">
          <a:extLst>
            <a:ext uri="{FF2B5EF4-FFF2-40B4-BE49-F238E27FC236}">
              <a16:creationId xmlns:a16="http://schemas.microsoft.com/office/drawing/2014/main" id="{D171E658-B8ED-4B8C-9E3C-45F1880F1756}"/>
            </a:ext>
          </a:extLst>
        </xdr:cNvPr>
        <xdr:cNvSpPr txBox="1"/>
      </xdr:nvSpPr>
      <xdr:spPr>
        <a:xfrm>
          <a:off x="786911" y="164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AFE3E3B2-B49E-4F23-892E-29E35A9F5E79}"/>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8102A4B2-92EC-40AE-B7F4-3C489316FC8F}"/>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4442B4B1-B0CE-46D6-8A5A-932AE1D16D9B}"/>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5A3275D4-C642-4358-8B5F-D30064BC90E8}"/>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80C1C39F-88D0-402D-8099-82153D3528F6}"/>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31FE69A9-7F93-40B5-882A-947A6924E076}"/>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1653EBBC-3E3C-4A46-B39B-A23B451E7EA9}"/>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64E0993-5DB1-447B-BA58-F36EDED80837}"/>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7E13B55D-A7E8-4B13-BFB6-0112A5FC6062}"/>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7EDF64B2-2CD4-4AE3-AA20-38CC09C38CC2}"/>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39944B35-F700-475B-9002-B9017FA339BB}"/>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A3C119D7-AD33-491D-ADEA-F2272EDCF2AF}"/>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E17AC86C-8B1A-4FC7-895F-50CB439934A4}"/>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2AB90F75-375A-44A7-A2F1-A1974473824F}"/>
            </a:ext>
          </a:extLst>
        </xdr:cNvPr>
        <xdr:cNvSpPr txBox="1"/>
      </xdr:nvSpPr>
      <xdr:spPr>
        <a:xfrm>
          <a:off x="541803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CAA3BF12-AF24-4B22-8716-33689A5A635C}"/>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CDF60CF5-C6EF-4C8F-9883-C8C3A400FA5B}"/>
            </a:ext>
          </a:extLst>
        </xdr:cNvPr>
        <xdr:cNvSpPr txBox="1"/>
      </xdr:nvSpPr>
      <xdr:spPr>
        <a:xfrm>
          <a:off x="541803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CF4CB10C-1E1E-40E4-B379-8CE829E56B4A}"/>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21A0D2B0-4F4E-4E2C-A76A-9CAF713F4E96}"/>
            </a:ext>
          </a:extLst>
        </xdr:cNvPr>
        <xdr:cNvSpPr txBox="1"/>
      </xdr:nvSpPr>
      <xdr:spPr>
        <a:xfrm>
          <a:off x="541803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7791A42-11C6-4106-B21A-4C8A4C2F33D4}"/>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BE8BCAD5-104A-4949-B2AF-D72B8EC176A8}"/>
            </a:ext>
          </a:extLst>
        </xdr:cNvPr>
        <xdr:cNvSpPr txBox="1"/>
      </xdr:nvSpPr>
      <xdr:spPr>
        <a:xfrm>
          <a:off x="541803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23B29A3E-8E27-4BE2-AB4D-7DB169C38CDA}"/>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3E99B533-4CBE-42C4-9D3A-12772A627BC9}"/>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AB478C54-0C38-4A5B-9ED0-72656CC07AFB}"/>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F9F057B0-0207-43C6-B723-CC805593B361}"/>
            </a:ext>
          </a:extLst>
        </xdr:cNvPr>
        <xdr:cNvCxnSpPr/>
      </xdr:nvCxnSpPr>
      <xdr:spPr>
        <a:xfrm flipV="1">
          <a:off x="9427845" y="5137635"/>
          <a:ext cx="1270" cy="1182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681EEB7B-454C-4EB9-80B3-17BFCB659126}"/>
            </a:ext>
          </a:extLst>
        </xdr:cNvPr>
        <xdr:cNvSpPr txBox="1"/>
      </xdr:nvSpPr>
      <xdr:spPr>
        <a:xfrm>
          <a:off x="9480550" y="63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DED967FD-4DBC-4314-AEE8-D4FC4F7C8BA5}"/>
            </a:ext>
          </a:extLst>
        </xdr:cNvPr>
        <xdr:cNvCxnSpPr/>
      </xdr:nvCxnSpPr>
      <xdr:spPr>
        <a:xfrm>
          <a:off x="9359900" y="6320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8880CD80-55D4-40AE-AEB1-97C38990F4D2}"/>
            </a:ext>
          </a:extLst>
        </xdr:cNvPr>
        <xdr:cNvSpPr txBox="1"/>
      </xdr:nvSpPr>
      <xdr:spPr>
        <a:xfrm>
          <a:off x="9480550" y="492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DCF8A602-32CD-4410-9AF6-7992BB0CFFE6}"/>
            </a:ext>
          </a:extLst>
        </xdr:cNvPr>
        <xdr:cNvCxnSpPr/>
      </xdr:nvCxnSpPr>
      <xdr:spPr>
        <a:xfrm>
          <a:off x="9359900" y="5137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169971</xdr:rowOff>
    </xdr:from>
    <xdr:to>
      <xdr:col>55</xdr:col>
      <xdr:colOff>0</xdr:colOff>
      <xdr:row>36</xdr:row>
      <xdr:rowOff>69653</xdr:rowOff>
    </xdr:to>
    <xdr:cxnSp macro="">
      <xdr:nvCxnSpPr>
        <xdr:cNvPr id="292" name="直線コネクタ 291">
          <a:extLst>
            <a:ext uri="{FF2B5EF4-FFF2-40B4-BE49-F238E27FC236}">
              <a16:creationId xmlns:a16="http://schemas.microsoft.com/office/drawing/2014/main" id="{E4424C0B-50FC-492C-9649-B83292A75E03}"/>
            </a:ext>
          </a:extLst>
        </xdr:cNvPr>
        <xdr:cNvCxnSpPr/>
      </xdr:nvCxnSpPr>
      <xdr:spPr>
        <a:xfrm>
          <a:off x="8686800" y="5618271"/>
          <a:ext cx="742950" cy="40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54CFFA5B-1067-4A84-B730-514AB8EC0169}"/>
            </a:ext>
          </a:extLst>
        </xdr:cNvPr>
        <xdr:cNvSpPr txBox="1"/>
      </xdr:nvSpPr>
      <xdr:spPr>
        <a:xfrm>
          <a:off x="9480550" y="5783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3E9F8E7A-F05C-468F-BB0E-522FB51E8E6F}"/>
            </a:ext>
          </a:extLst>
        </xdr:cNvPr>
        <xdr:cNvSpPr/>
      </xdr:nvSpPr>
      <xdr:spPr>
        <a:xfrm>
          <a:off x="9398000" y="59318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169971</xdr:rowOff>
    </xdr:from>
    <xdr:to>
      <xdr:col>50</xdr:col>
      <xdr:colOff>114300</xdr:colOff>
      <xdr:row>36</xdr:row>
      <xdr:rowOff>64544</xdr:rowOff>
    </xdr:to>
    <xdr:cxnSp macro="">
      <xdr:nvCxnSpPr>
        <xdr:cNvPr id="295" name="直線コネクタ 294">
          <a:extLst>
            <a:ext uri="{FF2B5EF4-FFF2-40B4-BE49-F238E27FC236}">
              <a16:creationId xmlns:a16="http://schemas.microsoft.com/office/drawing/2014/main" id="{E4DEE389-62F4-4F3F-B3F8-13B39B5D38A6}"/>
            </a:ext>
          </a:extLst>
        </xdr:cNvPr>
        <xdr:cNvCxnSpPr/>
      </xdr:nvCxnSpPr>
      <xdr:spPr>
        <a:xfrm flipV="1">
          <a:off x="7886700" y="5618271"/>
          <a:ext cx="800100" cy="39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8DC9DA92-DA61-4CCA-811A-919A2D62BF67}"/>
            </a:ext>
          </a:extLst>
        </xdr:cNvPr>
        <xdr:cNvSpPr/>
      </xdr:nvSpPr>
      <xdr:spPr>
        <a:xfrm>
          <a:off x="8636000" y="5583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9F152018-D6D6-42C9-9884-659A68BB4219}"/>
            </a:ext>
          </a:extLst>
        </xdr:cNvPr>
        <xdr:cNvSpPr txBox="1"/>
      </xdr:nvSpPr>
      <xdr:spPr>
        <a:xfrm>
          <a:off x="8406345" y="567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151869</xdr:rowOff>
    </xdr:from>
    <xdr:to>
      <xdr:col>45</xdr:col>
      <xdr:colOff>177800</xdr:colOff>
      <xdr:row>36</xdr:row>
      <xdr:rowOff>64544</xdr:rowOff>
    </xdr:to>
    <xdr:cxnSp macro="">
      <xdr:nvCxnSpPr>
        <xdr:cNvPr id="298" name="直線コネクタ 297">
          <a:extLst>
            <a:ext uri="{FF2B5EF4-FFF2-40B4-BE49-F238E27FC236}">
              <a16:creationId xmlns:a16="http://schemas.microsoft.com/office/drawing/2014/main" id="{4BDF994A-CD47-483E-9906-48C3DCFD15DE}"/>
            </a:ext>
          </a:extLst>
        </xdr:cNvPr>
        <xdr:cNvCxnSpPr/>
      </xdr:nvCxnSpPr>
      <xdr:spPr>
        <a:xfrm>
          <a:off x="7080250" y="5936719"/>
          <a:ext cx="806450" cy="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8E2D93F4-445E-481D-9C04-59959E885415}"/>
            </a:ext>
          </a:extLst>
        </xdr:cNvPr>
        <xdr:cNvSpPr/>
      </xdr:nvSpPr>
      <xdr:spPr>
        <a:xfrm>
          <a:off x="7842250" y="6022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A9416A6F-5582-47BA-8F57-EA4D0677997D}"/>
            </a:ext>
          </a:extLst>
        </xdr:cNvPr>
        <xdr:cNvSpPr txBox="1"/>
      </xdr:nvSpPr>
      <xdr:spPr>
        <a:xfrm>
          <a:off x="7612595" y="611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38171</xdr:rowOff>
    </xdr:from>
    <xdr:to>
      <xdr:col>41</xdr:col>
      <xdr:colOff>50800</xdr:colOff>
      <xdr:row>35</xdr:row>
      <xdr:rowOff>151869</xdr:rowOff>
    </xdr:to>
    <xdr:cxnSp macro="">
      <xdr:nvCxnSpPr>
        <xdr:cNvPr id="301" name="直線コネクタ 300">
          <a:extLst>
            <a:ext uri="{FF2B5EF4-FFF2-40B4-BE49-F238E27FC236}">
              <a16:creationId xmlns:a16="http://schemas.microsoft.com/office/drawing/2014/main" id="{C94A0E66-53B3-4287-A3EE-6285890C87D3}"/>
            </a:ext>
          </a:extLst>
        </xdr:cNvPr>
        <xdr:cNvCxnSpPr/>
      </xdr:nvCxnSpPr>
      <xdr:spPr>
        <a:xfrm>
          <a:off x="6286500" y="5823021"/>
          <a:ext cx="793750" cy="1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C296F54C-5D9F-465D-B8CD-65096C4A6917}"/>
            </a:ext>
          </a:extLst>
        </xdr:cNvPr>
        <xdr:cNvSpPr/>
      </xdr:nvSpPr>
      <xdr:spPr>
        <a:xfrm>
          <a:off x="7029450" y="602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E8642881-76EF-43F7-A73A-2CE756015DF3}"/>
            </a:ext>
          </a:extLst>
        </xdr:cNvPr>
        <xdr:cNvSpPr txBox="1"/>
      </xdr:nvSpPr>
      <xdr:spPr>
        <a:xfrm>
          <a:off x="6818845" y="61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84FCBED-8A60-4A0A-BDC2-A540D99B16F9}"/>
            </a:ext>
          </a:extLst>
        </xdr:cNvPr>
        <xdr:cNvSpPr/>
      </xdr:nvSpPr>
      <xdr:spPr>
        <a:xfrm>
          <a:off x="6235700" y="60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24B3A438-7339-4973-9633-C511C5E9B0DD}"/>
            </a:ext>
          </a:extLst>
        </xdr:cNvPr>
        <xdr:cNvSpPr txBox="1"/>
      </xdr:nvSpPr>
      <xdr:spPr>
        <a:xfrm>
          <a:off x="6006045" y="610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2C3BA511-470B-46A1-A72E-D850C92864B9}"/>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9A12C48C-9600-4EAF-9872-B3A8F9F2B019}"/>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1628E7B9-AFAA-482F-BC5A-1632EACA3201}"/>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FB5559A-AE53-457D-B196-59E6693C819C}"/>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C483B835-B4E9-49E6-B226-622454EE6E33}"/>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18853</xdr:rowOff>
    </xdr:from>
    <xdr:to>
      <xdr:col>55</xdr:col>
      <xdr:colOff>50800</xdr:colOff>
      <xdr:row>36</xdr:row>
      <xdr:rowOff>120453</xdr:rowOff>
    </xdr:to>
    <xdr:sp macro="" textlink="">
      <xdr:nvSpPr>
        <xdr:cNvPr id="311" name="楕円 310">
          <a:extLst>
            <a:ext uri="{FF2B5EF4-FFF2-40B4-BE49-F238E27FC236}">
              <a16:creationId xmlns:a16="http://schemas.microsoft.com/office/drawing/2014/main" id="{DC825871-4948-42FE-96D5-8FA02BB6756E}"/>
            </a:ext>
          </a:extLst>
        </xdr:cNvPr>
        <xdr:cNvSpPr/>
      </xdr:nvSpPr>
      <xdr:spPr>
        <a:xfrm>
          <a:off x="9398000" y="59688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168730</xdr:rowOff>
    </xdr:from>
    <xdr:ext cx="599010" cy="259045"/>
    <xdr:sp macro="" textlink="">
      <xdr:nvSpPr>
        <xdr:cNvPr id="312" name="補助費等該当値テキスト">
          <a:extLst>
            <a:ext uri="{FF2B5EF4-FFF2-40B4-BE49-F238E27FC236}">
              <a16:creationId xmlns:a16="http://schemas.microsoft.com/office/drawing/2014/main" id="{46570D16-EA6F-4084-8E88-D0DA2747B817}"/>
            </a:ext>
          </a:extLst>
        </xdr:cNvPr>
        <xdr:cNvSpPr txBox="1"/>
      </xdr:nvSpPr>
      <xdr:spPr>
        <a:xfrm>
          <a:off x="9480550" y="594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119171</xdr:rowOff>
    </xdr:from>
    <xdr:to>
      <xdr:col>50</xdr:col>
      <xdr:colOff>165100</xdr:colOff>
      <xdr:row>34</xdr:row>
      <xdr:rowOff>49321</xdr:rowOff>
    </xdr:to>
    <xdr:sp macro="" textlink="">
      <xdr:nvSpPr>
        <xdr:cNvPr id="313" name="楕円 312">
          <a:extLst>
            <a:ext uri="{FF2B5EF4-FFF2-40B4-BE49-F238E27FC236}">
              <a16:creationId xmlns:a16="http://schemas.microsoft.com/office/drawing/2014/main" id="{21AE2217-9023-456B-A9FA-0D6A808471B7}"/>
            </a:ext>
          </a:extLst>
        </xdr:cNvPr>
        <xdr:cNvSpPr/>
      </xdr:nvSpPr>
      <xdr:spPr>
        <a:xfrm>
          <a:off x="8636000" y="55738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65848</xdr:rowOff>
    </xdr:from>
    <xdr:ext cx="599010" cy="259045"/>
    <xdr:sp macro="" textlink="">
      <xdr:nvSpPr>
        <xdr:cNvPr id="314" name="テキスト ボックス 313">
          <a:extLst>
            <a:ext uri="{FF2B5EF4-FFF2-40B4-BE49-F238E27FC236}">
              <a16:creationId xmlns:a16="http://schemas.microsoft.com/office/drawing/2014/main" id="{D236B944-ACCD-4A8A-AF99-15A5311D68D8}"/>
            </a:ext>
          </a:extLst>
        </xdr:cNvPr>
        <xdr:cNvSpPr txBox="1"/>
      </xdr:nvSpPr>
      <xdr:spPr>
        <a:xfrm>
          <a:off x="8406345" y="53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13744</xdr:rowOff>
    </xdr:from>
    <xdr:to>
      <xdr:col>46</xdr:col>
      <xdr:colOff>38100</xdr:colOff>
      <xdr:row>36</xdr:row>
      <xdr:rowOff>115344</xdr:rowOff>
    </xdr:to>
    <xdr:sp macro="" textlink="">
      <xdr:nvSpPr>
        <xdr:cNvPr id="315" name="楕円 314">
          <a:extLst>
            <a:ext uri="{FF2B5EF4-FFF2-40B4-BE49-F238E27FC236}">
              <a16:creationId xmlns:a16="http://schemas.microsoft.com/office/drawing/2014/main" id="{5F39E338-DBA9-4042-8799-F21E55619CF2}"/>
            </a:ext>
          </a:extLst>
        </xdr:cNvPr>
        <xdr:cNvSpPr/>
      </xdr:nvSpPr>
      <xdr:spPr>
        <a:xfrm>
          <a:off x="7842250" y="59636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131871</xdr:rowOff>
    </xdr:from>
    <xdr:ext cx="599010" cy="259045"/>
    <xdr:sp macro="" textlink="">
      <xdr:nvSpPr>
        <xdr:cNvPr id="316" name="テキスト ボックス 315">
          <a:extLst>
            <a:ext uri="{FF2B5EF4-FFF2-40B4-BE49-F238E27FC236}">
              <a16:creationId xmlns:a16="http://schemas.microsoft.com/office/drawing/2014/main" id="{29B0BC89-F12B-48C3-8943-4074B3779633}"/>
            </a:ext>
          </a:extLst>
        </xdr:cNvPr>
        <xdr:cNvSpPr txBox="1"/>
      </xdr:nvSpPr>
      <xdr:spPr>
        <a:xfrm>
          <a:off x="7612595" y="575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101069</xdr:rowOff>
    </xdr:from>
    <xdr:to>
      <xdr:col>41</xdr:col>
      <xdr:colOff>101600</xdr:colOff>
      <xdr:row>36</xdr:row>
      <xdr:rowOff>31219</xdr:rowOff>
    </xdr:to>
    <xdr:sp macro="" textlink="">
      <xdr:nvSpPr>
        <xdr:cNvPr id="317" name="楕円 316">
          <a:extLst>
            <a:ext uri="{FF2B5EF4-FFF2-40B4-BE49-F238E27FC236}">
              <a16:creationId xmlns:a16="http://schemas.microsoft.com/office/drawing/2014/main" id="{5A84E49F-C844-4EA0-A711-728589D1D9D9}"/>
            </a:ext>
          </a:extLst>
        </xdr:cNvPr>
        <xdr:cNvSpPr/>
      </xdr:nvSpPr>
      <xdr:spPr>
        <a:xfrm>
          <a:off x="7029450" y="58859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47746</xdr:rowOff>
    </xdr:from>
    <xdr:ext cx="599010" cy="259045"/>
    <xdr:sp macro="" textlink="">
      <xdr:nvSpPr>
        <xdr:cNvPr id="318" name="テキスト ボックス 317">
          <a:extLst>
            <a:ext uri="{FF2B5EF4-FFF2-40B4-BE49-F238E27FC236}">
              <a16:creationId xmlns:a16="http://schemas.microsoft.com/office/drawing/2014/main" id="{7BBBA55D-E934-483E-979A-A490941290DF}"/>
            </a:ext>
          </a:extLst>
        </xdr:cNvPr>
        <xdr:cNvSpPr txBox="1"/>
      </xdr:nvSpPr>
      <xdr:spPr>
        <a:xfrm>
          <a:off x="6818845" y="566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158821</xdr:rowOff>
    </xdr:from>
    <xdr:to>
      <xdr:col>36</xdr:col>
      <xdr:colOff>165100</xdr:colOff>
      <xdr:row>35</xdr:row>
      <xdr:rowOff>88971</xdr:rowOff>
    </xdr:to>
    <xdr:sp macro="" textlink="">
      <xdr:nvSpPr>
        <xdr:cNvPr id="319" name="楕円 318">
          <a:extLst>
            <a:ext uri="{FF2B5EF4-FFF2-40B4-BE49-F238E27FC236}">
              <a16:creationId xmlns:a16="http://schemas.microsoft.com/office/drawing/2014/main" id="{DF111E97-9011-46D9-ABA9-C98195041C78}"/>
            </a:ext>
          </a:extLst>
        </xdr:cNvPr>
        <xdr:cNvSpPr/>
      </xdr:nvSpPr>
      <xdr:spPr>
        <a:xfrm>
          <a:off x="6235700" y="57785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105498</xdr:rowOff>
    </xdr:from>
    <xdr:ext cx="599010" cy="259045"/>
    <xdr:sp macro="" textlink="">
      <xdr:nvSpPr>
        <xdr:cNvPr id="320" name="テキスト ボックス 319">
          <a:extLst>
            <a:ext uri="{FF2B5EF4-FFF2-40B4-BE49-F238E27FC236}">
              <a16:creationId xmlns:a16="http://schemas.microsoft.com/office/drawing/2014/main" id="{2F7B9998-A73B-40A0-91BF-B12CA9689745}"/>
            </a:ext>
          </a:extLst>
        </xdr:cNvPr>
        <xdr:cNvSpPr txBox="1"/>
      </xdr:nvSpPr>
      <xdr:spPr>
        <a:xfrm>
          <a:off x="6006045" y="556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8900B7DA-8E6D-4AC1-9238-F0AB1FCF0266}"/>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9993E25C-5C39-4932-9EEE-B30F95465A5B}"/>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D287FB8B-36B3-4ADC-9EF0-DBC925067823}"/>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881076C9-859E-468D-810B-332AF9A29623}"/>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FC804EB8-9B10-4D95-8B44-3329075FB055}"/>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791ACA98-E5AD-4AEA-9695-E08371D8E067}"/>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5503910-3229-4C11-B503-627D810CF571}"/>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C73A96FE-23D9-45F6-A989-03C4284DC2F2}"/>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CA0E7BA5-0CAA-49E8-A85E-025E535903EE}"/>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CC4A2176-757B-45B7-9E40-3ADBAE3FCA31}"/>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54182138-A06E-4EB6-9BFF-0466DD60061C}"/>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E8277753-2DFE-4C4F-98F9-86879A416DC9}"/>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D7E8C60B-19B2-46A5-8D94-8529FBC2735C}"/>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7EFA8E20-9D5E-4296-8E3E-EC3AA8D4CC5E}"/>
            </a:ext>
          </a:extLst>
        </xdr:cNvPr>
        <xdr:cNvSpPr txBox="1"/>
      </xdr:nvSpPr>
      <xdr:spPr>
        <a:xfrm>
          <a:off x="541803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2C9290A4-6430-47C4-8E38-53DA0595995C}"/>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FE7272E7-897D-4E11-A4C2-AB0FAC0436A1}"/>
            </a:ext>
          </a:extLst>
        </xdr:cNvPr>
        <xdr:cNvSpPr txBox="1"/>
      </xdr:nvSpPr>
      <xdr:spPr>
        <a:xfrm>
          <a:off x="541803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E74BA773-4A2F-4368-BF44-C9047FBE89B3}"/>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127A68F0-8B8D-4DAC-AC40-81BCA46828B8}"/>
            </a:ext>
          </a:extLst>
        </xdr:cNvPr>
        <xdr:cNvSpPr txBox="1"/>
      </xdr:nvSpPr>
      <xdr:spPr>
        <a:xfrm>
          <a:off x="541803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6C411123-51F7-4FAD-841D-2E0D0BFA26CD}"/>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AC6F975A-2FC2-4416-869D-4DFEB6809BCB}"/>
            </a:ext>
          </a:extLst>
        </xdr:cNvPr>
        <xdr:cNvSpPr txBox="1"/>
      </xdr:nvSpPr>
      <xdr:spPr>
        <a:xfrm>
          <a:off x="541803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57EAA89C-E107-4958-89F7-E0FED7F69F7F}"/>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E8718B5C-AB31-440D-AAD6-E42DA1D8BE09}"/>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4B146742-F9D4-411C-B3D1-3D0C00F91A59}"/>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C67A9BD5-5296-409B-97C5-9D41E096278A}"/>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F5F78B14-6820-4EB9-B0EE-9600C72F643C}"/>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409F081F-4B7F-4E7B-983E-4FD499E8CF35}"/>
            </a:ext>
          </a:extLst>
        </xdr:cNvPr>
        <xdr:cNvCxnSpPr/>
      </xdr:nvCxnSpPr>
      <xdr:spPr>
        <a:xfrm flipV="1">
          <a:off x="9427845" y="8424180"/>
          <a:ext cx="1270" cy="136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C4AB6CE2-6D6C-48ED-AF15-866EFE80AA65}"/>
            </a:ext>
          </a:extLst>
        </xdr:cNvPr>
        <xdr:cNvSpPr txBox="1"/>
      </xdr:nvSpPr>
      <xdr:spPr>
        <a:xfrm>
          <a:off x="9480550" y="979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D9938EB7-D4C5-4A80-82D0-F7EC9FD678FD}"/>
            </a:ext>
          </a:extLst>
        </xdr:cNvPr>
        <xdr:cNvCxnSpPr/>
      </xdr:nvCxnSpPr>
      <xdr:spPr>
        <a:xfrm>
          <a:off x="9359900" y="97876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BC2ECC19-97D6-4F07-83C5-1D3D15027E9E}"/>
            </a:ext>
          </a:extLst>
        </xdr:cNvPr>
        <xdr:cNvSpPr txBox="1"/>
      </xdr:nvSpPr>
      <xdr:spPr>
        <a:xfrm>
          <a:off x="9480550" y="821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E0F8565-8683-492C-8559-DC3491B9EE62}"/>
            </a:ext>
          </a:extLst>
        </xdr:cNvPr>
        <xdr:cNvCxnSpPr/>
      </xdr:nvCxnSpPr>
      <xdr:spPr>
        <a:xfrm>
          <a:off x="9359900" y="8424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54047</xdr:rowOff>
    </xdr:from>
    <xdr:to>
      <xdr:col>55</xdr:col>
      <xdr:colOff>0</xdr:colOff>
      <xdr:row>58</xdr:row>
      <xdr:rowOff>32924</xdr:rowOff>
    </xdr:to>
    <xdr:cxnSp macro="">
      <xdr:nvCxnSpPr>
        <xdr:cNvPr id="351" name="直線コネクタ 350">
          <a:extLst>
            <a:ext uri="{FF2B5EF4-FFF2-40B4-BE49-F238E27FC236}">
              <a16:creationId xmlns:a16="http://schemas.microsoft.com/office/drawing/2014/main" id="{9BCB61E1-8F8E-4C58-AB74-4136D57B60E0}"/>
            </a:ext>
          </a:extLst>
        </xdr:cNvPr>
        <xdr:cNvCxnSpPr/>
      </xdr:nvCxnSpPr>
      <xdr:spPr>
        <a:xfrm>
          <a:off x="8686800" y="9471097"/>
          <a:ext cx="742950" cy="14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2BFD728C-5FD4-42A6-9378-9D47B539D1FC}"/>
            </a:ext>
          </a:extLst>
        </xdr:cNvPr>
        <xdr:cNvSpPr txBox="1"/>
      </xdr:nvSpPr>
      <xdr:spPr>
        <a:xfrm>
          <a:off x="9480550" y="9220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3F93D95A-F502-4D03-905C-22CEE69DCB05}"/>
            </a:ext>
          </a:extLst>
        </xdr:cNvPr>
        <xdr:cNvSpPr/>
      </xdr:nvSpPr>
      <xdr:spPr>
        <a:xfrm>
          <a:off x="9398000" y="93623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54047</xdr:rowOff>
    </xdr:from>
    <xdr:to>
      <xdr:col>50</xdr:col>
      <xdr:colOff>114300</xdr:colOff>
      <xdr:row>57</xdr:row>
      <xdr:rowOff>110994</xdr:rowOff>
    </xdr:to>
    <xdr:cxnSp macro="">
      <xdr:nvCxnSpPr>
        <xdr:cNvPr id="354" name="直線コネクタ 353">
          <a:extLst>
            <a:ext uri="{FF2B5EF4-FFF2-40B4-BE49-F238E27FC236}">
              <a16:creationId xmlns:a16="http://schemas.microsoft.com/office/drawing/2014/main" id="{C1F3B6A9-6E10-4942-B4FB-62C3491502BC}"/>
            </a:ext>
          </a:extLst>
        </xdr:cNvPr>
        <xdr:cNvCxnSpPr/>
      </xdr:nvCxnSpPr>
      <xdr:spPr>
        <a:xfrm flipV="1">
          <a:off x="7886700" y="9471097"/>
          <a:ext cx="8001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F8249509-060F-4402-9027-E5BF51FE51FF}"/>
            </a:ext>
          </a:extLst>
        </xdr:cNvPr>
        <xdr:cNvSpPr/>
      </xdr:nvSpPr>
      <xdr:spPr>
        <a:xfrm>
          <a:off x="8636000" y="9404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259DF793-B7A6-40E7-B1DD-53A637214D94}"/>
            </a:ext>
          </a:extLst>
        </xdr:cNvPr>
        <xdr:cNvSpPr txBox="1"/>
      </xdr:nvSpPr>
      <xdr:spPr>
        <a:xfrm>
          <a:off x="8406345" y="91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91116</xdr:rowOff>
    </xdr:from>
    <xdr:to>
      <xdr:col>45</xdr:col>
      <xdr:colOff>177800</xdr:colOff>
      <xdr:row>57</xdr:row>
      <xdr:rowOff>110994</xdr:rowOff>
    </xdr:to>
    <xdr:cxnSp macro="">
      <xdr:nvCxnSpPr>
        <xdr:cNvPr id="357" name="直線コネクタ 356">
          <a:extLst>
            <a:ext uri="{FF2B5EF4-FFF2-40B4-BE49-F238E27FC236}">
              <a16:creationId xmlns:a16="http://schemas.microsoft.com/office/drawing/2014/main" id="{E3562B92-A235-40BD-88BE-B61869ED7DC8}"/>
            </a:ext>
          </a:extLst>
        </xdr:cNvPr>
        <xdr:cNvCxnSpPr/>
      </xdr:nvCxnSpPr>
      <xdr:spPr>
        <a:xfrm>
          <a:off x="7080250" y="9508166"/>
          <a:ext cx="806450" cy="1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781CE767-1A46-4CC3-A4B3-F6AD67458D18}"/>
            </a:ext>
          </a:extLst>
        </xdr:cNvPr>
        <xdr:cNvSpPr/>
      </xdr:nvSpPr>
      <xdr:spPr>
        <a:xfrm>
          <a:off x="7842250" y="93403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a:extLst>
            <a:ext uri="{FF2B5EF4-FFF2-40B4-BE49-F238E27FC236}">
              <a16:creationId xmlns:a16="http://schemas.microsoft.com/office/drawing/2014/main" id="{DB75F72C-5C94-420E-8CA8-E14642FBEE20}"/>
            </a:ext>
          </a:extLst>
        </xdr:cNvPr>
        <xdr:cNvSpPr txBox="1"/>
      </xdr:nvSpPr>
      <xdr:spPr>
        <a:xfrm>
          <a:off x="7612595" y="912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91116</xdr:rowOff>
    </xdr:from>
    <xdr:to>
      <xdr:col>41</xdr:col>
      <xdr:colOff>50800</xdr:colOff>
      <xdr:row>57</xdr:row>
      <xdr:rowOff>168644</xdr:rowOff>
    </xdr:to>
    <xdr:cxnSp macro="">
      <xdr:nvCxnSpPr>
        <xdr:cNvPr id="360" name="直線コネクタ 359">
          <a:extLst>
            <a:ext uri="{FF2B5EF4-FFF2-40B4-BE49-F238E27FC236}">
              <a16:creationId xmlns:a16="http://schemas.microsoft.com/office/drawing/2014/main" id="{B498D0A7-7479-4531-BD3B-E66B2B1A8141}"/>
            </a:ext>
          </a:extLst>
        </xdr:cNvPr>
        <xdr:cNvCxnSpPr/>
      </xdr:nvCxnSpPr>
      <xdr:spPr>
        <a:xfrm flipV="1">
          <a:off x="6286500" y="9508166"/>
          <a:ext cx="793750" cy="7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AFFA127D-48FD-4293-80DE-C6C1BE7C467E}"/>
            </a:ext>
          </a:extLst>
        </xdr:cNvPr>
        <xdr:cNvSpPr/>
      </xdr:nvSpPr>
      <xdr:spPr>
        <a:xfrm>
          <a:off x="7029450" y="9417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8C2AF4AF-8BB8-4DFE-8166-BC6EB5A03EA7}"/>
            </a:ext>
          </a:extLst>
        </xdr:cNvPr>
        <xdr:cNvSpPr txBox="1"/>
      </xdr:nvSpPr>
      <xdr:spPr>
        <a:xfrm>
          <a:off x="6818845" y="91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2FB348F0-FF2C-4F73-A1FB-D3E8BCB4A83C}"/>
            </a:ext>
          </a:extLst>
        </xdr:cNvPr>
        <xdr:cNvSpPr/>
      </xdr:nvSpPr>
      <xdr:spPr>
        <a:xfrm>
          <a:off x="6235700" y="94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24061BF6-2D6F-42F4-9823-6E27249E96EA}"/>
            </a:ext>
          </a:extLst>
        </xdr:cNvPr>
        <xdr:cNvSpPr txBox="1"/>
      </xdr:nvSpPr>
      <xdr:spPr>
        <a:xfrm>
          <a:off x="6006045" y="921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99A7EAA8-E7C3-465A-9900-245776A90BDC}"/>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1AB58417-9A23-4BFE-AF10-42FD6E72084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BC5BB595-4B95-441C-B1C6-EB5B41C21C8E}"/>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B985EDEB-A1A7-4A25-8682-2F97C3B9867B}"/>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53448263-8C7F-49C1-8DC4-26F524D2239B}"/>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153574</xdr:rowOff>
    </xdr:from>
    <xdr:to>
      <xdr:col>55</xdr:col>
      <xdr:colOff>50800</xdr:colOff>
      <xdr:row>58</xdr:row>
      <xdr:rowOff>83724</xdr:rowOff>
    </xdr:to>
    <xdr:sp macro="" textlink="">
      <xdr:nvSpPr>
        <xdr:cNvPr id="370" name="楕円 369">
          <a:extLst>
            <a:ext uri="{FF2B5EF4-FFF2-40B4-BE49-F238E27FC236}">
              <a16:creationId xmlns:a16="http://schemas.microsoft.com/office/drawing/2014/main" id="{89847269-A716-4650-9E83-6CC04362FCBC}"/>
            </a:ext>
          </a:extLst>
        </xdr:cNvPr>
        <xdr:cNvSpPr/>
      </xdr:nvSpPr>
      <xdr:spPr>
        <a:xfrm>
          <a:off x="9398000" y="95706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132001</xdr:rowOff>
    </xdr:from>
    <xdr:ext cx="534377" cy="259045"/>
    <xdr:sp macro="" textlink="">
      <xdr:nvSpPr>
        <xdr:cNvPr id="371" name="普通建設事業費該当値テキスト">
          <a:extLst>
            <a:ext uri="{FF2B5EF4-FFF2-40B4-BE49-F238E27FC236}">
              <a16:creationId xmlns:a16="http://schemas.microsoft.com/office/drawing/2014/main" id="{EEDA32E9-E27A-4D77-95F0-98CE58D7ECFB}"/>
            </a:ext>
          </a:extLst>
        </xdr:cNvPr>
        <xdr:cNvSpPr txBox="1"/>
      </xdr:nvSpPr>
      <xdr:spPr>
        <a:xfrm>
          <a:off x="9480550" y="95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3247</xdr:rowOff>
    </xdr:from>
    <xdr:to>
      <xdr:col>50</xdr:col>
      <xdr:colOff>165100</xdr:colOff>
      <xdr:row>57</xdr:row>
      <xdr:rowOff>104847</xdr:rowOff>
    </xdr:to>
    <xdr:sp macro="" textlink="">
      <xdr:nvSpPr>
        <xdr:cNvPr id="372" name="楕円 371">
          <a:extLst>
            <a:ext uri="{FF2B5EF4-FFF2-40B4-BE49-F238E27FC236}">
              <a16:creationId xmlns:a16="http://schemas.microsoft.com/office/drawing/2014/main" id="{18D31FE9-A0BA-4FF5-9F81-2EB66077AB47}"/>
            </a:ext>
          </a:extLst>
        </xdr:cNvPr>
        <xdr:cNvSpPr/>
      </xdr:nvSpPr>
      <xdr:spPr>
        <a:xfrm>
          <a:off x="8636000" y="942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95974</xdr:rowOff>
    </xdr:from>
    <xdr:ext cx="599010" cy="259045"/>
    <xdr:sp macro="" textlink="">
      <xdr:nvSpPr>
        <xdr:cNvPr id="373" name="テキスト ボックス 372">
          <a:extLst>
            <a:ext uri="{FF2B5EF4-FFF2-40B4-BE49-F238E27FC236}">
              <a16:creationId xmlns:a16="http://schemas.microsoft.com/office/drawing/2014/main" id="{F765F1E7-6175-4FC4-9E1C-C2B4A0DB6750}"/>
            </a:ext>
          </a:extLst>
        </xdr:cNvPr>
        <xdr:cNvSpPr txBox="1"/>
      </xdr:nvSpPr>
      <xdr:spPr>
        <a:xfrm>
          <a:off x="8406345" y="951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60194</xdr:rowOff>
    </xdr:from>
    <xdr:to>
      <xdr:col>46</xdr:col>
      <xdr:colOff>38100</xdr:colOff>
      <xdr:row>57</xdr:row>
      <xdr:rowOff>161794</xdr:rowOff>
    </xdr:to>
    <xdr:sp macro="" textlink="">
      <xdr:nvSpPr>
        <xdr:cNvPr id="374" name="楕円 373">
          <a:extLst>
            <a:ext uri="{FF2B5EF4-FFF2-40B4-BE49-F238E27FC236}">
              <a16:creationId xmlns:a16="http://schemas.microsoft.com/office/drawing/2014/main" id="{18533D6B-26F6-42CE-B469-717F5402AD1F}"/>
            </a:ext>
          </a:extLst>
        </xdr:cNvPr>
        <xdr:cNvSpPr/>
      </xdr:nvSpPr>
      <xdr:spPr>
        <a:xfrm>
          <a:off x="7842250" y="9477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152921</xdr:rowOff>
    </xdr:from>
    <xdr:ext cx="599010" cy="259045"/>
    <xdr:sp macro="" textlink="">
      <xdr:nvSpPr>
        <xdr:cNvPr id="375" name="テキスト ボックス 374">
          <a:extLst>
            <a:ext uri="{FF2B5EF4-FFF2-40B4-BE49-F238E27FC236}">
              <a16:creationId xmlns:a16="http://schemas.microsoft.com/office/drawing/2014/main" id="{52457EB0-141E-4E06-82F4-C569CA9E21BC}"/>
            </a:ext>
          </a:extLst>
        </xdr:cNvPr>
        <xdr:cNvSpPr txBox="1"/>
      </xdr:nvSpPr>
      <xdr:spPr>
        <a:xfrm>
          <a:off x="7612595" y="956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40316</xdr:rowOff>
    </xdr:from>
    <xdr:to>
      <xdr:col>41</xdr:col>
      <xdr:colOff>101600</xdr:colOff>
      <xdr:row>57</xdr:row>
      <xdr:rowOff>141916</xdr:rowOff>
    </xdr:to>
    <xdr:sp macro="" textlink="">
      <xdr:nvSpPr>
        <xdr:cNvPr id="376" name="楕円 375">
          <a:extLst>
            <a:ext uri="{FF2B5EF4-FFF2-40B4-BE49-F238E27FC236}">
              <a16:creationId xmlns:a16="http://schemas.microsoft.com/office/drawing/2014/main" id="{77F0387D-E7D4-4237-A755-CAABC60B1BD8}"/>
            </a:ext>
          </a:extLst>
        </xdr:cNvPr>
        <xdr:cNvSpPr/>
      </xdr:nvSpPr>
      <xdr:spPr>
        <a:xfrm>
          <a:off x="7029450" y="94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133043</xdr:rowOff>
    </xdr:from>
    <xdr:ext cx="599010" cy="259045"/>
    <xdr:sp macro="" textlink="">
      <xdr:nvSpPr>
        <xdr:cNvPr id="377" name="テキスト ボックス 376">
          <a:extLst>
            <a:ext uri="{FF2B5EF4-FFF2-40B4-BE49-F238E27FC236}">
              <a16:creationId xmlns:a16="http://schemas.microsoft.com/office/drawing/2014/main" id="{7E0E9A2E-656F-459C-B652-1B5642436C4A}"/>
            </a:ext>
          </a:extLst>
        </xdr:cNvPr>
        <xdr:cNvSpPr txBox="1"/>
      </xdr:nvSpPr>
      <xdr:spPr>
        <a:xfrm>
          <a:off x="6818845" y="955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117844</xdr:rowOff>
    </xdr:from>
    <xdr:to>
      <xdr:col>36</xdr:col>
      <xdr:colOff>165100</xdr:colOff>
      <xdr:row>58</xdr:row>
      <xdr:rowOff>47994</xdr:rowOff>
    </xdr:to>
    <xdr:sp macro="" textlink="">
      <xdr:nvSpPr>
        <xdr:cNvPr id="378" name="楕円 377">
          <a:extLst>
            <a:ext uri="{FF2B5EF4-FFF2-40B4-BE49-F238E27FC236}">
              <a16:creationId xmlns:a16="http://schemas.microsoft.com/office/drawing/2014/main" id="{DDDACEBB-AECC-4F84-B972-78E027F158AC}"/>
            </a:ext>
          </a:extLst>
        </xdr:cNvPr>
        <xdr:cNvSpPr/>
      </xdr:nvSpPr>
      <xdr:spPr>
        <a:xfrm>
          <a:off x="6235700" y="9534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39121</xdr:rowOff>
    </xdr:from>
    <xdr:ext cx="534377" cy="259045"/>
    <xdr:sp macro="" textlink="">
      <xdr:nvSpPr>
        <xdr:cNvPr id="379" name="テキスト ボックス 378">
          <a:extLst>
            <a:ext uri="{FF2B5EF4-FFF2-40B4-BE49-F238E27FC236}">
              <a16:creationId xmlns:a16="http://schemas.microsoft.com/office/drawing/2014/main" id="{62299386-9EDA-4A55-BA9E-53A17DD8EB92}"/>
            </a:ext>
          </a:extLst>
        </xdr:cNvPr>
        <xdr:cNvSpPr txBox="1"/>
      </xdr:nvSpPr>
      <xdr:spPr>
        <a:xfrm>
          <a:off x="6038361" y="962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63748B4A-7927-4423-9B72-54BBACD807EF}"/>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F02A1E3B-7ADE-4D2F-9A69-D347A05B923B}"/>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BAF2CBB4-CBDD-41D4-9DC7-1BED462A34B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C2FF4F06-520C-48CB-949D-ADA6C61828BD}"/>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9755CD76-CD3A-4E61-B3BC-E36B1843918C}"/>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2412C7CD-A43C-4FA3-8095-F6D86A554DE2}"/>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B1BAB31E-173F-4601-9F1A-B1BCEA23F519}"/>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B212343C-FBD4-46BB-8274-29E4482C0071}"/>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E762929E-5200-4430-9B12-E95CBB718BD9}"/>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4AA70A20-F893-42E9-86A5-B3E7E8E879C3}"/>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D5D61069-63DD-46D4-A9B9-7C2876FFB8AC}"/>
            </a:ext>
          </a:extLst>
        </xdr:cNvPr>
        <xdr:cNvCxnSpPr/>
      </xdr:nvCxnSpPr>
      <xdr:spPr>
        <a:xfrm>
          <a:off x="5956300" y="13093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76BFE7BC-8008-4758-86D7-0A07C5EDD3FC}"/>
            </a:ext>
          </a:extLst>
        </xdr:cNvPr>
        <xdr:cNvSpPr txBox="1"/>
      </xdr:nvSpPr>
      <xdr:spPr>
        <a:xfrm>
          <a:off x="572656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3F01AE13-A3C2-49E0-8347-F861C81FF17A}"/>
            </a:ext>
          </a:extLst>
        </xdr:cNvPr>
        <xdr:cNvCxnSpPr/>
      </xdr:nvCxnSpPr>
      <xdr:spPr>
        <a:xfrm>
          <a:off x="5956300" y="1272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9204EDF0-7D52-47D9-B173-84818C061810}"/>
            </a:ext>
          </a:extLst>
        </xdr:cNvPr>
        <xdr:cNvSpPr txBox="1"/>
      </xdr:nvSpPr>
      <xdr:spPr>
        <a:xfrm>
          <a:off x="541803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C96CECB4-2804-4646-B913-32159D59A328}"/>
            </a:ext>
          </a:extLst>
        </xdr:cNvPr>
        <xdr:cNvCxnSpPr/>
      </xdr:nvCxnSpPr>
      <xdr:spPr>
        <a:xfrm>
          <a:off x="5956300" y="12363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A77274A7-F6B3-4A40-8B46-EB68EACE9A9F}"/>
            </a:ext>
          </a:extLst>
        </xdr:cNvPr>
        <xdr:cNvSpPr txBox="1"/>
      </xdr:nvSpPr>
      <xdr:spPr>
        <a:xfrm>
          <a:off x="541803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603FBF79-6E2D-4A50-90B7-832FDCDA0B41}"/>
            </a:ext>
          </a:extLst>
        </xdr:cNvPr>
        <xdr:cNvCxnSpPr/>
      </xdr:nvCxnSpPr>
      <xdr:spPr>
        <a:xfrm>
          <a:off x="5956300" y="1199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F8C7B510-02E3-4243-9DE0-5B41DF502F5C}"/>
            </a:ext>
          </a:extLst>
        </xdr:cNvPr>
        <xdr:cNvSpPr txBox="1"/>
      </xdr:nvSpPr>
      <xdr:spPr>
        <a:xfrm>
          <a:off x="541803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9A4C0FE3-A8BE-4B78-9E31-53C3F1AB8325}"/>
            </a:ext>
          </a:extLst>
        </xdr:cNvPr>
        <xdr:cNvCxnSpPr/>
      </xdr:nvCxnSpPr>
      <xdr:spPr>
        <a:xfrm>
          <a:off x="5956300" y="11626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6AC10D1F-A526-43DC-B8DE-1DB57B3D6E2D}"/>
            </a:ext>
          </a:extLst>
        </xdr:cNvPr>
        <xdr:cNvSpPr txBox="1"/>
      </xdr:nvSpPr>
      <xdr:spPr>
        <a:xfrm>
          <a:off x="541803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E4C227E3-F463-4754-897C-6FAC1B3E346A}"/>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A087AD16-9BC9-42D6-97D2-A34F172792A3}"/>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4E86739C-DE15-4263-8EDF-D37EE69538FB}"/>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AB8621C5-9BE1-4295-B72E-61ADD0D89A6D}"/>
            </a:ext>
          </a:extLst>
        </xdr:cNvPr>
        <xdr:cNvCxnSpPr/>
      </xdr:nvCxnSpPr>
      <xdr:spPr>
        <a:xfrm flipV="1">
          <a:off x="9427845" y="11686118"/>
          <a:ext cx="1270" cy="140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9504C82F-C0CE-4F42-8991-938704BB1269}"/>
            </a:ext>
          </a:extLst>
        </xdr:cNvPr>
        <xdr:cNvSpPr txBox="1"/>
      </xdr:nvSpPr>
      <xdr:spPr>
        <a:xfrm>
          <a:off x="948055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10E71E6D-D98E-420B-A2BF-E8C32DE1D5F4}"/>
            </a:ext>
          </a:extLst>
        </xdr:cNvPr>
        <xdr:cNvCxnSpPr/>
      </xdr:nvCxnSpPr>
      <xdr:spPr>
        <a:xfrm>
          <a:off x="935990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74E18559-DDEA-4573-98A0-10A5E1B9FCAC}"/>
            </a:ext>
          </a:extLst>
        </xdr:cNvPr>
        <xdr:cNvSpPr txBox="1"/>
      </xdr:nvSpPr>
      <xdr:spPr>
        <a:xfrm>
          <a:off x="9480550" y="1146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388CCCBE-2014-4780-BBE1-DA356CB29B52}"/>
            </a:ext>
          </a:extLst>
        </xdr:cNvPr>
        <xdr:cNvCxnSpPr/>
      </xdr:nvCxnSpPr>
      <xdr:spPr>
        <a:xfrm>
          <a:off x="9359900" y="116861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6936</xdr:rowOff>
    </xdr:from>
    <xdr:to>
      <xdr:col>55</xdr:col>
      <xdr:colOff>0</xdr:colOff>
      <xdr:row>78</xdr:row>
      <xdr:rowOff>115815</xdr:rowOff>
    </xdr:to>
    <xdr:cxnSp macro="">
      <xdr:nvCxnSpPr>
        <xdr:cNvPr id="408" name="直線コネクタ 407">
          <a:extLst>
            <a:ext uri="{FF2B5EF4-FFF2-40B4-BE49-F238E27FC236}">
              <a16:creationId xmlns:a16="http://schemas.microsoft.com/office/drawing/2014/main" id="{80D5BA2C-DC40-4B87-9CF4-FE2F11A98E0A}"/>
            </a:ext>
          </a:extLst>
        </xdr:cNvPr>
        <xdr:cNvCxnSpPr/>
      </xdr:nvCxnSpPr>
      <xdr:spPr>
        <a:xfrm>
          <a:off x="8686800" y="12891086"/>
          <a:ext cx="742950" cy="10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FF5CF704-06A7-455C-8698-7C3FDBA49797}"/>
            </a:ext>
          </a:extLst>
        </xdr:cNvPr>
        <xdr:cNvSpPr txBox="1"/>
      </xdr:nvSpPr>
      <xdr:spPr>
        <a:xfrm>
          <a:off x="9480550" y="12747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976E92C8-085F-47BE-88D6-3ED43CCE2A71}"/>
            </a:ext>
          </a:extLst>
        </xdr:cNvPr>
        <xdr:cNvSpPr/>
      </xdr:nvSpPr>
      <xdr:spPr>
        <a:xfrm>
          <a:off x="9398000" y="128900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6936</xdr:rowOff>
    </xdr:from>
    <xdr:to>
      <xdr:col>50</xdr:col>
      <xdr:colOff>114300</xdr:colOff>
      <xdr:row>78</xdr:row>
      <xdr:rowOff>108396</xdr:rowOff>
    </xdr:to>
    <xdr:cxnSp macro="">
      <xdr:nvCxnSpPr>
        <xdr:cNvPr id="411" name="直線コネクタ 410">
          <a:extLst>
            <a:ext uri="{FF2B5EF4-FFF2-40B4-BE49-F238E27FC236}">
              <a16:creationId xmlns:a16="http://schemas.microsoft.com/office/drawing/2014/main" id="{D2DD114D-4C47-4024-B144-2D566F181783}"/>
            </a:ext>
          </a:extLst>
        </xdr:cNvPr>
        <xdr:cNvCxnSpPr/>
      </xdr:nvCxnSpPr>
      <xdr:spPr>
        <a:xfrm flipV="1">
          <a:off x="7886700" y="12891086"/>
          <a:ext cx="800100" cy="1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D4B6DEBF-8779-48A6-817B-F7E74423885C}"/>
            </a:ext>
          </a:extLst>
        </xdr:cNvPr>
        <xdr:cNvSpPr/>
      </xdr:nvSpPr>
      <xdr:spPr>
        <a:xfrm>
          <a:off x="8636000" y="12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109035</xdr:rowOff>
    </xdr:from>
    <xdr:ext cx="534377" cy="259045"/>
    <xdr:sp macro="" textlink="">
      <xdr:nvSpPr>
        <xdr:cNvPr id="413" name="テキスト ボックス 412">
          <a:extLst>
            <a:ext uri="{FF2B5EF4-FFF2-40B4-BE49-F238E27FC236}">
              <a16:creationId xmlns:a16="http://schemas.microsoft.com/office/drawing/2014/main" id="{EB0F7F47-E51A-4253-8DD4-86DA515FAB7C}"/>
            </a:ext>
          </a:extLst>
        </xdr:cNvPr>
        <xdr:cNvSpPr txBox="1"/>
      </xdr:nvSpPr>
      <xdr:spPr>
        <a:xfrm>
          <a:off x="8438661" y="12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108396</xdr:rowOff>
    </xdr:from>
    <xdr:to>
      <xdr:col>45</xdr:col>
      <xdr:colOff>177800</xdr:colOff>
      <xdr:row>78</xdr:row>
      <xdr:rowOff>170210</xdr:rowOff>
    </xdr:to>
    <xdr:cxnSp macro="">
      <xdr:nvCxnSpPr>
        <xdr:cNvPr id="414" name="直線コネクタ 413">
          <a:extLst>
            <a:ext uri="{FF2B5EF4-FFF2-40B4-BE49-F238E27FC236}">
              <a16:creationId xmlns:a16="http://schemas.microsoft.com/office/drawing/2014/main" id="{6AD921AC-E30A-4030-984D-0B4A662756D4}"/>
            </a:ext>
          </a:extLst>
        </xdr:cNvPr>
        <xdr:cNvCxnSpPr/>
      </xdr:nvCxnSpPr>
      <xdr:spPr>
        <a:xfrm flipV="1">
          <a:off x="7080250" y="12992546"/>
          <a:ext cx="806450" cy="5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AE7BC899-9D6A-45F5-9615-727A8DC51380}"/>
            </a:ext>
          </a:extLst>
        </xdr:cNvPr>
        <xdr:cNvSpPr/>
      </xdr:nvSpPr>
      <xdr:spPr>
        <a:xfrm>
          <a:off x="7842250" y="128620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a:extLst>
            <a:ext uri="{FF2B5EF4-FFF2-40B4-BE49-F238E27FC236}">
              <a16:creationId xmlns:a16="http://schemas.microsoft.com/office/drawing/2014/main" id="{8FEB09F8-FAC2-4760-8AA4-D08D4A0F8689}"/>
            </a:ext>
          </a:extLst>
        </xdr:cNvPr>
        <xdr:cNvSpPr txBox="1"/>
      </xdr:nvSpPr>
      <xdr:spPr>
        <a:xfrm>
          <a:off x="7644911" y="126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170210</xdr:rowOff>
    </xdr:from>
    <xdr:to>
      <xdr:col>41</xdr:col>
      <xdr:colOff>50800</xdr:colOff>
      <xdr:row>79</xdr:row>
      <xdr:rowOff>24623</xdr:rowOff>
    </xdr:to>
    <xdr:cxnSp macro="">
      <xdr:nvCxnSpPr>
        <xdr:cNvPr id="417" name="直線コネクタ 416">
          <a:extLst>
            <a:ext uri="{FF2B5EF4-FFF2-40B4-BE49-F238E27FC236}">
              <a16:creationId xmlns:a16="http://schemas.microsoft.com/office/drawing/2014/main" id="{D0699BDA-DE1D-4714-A635-629367B40BB8}"/>
            </a:ext>
          </a:extLst>
        </xdr:cNvPr>
        <xdr:cNvCxnSpPr/>
      </xdr:nvCxnSpPr>
      <xdr:spPr>
        <a:xfrm flipV="1">
          <a:off x="6286500" y="13048010"/>
          <a:ext cx="79375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18E5EA9A-EC64-45DB-9B93-DAF38C631B3F}"/>
            </a:ext>
          </a:extLst>
        </xdr:cNvPr>
        <xdr:cNvSpPr/>
      </xdr:nvSpPr>
      <xdr:spPr>
        <a:xfrm>
          <a:off x="7029450" y="1289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a:extLst>
            <a:ext uri="{FF2B5EF4-FFF2-40B4-BE49-F238E27FC236}">
              <a16:creationId xmlns:a16="http://schemas.microsoft.com/office/drawing/2014/main" id="{1D0EFA64-1C27-4745-BB22-83C6E7BBD019}"/>
            </a:ext>
          </a:extLst>
        </xdr:cNvPr>
        <xdr:cNvSpPr txBox="1"/>
      </xdr:nvSpPr>
      <xdr:spPr>
        <a:xfrm>
          <a:off x="6851161" y="126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351D9B0F-D763-461E-82EA-EEC03261719E}"/>
            </a:ext>
          </a:extLst>
        </xdr:cNvPr>
        <xdr:cNvSpPr/>
      </xdr:nvSpPr>
      <xdr:spPr>
        <a:xfrm>
          <a:off x="6235700" y="128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a:extLst>
            <a:ext uri="{FF2B5EF4-FFF2-40B4-BE49-F238E27FC236}">
              <a16:creationId xmlns:a16="http://schemas.microsoft.com/office/drawing/2014/main" id="{8D0A3AE0-DB0E-49AB-B302-AB68A4766A02}"/>
            </a:ext>
          </a:extLst>
        </xdr:cNvPr>
        <xdr:cNvSpPr txBox="1"/>
      </xdr:nvSpPr>
      <xdr:spPr>
        <a:xfrm>
          <a:off x="6038361" y="126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DC8D8172-F7F1-48E2-818B-1FE7FFF22D2A}"/>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FD0715E9-B828-410F-98F9-7BE27DAE1E0B}"/>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998A3847-B415-4BA4-A280-CD68A4C7833D}"/>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C210AD08-0868-4CFC-8AB5-5E457AB4C294}"/>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85C05B88-46EF-43DD-A806-352B836CB0DE}"/>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65015</xdr:rowOff>
    </xdr:from>
    <xdr:to>
      <xdr:col>55</xdr:col>
      <xdr:colOff>50800</xdr:colOff>
      <xdr:row>78</xdr:row>
      <xdr:rowOff>166615</xdr:rowOff>
    </xdr:to>
    <xdr:sp macro="" textlink="">
      <xdr:nvSpPr>
        <xdr:cNvPr id="427" name="楕円 426">
          <a:extLst>
            <a:ext uri="{FF2B5EF4-FFF2-40B4-BE49-F238E27FC236}">
              <a16:creationId xmlns:a16="http://schemas.microsoft.com/office/drawing/2014/main" id="{3195583A-D614-40CE-BF14-B49531704845}"/>
            </a:ext>
          </a:extLst>
        </xdr:cNvPr>
        <xdr:cNvSpPr/>
      </xdr:nvSpPr>
      <xdr:spPr>
        <a:xfrm>
          <a:off x="9398000" y="12949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155738</xdr:rowOff>
    </xdr:from>
    <xdr:ext cx="534377" cy="259045"/>
    <xdr:sp macro="" textlink="">
      <xdr:nvSpPr>
        <xdr:cNvPr id="428" name="普通建設事業費 （ うち新規整備　）該当値テキスト">
          <a:extLst>
            <a:ext uri="{FF2B5EF4-FFF2-40B4-BE49-F238E27FC236}">
              <a16:creationId xmlns:a16="http://schemas.microsoft.com/office/drawing/2014/main" id="{FC74BC3A-40FC-435D-82B6-54E08A3F8AF5}"/>
            </a:ext>
          </a:extLst>
        </xdr:cNvPr>
        <xdr:cNvSpPr txBox="1"/>
      </xdr:nvSpPr>
      <xdr:spPr>
        <a:xfrm>
          <a:off x="9480550" y="1287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127586</xdr:rowOff>
    </xdr:from>
    <xdr:to>
      <xdr:col>50</xdr:col>
      <xdr:colOff>165100</xdr:colOff>
      <xdr:row>78</xdr:row>
      <xdr:rowOff>57736</xdr:rowOff>
    </xdr:to>
    <xdr:sp macro="" textlink="">
      <xdr:nvSpPr>
        <xdr:cNvPr id="429" name="楕円 428">
          <a:extLst>
            <a:ext uri="{FF2B5EF4-FFF2-40B4-BE49-F238E27FC236}">
              <a16:creationId xmlns:a16="http://schemas.microsoft.com/office/drawing/2014/main" id="{FCFCCEB0-E35A-4778-AD79-F9F2FC28C250}"/>
            </a:ext>
          </a:extLst>
        </xdr:cNvPr>
        <xdr:cNvSpPr/>
      </xdr:nvSpPr>
      <xdr:spPr>
        <a:xfrm>
          <a:off x="8636000" y="12846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74263</xdr:rowOff>
    </xdr:from>
    <xdr:ext cx="534377" cy="259045"/>
    <xdr:sp macro="" textlink="">
      <xdr:nvSpPr>
        <xdr:cNvPr id="430" name="テキスト ボックス 429">
          <a:extLst>
            <a:ext uri="{FF2B5EF4-FFF2-40B4-BE49-F238E27FC236}">
              <a16:creationId xmlns:a16="http://schemas.microsoft.com/office/drawing/2014/main" id="{68111FAD-E477-4FC5-90B5-E35E24D96B87}"/>
            </a:ext>
          </a:extLst>
        </xdr:cNvPr>
        <xdr:cNvSpPr txBox="1"/>
      </xdr:nvSpPr>
      <xdr:spPr>
        <a:xfrm>
          <a:off x="8438661" y="1262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57596</xdr:rowOff>
    </xdr:from>
    <xdr:to>
      <xdr:col>46</xdr:col>
      <xdr:colOff>38100</xdr:colOff>
      <xdr:row>78</xdr:row>
      <xdr:rowOff>159196</xdr:rowOff>
    </xdr:to>
    <xdr:sp macro="" textlink="">
      <xdr:nvSpPr>
        <xdr:cNvPr id="431" name="楕円 430">
          <a:extLst>
            <a:ext uri="{FF2B5EF4-FFF2-40B4-BE49-F238E27FC236}">
              <a16:creationId xmlns:a16="http://schemas.microsoft.com/office/drawing/2014/main" id="{1F67A3C4-B334-49F2-BC84-911CA272FFD1}"/>
            </a:ext>
          </a:extLst>
        </xdr:cNvPr>
        <xdr:cNvSpPr/>
      </xdr:nvSpPr>
      <xdr:spPr>
        <a:xfrm>
          <a:off x="7842250" y="129417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150323</xdr:rowOff>
    </xdr:from>
    <xdr:ext cx="534377" cy="259045"/>
    <xdr:sp macro="" textlink="">
      <xdr:nvSpPr>
        <xdr:cNvPr id="432" name="テキスト ボックス 431">
          <a:extLst>
            <a:ext uri="{FF2B5EF4-FFF2-40B4-BE49-F238E27FC236}">
              <a16:creationId xmlns:a16="http://schemas.microsoft.com/office/drawing/2014/main" id="{10EDFEF4-2E09-49A8-B8C0-866D83227A0D}"/>
            </a:ext>
          </a:extLst>
        </xdr:cNvPr>
        <xdr:cNvSpPr txBox="1"/>
      </xdr:nvSpPr>
      <xdr:spPr>
        <a:xfrm>
          <a:off x="7644911" y="1303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119410</xdr:rowOff>
    </xdr:from>
    <xdr:to>
      <xdr:col>41</xdr:col>
      <xdr:colOff>101600</xdr:colOff>
      <xdr:row>79</xdr:row>
      <xdr:rowOff>49560</xdr:rowOff>
    </xdr:to>
    <xdr:sp macro="" textlink="">
      <xdr:nvSpPr>
        <xdr:cNvPr id="433" name="楕円 432">
          <a:extLst>
            <a:ext uri="{FF2B5EF4-FFF2-40B4-BE49-F238E27FC236}">
              <a16:creationId xmlns:a16="http://schemas.microsoft.com/office/drawing/2014/main" id="{24230D64-DCF9-4358-9E30-37762E12CBD3}"/>
            </a:ext>
          </a:extLst>
        </xdr:cNvPr>
        <xdr:cNvSpPr/>
      </xdr:nvSpPr>
      <xdr:spPr>
        <a:xfrm>
          <a:off x="7029450" y="13003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40687</xdr:rowOff>
    </xdr:from>
    <xdr:ext cx="534377" cy="259045"/>
    <xdr:sp macro="" textlink="">
      <xdr:nvSpPr>
        <xdr:cNvPr id="434" name="テキスト ボックス 433">
          <a:extLst>
            <a:ext uri="{FF2B5EF4-FFF2-40B4-BE49-F238E27FC236}">
              <a16:creationId xmlns:a16="http://schemas.microsoft.com/office/drawing/2014/main" id="{37973AFA-7B63-4A28-848A-DEA081995B2A}"/>
            </a:ext>
          </a:extLst>
        </xdr:cNvPr>
        <xdr:cNvSpPr txBox="1"/>
      </xdr:nvSpPr>
      <xdr:spPr>
        <a:xfrm>
          <a:off x="6851161" y="130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145273</xdr:rowOff>
    </xdr:from>
    <xdr:to>
      <xdr:col>36</xdr:col>
      <xdr:colOff>165100</xdr:colOff>
      <xdr:row>79</xdr:row>
      <xdr:rowOff>75423</xdr:rowOff>
    </xdr:to>
    <xdr:sp macro="" textlink="">
      <xdr:nvSpPr>
        <xdr:cNvPr id="435" name="楕円 434">
          <a:extLst>
            <a:ext uri="{FF2B5EF4-FFF2-40B4-BE49-F238E27FC236}">
              <a16:creationId xmlns:a16="http://schemas.microsoft.com/office/drawing/2014/main" id="{F512A7D0-EB4C-4E6F-A801-32272EF125FA}"/>
            </a:ext>
          </a:extLst>
        </xdr:cNvPr>
        <xdr:cNvSpPr/>
      </xdr:nvSpPr>
      <xdr:spPr>
        <a:xfrm>
          <a:off x="6235700" y="130294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66550</xdr:rowOff>
    </xdr:from>
    <xdr:ext cx="469744" cy="259045"/>
    <xdr:sp macro="" textlink="">
      <xdr:nvSpPr>
        <xdr:cNvPr id="436" name="テキスト ボックス 435">
          <a:extLst>
            <a:ext uri="{FF2B5EF4-FFF2-40B4-BE49-F238E27FC236}">
              <a16:creationId xmlns:a16="http://schemas.microsoft.com/office/drawing/2014/main" id="{1A3A1A0E-0EE9-4802-A1A7-F9FD6DCCC8CD}"/>
            </a:ext>
          </a:extLst>
        </xdr:cNvPr>
        <xdr:cNvSpPr txBox="1"/>
      </xdr:nvSpPr>
      <xdr:spPr>
        <a:xfrm>
          <a:off x="6070678" y="131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D6809267-2A75-4616-8BDA-37E1A3573393}"/>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545CD175-B068-474F-A5F5-656A7A36F11E}"/>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8FC4CCD5-24E0-4619-9F6F-CDA129242AD8}"/>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3585D59D-E46B-47E2-9D07-65F4E1590B6A}"/>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D24216D5-584B-49DA-9470-875CF0589883}"/>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BBE13B6C-129B-4DAA-8A9C-E674809C66DF}"/>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382D092E-9799-4FBF-A664-51779C3CCF6F}"/>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84CAD779-F951-4F91-8A05-968B596AFA5D}"/>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65B5FD20-613C-4652-930F-CD3E62379BCD}"/>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A83D5B14-8B82-42FA-8347-5AF14B27FF97}"/>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C9260E62-CDEA-4496-85D2-D2CAAB864FE2}"/>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E1F6992D-16E6-4D85-A883-0177AD95D569}"/>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52B43337-A94D-4B0B-ADDF-5E4F8DDD8FBA}"/>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E4B4A4BF-32C9-4243-9492-A625C8DC978C}"/>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55B35E6F-A9C6-4E26-969E-4EB8A4F2468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4F7E87B7-5A39-48B4-9AF1-EF02435408D1}"/>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E0FBA40D-8795-42DC-B85A-43BE009FE143}"/>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A534251B-D161-4ACE-968B-850B7E781762}"/>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DB4AAB37-F134-40DB-AC3D-8F1C586C45B4}"/>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B7F384F6-13A2-45A9-8C77-C9AAD625CD63}"/>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AFC2B273-359D-4753-920E-91E81F20F168}"/>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16ECEFBF-0CB3-41CE-8FC2-17EF6752C28F}"/>
            </a:ext>
          </a:extLst>
        </xdr:cNvPr>
        <xdr:cNvCxnSpPr/>
      </xdr:nvCxnSpPr>
      <xdr:spPr>
        <a:xfrm flipV="1">
          <a:off x="9427845" y="150286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4E5EDF11-94D7-4CA7-9731-8005F229B6B9}"/>
            </a:ext>
          </a:extLst>
        </xdr:cNvPr>
        <xdr:cNvSpPr txBox="1"/>
      </xdr:nvSpPr>
      <xdr:spPr>
        <a:xfrm>
          <a:off x="9480550" y="1634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43A67AF5-632D-4D96-A1E0-469022C3B6DB}"/>
            </a:ext>
          </a:extLst>
        </xdr:cNvPr>
        <xdr:cNvCxnSpPr/>
      </xdr:nvCxnSpPr>
      <xdr:spPr>
        <a:xfrm>
          <a:off x="9359900" y="163374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2857467A-33FD-4A64-8D14-03B68D192C60}"/>
            </a:ext>
          </a:extLst>
        </xdr:cNvPr>
        <xdr:cNvSpPr txBox="1"/>
      </xdr:nvSpPr>
      <xdr:spPr>
        <a:xfrm>
          <a:off x="9480550" y="1481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BBED90B7-126F-4524-AB4A-C48EA089844F}"/>
            </a:ext>
          </a:extLst>
        </xdr:cNvPr>
        <xdr:cNvCxnSpPr/>
      </xdr:nvCxnSpPr>
      <xdr:spPr>
        <a:xfrm>
          <a:off x="9359900" y="15028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53952</xdr:rowOff>
    </xdr:from>
    <xdr:to>
      <xdr:col>55</xdr:col>
      <xdr:colOff>0</xdr:colOff>
      <xdr:row>97</xdr:row>
      <xdr:rowOff>135970</xdr:rowOff>
    </xdr:to>
    <xdr:cxnSp macro="">
      <xdr:nvCxnSpPr>
        <xdr:cNvPr id="463" name="直線コネクタ 462">
          <a:extLst>
            <a:ext uri="{FF2B5EF4-FFF2-40B4-BE49-F238E27FC236}">
              <a16:creationId xmlns:a16="http://schemas.microsoft.com/office/drawing/2014/main" id="{C7316511-7D15-4C84-8056-C1B88D3A559D}"/>
            </a:ext>
          </a:extLst>
        </xdr:cNvPr>
        <xdr:cNvCxnSpPr/>
      </xdr:nvCxnSpPr>
      <xdr:spPr>
        <a:xfrm>
          <a:off x="8686800" y="16113102"/>
          <a:ext cx="74295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88651BA-85A7-43BC-AD72-D0CE5B0474A4}"/>
            </a:ext>
          </a:extLst>
        </xdr:cNvPr>
        <xdr:cNvSpPr txBox="1"/>
      </xdr:nvSpPr>
      <xdr:spPr>
        <a:xfrm>
          <a:off x="9480550" y="15810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7F600EB0-06CE-43AB-9EA1-DB9331790A00}"/>
            </a:ext>
          </a:extLst>
        </xdr:cNvPr>
        <xdr:cNvSpPr/>
      </xdr:nvSpPr>
      <xdr:spPr>
        <a:xfrm>
          <a:off x="9398000" y="159586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166680</xdr:rowOff>
    </xdr:from>
    <xdr:to>
      <xdr:col>50</xdr:col>
      <xdr:colOff>114300</xdr:colOff>
      <xdr:row>97</xdr:row>
      <xdr:rowOff>53952</xdr:rowOff>
    </xdr:to>
    <xdr:cxnSp macro="">
      <xdr:nvCxnSpPr>
        <xdr:cNvPr id="466" name="直線コネクタ 465">
          <a:extLst>
            <a:ext uri="{FF2B5EF4-FFF2-40B4-BE49-F238E27FC236}">
              <a16:creationId xmlns:a16="http://schemas.microsoft.com/office/drawing/2014/main" id="{4EB6AB84-7A16-4B3C-BA35-B35C9FD358B9}"/>
            </a:ext>
          </a:extLst>
        </xdr:cNvPr>
        <xdr:cNvCxnSpPr/>
      </xdr:nvCxnSpPr>
      <xdr:spPr>
        <a:xfrm>
          <a:off x="7886700" y="16054380"/>
          <a:ext cx="800100" cy="5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4E40D380-09B4-4554-94FE-C1B504C0A234}"/>
            </a:ext>
          </a:extLst>
        </xdr:cNvPr>
        <xdr:cNvSpPr/>
      </xdr:nvSpPr>
      <xdr:spPr>
        <a:xfrm>
          <a:off x="8636000" y="1598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FE997D29-8CE8-499D-A08C-6A9359DDE2D6}"/>
            </a:ext>
          </a:extLst>
        </xdr:cNvPr>
        <xdr:cNvSpPr txBox="1"/>
      </xdr:nvSpPr>
      <xdr:spPr>
        <a:xfrm>
          <a:off x="8438661" y="157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68391</xdr:rowOff>
    </xdr:from>
    <xdr:to>
      <xdr:col>45</xdr:col>
      <xdr:colOff>177800</xdr:colOff>
      <xdr:row>96</xdr:row>
      <xdr:rowOff>166680</xdr:rowOff>
    </xdr:to>
    <xdr:cxnSp macro="">
      <xdr:nvCxnSpPr>
        <xdr:cNvPr id="469" name="直線コネクタ 468">
          <a:extLst>
            <a:ext uri="{FF2B5EF4-FFF2-40B4-BE49-F238E27FC236}">
              <a16:creationId xmlns:a16="http://schemas.microsoft.com/office/drawing/2014/main" id="{9B9BCDBC-2EE3-4698-B1A5-461F85A5D0C2}"/>
            </a:ext>
          </a:extLst>
        </xdr:cNvPr>
        <xdr:cNvCxnSpPr/>
      </xdr:nvCxnSpPr>
      <xdr:spPr>
        <a:xfrm>
          <a:off x="7080250" y="15956091"/>
          <a:ext cx="806450" cy="9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17CF33A5-4B92-4140-A158-6321D41C8823}"/>
            </a:ext>
          </a:extLst>
        </xdr:cNvPr>
        <xdr:cNvSpPr/>
      </xdr:nvSpPr>
      <xdr:spPr>
        <a:xfrm>
          <a:off x="7842250" y="15961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9FD99EC5-82E8-4313-86A4-CE256453E1EC}"/>
            </a:ext>
          </a:extLst>
        </xdr:cNvPr>
        <xdr:cNvSpPr txBox="1"/>
      </xdr:nvSpPr>
      <xdr:spPr>
        <a:xfrm>
          <a:off x="7644911" y="1573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68391</xdr:rowOff>
    </xdr:from>
    <xdr:to>
      <xdr:col>41</xdr:col>
      <xdr:colOff>50800</xdr:colOff>
      <xdr:row>96</xdr:row>
      <xdr:rowOff>133376</xdr:rowOff>
    </xdr:to>
    <xdr:cxnSp macro="">
      <xdr:nvCxnSpPr>
        <xdr:cNvPr id="472" name="直線コネクタ 471">
          <a:extLst>
            <a:ext uri="{FF2B5EF4-FFF2-40B4-BE49-F238E27FC236}">
              <a16:creationId xmlns:a16="http://schemas.microsoft.com/office/drawing/2014/main" id="{EAC7E13D-F20C-4E79-A86B-A73C53442E57}"/>
            </a:ext>
          </a:extLst>
        </xdr:cNvPr>
        <xdr:cNvCxnSpPr/>
      </xdr:nvCxnSpPr>
      <xdr:spPr>
        <a:xfrm flipV="1">
          <a:off x="6286500" y="15956091"/>
          <a:ext cx="793750" cy="6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7D6A90ED-159B-4DE1-8D5E-7DECE192AEC5}"/>
            </a:ext>
          </a:extLst>
        </xdr:cNvPr>
        <xdr:cNvSpPr/>
      </xdr:nvSpPr>
      <xdr:spPr>
        <a:xfrm>
          <a:off x="7029450" y="1601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a:extLst>
            <a:ext uri="{FF2B5EF4-FFF2-40B4-BE49-F238E27FC236}">
              <a16:creationId xmlns:a16="http://schemas.microsoft.com/office/drawing/2014/main" id="{96C51614-A23F-463D-87A3-BCE9F05269C1}"/>
            </a:ext>
          </a:extLst>
        </xdr:cNvPr>
        <xdr:cNvSpPr txBox="1"/>
      </xdr:nvSpPr>
      <xdr:spPr>
        <a:xfrm>
          <a:off x="6851161" y="1610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B0C54670-0466-4A0E-8A56-FC67ED203FAE}"/>
            </a:ext>
          </a:extLst>
        </xdr:cNvPr>
        <xdr:cNvSpPr/>
      </xdr:nvSpPr>
      <xdr:spPr>
        <a:xfrm>
          <a:off x="6235700" y="160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83974</xdr:rowOff>
    </xdr:from>
    <xdr:ext cx="534377" cy="259045"/>
    <xdr:sp macro="" textlink="">
      <xdr:nvSpPr>
        <xdr:cNvPr id="476" name="テキスト ボックス 475">
          <a:extLst>
            <a:ext uri="{FF2B5EF4-FFF2-40B4-BE49-F238E27FC236}">
              <a16:creationId xmlns:a16="http://schemas.microsoft.com/office/drawing/2014/main" id="{EB93F416-4AFB-4049-BC4B-2E9610EC39A4}"/>
            </a:ext>
          </a:extLst>
        </xdr:cNvPr>
        <xdr:cNvSpPr txBox="1"/>
      </xdr:nvSpPr>
      <xdr:spPr>
        <a:xfrm>
          <a:off x="6038361" y="1614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79BC7584-E4A1-4297-86DF-B48A60FB308D}"/>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ECBAE28-407F-4C10-AFB1-50503C537369}"/>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6522AEE4-0208-4EC5-920B-64268A6EB60C}"/>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39F6EC01-12F3-4CB2-A873-97823C5C8E4A}"/>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AD1127BB-A20B-43BA-A7B8-986C3C0D42AF}"/>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85170</xdr:rowOff>
    </xdr:from>
    <xdr:to>
      <xdr:col>55</xdr:col>
      <xdr:colOff>50800</xdr:colOff>
      <xdr:row>98</xdr:row>
      <xdr:rowOff>15320</xdr:rowOff>
    </xdr:to>
    <xdr:sp macro="" textlink="">
      <xdr:nvSpPr>
        <xdr:cNvPr id="482" name="楕円 481">
          <a:extLst>
            <a:ext uri="{FF2B5EF4-FFF2-40B4-BE49-F238E27FC236}">
              <a16:creationId xmlns:a16="http://schemas.microsoft.com/office/drawing/2014/main" id="{485D3ED8-9B8B-45EB-A339-4A78EDB2D602}"/>
            </a:ext>
          </a:extLst>
        </xdr:cNvPr>
        <xdr:cNvSpPr/>
      </xdr:nvSpPr>
      <xdr:spPr>
        <a:xfrm>
          <a:off x="9398000" y="16144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63597</xdr:rowOff>
    </xdr:from>
    <xdr:ext cx="534377" cy="259045"/>
    <xdr:sp macro="" textlink="">
      <xdr:nvSpPr>
        <xdr:cNvPr id="483" name="普通建設事業費 （ うち更新整備　）該当値テキスト">
          <a:extLst>
            <a:ext uri="{FF2B5EF4-FFF2-40B4-BE49-F238E27FC236}">
              <a16:creationId xmlns:a16="http://schemas.microsoft.com/office/drawing/2014/main" id="{3991A6AF-F99B-4CE7-9744-0368A5CCEDAD}"/>
            </a:ext>
          </a:extLst>
        </xdr:cNvPr>
        <xdr:cNvSpPr txBox="1"/>
      </xdr:nvSpPr>
      <xdr:spPr>
        <a:xfrm>
          <a:off x="9480550" y="161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3152</xdr:rowOff>
    </xdr:from>
    <xdr:to>
      <xdr:col>50</xdr:col>
      <xdr:colOff>165100</xdr:colOff>
      <xdr:row>97</xdr:row>
      <xdr:rowOff>104752</xdr:rowOff>
    </xdr:to>
    <xdr:sp macro="" textlink="">
      <xdr:nvSpPr>
        <xdr:cNvPr id="484" name="楕円 483">
          <a:extLst>
            <a:ext uri="{FF2B5EF4-FFF2-40B4-BE49-F238E27FC236}">
              <a16:creationId xmlns:a16="http://schemas.microsoft.com/office/drawing/2014/main" id="{A2CE4EA6-0E73-4EF3-AD9A-F596C40BEE06}"/>
            </a:ext>
          </a:extLst>
        </xdr:cNvPr>
        <xdr:cNvSpPr/>
      </xdr:nvSpPr>
      <xdr:spPr>
        <a:xfrm>
          <a:off x="8636000" y="1606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95879</xdr:rowOff>
    </xdr:from>
    <xdr:ext cx="534377" cy="259045"/>
    <xdr:sp macro="" textlink="">
      <xdr:nvSpPr>
        <xdr:cNvPr id="485" name="テキスト ボックス 484">
          <a:extLst>
            <a:ext uri="{FF2B5EF4-FFF2-40B4-BE49-F238E27FC236}">
              <a16:creationId xmlns:a16="http://schemas.microsoft.com/office/drawing/2014/main" id="{9ECE0454-E23F-45EB-94FA-A114382558F2}"/>
            </a:ext>
          </a:extLst>
        </xdr:cNvPr>
        <xdr:cNvSpPr txBox="1"/>
      </xdr:nvSpPr>
      <xdr:spPr>
        <a:xfrm>
          <a:off x="8438661" y="1615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115880</xdr:rowOff>
    </xdr:from>
    <xdr:to>
      <xdr:col>46</xdr:col>
      <xdr:colOff>38100</xdr:colOff>
      <xdr:row>97</xdr:row>
      <xdr:rowOff>46030</xdr:rowOff>
    </xdr:to>
    <xdr:sp macro="" textlink="">
      <xdr:nvSpPr>
        <xdr:cNvPr id="486" name="楕円 485">
          <a:extLst>
            <a:ext uri="{FF2B5EF4-FFF2-40B4-BE49-F238E27FC236}">
              <a16:creationId xmlns:a16="http://schemas.microsoft.com/office/drawing/2014/main" id="{053B8AEF-153E-4265-8BA0-AFE6FBEC982B}"/>
            </a:ext>
          </a:extLst>
        </xdr:cNvPr>
        <xdr:cNvSpPr/>
      </xdr:nvSpPr>
      <xdr:spPr>
        <a:xfrm>
          <a:off x="7842250" y="16003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37157</xdr:rowOff>
    </xdr:from>
    <xdr:ext cx="534377" cy="259045"/>
    <xdr:sp macro="" textlink="">
      <xdr:nvSpPr>
        <xdr:cNvPr id="487" name="テキスト ボックス 486">
          <a:extLst>
            <a:ext uri="{FF2B5EF4-FFF2-40B4-BE49-F238E27FC236}">
              <a16:creationId xmlns:a16="http://schemas.microsoft.com/office/drawing/2014/main" id="{C12F8B2D-4734-4737-BBDA-198C2DB2BD0A}"/>
            </a:ext>
          </a:extLst>
        </xdr:cNvPr>
        <xdr:cNvSpPr txBox="1"/>
      </xdr:nvSpPr>
      <xdr:spPr>
        <a:xfrm>
          <a:off x="7644911" y="1609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17591</xdr:rowOff>
    </xdr:from>
    <xdr:to>
      <xdr:col>41</xdr:col>
      <xdr:colOff>101600</xdr:colOff>
      <xdr:row>96</xdr:row>
      <xdr:rowOff>119191</xdr:rowOff>
    </xdr:to>
    <xdr:sp macro="" textlink="">
      <xdr:nvSpPr>
        <xdr:cNvPr id="488" name="楕円 487">
          <a:extLst>
            <a:ext uri="{FF2B5EF4-FFF2-40B4-BE49-F238E27FC236}">
              <a16:creationId xmlns:a16="http://schemas.microsoft.com/office/drawing/2014/main" id="{2BDF3FDE-0DA6-4550-AFC5-4B6F5FB6D550}"/>
            </a:ext>
          </a:extLst>
        </xdr:cNvPr>
        <xdr:cNvSpPr/>
      </xdr:nvSpPr>
      <xdr:spPr>
        <a:xfrm>
          <a:off x="7029450" y="159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135718</xdr:rowOff>
    </xdr:from>
    <xdr:ext cx="534377" cy="259045"/>
    <xdr:sp macro="" textlink="">
      <xdr:nvSpPr>
        <xdr:cNvPr id="489" name="テキスト ボックス 488">
          <a:extLst>
            <a:ext uri="{FF2B5EF4-FFF2-40B4-BE49-F238E27FC236}">
              <a16:creationId xmlns:a16="http://schemas.microsoft.com/office/drawing/2014/main" id="{E73CACBC-636D-4BF0-9BC9-525DE2A55C69}"/>
            </a:ext>
          </a:extLst>
        </xdr:cNvPr>
        <xdr:cNvSpPr txBox="1"/>
      </xdr:nvSpPr>
      <xdr:spPr>
        <a:xfrm>
          <a:off x="6851161" y="1568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82576</xdr:rowOff>
    </xdr:from>
    <xdr:to>
      <xdr:col>36</xdr:col>
      <xdr:colOff>165100</xdr:colOff>
      <xdr:row>97</xdr:row>
      <xdr:rowOff>12726</xdr:rowOff>
    </xdr:to>
    <xdr:sp macro="" textlink="">
      <xdr:nvSpPr>
        <xdr:cNvPr id="490" name="楕円 489">
          <a:extLst>
            <a:ext uri="{FF2B5EF4-FFF2-40B4-BE49-F238E27FC236}">
              <a16:creationId xmlns:a16="http://schemas.microsoft.com/office/drawing/2014/main" id="{766DAD8A-AD2A-4B83-80A9-C0CF07406C27}"/>
            </a:ext>
          </a:extLst>
        </xdr:cNvPr>
        <xdr:cNvSpPr/>
      </xdr:nvSpPr>
      <xdr:spPr>
        <a:xfrm>
          <a:off x="6235700" y="15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29253</xdr:rowOff>
    </xdr:from>
    <xdr:ext cx="534377" cy="259045"/>
    <xdr:sp macro="" textlink="">
      <xdr:nvSpPr>
        <xdr:cNvPr id="491" name="テキスト ボックス 490">
          <a:extLst>
            <a:ext uri="{FF2B5EF4-FFF2-40B4-BE49-F238E27FC236}">
              <a16:creationId xmlns:a16="http://schemas.microsoft.com/office/drawing/2014/main" id="{306DC9CC-A856-43CC-A19B-761D4BCBC10A}"/>
            </a:ext>
          </a:extLst>
        </xdr:cNvPr>
        <xdr:cNvSpPr txBox="1"/>
      </xdr:nvSpPr>
      <xdr:spPr>
        <a:xfrm>
          <a:off x="6038361" y="157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5F7646E6-B8D7-41D4-BEB3-D1B5CB7B4DFE}"/>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60A43B97-BF96-4D55-8D05-CBD9C111B524}"/>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B07D3AFF-B7CC-4906-84CC-F32267ADC7D3}"/>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B1B1B342-B844-48B7-ACCD-E6095DA39BF1}"/>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8ECA2AD3-1B80-4414-8F84-2F250A90D513}"/>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A5D7A1AD-9C91-44A2-ABD5-D7689A06D955}"/>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32ED0511-8567-4E88-A2FF-9904E57499AD}"/>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74337CB7-C6D1-420C-BA0C-F6ECFCB0F077}"/>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2B36CAC9-CE95-4BEB-A072-CCE5095EB191}"/>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65FCADE3-4C5E-4FFE-BAD8-CA73021C5F68}"/>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3FC3F5FA-6D01-4AE5-9CFF-2A4BA5C55D86}"/>
            </a:ext>
          </a:extLst>
        </xdr:cNvPr>
        <xdr:cNvCxnSpPr/>
      </xdr:nvCxnSpPr>
      <xdr:spPr>
        <a:xfrm>
          <a:off x="11207750" y="641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D1DE01BA-2309-4C25-AE35-12AA57773A3E}"/>
            </a:ext>
          </a:extLst>
        </xdr:cNvPr>
        <xdr:cNvSpPr txBox="1"/>
      </xdr:nvSpPr>
      <xdr:spPr>
        <a:xfrm>
          <a:off x="109780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4DA4955B-8979-4109-B78F-94D553250BF0}"/>
            </a:ext>
          </a:extLst>
        </xdr:cNvPr>
        <xdr:cNvCxnSpPr/>
      </xdr:nvCxnSpPr>
      <xdr:spPr>
        <a:xfrm>
          <a:off x="11207750" y="5975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F0F91918-48A7-41AC-ABE8-590F27DDF258}"/>
            </a:ext>
          </a:extLst>
        </xdr:cNvPr>
        <xdr:cNvSpPr txBox="1"/>
      </xdr:nvSpPr>
      <xdr:spPr>
        <a:xfrm>
          <a:off x="10669481" y="5839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72221785-6B9C-431C-BE22-FBCAC2D75B49}"/>
            </a:ext>
          </a:extLst>
        </xdr:cNvPr>
        <xdr:cNvCxnSpPr/>
      </xdr:nvCxnSpPr>
      <xdr:spPr>
        <a:xfrm>
          <a:off x="11207750" y="5537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3921C07E-2B61-46A7-B45A-FC4564F1475F}"/>
            </a:ext>
          </a:extLst>
        </xdr:cNvPr>
        <xdr:cNvSpPr txBox="1"/>
      </xdr:nvSpPr>
      <xdr:spPr>
        <a:xfrm>
          <a:off x="10669481" y="5401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5B289ADD-B453-458C-B01C-623A62D54EDE}"/>
            </a:ext>
          </a:extLst>
        </xdr:cNvPr>
        <xdr:cNvCxnSpPr/>
      </xdr:nvCxnSpPr>
      <xdr:spPr>
        <a:xfrm>
          <a:off x="11207750" y="5099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8FE374F5-794D-47F3-9DDE-0DF8C9B4A688}"/>
            </a:ext>
          </a:extLst>
        </xdr:cNvPr>
        <xdr:cNvSpPr txBox="1"/>
      </xdr:nvSpPr>
      <xdr:spPr>
        <a:xfrm>
          <a:off x="10669481" y="495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5C20B909-6C9D-4126-B03A-C7FFA897898F}"/>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4C6146E3-3C8E-4F5B-AA32-07A77BFB8B8F}"/>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48E3FCCC-5C7F-4B1C-B3A0-E75397161A51}"/>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BCE17521-AAAD-4BDD-AABA-C7CD044EB9ED}"/>
            </a:ext>
          </a:extLst>
        </xdr:cNvPr>
        <xdr:cNvCxnSpPr/>
      </xdr:nvCxnSpPr>
      <xdr:spPr>
        <a:xfrm flipV="1">
          <a:off x="14698345" y="5380096"/>
          <a:ext cx="1269" cy="103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D8408272-2A93-4148-8D9C-8F85FA5B0972}"/>
            </a:ext>
          </a:extLst>
        </xdr:cNvPr>
        <xdr:cNvSpPr txBox="1"/>
      </xdr:nvSpPr>
      <xdr:spPr>
        <a:xfrm>
          <a:off x="14744700" y="6428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D820B199-7148-4E19-BDDE-D7FD3B34F608}"/>
            </a:ext>
          </a:extLst>
        </xdr:cNvPr>
        <xdr:cNvCxnSpPr/>
      </xdr:nvCxnSpPr>
      <xdr:spPr>
        <a:xfrm>
          <a:off x="146113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5DD76D96-D793-4673-9ACE-A6C1B6E1F724}"/>
            </a:ext>
          </a:extLst>
        </xdr:cNvPr>
        <xdr:cNvSpPr txBox="1"/>
      </xdr:nvSpPr>
      <xdr:spPr>
        <a:xfrm>
          <a:off x="14744700" y="516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7AC8803F-4B37-429A-BEB2-23475A0E06E9}"/>
            </a:ext>
          </a:extLst>
        </xdr:cNvPr>
        <xdr:cNvCxnSpPr/>
      </xdr:nvCxnSpPr>
      <xdr:spPr>
        <a:xfrm>
          <a:off x="14611350" y="5380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602E75B8-24EC-4E49-8A19-8996C7001C4C}"/>
            </a:ext>
          </a:extLst>
        </xdr:cNvPr>
        <xdr:cNvCxnSpPr/>
      </xdr:nvCxnSpPr>
      <xdr:spPr>
        <a:xfrm>
          <a:off x="13938250" y="6419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BA1C8AC6-A3EF-433A-B3CD-9601091CD275}"/>
            </a:ext>
          </a:extLst>
        </xdr:cNvPr>
        <xdr:cNvSpPr txBox="1"/>
      </xdr:nvSpPr>
      <xdr:spPr>
        <a:xfrm>
          <a:off x="14744700" y="618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1A83B310-1A50-414B-8FCF-8419A7B401D0}"/>
            </a:ext>
          </a:extLst>
        </xdr:cNvPr>
        <xdr:cNvSpPr/>
      </xdr:nvSpPr>
      <xdr:spPr>
        <a:xfrm>
          <a:off x="14649450" y="63229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2380F18D-52F6-4A3A-B2BA-28754DEB01CA}"/>
            </a:ext>
          </a:extLst>
        </xdr:cNvPr>
        <xdr:cNvCxnSpPr/>
      </xdr:nvCxnSpPr>
      <xdr:spPr>
        <a:xfrm>
          <a:off x="131445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7004F946-3303-467E-AB20-498F41F6E752}"/>
            </a:ext>
          </a:extLst>
        </xdr:cNvPr>
        <xdr:cNvSpPr/>
      </xdr:nvSpPr>
      <xdr:spPr>
        <a:xfrm>
          <a:off x="13887450" y="630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E515086-F6E0-43E8-AB58-E88002BB4DE3}"/>
            </a:ext>
          </a:extLst>
        </xdr:cNvPr>
        <xdr:cNvSpPr txBox="1"/>
      </xdr:nvSpPr>
      <xdr:spPr>
        <a:xfrm>
          <a:off x="13709161" y="60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a:extLst>
            <a:ext uri="{FF2B5EF4-FFF2-40B4-BE49-F238E27FC236}">
              <a16:creationId xmlns:a16="http://schemas.microsoft.com/office/drawing/2014/main" id="{FB7D1B4C-4982-485E-AF14-3C160ED52AA2}"/>
            </a:ext>
          </a:extLst>
        </xdr:cNvPr>
        <xdr:cNvCxnSpPr/>
      </xdr:nvCxnSpPr>
      <xdr:spPr>
        <a:xfrm>
          <a:off x="123444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90461F0C-3B17-4E36-93F1-BD9803EA58D5}"/>
            </a:ext>
          </a:extLst>
        </xdr:cNvPr>
        <xdr:cNvSpPr/>
      </xdr:nvSpPr>
      <xdr:spPr>
        <a:xfrm>
          <a:off x="13093700" y="63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51327992-903A-4F50-85DF-5B9DACB92E51}"/>
            </a:ext>
          </a:extLst>
        </xdr:cNvPr>
        <xdr:cNvSpPr txBox="1"/>
      </xdr:nvSpPr>
      <xdr:spPr>
        <a:xfrm>
          <a:off x="12896361" y="609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134177</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7464CE01-AD8A-4AA1-B36B-4694F8BF709E}"/>
            </a:ext>
          </a:extLst>
        </xdr:cNvPr>
        <xdr:cNvCxnSpPr/>
      </xdr:nvCxnSpPr>
      <xdr:spPr>
        <a:xfrm>
          <a:off x="11537950" y="6414327"/>
          <a:ext cx="80645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38A2BF1B-7479-4ACE-BB76-BF2A8CE2E155}"/>
            </a:ext>
          </a:extLst>
        </xdr:cNvPr>
        <xdr:cNvSpPr/>
      </xdr:nvSpPr>
      <xdr:spPr>
        <a:xfrm>
          <a:off x="12299950" y="63113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4EA14DA0-9515-48B7-B7C3-BECD01547300}"/>
            </a:ext>
          </a:extLst>
        </xdr:cNvPr>
        <xdr:cNvSpPr txBox="1"/>
      </xdr:nvSpPr>
      <xdr:spPr>
        <a:xfrm>
          <a:off x="12102611" y="609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32070522-0A91-40E5-BB6B-AA656BC3D494}"/>
            </a:ext>
          </a:extLst>
        </xdr:cNvPr>
        <xdr:cNvSpPr/>
      </xdr:nvSpPr>
      <xdr:spPr>
        <a:xfrm>
          <a:off x="11487150" y="631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7899D9A9-C7A0-4571-8CEA-A17BBF46D888}"/>
            </a:ext>
          </a:extLst>
        </xdr:cNvPr>
        <xdr:cNvSpPr txBox="1"/>
      </xdr:nvSpPr>
      <xdr:spPr>
        <a:xfrm>
          <a:off x="11308861" y="61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630C1215-2F0D-42BF-9713-645364026DC5}"/>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460D1914-8DE1-46AA-80E8-3DD9733DC7FB}"/>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C5B28357-703D-477F-9238-EDBD3450143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AE8D70DB-3332-4DBC-961C-6B2ABC4200A4}"/>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FD1AD411-F24A-4852-B3CD-8AAD06A8259B}"/>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a:extLst>
            <a:ext uri="{FF2B5EF4-FFF2-40B4-BE49-F238E27FC236}">
              <a16:creationId xmlns:a16="http://schemas.microsoft.com/office/drawing/2014/main" id="{825BFCD9-C89F-4F2E-9FD5-E808A13A7E3A}"/>
            </a:ext>
          </a:extLst>
        </xdr:cNvPr>
        <xdr:cNvSpPr/>
      </xdr:nvSpPr>
      <xdr:spPr>
        <a:xfrm>
          <a:off x="14649450" y="6369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a:extLst>
            <a:ext uri="{FF2B5EF4-FFF2-40B4-BE49-F238E27FC236}">
              <a16:creationId xmlns:a16="http://schemas.microsoft.com/office/drawing/2014/main" id="{1D95FAF4-ED9F-47C5-9030-EA696FFCEA8A}"/>
            </a:ext>
          </a:extLst>
        </xdr:cNvPr>
        <xdr:cNvSpPr txBox="1"/>
      </xdr:nvSpPr>
      <xdr:spPr>
        <a:xfrm>
          <a:off x="14744700" y="6301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25ED0EC2-D4A5-4484-93A9-026BCDCDF407}"/>
            </a:ext>
          </a:extLst>
        </xdr:cNvPr>
        <xdr:cNvSpPr/>
      </xdr:nvSpPr>
      <xdr:spPr>
        <a:xfrm>
          <a:off x="138874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67E6AFDC-AA4C-4633-9046-A2A7EB17F15F}"/>
            </a:ext>
          </a:extLst>
        </xdr:cNvPr>
        <xdr:cNvSpPr txBox="1"/>
      </xdr:nvSpPr>
      <xdr:spPr>
        <a:xfrm>
          <a:off x="13832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a:extLst>
            <a:ext uri="{FF2B5EF4-FFF2-40B4-BE49-F238E27FC236}">
              <a16:creationId xmlns:a16="http://schemas.microsoft.com/office/drawing/2014/main" id="{30FF3A6C-0514-4CB4-9483-7691952306E5}"/>
            </a:ext>
          </a:extLst>
        </xdr:cNvPr>
        <xdr:cNvSpPr/>
      </xdr:nvSpPr>
      <xdr:spPr>
        <a:xfrm>
          <a:off x="130937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E4860B8E-A9BF-4858-97E7-95B0BFAB3243}"/>
            </a:ext>
          </a:extLst>
        </xdr:cNvPr>
        <xdr:cNvSpPr txBox="1"/>
      </xdr:nvSpPr>
      <xdr:spPr>
        <a:xfrm>
          <a:off x="130325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a:extLst>
            <a:ext uri="{FF2B5EF4-FFF2-40B4-BE49-F238E27FC236}">
              <a16:creationId xmlns:a16="http://schemas.microsoft.com/office/drawing/2014/main" id="{FF35DDD6-2BF7-4AC7-8886-18829AB42FFC}"/>
            </a:ext>
          </a:extLst>
        </xdr:cNvPr>
        <xdr:cNvSpPr/>
      </xdr:nvSpPr>
      <xdr:spPr>
        <a:xfrm>
          <a:off x="12299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726D586E-CE71-4FF4-8659-BEC4997D732D}"/>
            </a:ext>
          </a:extLst>
        </xdr:cNvPr>
        <xdr:cNvSpPr txBox="1"/>
      </xdr:nvSpPr>
      <xdr:spPr>
        <a:xfrm>
          <a:off x="12226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83377</xdr:rowOff>
    </xdr:from>
    <xdr:to>
      <xdr:col>67</xdr:col>
      <xdr:colOff>101600</xdr:colOff>
      <xdr:row>39</xdr:row>
      <xdr:rowOff>13527</xdr:rowOff>
    </xdr:to>
    <xdr:sp macro="" textlink="">
      <xdr:nvSpPr>
        <xdr:cNvPr id="545" name="楕円 544">
          <a:extLst>
            <a:ext uri="{FF2B5EF4-FFF2-40B4-BE49-F238E27FC236}">
              <a16:creationId xmlns:a16="http://schemas.microsoft.com/office/drawing/2014/main" id="{B596CB2C-51CF-4010-8A77-6FEBB580FF1F}"/>
            </a:ext>
          </a:extLst>
        </xdr:cNvPr>
        <xdr:cNvSpPr/>
      </xdr:nvSpPr>
      <xdr:spPr>
        <a:xfrm>
          <a:off x="11487150" y="63635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4654</xdr:rowOff>
    </xdr:from>
    <xdr:ext cx="469744" cy="259045"/>
    <xdr:sp macro="" textlink="">
      <xdr:nvSpPr>
        <xdr:cNvPr id="546" name="テキスト ボックス 545">
          <a:extLst>
            <a:ext uri="{FF2B5EF4-FFF2-40B4-BE49-F238E27FC236}">
              <a16:creationId xmlns:a16="http://schemas.microsoft.com/office/drawing/2014/main" id="{0AD29318-054E-4C15-A2C0-7898CD510D56}"/>
            </a:ext>
          </a:extLst>
        </xdr:cNvPr>
        <xdr:cNvSpPr txBox="1"/>
      </xdr:nvSpPr>
      <xdr:spPr>
        <a:xfrm>
          <a:off x="11322128" y="644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FFC8E1A6-E02A-4683-8A44-FAE2D1D6F1F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11B2A0DA-4826-43B6-A931-425DDB92F2E4}"/>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1E2EB898-5858-4860-B093-73EE9A1AD114}"/>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7203E83D-C280-4D80-8E0C-A3904061126D}"/>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1BD2E816-C6CC-41FA-BA88-3390E9F845F2}"/>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DCE695EE-55E0-4AFB-B9E8-FBA6D6823EE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E0566BB8-93B6-4799-B4A4-189114CB21B9}"/>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B9EE399B-85E6-47A9-8C8C-B460F074DE65}"/>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8A37FA0C-F49E-46F8-92A6-9EB82A34D7F8}"/>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3C711DA8-6159-4636-BDE4-405EBEEDEA27}"/>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D323B3E2-3AAD-46B5-8FF6-99AB9C379A73}"/>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D701AC80-EF74-49E8-BE34-D9D16540936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7AA8DF42-2CE2-4BF8-BAA1-C92C78D66FFE}"/>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8D859BEF-C9E4-4987-A4F1-1B7AD28C7BD5}"/>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CCB5C7C0-96B7-45CF-BABA-FA56FC33C4A3}"/>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D092824B-C692-4FD5-9D14-26D54392053C}"/>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2218A35C-C801-4B39-AD0B-BE56D58F92A8}"/>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4E5DD63C-CCEB-4C36-B1B7-30B00B4C6AD5}"/>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924A2358-8127-4B8E-819B-28896FE4A637}"/>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7272FEA1-F2A7-4F06-B483-1D8884C122E8}"/>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95B37FC4-ABEC-4FA2-90AC-F56EEB75CE5B}"/>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BF5CCDA2-7B82-41C1-91CB-D5BCD73FD3B2}"/>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55A71893-32BF-4885-B640-EB87485F7FC4}"/>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7E54B6A4-E0A0-4B98-8020-A8084AB6D2A2}"/>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752D05DE-2BE7-44A4-8E24-638E100DD39E}"/>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AFF464ED-4E48-47B0-BBB1-5BE9BE2D6A67}"/>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96EA60B4-BEF6-45F3-BAC5-03AF9EA781AF}"/>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E4E45876-B76A-4EB0-807E-A99DA62A28E7}"/>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7F5BD31E-BA47-48AB-9C0F-61CDC5D7512C}"/>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F6FBC6EC-EDB1-4648-BD6F-AC0F95F816ED}"/>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F3D4241B-6942-4A18-9FB7-2358DBF5A602}"/>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D7A5BA8D-8B09-464F-849A-51A6D32F02EA}"/>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55DE5C4D-1140-4011-A08B-B246BF65E5FB}"/>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DC4A35DC-E882-4B7B-9906-C38CB01C17AE}"/>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40A69AD9-56EB-4700-8317-4B87A0007843}"/>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81D3F285-6853-4BB4-B9C5-0D3445B34918}"/>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F777F96C-32A3-4B49-A510-B0000E647D14}"/>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96BBC079-D4C4-4A43-BB28-1B665C6FBED7}"/>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BE83D89A-9D10-4546-8F53-8846F3D82EB1}"/>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28BEEE26-9F2F-4584-B835-B44FFD839105}"/>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F803645-BE78-4411-A57F-FE0B8D7AF72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60A200CC-EE5B-46B4-B3DF-8D7FA7606015}"/>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CCF74227-5525-4B97-B2B4-8DA12E35B231}"/>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C21A0320-6567-4DC7-AF92-75AB608CEF07}"/>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74C6E96-9697-40CD-ADAC-363C64DA4FB7}"/>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7DADC5DA-25D6-468E-904E-2E201013875D}"/>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C1C45401-3AEA-4DA8-9AFC-BB3F2B8D242F}"/>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48411829-856F-43FE-9A4B-7F59190609F5}"/>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15261558-1422-4908-953F-E4156222170A}"/>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61F393AF-EA70-47E4-848A-6BABE18BC5B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D2ABEB6D-2221-4E39-8839-37D14D7ADC6B}"/>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7B2CE645-BCFB-4C2E-8F49-D1ABD03D0EED}"/>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74EF945C-1E62-4FAB-81A9-3EE888981466}"/>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47A7F90B-3214-4195-8F2C-35557D64FE14}"/>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4C4028F-252D-4E5B-B81F-86CA6D22F584}"/>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369E1718-0C4C-4672-A078-10944C180A67}"/>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6936C947-1C83-4DDD-8458-2E84970C38BD}"/>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A25B4718-D7B8-43ED-BDBD-1C9E6DE0DC18}"/>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91B89566-0E94-4A3B-BD13-5831481558E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AB67A5D-2271-413A-9C95-E90957930C4E}"/>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BCB054FB-14CF-4A56-B20F-09987388CBD0}"/>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D0CDB542-C5D2-4DC6-A11E-31F6DFEE2A9D}"/>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74B99F92-40E7-4FB9-9DB0-1E838259A161}"/>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19640F96-66BC-4EC4-8125-A04ED889BDF2}"/>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413A8E04-0A01-4696-91DD-FFF175060CB3}"/>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BCD070A7-85D2-4642-879E-7D90F3DEB894}"/>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A08924C8-E72F-42DC-A0E3-678ADDE3488B}"/>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F2F13050-5839-4025-A486-8D938E26842A}"/>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8B63FB69-86BC-4360-BB0A-3B85BFFAF966}"/>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F7793314-4DA1-4BC5-BFA5-0797E64CA62E}"/>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C781EA78-473E-4B21-A4D1-529C63439A7C}"/>
            </a:ext>
          </a:extLst>
        </xdr:cNvPr>
        <xdr:cNvCxnSpPr/>
      </xdr:nvCxnSpPr>
      <xdr:spPr>
        <a:xfrm flipV="1">
          <a:off x="14698345" y="11731173"/>
          <a:ext cx="1269" cy="1262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B96EC28D-C293-4DAB-AB85-C888022D963C}"/>
            </a:ext>
          </a:extLst>
        </xdr:cNvPr>
        <xdr:cNvSpPr txBox="1"/>
      </xdr:nvSpPr>
      <xdr:spPr>
        <a:xfrm>
          <a:off x="14744700" y="1299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395DEE89-D41E-4E59-88BA-EAAEF7B059A8}"/>
            </a:ext>
          </a:extLst>
        </xdr:cNvPr>
        <xdr:cNvCxnSpPr/>
      </xdr:nvCxnSpPr>
      <xdr:spPr>
        <a:xfrm>
          <a:off x="14611350" y="129933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E882B1DE-A2C7-4023-834C-0ECE5E27B045}"/>
            </a:ext>
          </a:extLst>
        </xdr:cNvPr>
        <xdr:cNvSpPr txBox="1"/>
      </xdr:nvSpPr>
      <xdr:spPr>
        <a:xfrm>
          <a:off x="14744700" y="1151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21935E31-3FD8-4A1D-A94C-2D3974174C0D}"/>
            </a:ext>
          </a:extLst>
        </xdr:cNvPr>
        <xdr:cNvCxnSpPr/>
      </xdr:nvCxnSpPr>
      <xdr:spPr>
        <a:xfrm>
          <a:off x="14611350" y="117311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161275</xdr:rowOff>
    </xdr:from>
    <xdr:to>
      <xdr:col>85</xdr:col>
      <xdr:colOff>127000</xdr:colOff>
      <xdr:row>77</xdr:row>
      <xdr:rowOff>76867</xdr:rowOff>
    </xdr:to>
    <xdr:cxnSp macro="">
      <xdr:nvCxnSpPr>
        <xdr:cNvPr id="622" name="直線コネクタ 621">
          <a:extLst>
            <a:ext uri="{FF2B5EF4-FFF2-40B4-BE49-F238E27FC236}">
              <a16:creationId xmlns:a16="http://schemas.microsoft.com/office/drawing/2014/main" id="{41F8D2C3-774D-47E3-B5B3-53E3C483ABE0}"/>
            </a:ext>
          </a:extLst>
        </xdr:cNvPr>
        <xdr:cNvCxnSpPr/>
      </xdr:nvCxnSpPr>
      <xdr:spPr>
        <a:xfrm flipV="1">
          <a:off x="13938250" y="12715225"/>
          <a:ext cx="762000" cy="8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F3810DF6-DF4C-46BF-8996-2D226643F88A}"/>
            </a:ext>
          </a:extLst>
        </xdr:cNvPr>
        <xdr:cNvSpPr txBox="1"/>
      </xdr:nvSpPr>
      <xdr:spPr>
        <a:xfrm>
          <a:off x="14744700" y="1245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4CF2C25F-65C4-4ADF-9091-8D148A5A1449}"/>
            </a:ext>
          </a:extLst>
        </xdr:cNvPr>
        <xdr:cNvSpPr/>
      </xdr:nvSpPr>
      <xdr:spPr>
        <a:xfrm>
          <a:off x="14649450" y="1260202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76867</xdr:rowOff>
    </xdr:from>
    <xdr:to>
      <xdr:col>81</xdr:col>
      <xdr:colOff>50800</xdr:colOff>
      <xdr:row>77</xdr:row>
      <xdr:rowOff>86020</xdr:rowOff>
    </xdr:to>
    <xdr:cxnSp macro="">
      <xdr:nvCxnSpPr>
        <xdr:cNvPr id="625" name="直線コネクタ 624">
          <a:extLst>
            <a:ext uri="{FF2B5EF4-FFF2-40B4-BE49-F238E27FC236}">
              <a16:creationId xmlns:a16="http://schemas.microsoft.com/office/drawing/2014/main" id="{A50EB50B-F01A-45BE-870F-D14E8250B4D7}"/>
            </a:ext>
          </a:extLst>
        </xdr:cNvPr>
        <xdr:cNvCxnSpPr/>
      </xdr:nvCxnSpPr>
      <xdr:spPr>
        <a:xfrm flipV="1">
          <a:off x="13144500" y="12795917"/>
          <a:ext cx="79375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4A3BFB13-50CC-4845-BF43-F7C37C90177D}"/>
            </a:ext>
          </a:extLst>
        </xdr:cNvPr>
        <xdr:cNvSpPr/>
      </xdr:nvSpPr>
      <xdr:spPr>
        <a:xfrm>
          <a:off x="13887450" y="126538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B543E144-7242-4B50-931E-12C351E87E6A}"/>
            </a:ext>
          </a:extLst>
        </xdr:cNvPr>
        <xdr:cNvSpPr txBox="1"/>
      </xdr:nvSpPr>
      <xdr:spPr>
        <a:xfrm>
          <a:off x="13709161" y="124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86020</xdr:rowOff>
    </xdr:from>
    <xdr:to>
      <xdr:col>76</xdr:col>
      <xdr:colOff>114300</xdr:colOff>
      <xdr:row>77</xdr:row>
      <xdr:rowOff>97679</xdr:rowOff>
    </xdr:to>
    <xdr:cxnSp macro="">
      <xdr:nvCxnSpPr>
        <xdr:cNvPr id="628" name="直線コネクタ 627">
          <a:extLst>
            <a:ext uri="{FF2B5EF4-FFF2-40B4-BE49-F238E27FC236}">
              <a16:creationId xmlns:a16="http://schemas.microsoft.com/office/drawing/2014/main" id="{ED16A904-B669-410C-8154-855087286FB2}"/>
            </a:ext>
          </a:extLst>
        </xdr:cNvPr>
        <xdr:cNvCxnSpPr/>
      </xdr:nvCxnSpPr>
      <xdr:spPr>
        <a:xfrm flipV="1">
          <a:off x="12344400" y="12805070"/>
          <a:ext cx="8001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168FFE4D-05AD-4E57-B0BE-20253B1B3D46}"/>
            </a:ext>
          </a:extLst>
        </xdr:cNvPr>
        <xdr:cNvSpPr/>
      </xdr:nvSpPr>
      <xdr:spPr>
        <a:xfrm>
          <a:off x="13093700" y="12658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F2583279-B581-4010-BC83-0FDD03C0A0F5}"/>
            </a:ext>
          </a:extLst>
        </xdr:cNvPr>
        <xdr:cNvSpPr txBox="1"/>
      </xdr:nvSpPr>
      <xdr:spPr>
        <a:xfrm>
          <a:off x="12896361" y="1243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97679</xdr:rowOff>
    </xdr:from>
    <xdr:to>
      <xdr:col>71</xdr:col>
      <xdr:colOff>177800</xdr:colOff>
      <xdr:row>77</xdr:row>
      <xdr:rowOff>115021</xdr:rowOff>
    </xdr:to>
    <xdr:cxnSp macro="">
      <xdr:nvCxnSpPr>
        <xdr:cNvPr id="631" name="直線コネクタ 630">
          <a:extLst>
            <a:ext uri="{FF2B5EF4-FFF2-40B4-BE49-F238E27FC236}">
              <a16:creationId xmlns:a16="http://schemas.microsoft.com/office/drawing/2014/main" id="{0FF9F114-6233-44ED-AC28-E44F84F15B51}"/>
            </a:ext>
          </a:extLst>
        </xdr:cNvPr>
        <xdr:cNvCxnSpPr/>
      </xdr:nvCxnSpPr>
      <xdr:spPr>
        <a:xfrm flipV="1">
          <a:off x="11537950" y="12816729"/>
          <a:ext cx="80645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97C16617-E63C-4094-AC80-5DD0C7AF34FE}"/>
            </a:ext>
          </a:extLst>
        </xdr:cNvPr>
        <xdr:cNvSpPr/>
      </xdr:nvSpPr>
      <xdr:spPr>
        <a:xfrm>
          <a:off x="12299950" y="12642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66A47A3B-4BF8-4810-A175-211B5F454DB0}"/>
            </a:ext>
          </a:extLst>
        </xdr:cNvPr>
        <xdr:cNvSpPr txBox="1"/>
      </xdr:nvSpPr>
      <xdr:spPr>
        <a:xfrm>
          <a:off x="12102611" y="124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BB810825-AD03-4630-9CED-DCB704CE9938}"/>
            </a:ext>
          </a:extLst>
        </xdr:cNvPr>
        <xdr:cNvSpPr/>
      </xdr:nvSpPr>
      <xdr:spPr>
        <a:xfrm>
          <a:off x="11487150" y="12642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51C639C3-C582-45DF-AF1B-6D2ED0C16734}"/>
            </a:ext>
          </a:extLst>
        </xdr:cNvPr>
        <xdr:cNvSpPr txBox="1"/>
      </xdr:nvSpPr>
      <xdr:spPr>
        <a:xfrm>
          <a:off x="11308861" y="1242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45927FF4-4B07-442A-8761-36C4525CCB8C}"/>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53A42B48-DC23-40B8-A9C1-E637ADE2142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DCF2F80F-AC13-4357-AFBF-DF0B63ECEE39}"/>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412C90CB-790E-4F1F-B37B-F271880BE99E}"/>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5EFF7637-7E87-4D56-A5F4-D405FDB8B7C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110475</xdr:rowOff>
    </xdr:from>
    <xdr:to>
      <xdr:col>85</xdr:col>
      <xdr:colOff>177800</xdr:colOff>
      <xdr:row>77</xdr:row>
      <xdr:rowOff>40625</xdr:rowOff>
    </xdr:to>
    <xdr:sp macro="" textlink="">
      <xdr:nvSpPr>
        <xdr:cNvPr id="641" name="楕円 640">
          <a:extLst>
            <a:ext uri="{FF2B5EF4-FFF2-40B4-BE49-F238E27FC236}">
              <a16:creationId xmlns:a16="http://schemas.microsoft.com/office/drawing/2014/main" id="{8C61A8FD-0A6C-4004-8592-7FFDD4C0EEEC}"/>
            </a:ext>
          </a:extLst>
        </xdr:cNvPr>
        <xdr:cNvSpPr/>
      </xdr:nvSpPr>
      <xdr:spPr>
        <a:xfrm>
          <a:off x="14649450" y="126644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88902</xdr:rowOff>
    </xdr:from>
    <xdr:ext cx="534377" cy="259045"/>
    <xdr:sp macro="" textlink="">
      <xdr:nvSpPr>
        <xdr:cNvPr id="642" name="公債費該当値テキスト">
          <a:extLst>
            <a:ext uri="{FF2B5EF4-FFF2-40B4-BE49-F238E27FC236}">
              <a16:creationId xmlns:a16="http://schemas.microsoft.com/office/drawing/2014/main" id="{5188E876-513F-4290-9D5E-857C01052AD3}"/>
            </a:ext>
          </a:extLst>
        </xdr:cNvPr>
        <xdr:cNvSpPr txBox="1"/>
      </xdr:nvSpPr>
      <xdr:spPr>
        <a:xfrm>
          <a:off x="14744700" y="126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26067</xdr:rowOff>
    </xdr:from>
    <xdr:to>
      <xdr:col>81</xdr:col>
      <xdr:colOff>101600</xdr:colOff>
      <xdr:row>77</xdr:row>
      <xdr:rowOff>127667</xdr:rowOff>
    </xdr:to>
    <xdr:sp macro="" textlink="">
      <xdr:nvSpPr>
        <xdr:cNvPr id="643" name="楕円 642">
          <a:extLst>
            <a:ext uri="{FF2B5EF4-FFF2-40B4-BE49-F238E27FC236}">
              <a16:creationId xmlns:a16="http://schemas.microsoft.com/office/drawing/2014/main" id="{0F487B0C-04B9-4885-BFC6-53BB5192CB78}"/>
            </a:ext>
          </a:extLst>
        </xdr:cNvPr>
        <xdr:cNvSpPr/>
      </xdr:nvSpPr>
      <xdr:spPr>
        <a:xfrm>
          <a:off x="13887450" y="12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118794</xdr:rowOff>
    </xdr:from>
    <xdr:ext cx="534377" cy="259045"/>
    <xdr:sp macro="" textlink="">
      <xdr:nvSpPr>
        <xdr:cNvPr id="644" name="テキスト ボックス 643">
          <a:extLst>
            <a:ext uri="{FF2B5EF4-FFF2-40B4-BE49-F238E27FC236}">
              <a16:creationId xmlns:a16="http://schemas.microsoft.com/office/drawing/2014/main" id="{61DBB6C9-D17E-4F5A-8959-91CE6E2FEBD8}"/>
            </a:ext>
          </a:extLst>
        </xdr:cNvPr>
        <xdr:cNvSpPr txBox="1"/>
      </xdr:nvSpPr>
      <xdr:spPr>
        <a:xfrm>
          <a:off x="13709161" y="128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35220</xdr:rowOff>
    </xdr:from>
    <xdr:to>
      <xdr:col>76</xdr:col>
      <xdr:colOff>165100</xdr:colOff>
      <xdr:row>77</xdr:row>
      <xdr:rowOff>136820</xdr:rowOff>
    </xdr:to>
    <xdr:sp macro="" textlink="">
      <xdr:nvSpPr>
        <xdr:cNvPr id="645" name="楕円 644">
          <a:extLst>
            <a:ext uri="{FF2B5EF4-FFF2-40B4-BE49-F238E27FC236}">
              <a16:creationId xmlns:a16="http://schemas.microsoft.com/office/drawing/2014/main" id="{C8FAF7EC-8AD6-49FF-8C0B-B0A4B4956B73}"/>
            </a:ext>
          </a:extLst>
        </xdr:cNvPr>
        <xdr:cNvSpPr/>
      </xdr:nvSpPr>
      <xdr:spPr>
        <a:xfrm>
          <a:off x="13093700" y="127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127947</xdr:rowOff>
    </xdr:from>
    <xdr:ext cx="534377" cy="259045"/>
    <xdr:sp macro="" textlink="">
      <xdr:nvSpPr>
        <xdr:cNvPr id="646" name="テキスト ボックス 645">
          <a:extLst>
            <a:ext uri="{FF2B5EF4-FFF2-40B4-BE49-F238E27FC236}">
              <a16:creationId xmlns:a16="http://schemas.microsoft.com/office/drawing/2014/main" id="{83AB1CFB-24E5-49FA-B7C5-EA13CE9E211F}"/>
            </a:ext>
          </a:extLst>
        </xdr:cNvPr>
        <xdr:cNvSpPr txBox="1"/>
      </xdr:nvSpPr>
      <xdr:spPr>
        <a:xfrm>
          <a:off x="12896361" y="128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46879</xdr:rowOff>
    </xdr:from>
    <xdr:to>
      <xdr:col>72</xdr:col>
      <xdr:colOff>38100</xdr:colOff>
      <xdr:row>77</xdr:row>
      <xdr:rowOff>148479</xdr:rowOff>
    </xdr:to>
    <xdr:sp macro="" textlink="">
      <xdr:nvSpPr>
        <xdr:cNvPr id="647" name="楕円 646">
          <a:extLst>
            <a:ext uri="{FF2B5EF4-FFF2-40B4-BE49-F238E27FC236}">
              <a16:creationId xmlns:a16="http://schemas.microsoft.com/office/drawing/2014/main" id="{1AD3CD6A-BD48-45D8-AC2F-DE7B0FB5FCBA}"/>
            </a:ext>
          </a:extLst>
        </xdr:cNvPr>
        <xdr:cNvSpPr/>
      </xdr:nvSpPr>
      <xdr:spPr>
        <a:xfrm>
          <a:off x="12299950" y="127659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139606</xdr:rowOff>
    </xdr:from>
    <xdr:ext cx="534377" cy="259045"/>
    <xdr:sp macro="" textlink="">
      <xdr:nvSpPr>
        <xdr:cNvPr id="648" name="テキスト ボックス 647">
          <a:extLst>
            <a:ext uri="{FF2B5EF4-FFF2-40B4-BE49-F238E27FC236}">
              <a16:creationId xmlns:a16="http://schemas.microsoft.com/office/drawing/2014/main" id="{62F5E5B9-E189-42D0-95E8-0C3E9D52B8AB}"/>
            </a:ext>
          </a:extLst>
        </xdr:cNvPr>
        <xdr:cNvSpPr txBox="1"/>
      </xdr:nvSpPr>
      <xdr:spPr>
        <a:xfrm>
          <a:off x="12102611" y="1285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64221</xdr:rowOff>
    </xdr:from>
    <xdr:to>
      <xdr:col>67</xdr:col>
      <xdr:colOff>101600</xdr:colOff>
      <xdr:row>77</xdr:row>
      <xdr:rowOff>165821</xdr:rowOff>
    </xdr:to>
    <xdr:sp macro="" textlink="">
      <xdr:nvSpPr>
        <xdr:cNvPr id="649" name="楕円 648">
          <a:extLst>
            <a:ext uri="{FF2B5EF4-FFF2-40B4-BE49-F238E27FC236}">
              <a16:creationId xmlns:a16="http://schemas.microsoft.com/office/drawing/2014/main" id="{51D51C0A-8C41-46AE-ACA2-23C8F88A7740}"/>
            </a:ext>
          </a:extLst>
        </xdr:cNvPr>
        <xdr:cNvSpPr/>
      </xdr:nvSpPr>
      <xdr:spPr>
        <a:xfrm>
          <a:off x="11487150" y="127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156948</xdr:rowOff>
    </xdr:from>
    <xdr:ext cx="534377" cy="259045"/>
    <xdr:sp macro="" textlink="">
      <xdr:nvSpPr>
        <xdr:cNvPr id="650" name="テキスト ボックス 649">
          <a:extLst>
            <a:ext uri="{FF2B5EF4-FFF2-40B4-BE49-F238E27FC236}">
              <a16:creationId xmlns:a16="http://schemas.microsoft.com/office/drawing/2014/main" id="{EA9AAB23-831A-4E48-8EF1-74AFD0D19BB3}"/>
            </a:ext>
          </a:extLst>
        </xdr:cNvPr>
        <xdr:cNvSpPr txBox="1"/>
      </xdr:nvSpPr>
      <xdr:spPr>
        <a:xfrm>
          <a:off x="11308861" y="1287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16E06688-7800-4278-A816-C2C1C7BA6143}"/>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B61EC3FD-EBB4-4EF9-8772-2D6F09AECA5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F53F1A07-C2EA-44F6-957E-746AF80A4D78}"/>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4F5D0231-67BC-4DA5-9DD2-DFB6F172A53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16D790F4-6962-4B37-80C4-1A6D63C486AC}"/>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6BD7407D-E78B-45CF-9937-C1F8A5E5C50E}"/>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2AB6B0E6-F8FB-4613-A866-9E9B135254CA}"/>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DB72F543-E975-47AF-9322-6FF18503CF3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4D6F19D5-1003-41D1-9D6A-617984C05DB1}"/>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A5225838-63B5-4D73-8CBF-5CC8088DB7E6}"/>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B3557DC9-5ABF-49E2-A19D-570B37E0094B}"/>
            </a:ext>
          </a:extLst>
        </xdr:cNvPr>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15D16425-63AD-4ACD-A5D6-07BFC99C7E19}"/>
            </a:ext>
          </a:extLst>
        </xdr:cNvPr>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64BE5B31-BDB1-42CD-9CA7-12D22304196C}"/>
            </a:ext>
          </a:extLst>
        </xdr:cNvPr>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F914C173-FACA-4E7D-9DAF-5BE929A5A99B}"/>
            </a:ext>
          </a:extLst>
        </xdr:cNvPr>
        <xdr:cNvSpPr txBox="1"/>
      </xdr:nvSpPr>
      <xdr:spPr>
        <a:xfrm>
          <a:off x="10669481" y="16032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B6C9D521-CD4E-4A88-847E-0868ED73E255}"/>
            </a:ext>
          </a:extLst>
        </xdr:cNvPr>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B880577E-8287-4C4B-BED8-BDBD50282D0C}"/>
            </a:ext>
          </a:extLst>
        </xdr:cNvPr>
        <xdr:cNvSpPr txBox="1"/>
      </xdr:nvSpPr>
      <xdr:spPr>
        <a:xfrm>
          <a:off x="106694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50EFA9CD-F1FF-4DC3-9CFA-26650E27D1BD}"/>
            </a:ext>
          </a:extLst>
        </xdr:cNvPr>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B04612DD-6617-4947-85EB-094DF775A3C8}"/>
            </a:ext>
          </a:extLst>
        </xdr:cNvPr>
        <xdr:cNvSpPr txBox="1"/>
      </xdr:nvSpPr>
      <xdr:spPr>
        <a:xfrm>
          <a:off x="106694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DC5FD168-1040-4E5B-A23C-A5AF07B2A491}"/>
            </a:ext>
          </a:extLst>
        </xdr:cNvPr>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F0AAE18F-F3CD-427F-BEFE-392FE01E96B2}"/>
            </a:ext>
          </a:extLst>
        </xdr:cNvPr>
        <xdr:cNvSpPr txBox="1"/>
      </xdr:nvSpPr>
      <xdr:spPr>
        <a:xfrm>
          <a:off x="106694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A55D96B4-E050-46EA-8A63-7CE937350A97}"/>
            </a:ext>
          </a:extLst>
        </xdr:cNvPr>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2C183E86-78E3-4E67-B151-013A89981F56}"/>
            </a:ext>
          </a:extLst>
        </xdr:cNvPr>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70455118-421D-4536-8485-A3C48A502AAA}"/>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CF3FDAC0-C7BD-4B1F-AF84-FB69AC877778}"/>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E7B11FD-6502-4281-BB7D-E100E7F3C45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3966C390-C57D-450F-80C8-69891D2F6662}"/>
            </a:ext>
          </a:extLst>
        </xdr:cNvPr>
        <xdr:cNvCxnSpPr/>
      </xdr:nvCxnSpPr>
      <xdr:spPr>
        <a:xfrm flipV="1">
          <a:off x="14698345" y="14963324"/>
          <a:ext cx="1269" cy="152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70B86A2F-D3C9-4685-959E-F7D90F32C87D}"/>
            </a:ext>
          </a:extLst>
        </xdr:cNvPr>
        <xdr:cNvSpPr txBox="1"/>
      </xdr:nvSpPr>
      <xdr:spPr>
        <a:xfrm>
          <a:off x="14744700" y="1649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D38FF948-DEAD-433D-BD50-D6A171FC3B35}"/>
            </a:ext>
          </a:extLst>
        </xdr:cNvPr>
        <xdr:cNvCxnSpPr/>
      </xdr:nvCxnSpPr>
      <xdr:spPr>
        <a:xfrm>
          <a:off x="14611350" y="16486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DB11C608-6150-4716-B491-7613C8CADCC6}"/>
            </a:ext>
          </a:extLst>
        </xdr:cNvPr>
        <xdr:cNvSpPr txBox="1"/>
      </xdr:nvSpPr>
      <xdr:spPr>
        <a:xfrm>
          <a:off x="14744700" y="1474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2F418A88-2E4F-40E0-9C89-02FA4BDCB6E8}"/>
            </a:ext>
          </a:extLst>
        </xdr:cNvPr>
        <xdr:cNvCxnSpPr/>
      </xdr:nvCxnSpPr>
      <xdr:spPr>
        <a:xfrm>
          <a:off x="14611350" y="14963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73678</xdr:rowOff>
    </xdr:from>
    <xdr:to>
      <xdr:col>85</xdr:col>
      <xdr:colOff>127000</xdr:colOff>
      <xdr:row>96</xdr:row>
      <xdr:rowOff>30308</xdr:rowOff>
    </xdr:to>
    <xdr:cxnSp macro="">
      <xdr:nvCxnSpPr>
        <xdr:cNvPr id="681" name="直線コネクタ 680">
          <a:extLst>
            <a:ext uri="{FF2B5EF4-FFF2-40B4-BE49-F238E27FC236}">
              <a16:creationId xmlns:a16="http://schemas.microsoft.com/office/drawing/2014/main" id="{85BD3644-6EEE-449A-9868-EA2BAAB227A7}"/>
            </a:ext>
          </a:extLst>
        </xdr:cNvPr>
        <xdr:cNvCxnSpPr/>
      </xdr:nvCxnSpPr>
      <xdr:spPr>
        <a:xfrm flipV="1">
          <a:off x="13938250" y="15618478"/>
          <a:ext cx="762000" cy="2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6066CA54-94E6-4197-A543-A79AFD10D554}"/>
            </a:ext>
          </a:extLst>
        </xdr:cNvPr>
        <xdr:cNvSpPr txBox="1"/>
      </xdr:nvSpPr>
      <xdr:spPr>
        <a:xfrm>
          <a:off x="14744700" y="1616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B06DC84D-09D5-4B27-836C-413F364CAFCD}"/>
            </a:ext>
          </a:extLst>
        </xdr:cNvPr>
        <xdr:cNvSpPr/>
      </xdr:nvSpPr>
      <xdr:spPr>
        <a:xfrm>
          <a:off x="14649450" y="1618912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143540</xdr:rowOff>
    </xdr:from>
    <xdr:to>
      <xdr:col>81</xdr:col>
      <xdr:colOff>50800</xdr:colOff>
      <xdr:row>96</xdr:row>
      <xdr:rowOff>30308</xdr:rowOff>
    </xdr:to>
    <xdr:cxnSp macro="">
      <xdr:nvCxnSpPr>
        <xdr:cNvPr id="684" name="直線コネクタ 683">
          <a:extLst>
            <a:ext uri="{FF2B5EF4-FFF2-40B4-BE49-F238E27FC236}">
              <a16:creationId xmlns:a16="http://schemas.microsoft.com/office/drawing/2014/main" id="{8BF74EE6-92BF-4766-B8BC-7F8FA4B3D082}"/>
            </a:ext>
          </a:extLst>
        </xdr:cNvPr>
        <xdr:cNvCxnSpPr/>
      </xdr:nvCxnSpPr>
      <xdr:spPr>
        <a:xfrm>
          <a:off x="13144500" y="15859790"/>
          <a:ext cx="79375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11EEE90B-A776-414C-BF5E-9F0C360E88D7}"/>
            </a:ext>
          </a:extLst>
        </xdr:cNvPr>
        <xdr:cNvSpPr/>
      </xdr:nvSpPr>
      <xdr:spPr>
        <a:xfrm>
          <a:off x="13887450" y="162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6" name="テキスト ボックス 685">
          <a:extLst>
            <a:ext uri="{FF2B5EF4-FFF2-40B4-BE49-F238E27FC236}">
              <a16:creationId xmlns:a16="http://schemas.microsoft.com/office/drawing/2014/main" id="{0D33FD26-23D6-4CC2-90E8-5A5BDC595D14}"/>
            </a:ext>
          </a:extLst>
        </xdr:cNvPr>
        <xdr:cNvSpPr txBox="1"/>
      </xdr:nvSpPr>
      <xdr:spPr>
        <a:xfrm>
          <a:off x="13709161" y="163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143540</xdr:rowOff>
    </xdr:from>
    <xdr:to>
      <xdr:col>76</xdr:col>
      <xdr:colOff>114300</xdr:colOff>
      <xdr:row>96</xdr:row>
      <xdr:rowOff>139680</xdr:rowOff>
    </xdr:to>
    <xdr:cxnSp macro="">
      <xdr:nvCxnSpPr>
        <xdr:cNvPr id="687" name="直線コネクタ 686">
          <a:extLst>
            <a:ext uri="{FF2B5EF4-FFF2-40B4-BE49-F238E27FC236}">
              <a16:creationId xmlns:a16="http://schemas.microsoft.com/office/drawing/2014/main" id="{46346FB3-66E9-4C9F-802D-DD9B1D79265D}"/>
            </a:ext>
          </a:extLst>
        </xdr:cNvPr>
        <xdr:cNvCxnSpPr/>
      </xdr:nvCxnSpPr>
      <xdr:spPr>
        <a:xfrm flipV="1">
          <a:off x="12344400" y="15859790"/>
          <a:ext cx="800100" cy="1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1C6F6A1D-7BA2-4553-87E7-B5A5E401C0D1}"/>
            </a:ext>
          </a:extLst>
        </xdr:cNvPr>
        <xdr:cNvSpPr/>
      </xdr:nvSpPr>
      <xdr:spPr>
        <a:xfrm>
          <a:off x="13093700" y="162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a:extLst>
            <a:ext uri="{FF2B5EF4-FFF2-40B4-BE49-F238E27FC236}">
              <a16:creationId xmlns:a16="http://schemas.microsoft.com/office/drawing/2014/main" id="{87DADDB7-471A-4ECD-BF20-F969BC243E0F}"/>
            </a:ext>
          </a:extLst>
        </xdr:cNvPr>
        <xdr:cNvSpPr txBox="1"/>
      </xdr:nvSpPr>
      <xdr:spPr>
        <a:xfrm>
          <a:off x="12896361" y="163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136686</xdr:rowOff>
    </xdr:from>
    <xdr:to>
      <xdr:col>71</xdr:col>
      <xdr:colOff>177800</xdr:colOff>
      <xdr:row>96</xdr:row>
      <xdr:rowOff>139680</xdr:rowOff>
    </xdr:to>
    <xdr:cxnSp macro="">
      <xdr:nvCxnSpPr>
        <xdr:cNvPr id="690" name="直線コネクタ 689">
          <a:extLst>
            <a:ext uri="{FF2B5EF4-FFF2-40B4-BE49-F238E27FC236}">
              <a16:creationId xmlns:a16="http://schemas.microsoft.com/office/drawing/2014/main" id="{9EB46570-24F4-4295-B047-0CF90A2010FF}"/>
            </a:ext>
          </a:extLst>
        </xdr:cNvPr>
        <xdr:cNvCxnSpPr/>
      </xdr:nvCxnSpPr>
      <xdr:spPr>
        <a:xfrm>
          <a:off x="11537950" y="15681486"/>
          <a:ext cx="806450" cy="34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BBFE6481-6EF5-412A-99A7-E89A5BF842FD}"/>
            </a:ext>
          </a:extLst>
        </xdr:cNvPr>
        <xdr:cNvSpPr/>
      </xdr:nvSpPr>
      <xdr:spPr>
        <a:xfrm>
          <a:off x="12299950" y="16290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1CFA9401-8534-45E9-B489-13F6228E1264}"/>
            </a:ext>
          </a:extLst>
        </xdr:cNvPr>
        <xdr:cNvSpPr txBox="1"/>
      </xdr:nvSpPr>
      <xdr:spPr>
        <a:xfrm>
          <a:off x="12102611" y="1638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21C7FB72-E4B8-45AF-A00F-13C496D94B33}"/>
            </a:ext>
          </a:extLst>
        </xdr:cNvPr>
        <xdr:cNvSpPr/>
      </xdr:nvSpPr>
      <xdr:spPr>
        <a:xfrm>
          <a:off x="11487150" y="162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9672E4C9-3D25-4C28-94B7-CF1D51838705}"/>
            </a:ext>
          </a:extLst>
        </xdr:cNvPr>
        <xdr:cNvSpPr txBox="1"/>
      </xdr:nvSpPr>
      <xdr:spPr>
        <a:xfrm>
          <a:off x="11308861" y="1636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2A0B070-288A-4DFC-9365-0CC7C32BFAD3}"/>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5DF273D-1B48-40C8-9861-1F0966714641}"/>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9F3479C8-0C49-4339-B9CB-D8D029452A81}"/>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FC825A8E-259D-4073-A481-C9AF45E8B70B}"/>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9481136-A93E-485D-B19E-005CEB937F9F}"/>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22878</xdr:rowOff>
    </xdr:from>
    <xdr:to>
      <xdr:col>85</xdr:col>
      <xdr:colOff>177800</xdr:colOff>
      <xdr:row>94</xdr:row>
      <xdr:rowOff>124478</xdr:rowOff>
    </xdr:to>
    <xdr:sp macro="" textlink="">
      <xdr:nvSpPr>
        <xdr:cNvPr id="700" name="楕円 699">
          <a:extLst>
            <a:ext uri="{FF2B5EF4-FFF2-40B4-BE49-F238E27FC236}">
              <a16:creationId xmlns:a16="http://schemas.microsoft.com/office/drawing/2014/main" id="{37475556-3237-4A0F-A37E-9C1F58F9F8B7}"/>
            </a:ext>
          </a:extLst>
        </xdr:cNvPr>
        <xdr:cNvSpPr/>
      </xdr:nvSpPr>
      <xdr:spPr>
        <a:xfrm>
          <a:off x="14649450" y="155676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45755</xdr:rowOff>
    </xdr:from>
    <xdr:ext cx="599010" cy="259045"/>
    <xdr:sp macro="" textlink="">
      <xdr:nvSpPr>
        <xdr:cNvPr id="701" name="積立金該当値テキスト">
          <a:extLst>
            <a:ext uri="{FF2B5EF4-FFF2-40B4-BE49-F238E27FC236}">
              <a16:creationId xmlns:a16="http://schemas.microsoft.com/office/drawing/2014/main" id="{B5EE710C-D12B-4910-9E52-F8C6B7FE51C0}"/>
            </a:ext>
          </a:extLst>
        </xdr:cNvPr>
        <xdr:cNvSpPr txBox="1"/>
      </xdr:nvSpPr>
      <xdr:spPr>
        <a:xfrm>
          <a:off x="14744700" y="154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150958</xdr:rowOff>
    </xdr:from>
    <xdr:to>
      <xdr:col>81</xdr:col>
      <xdr:colOff>101600</xdr:colOff>
      <xdr:row>96</xdr:row>
      <xdr:rowOff>81108</xdr:rowOff>
    </xdr:to>
    <xdr:sp macro="" textlink="">
      <xdr:nvSpPr>
        <xdr:cNvPr id="702" name="楕円 701">
          <a:extLst>
            <a:ext uri="{FF2B5EF4-FFF2-40B4-BE49-F238E27FC236}">
              <a16:creationId xmlns:a16="http://schemas.microsoft.com/office/drawing/2014/main" id="{9EEBC24A-C382-4BAA-A75A-04F4D450BBAB}"/>
            </a:ext>
          </a:extLst>
        </xdr:cNvPr>
        <xdr:cNvSpPr/>
      </xdr:nvSpPr>
      <xdr:spPr>
        <a:xfrm>
          <a:off x="13887450" y="158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97635</xdr:rowOff>
    </xdr:from>
    <xdr:ext cx="599010" cy="259045"/>
    <xdr:sp macro="" textlink="">
      <xdr:nvSpPr>
        <xdr:cNvPr id="703" name="テキスト ボックス 702">
          <a:extLst>
            <a:ext uri="{FF2B5EF4-FFF2-40B4-BE49-F238E27FC236}">
              <a16:creationId xmlns:a16="http://schemas.microsoft.com/office/drawing/2014/main" id="{BEB49705-3699-48FA-84E2-BADEE9991132}"/>
            </a:ext>
          </a:extLst>
        </xdr:cNvPr>
        <xdr:cNvSpPr txBox="1"/>
      </xdr:nvSpPr>
      <xdr:spPr>
        <a:xfrm>
          <a:off x="13676845" y="1564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92740</xdr:rowOff>
    </xdr:from>
    <xdr:to>
      <xdr:col>76</xdr:col>
      <xdr:colOff>165100</xdr:colOff>
      <xdr:row>96</xdr:row>
      <xdr:rowOff>22890</xdr:rowOff>
    </xdr:to>
    <xdr:sp macro="" textlink="">
      <xdr:nvSpPr>
        <xdr:cNvPr id="704" name="楕円 703">
          <a:extLst>
            <a:ext uri="{FF2B5EF4-FFF2-40B4-BE49-F238E27FC236}">
              <a16:creationId xmlns:a16="http://schemas.microsoft.com/office/drawing/2014/main" id="{1F1F5CF0-80E1-44EF-B29D-DC77960A3486}"/>
            </a:ext>
          </a:extLst>
        </xdr:cNvPr>
        <xdr:cNvSpPr/>
      </xdr:nvSpPr>
      <xdr:spPr>
        <a:xfrm>
          <a:off x="13093700" y="158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39417</xdr:rowOff>
    </xdr:from>
    <xdr:ext cx="599010" cy="259045"/>
    <xdr:sp macro="" textlink="">
      <xdr:nvSpPr>
        <xdr:cNvPr id="705" name="テキスト ボックス 704">
          <a:extLst>
            <a:ext uri="{FF2B5EF4-FFF2-40B4-BE49-F238E27FC236}">
              <a16:creationId xmlns:a16="http://schemas.microsoft.com/office/drawing/2014/main" id="{39113710-0FAB-4C08-9E8C-6F424C68B4AC}"/>
            </a:ext>
          </a:extLst>
        </xdr:cNvPr>
        <xdr:cNvSpPr txBox="1"/>
      </xdr:nvSpPr>
      <xdr:spPr>
        <a:xfrm>
          <a:off x="12864045" y="1558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88880</xdr:rowOff>
    </xdr:from>
    <xdr:to>
      <xdr:col>72</xdr:col>
      <xdr:colOff>38100</xdr:colOff>
      <xdr:row>97</xdr:row>
      <xdr:rowOff>19030</xdr:rowOff>
    </xdr:to>
    <xdr:sp macro="" textlink="">
      <xdr:nvSpPr>
        <xdr:cNvPr id="706" name="楕円 705">
          <a:extLst>
            <a:ext uri="{FF2B5EF4-FFF2-40B4-BE49-F238E27FC236}">
              <a16:creationId xmlns:a16="http://schemas.microsoft.com/office/drawing/2014/main" id="{13FA257C-38DE-40DF-9413-98FEF53CC83E}"/>
            </a:ext>
          </a:extLst>
        </xdr:cNvPr>
        <xdr:cNvSpPr/>
      </xdr:nvSpPr>
      <xdr:spPr>
        <a:xfrm>
          <a:off x="12299950" y="15976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35557</xdr:rowOff>
    </xdr:from>
    <xdr:ext cx="599010" cy="259045"/>
    <xdr:sp macro="" textlink="">
      <xdr:nvSpPr>
        <xdr:cNvPr id="707" name="テキスト ボックス 706">
          <a:extLst>
            <a:ext uri="{FF2B5EF4-FFF2-40B4-BE49-F238E27FC236}">
              <a16:creationId xmlns:a16="http://schemas.microsoft.com/office/drawing/2014/main" id="{DCB243A3-B8EF-454E-A58B-47E0052080EE}"/>
            </a:ext>
          </a:extLst>
        </xdr:cNvPr>
        <xdr:cNvSpPr txBox="1"/>
      </xdr:nvSpPr>
      <xdr:spPr>
        <a:xfrm>
          <a:off x="12070295" y="1575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85886</xdr:rowOff>
    </xdr:from>
    <xdr:to>
      <xdr:col>67</xdr:col>
      <xdr:colOff>101600</xdr:colOff>
      <xdr:row>95</xdr:row>
      <xdr:rowOff>16036</xdr:rowOff>
    </xdr:to>
    <xdr:sp macro="" textlink="">
      <xdr:nvSpPr>
        <xdr:cNvPr id="708" name="楕円 707">
          <a:extLst>
            <a:ext uri="{FF2B5EF4-FFF2-40B4-BE49-F238E27FC236}">
              <a16:creationId xmlns:a16="http://schemas.microsoft.com/office/drawing/2014/main" id="{2777987C-0247-4422-9281-D789EFF41AAB}"/>
            </a:ext>
          </a:extLst>
        </xdr:cNvPr>
        <xdr:cNvSpPr/>
      </xdr:nvSpPr>
      <xdr:spPr>
        <a:xfrm>
          <a:off x="11487150" y="156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32563</xdr:rowOff>
    </xdr:from>
    <xdr:ext cx="599010" cy="259045"/>
    <xdr:sp macro="" textlink="">
      <xdr:nvSpPr>
        <xdr:cNvPr id="709" name="テキスト ボックス 708">
          <a:extLst>
            <a:ext uri="{FF2B5EF4-FFF2-40B4-BE49-F238E27FC236}">
              <a16:creationId xmlns:a16="http://schemas.microsoft.com/office/drawing/2014/main" id="{6653CF84-DE4B-4FA6-86B4-3E153C1013D1}"/>
            </a:ext>
          </a:extLst>
        </xdr:cNvPr>
        <xdr:cNvSpPr txBox="1"/>
      </xdr:nvSpPr>
      <xdr:spPr>
        <a:xfrm>
          <a:off x="11276545" y="1540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A7C706C0-F767-450A-95FB-4AD3B8D72E3F}"/>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BEAA0B3D-BB7B-4149-9D76-BB6E2FDFEAAD}"/>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A8B9340E-AD9E-448F-BA45-73B184D7B295}"/>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72F6D93B-8A83-45E2-A3F3-4BD261456EC1}"/>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C680E6FA-1CCB-43F7-8657-8645BCA3CBA4}"/>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887A81C4-5B3B-45EF-8223-9DCC98188FFC}"/>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7230235F-B50D-4EA5-837A-B0199D833042}"/>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C9803779-5BA3-4051-8607-9A272EC83691}"/>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335EDA32-996D-4563-861F-CD004817B99A}"/>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B78DB104-E611-4C99-8B16-965532F2E0CB}"/>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D2A1626E-7AAC-4B49-91D5-B4D1F9B3D4B7}"/>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14D24671-1B86-4C70-AA34-84A605D4922E}"/>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5ADC7E4E-EEAE-4B5A-89AA-A7DEFE97D914}"/>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87479F27-CF50-4BA6-BA4A-43E8CA12F687}"/>
            </a:ext>
          </a:extLst>
        </xdr:cNvPr>
        <xdr:cNvSpPr txBox="1"/>
      </xdr:nvSpPr>
      <xdr:spPr>
        <a:xfrm>
          <a:off x="159850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E3DE5CD-C80A-4539-8B1C-0C830B70115C}"/>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D92521D8-3D68-4824-B526-734099606029}"/>
            </a:ext>
          </a:extLst>
        </xdr:cNvPr>
        <xdr:cNvSpPr txBox="1"/>
      </xdr:nvSpPr>
      <xdr:spPr>
        <a:xfrm>
          <a:off x="159850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BD675390-A101-4615-84BD-999AFB4CB695}"/>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B312E3A0-A3D7-438B-A2EE-03BEB37EBD6C}"/>
            </a:ext>
          </a:extLst>
        </xdr:cNvPr>
        <xdr:cNvSpPr txBox="1"/>
      </xdr:nvSpPr>
      <xdr:spPr>
        <a:xfrm>
          <a:off x="159850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9E2FB4-D417-47CC-B060-662440859C1D}"/>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FD11D8B6-106B-4A84-A7CC-92FE058B8BB2}"/>
            </a:ext>
          </a:extLst>
        </xdr:cNvPr>
        <xdr:cNvSpPr txBox="1"/>
      </xdr:nvSpPr>
      <xdr:spPr>
        <a:xfrm>
          <a:off x="159850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35687B20-4758-4C63-85D5-B11FAEF58A02}"/>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C68C04A7-133D-48E6-84AE-85588B8802B1}"/>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681BC623-9DA3-4B2B-8D53-C4FAF9FB04B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6AB31D00-9C3C-4AD8-8EBA-30D2537F2096}"/>
            </a:ext>
          </a:extLst>
        </xdr:cNvPr>
        <xdr:cNvCxnSpPr/>
      </xdr:nvCxnSpPr>
      <xdr:spPr>
        <a:xfrm flipV="1">
          <a:off x="19949795" y="4928007"/>
          <a:ext cx="1269" cy="156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E6019C30-8421-459C-8FB6-1A60459BAC6F}"/>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B1518DE4-A437-4BBF-B1E3-13F58AD08EB1}"/>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E27557B4-8E72-46B9-86FF-961A4075B637}"/>
            </a:ext>
          </a:extLst>
        </xdr:cNvPr>
        <xdr:cNvSpPr txBox="1"/>
      </xdr:nvSpPr>
      <xdr:spPr>
        <a:xfrm>
          <a:off x="20002500" y="470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FB743440-9536-4727-AB23-B53122DCAF26}"/>
            </a:ext>
          </a:extLst>
        </xdr:cNvPr>
        <xdr:cNvCxnSpPr/>
      </xdr:nvCxnSpPr>
      <xdr:spPr>
        <a:xfrm>
          <a:off x="19881850" y="492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272FB9A6-44FF-4F7F-B6F1-CE3F07C16FF8}"/>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86DA4FD4-1C27-49A2-8270-8B7339F8321D}"/>
            </a:ext>
          </a:extLst>
        </xdr:cNvPr>
        <xdr:cNvSpPr txBox="1"/>
      </xdr:nvSpPr>
      <xdr:spPr>
        <a:xfrm>
          <a:off x="20002500" y="6219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C262F1FD-A8C1-4603-9903-184F46C55871}"/>
            </a:ext>
          </a:extLst>
        </xdr:cNvPr>
        <xdr:cNvSpPr/>
      </xdr:nvSpPr>
      <xdr:spPr>
        <a:xfrm>
          <a:off x="19900900" y="6361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15C9290D-F51D-4CB4-90C5-D61E36CA9B2B}"/>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71F3C9E5-9C28-4AEE-B0C3-E3C84E4A656F}"/>
            </a:ext>
          </a:extLst>
        </xdr:cNvPr>
        <xdr:cNvSpPr/>
      </xdr:nvSpPr>
      <xdr:spPr>
        <a:xfrm>
          <a:off x="19157950" y="63651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FA3F7585-B8F8-4155-BBD8-2A09E71EF0F0}"/>
            </a:ext>
          </a:extLst>
        </xdr:cNvPr>
        <xdr:cNvSpPr txBox="1"/>
      </xdr:nvSpPr>
      <xdr:spPr>
        <a:xfrm>
          <a:off x="18992928" y="614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BDBCC7F1-43C7-488A-B454-BD26E6D8BCFF}"/>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99DBB742-C791-4781-85C7-E6EECEA0747C}"/>
            </a:ext>
          </a:extLst>
        </xdr:cNvPr>
        <xdr:cNvSpPr/>
      </xdr:nvSpPr>
      <xdr:spPr>
        <a:xfrm>
          <a:off x="18345150" y="63897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3C6A1564-21F0-4566-85C2-6355D85751C8}"/>
            </a:ext>
          </a:extLst>
        </xdr:cNvPr>
        <xdr:cNvSpPr txBox="1"/>
      </xdr:nvSpPr>
      <xdr:spPr>
        <a:xfrm>
          <a:off x="18180128" y="6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3B7D9ED7-430C-4845-80E0-8D08268C9F91}"/>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C36F2811-0214-416C-B0E7-2B2AC797AB95}"/>
            </a:ext>
          </a:extLst>
        </xdr:cNvPr>
        <xdr:cNvSpPr/>
      </xdr:nvSpPr>
      <xdr:spPr>
        <a:xfrm>
          <a:off x="17551400" y="63745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2336350B-CD2B-4D95-8A6E-E7B7D4728EB1}"/>
            </a:ext>
          </a:extLst>
        </xdr:cNvPr>
        <xdr:cNvSpPr txBox="1"/>
      </xdr:nvSpPr>
      <xdr:spPr>
        <a:xfrm>
          <a:off x="17386378" y="615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35B4CEEF-19D0-471A-A770-9F23191BB513}"/>
            </a:ext>
          </a:extLst>
        </xdr:cNvPr>
        <xdr:cNvSpPr/>
      </xdr:nvSpPr>
      <xdr:spPr>
        <a:xfrm>
          <a:off x="16757650" y="6380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EBBA57B4-D7D5-45E9-B008-F5547C701BE3}"/>
            </a:ext>
          </a:extLst>
        </xdr:cNvPr>
        <xdr:cNvSpPr txBox="1"/>
      </xdr:nvSpPr>
      <xdr:spPr>
        <a:xfrm>
          <a:off x="16592628" y="616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90AC7A53-B58E-497D-B6CC-B7477C276CC1}"/>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A1F14F7F-9F84-4E6E-8EF8-A93BACD04CB3}"/>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8C2283E-8F82-4927-BDFB-8D7DF30C6FC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3D44C01B-273B-45C7-84B1-0C1E7916DCE3}"/>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3211B9F-123E-403D-892F-42E68646DBC3}"/>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3B90E9D0-B77A-4D2C-AD26-3CA4D3769140}"/>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6421D644-9F8A-4647-A27B-5D493DC28043}"/>
            </a:ext>
          </a:extLst>
        </xdr:cNvPr>
        <xdr:cNvSpPr txBox="1"/>
      </xdr:nvSpPr>
      <xdr:spPr>
        <a:xfrm>
          <a:off x="2000250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97F19219-55C0-4D51-952E-B4CA0C50DEBE}"/>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27B42DEE-36F5-4512-B4C2-750AC377C36B}"/>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591EBA08-927B-4C6B-8F79-0364E329AC58}"/>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C502E38D-95F5-46E3-8D70-D89E020A201F}"/>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26E7099A-641C-4847-B526-2D149F48CAA0}"/>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6910E7A4-099F-4299-B0A4-17E427C27E92}"/>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A80BE3FE-661B-4D00-A221-6CE367A578B1}"/>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6B2A8069-F114-4F21-8558-3ED85E8709F6}"/>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BB2E1131-A684-4290-8303-E3D8929C480E}"/>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4D6AD719-19CD-4BC4-84D7-179F19647412}"/>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7101DC0B-A294-483B-A985-A74E090C8193}"/>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25D78F71-3770-4710-8B23-B0724E6CAA69}"/>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3345E5BE-8C8C-467F-97C7-4B554E4D0494}"/>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544BEE5C-8469-4757-B956-D563A7C219EC}"/>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15FEA8FC-2EFD-47FC-AB2E-4FA8D6784376}"/>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AD18F1CE-DF92-4D6B-A6BE-B9C4360043FE}"/>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85D5A394-0D81-41CD-A564-0608D8227C03}"/>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E4DB423C-E617-42DE-9F54-4B334E2DB8AA}"/>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2E4B782A-9A0C-44FE-A8A6-6A1CBAA78FD6}"/>
            </a:ext>
          </a:extLst>
        </xdr:cNvPr>
        <xdr:cNvCxnSpPr/>
      </xdr:nvCxnSpPr>
      <xdr:spPr>
        <a:xfrm>
          <a:off x="164592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8E12E7FA-6B87-460B-A685-E40040051B60}"/>
            </a:ext>
          </a:extLst>
        </xdr:cNvPr>
        <xdr:cNvSpPr txBox="1"/>
      </xdr:nvSpPr>
      <xdr:spPr>
        <a:xfrm>
          <a:off x="162485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866838B4-AA19-46D6-BED3-2DE31FC7677C}"/>
            </a:ext>
          </a:extLst>
        </xdr:cNvPr>
        <xdr:cNvCxnSpPr/>
      </xdr:nvCxnSpPr>
      <xdr:spPr>
        <a:xfrm>
          <a:off x="164592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3FA65350-3E37-4B6B-B6E6-494833B55CFA}"/>
            </a:ext>
          </a:extLst>
        </xdr:cNvPr>
        <xdr:cNvSpPr txBox="1"/>
      </xdr:nvSpPr>
      <xdr:spPr>
        <a:xfrm>
          <a:off x="159850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D9116CBA-494A-4DB6-A9DD-13B0F18C1296}"/>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2F3D4170-0473-4632-81E7-861A340DDFCF}"/>
            </a:ext>
          </a:extLst>
        </xdr:cNvPr>
        <xdr:cNvSpPr txBox="1"/>
      </xdr:nvSpPr>
      <xdr:spPr>
        <a:xfrm>
          <a:off x="159850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FE65C5F3-3558-4663-ABD0-95BE99FFEBD9}"/>
            </a:ext>
          </a:extLst>
        </xdr:cNvPr>
        <xdr:cNvCxnSpPr/>
      </xdr:nvCxnSpPr>
      <xdr:spPr>
        <a:xfrm>
          <a:off x="164592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1DAE1AFD-C4E4-4579-9231-0535A2D262E4}"/>
            </a:ext>
          </a:extLst>
        </xdr:cNvPr>
        <xdr:cNvSpPr txBox="1"/>
      </xdr:nvSpPr>
      <xdr:spPr>
        <a:xfrm>
          <a:off x="159850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17EB5761-2EBA-42FA-8A9B-D581B98F3309}"/>
            </a:ext>
          </a:extLst>
        </xdr:cNvPr>
        <xdr:cNvCxnSpPr/>
      </xdr:nvCxnSpPr>
      <xdr:spPr>
        <a:xfrm>
          <a:off x="164592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FC97AD45-BE77-4ED4-9D39-0C603D58DFAB}"/>
            </a:ext>
          </a:extLst>
        </xdr:cNvPr>
        <xdr:cNvSpPr txBox="1"/>
      </xdr:nvSpPr>
      <xdr:spPr>
        <a:xfrm>
          <a:off x="159399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D77517C5-2A63-4B18-8B4A-5DFA2D2C24F1}"/>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F8BC8EB-8E02-49A2-94EF-ED3B7281B337}"/>
            </a:ext>
          </a:extLst>
        </xdr:cNvPr>
        <xdr:cNvSpPr txBox="1"/>
      </xdr:nvSpPr>
      <xdr:spPr>
        <a:xfrm>
          <a:off x="159399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C5BB13D9-49B0-442B-8956-9083578E5A22}"/>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8197092F-0621-46F4-B9EE-4DB2595DE858}"/>
            </a:ext>
          </a:extLst>
        </xdr:cNvPr>
        <xdr:cNvCxnSpPr/>
      </xdr:nvCxnSpPr>
      <xdr:spPr>
        <a:xfrm flipV="1">
          <a:off x="19949795" y="8299438"/>
          <a:ext cx="1269" cy="149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34625BC7-A747-4F7B-9AA3-4792279E1304}"/>
            </a:ext>
          </a:extLst>
        </xdr:cNvPr>
        <xdr:cNvSpPr txBox="1"/>
      </xdr:nvSpPr>
      <xdr:spPr>
        <a:xfrm>
          <a:off x="20002500" y="9795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EB339DFE-B49C-4A20-AEFD-BB7D63C93CB2}"/>
            </a:ext>
          </a:extLst>
        </xdr:cNvPr>
        <xdr:cNvCxnSpPr/>
      </xdr:nvCxnSpPr>
      <xdr:spPr>
        <a:xfrm>
          <a:off x="19881850" y="9791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E035E861-92E2-4B70-BDB7-6073D912ACD5}"/>
            </a:ext>
          </a:extLst>
        </xdr:cNvPr>
        <xdr:cNvSpPr txBox="1"/>
      </xdr:nvSpPr>
      <xdr:spPr>
        <a:xfrm>
          <a:off x="20002500" y="808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36986D50-3E75-4A39-939B-B11C717D4FD5}"/>
            </a:ext>
          </a:extLst>
        </xdr:cNvPr>
        <xdr:cNvCxnSpPr/>
      </xdr:nvCxnSpPr>
      <xdr:spPr>
        <a:xfrm>
          <a:off x="19881850" y="8299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2E703FBD-6447-438A-8C30-5CE0F01BB7F7}"/>
            </a:ext>
          </a:extLst>
        </xdr:cNvPr>
        <xdr:cNvCxnSpPr/>
      </xdr:nvCxnSpPr>
      <xdr:spPr>
        <a:xfrm>
          <a:off x="19202400" y="9791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50370F99-B61D-4263-A97F-869A2124BEB2}"/>
            </a:ext>
          </a:extLst>
        </xdr:cNvPr>
        <xdr:cNvSpPr txBox="1"/>
      </xdr:nvSpPr>
      <xdr:spPr>
        <a:xfrm>
          <a:off x="20002500" y="9544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6E63A67-1826-42FF-9E88-565CFA00DA69}"/>
            </a:ext>
          </a:extLst>
        </xdr:cNvPr>
        <xdr:cNvSpPr/>
      </xdr:nvSpPr>
      <xdr:spPr>
        <a:xfrm>
          <a:off x="19900900" y="96872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BF63217A-2FE3-479A-A04A-7C4650FEC25E}"/>
            </a:ext>
          </a:extLst>
        </xdr:cNvPr>
        <xdr:cNvCxnSpPr/>
      </xdr:nvCxnSpPr>
      <xdr:spPr>
        <a:xfrm>
          <a:off x="18395950" y="9791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67E47733-CB7E-490D-9334-AA2766B833DB}"/>
            </a:ext>
          </a:extLst>
        </xdr:cNvPr>
        <xdr:cNvSpPr/>
      </xdr:nvSpPr>
      <xdr:spPr>
        <a:xfrm>
          <a:off x="19157950" y="9702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768001A6-4C26-414C-BB74-BAC99AF1EC1C}"/>
            </a:ext>
          </a:extLst>
        </xdr:cNvPr>
        <xdr:cNvSpPr txBox="1"/>
      </xdr:nvSpPr>
      <xdr:spPr>
        <a:xfrm>
          <a:off x="18992928" y="948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BEA68912-DF41-4D03-8752-7686639A8C82}"/>
            </a:ext>
          </a:extLst>
        </xdr:cNvPr>
        <xdr:cNvCxnSpPr/>
      </xdr:nvCxnSpPr>
      <xdr:spPr>
        <a:xfrm>
          <a:off x="17602200" y="9791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E83A06A1-B5A8-430E-B29F-7ED6C282B6A5}"/>
            </a:ext>
          </a:extLst>
        </xdr:cNvPr>
        <xdr:cNvSpPr/>
      </xdr:nvSpPr>
      <xdr:spPr>
        <a:xfrm>
          <a:off x="18345150" y="97054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670CF6CA-6B43-44A5-ADCB-B54191ED3867}"/>
            </a:ext>
          </a:extLst>
        </xdr:cNvPr>
        <xdr:cNvSpPr txBox="1"/>
      </xdr:nvSpPr>
      <xdr:spPr>
        <a:xfrm>
          <a:off x="18180128" y="948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D0E4F32E-AF93-440F-BD68-D1CAC2E2061D}"/>
            </a:ext>
          </a:extLst>
        </xdr:cNvPr>
        <xdr:cNvCxnSpPr/>
      </xdr:nvCxnSpPr>
      <xdr:spPr>
        <a:xfrm>
          <a:off x="16802100" y="9791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A589F173-25EE-41C6-B992-7747DB9CBF79}"/>
            </a:ext>
          </a:extLst>
        </xdr:cNvPr>
        <xdr:cNvSpPr/>
      </xdr:nvSpPr>
      <xdr:spPr>
        <a:xfrm>
          <a:off x="17551400" y="97181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DFC14B70-C6E4-44F1-88B0-8CE5ED222DEA}"/>
            </a:ext>
          </a:extLst>
        </xdr:cNvPr>
        <xdr:cNvSpPr txBox="1"/>
      </xdr:nvSpPr>
      <xdr:spPr>
        <a:xfrm>
          <a:off x="17386378" y="949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7D3A8F58-2D59-4933-8D52-0766A72F636E}"/>
            </a:ext>
          </a:extLst>
        </xdr:cNvPr>
        <xdr:cNvSpPr/>
      </xdr:nvSpPr>
      <xdr:spPr>
        <a:xfrm>
          <a:off x="16757650" y="97178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8BBB55E9-4F29-476B-B554-067E4742CA14}"/>
            </a:ext>
          </a:extLst>
        </xdr:cNvPr>
        <xdr:cNvSpPr txBox="1"/>
      </xdr:nvSpPr>
      <xdr:spPr>
        <a:xfrm>
          <a:off x="16592628" y="949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A6E04574-0C5C-4FC4-B91C-957C4924F096}"/>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A7FBC8DC-2276-43B6-BAC4-622F3866BECC}"/>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8C8311C0-F25B-4B29-8316-1717F9B9885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99F9AF2-4E7E-4D6C-9E7E-EF044017D07C}"/>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25A169D2-7D2D-4EAA-9ACA-3C7C6F39D4A9}"/>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4C2BC561-F3BA-406D-85C9-0B75BFC21B5E}"/>
            </a:ext>
          </a:extLst>
        </xdr:cNvPr>
        <xdr:cNvSpPr/>
      </xdr:nvSpPr>
      <xdr:spPr>
        <a:xfrm>
          <a:off x="1990090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34561540-975F-483C-BD43-16B43127BBC7}"/>
            </a:ext>
          </a:extLst>
        </xdr:cNvPr>
        <xdr:cNvSpPr txBox="1"/>
      </xdr:nvSpPr>
      <xdr:spPr>
        <a:xfrm>
          <a:off x="20002500" y="96656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697CB265-56D6-4782-B062-8F0588633D1D}"/>
            </a:ext>
          </a:extLst>
        </xdr:cNvPr>
        <xdr:cNvSpPr/>
      </xdr:nvSpPr>
      <xdr:spPr>
        <a:xfrm>
          <a:off x="19157950" y="9747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1EDD6533-104B-494D-8BB9-BA25F8E831D2}"/>
            </a:ext>
          </a:extLst>
        </xdr:cNvPr>
        <xdr:cNvSpPr txBox="1"/>
      </xdr:nvSpPr>
      <xdr:spPr>
        <a:xfrm>
          <a:off x="190841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6BD5456E-478E-4FC1-AFBD-77425CF07358}"/>
            </a:ext>
          </a:extLst>
        </xdr:cNvPr>
        <xdr:cNvSpPr/>
      </xdr:nvSpPr>
      <xdr:spPr>
        <a:xfrm>
          <a:off x="1834515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C72E1DB2-60A6-4D97-A1BA-62450AF6756E}"/>
            </a:ext>
          </a:extLst>
        </xdr:cNvPr>
        <xdr:cNvSpPr txBox="1"/>
      </xdr:nvSpPr>
      <xdr:spPr>
        <a:xfrm>
          <a:off x="1829035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F33B7B5C-608B-4A88-A426-F689B352B41A}"/>
            </a:ext>
          </a:extLst>
        </xdr:cNvPr>
        <xdr:cNvSpPr/>
      </xdr:nvSpPr>
      <xdr:spPr>
        <a:xfrm>
          <a:off x="1755140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80625535-C38B-403E-9C54-6ABAB752DA45}"/>
            </a:ext>
          </a:extLst>
        </xdr:cNvPr>
        <xdr:cNvSpPr txBox="1"/>
      </xdr:nvSpPr>
      <xdr:spPr>
        <a:xfrm>
          <a:off x="1749025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9AE971A1-947C-4540-B9EE-7F1C4DB2B3F5}"/>
            </a:ext>
          </a:extLst>
        </xdr:cNvPr>
        <xdr:cNvSpPr/>
      </xdr:nvSpPr>
      <xdr:spPr>
        <a:xfrm>
          <a:off x="16757650" y="9747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5048949D-A029-43E9-B9E7-4137BAA13054}"/>
            </a:ext>
          </a:extLst>
        </xdr:cNvPr>
        <xdr:cNvSpPr txBox="1"/>
      </xdr:nvSpPr>
      <xdr:spPr>
        <a:xfrm>
          <a:off x="166838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F68D1041-D806-4EA2-8C1D-0F423D4D4226}"/>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8496101B-0DA4-4541-B435-44B318F73ADD}"/>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F06FAADD-1750-4E56-AF27-E39D623DC55D}"/>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813DC6C8-3133-4588-A3B7-8AF3553A4489}"/>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113D0DEF-B5A2-4740-8C4A-BDD7CDCA4087}"/>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D6DAC0F5-FA28-4088-8F06-409124E0788F}"/>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84697801-57B9-4BD4-99BA-DCB64D83D24A}"/>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CABBB10B-B4E9-4C84-9D82-EBEB75691E7C}"/>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654F7511-F4A9-4FAE-9801-993C9782EE39}"/>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B1A27F08-E5FF-40D0-97E8-14F84D603789}"/>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196E49D3-D25B-4C86-A3FB-9234862CCA65}"/>
            </a:ext>
          </a:extLst>
        </xdr:cNvPr>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179C5835-8885-4EEB-8615-CCEE4A939365}"/>
            </a:ext>
          </a:extLst>
        </xdr:cNvPr>
        <xdr:cNvCxnSpPr/>
      </xdr:nvCxnSpPr>
      <xdr:spPr>
        <a:xfrm>
          <a:off x="164592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C1B9E181-0F88-46EB-953D-028E81DF51ED}"/>
            </a:ext>
          </a:extLst>
        </xdr:cNvPr>
        <xdr:cNvSpPr txBox="1"/>
      </xdr:nvSpPr>
      <xdr:spPr>
        <a:xfrm>
          <a:off x="15985051" y="12881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EBFB3539-5233-4A67-A795-DF0F01D07C8F}"/>
            </a:ext>
          </a:extLst>
        </xdr:cNvPr>
        <xdr:cNvCxnSpPr/>
      </xdr:nvCxnSpPr>
      <xdr:spPr>
        <a:xfrm>
          <a:off x="164592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7BE86C5B-125D-41A3-9C79-F374A17118A9}"/>
            </a:ext>
          </a:extLst>
        </xdr:cNvPr>
        <xdr:cNvSpPr txBox="1"/>
      </xdr:nvSpPr>
      <xdr:spPr>
        <a:xfrm>
          <a:off x="159850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557AB83C-B022-4771-B2D9-B0117DE8238F}"/>
            </a:ext>
          </a:extLst>
        </xdr:cNvPr>
        <xdr:cNvCxnSpPr/>
      </xdr:nvCxnSpPr>
      <xdr:spPr>
        <a:xfrm>
          <a:off x="164592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BBE1962A-9014-4DFB-92E0-CB0556613CC2}"/>
            </a:ext>
          </a:extLst>
        </xdr:cNvPr>
        <xdr:cNvSpPr txBox="1"/>
      </xdr:nvSpPr>
      <xdr:spPr>
        <a:xfrm>
          <a:off x="159850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975DF6D0-7ADC-4FDD-A3CF-AC4ACC233783}"/>
            </a:ext>
          </a:extLst>
        </xdr:cNvPr>
        <xdr:cNvCxnSpPr/>
      </xdr:nvCxnSpPr>
      <xdr:spPr>
        <a:xfrm>
          <a:off x="164592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F048AED8-C174-4B2D-81BB-F0CEF0E3C867}"/>
            </a:ext>
          </a:extLst>
        </xdr:cNvPr>
        <xdr:cNvSpPr txBox="1"/>
      </xdr:nvSpPr>
      <xdr:spPr>
        <a:xfrm>
          <a:off x="159399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226D760A-A1F1-42A5-81A5-583FFCC76EF2}"/>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4DFC2944-D029-414C-8000-672474DACC4A}"/>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EF728DEC-8190-4BC1-B83D-AAEAD2F81A1F}"/>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94DCBBF4-772D-4227-9508-1185054F6BC3}"/>
            </a:ext>
          </a:extLst>
        </xdr:cNvPr>
        <xdr:cNvCxnSpPr/>
      </xdr:nvCxnSpPr>
      <xdr:spPr>
        <a:xfrm flipV="1">
          <a:off x="19949795" y="11651707"/>
          <a:ext cx="1269" cy="147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2D7C3C63-5872-4673-91FB-C7A24182054C}"/>
            </a:ext>
          </a:extLst>
        </xdr:cNvPr>
        <xdr:cNvSpPr txBox="1"/>
      </xdr:nvSpPr>
      <xdr:spPr>
        <a:xfrm>
          <a:off x="20002500" y="131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3E1B010F-23A9-4877-BAE0-4947E895F803}"/>
            </a:ext>
          </a:extLst>
        </xdr:cNvPr>
        <xdr:cNvCxnSpPr/>
      </xdr:nvCxnSpPr>
      <xdr:spPr>
        <a:xfrm>
          <a:off x="19881850" y="1313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4022BFB9-9926-43E2-B31B-B8BC72DDD944}"/>
            </a:ext>
          </a:extLst>
        </xdr:cNvPr>
        <xdr:cNvSpPr txBox="1"/>
      </xdr:nvSpPr>
      <xdr:spPr>
        <a:xfrm>
          <a:off x="20002500" y="1143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449E059F-D5B7-44E7-A711-467244CE1C70}"/>
            </a:ext>
          </a:extLst>
        </xdr:cNvPr>
        <xdr:cNvCxnSpPr/>
      </xdr:nvCxnSpPr>
      <xdr:spPr>
        <a:xfrm>
          <a:off x="19881850" y="11651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28950</xdr:rowOff>
    </xdr:from>
    <xdr:to>
      <xdr:col>116</xdr:col>
      <xdr:colOff>63500</xdr:colOff>
      <xdr:row>77</xdr:row>
      <xdr:rowOff>34894</xdr:rowOff>
    </xdr:to>
    <xdr:cxnSp macro="">
      <xdr:nvCxnSpPr>
        <xdr:cNvPr id="851" name="直線コネクタ 850">
          <a:extLst>
            <a:ext uri="{FF2B5EF4-FFF2-40B4-BE49-F238E27FC236}">
              <a16:creationId xmlns:a16="http://schemas.microsoft.com/office/drawing/2014/main" id="{FD1F71D5-1458-4328-AE2B-EA1F35356E18}"/>
            </a:ext>
          </a:extLst>
        </xdr:cNvPr>
        <xdr:cNvCxnSpPr/>
      </xdr:nvCxnSpPr>
      <xdr:spPr>
        <a:xfrm flipV="1">
          <a:off x="19202400" y="12748000"/>
          <a:ext cx="7493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239EC218-3143-4452-AEA2-4C09ADA8C352}"/>
            </a:ext>
          </a:extLst>
        </xdr:cNvPr>
        <xdr:cNvSpPr txBox="1"/>
      </xdr:nvSpPr>
      <xdr:spPr>
        <a:xfrm>
          <a:off x="20002500" y="12210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4B1C1A72-163C-4A86-A1D1-CF828D19C9C2}"/>
            </a:ext>
          </a:extLst>
        </xdr:cNvPr>
        <xdr:cNvSpPr/>
      </xdr:nvSpPr>
      <xdr:spPr>
        <a:xfrm>
          <a:off x="19900900" y="123522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9931</xdr:rowOff>
    </xdr:from>
    <xdr:to>
      <xdr:col>111</xdr:col>
      <xdr:colOff>177800</xdr:colOff>
      <xdr:row>77</xdr:row>
      <xdr:rowOff>34894</xdr:rowOff>
    </xdr:to>
    <xdr:cxnSp macro="">
      <xdr:nvCxnSpPr>
        <xdr:cNvPr id="854" name="直線コネクタ 853">
          <a:extLst>
            <a:ext uri="{FF2B5EF4-FFF2-40B4-BE49-F238E27FC236}">
              <a16:creationId xmlns:a16="http://schemas.microsoft.com/office/drawing/2014/main" id="{68C3332B-76E7-4E53-995E-018D2DDC385E}"/>
            </a:ext>
          </a:extLst>
        </xdr:cNvPr>
        <xdr:cNvCxnSpPr/>
      </xdr:nvCxnSpPr>
      <xdr:spPr>
        <a:xfrm>
          <a:off x="18395950" y="12728981"/>
          <a:ext cx="80645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198CB9FB-B438-46F3-A34F-7BD9D5907D6C}"/>
            </a:ext>
          </a:extLst>
        </xdr:cNvPr>
        <xdr:cNvSpPr/>
      </xdr:nvSpPr>
      <xdr:spPr>
        <a:xfrm>
          <a:off x="19157950" y="12306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5CC062E5-0108-4F82-A9E0-D01C80A2D59C}"/>
            </a:ext>
          </a:extLst>
        </xdr:cNvPr>
        <xdr:cNvSpPr txBox="1"/>
      </xdr:nvSpPr>
      <xdr:spPr>
        <a:xfrm>
          <a:off x="18960611" y="1208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9931</xdr:rowOff>
    </xdr:from>
    <xdr:to>
      <xdr:col>107</xdr:col>
      <xdr:colOff>50800</xdr:colOff>
      <xdr:row>77</xdr:row>
      <xdr:rowOff>11502</xdr:rowOff>
    </xdr:to>
    <xdr:cxnSp macro="">
      <xdr:nvCxnSpPr>
        <xdr:cNvPr id="857" name="直線コネクタ 856">
          <a:extLst>
            <a:ext uri="{FF2B5EF4-FFF2-40B4-BE49-F238E27FC236}">
              <a16:creationId xmlns:a16="http://schemas.microsoft.com/office/drawing/2014/main" id="{3B964A81-79C1-48EF-9116-A4264EAFA45C}"/>
            </a:ext>
          </a:extLst>
        </xdr:cNvPr>
        <xdr:cNvCxnSpPr/>
      </xdr:nvCxnSpPr>
      <xdr:spPr>
        <a:xfrm flipV="1">
          <a:off x="17602200" y="12728981"/>
          <a:ext cx="79375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DE458728-343A-4A03-BE1E-0D7F0DBF1A94}"/>
            </a:ext>
          </a:extLst>
        </xdr:cNvPr>
        <xdr:cNvSpPr/>
      </xdr:nvSpPr>
      <xdr:spPr>
        <a:xfrm>
          <a:off x="18345150" y="122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ACCBE5A2-F819-47A8-810E-37D8BCDF53E8}"/>
            </a:ext>
          </a:extLst>
        </xdr:cNvPr>
        <xdr:cNvSpPr txBox="1"/>
      </xdr:nvSpPr>
      <xdr:spPr>
        <a:xfrm>
          <a:off x="18166861" y="1206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139822</xdr:rowOff>
    </xdr:from>
    <xdr:to>
      <xdr:col>102</xdr:col>
      <xdr:colOff>114300</xdr:colOff>
      <xdr:row>77</xdr:row>
      <xdr:rowOff>11502</xdr:rowOff>
    </xdr:to>
    <xdr:cxnSp macro="">
      <xdr:nvCxnSpPr>
        <xdr:cNvPr id="860" name="直線コネクタ 859">
          <a:extLst>
            <a:ext uri="{FF2B5EF4-FFF2-40B4-BE49-F238E27FC236}">
              <a16:creationId xmlns:a16="http://schemas.microsoft.com/office/drawing/2014/main" id="{9D64ADA1-953B-4EA4-8B6B-ACCA4895D7FA}"/>
            </a:ext>
          </a:extLst>
        </xdr:cNvPr>
        <xdr:cNvCxnSpPr/>
      </xdr:nvCxnSpPr>
      <xdr:spPr>
        <a:xfrm>
          <a:off x="16802100" y="12693772"/>
          <a:ext cx="800100" cy="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6FC876D3-7533-44C1-B0AA-4546A2FAB5A2}"/>
            </a:ext>
          </a:extLst>
        </xdr:cNvPr>
        <xdr:cNvSpPr/>
      </xdr:nvSpPr>
      <xdr:spPr>
        <a:xfrm>
          <a:off x="17551400" y="123252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AA837AA0-86EB-4B0A-AC1C-1728129B904F}"/>
            </a:ext>
          </a:extLst>
        </xdr:cNvPr>
        <xdr:cNvSpPr txBox="1"/>
      </xdr:nvSpPr>
      <xdr:spPr>
        <a:xfrm>
          <a:off x="17354061" y="121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5D1A4A15-4763-4772-959E-221C2D79FF3D}"/>
            </a:ext>
          </a:extLst>
        </xdr:cNvPr>
        <xdr:cNvSpPr/>
      </xdr:nvSpPr>
      <xdr:spPr>
        <a:xfrm>
          <a:off x="16757650" y="123357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5A59EE8A-9286-440E-B1D6-7BADC6C69DDF}"/>
            </a:ext>
          </a:extLst>
        </xdr:cNvPr>
        <xdr:cNvSpPr txBox="1"/>
      </xdr:nvSpPr>
      <xdr:spPr>
        <a:xfrm>
          <a:off x="16560311" y="121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4DADC96C-EB50-408A-81BA-BDAA3BBAE4D9}"/>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AC8C61A9-FFC7-45FF-ACF1-3229FCE25CE2}"/>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425FA3C9-F140-4633-BE98-10884F43002C}"/>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3FA10A16-65A0-4A5B-9CD5-E1A8D71D054B}"/>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299FF98B-4408-49E3-A282-75F09DE1CB0D}"/>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149600</xdr:rowOff>
    </xdr:from>
    <xdr:to>
      <xdr:col>116</xdr:col>
      <xdr:colOff>114300</xdr:colOff>
      <xdr:row>77</xdr:row>
      <xdr:rowOff>79750</xdr:rowOff>
    </xdr:to>
    <xdr:sp macro="" textlink="">
      <xdr:nvSpPr>
        <xdr:cNvPr id="870" name="楕円 869">
          <a:extLst>
            <a:ext uri="{FF2B5EF4-FFF2-40B4-BE49-F238E27FC236}">
              <a16:creationId xmlns:a16="http://schemas.microsoft.com/office/drawing/2014/main" id="{E0723099-4927-4264-A32D-21D88C4DE575}"/>
            </a:ext>
          </a:extLst>
        </xdr:cNvPr>
        <xdr:cNvSpPr/>
      </xdr:nvSpPr>
      <xdr:spPr>
        <a:xfrm>
          <a:off x="19900900" y="12703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128027</xdr:rowOff>
    </xdr:from>
    <xdr:ext cx="534377" cy="259045"/>
    <xdr:sp macro="" textlink="">
      <xdr:nvSpPr>
        <xdr:cNvPr id="871" name="繰出金該当値テキスト">
          <a:extLst>
            <a:ext uri="{FF2B5EF4-FFF2-40B4-BE49-F238E27FC236}">
              <a16:creationId xmlns:a16="http://schemas.microsoft.com/office/drawing/2014/main" id="{1CFA0FD2-24AE-4E51-9909-FDE6BA4C4CCC}"/>
            </a:ext>
          </a:extLst>
        </xdr:cNvPr>
        <xdr:cNvSpPr txBox="1"/>
      </xdr:nvSpPr>
      <xdr:spPr>
        <a:xfrm>
          <a:off x="20002500" y="126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155544</xdr:rowOff>
    </xdr:from>
    <xdr:to>
      <xdr:col>112</xdr:col>
      <xdr:colOff>38100</xdr:colOff>
      <xdr:row>77</xdr:row>
      <xdr:rowOff>85694</xdr:rowOff>
    </xdr:to>
    <xdr:sp macro="" textlink="">
      <xdr:nvSpPr>
        <xdr:cNvPr id="872" name="楕円 871">
          <a:extLst>
            <a:ext uri="{FF2B5EF4-FFF2-40B4-BE49-F238E27FC236}">
              <a16:creationId xmlns:a16="http://schemas.microsoft.com/office/drawing/2014/main" id="{9E83622F-89D3-4899-AE6D-33566006E072}"/>
            </a:ext>
          </a:extLst>
        </xdr:cNvPr>
        <xdr:cNvSpPr/>
      </xdr:nvSpPr>
      <xdr:spPr>
        <a:xfrm>
          <a:off x="19157950" y="127094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76821</xdr:rowOff>
    </xdr:from>
    <xdr:ext cx="534377" cy="259045"/>
    <xdr:sp macro="" textlink="">
      <xdr:nvSpPr>
        <xdr:cNvPr id="873" name="テキスト ボックス 872">
          <a:extLst>
            <a:ext uri="{FF2B5EF4-FFF2-40B4-BE49-F238E27FC236}">
              <a16:creationId xmlns:a16="http://schemas.microsoft.com/office/drawing/2014/main" id="{31221540-1B10-4790-880F-E61F71B77EC9}"/>
            </a:ext>
          </a:extLst>
        </xdr:cNvPr>
        <xdr:cNvSpPr txBox="1"/>
      </xdr:nvSpPr>
      <xdr:spPr>
        <a:xfrm>
          <a:off x="18960611" y="127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130581</xdr:rowOff>
    </xdr:from>
    <xdr:to>
      <xdr:col>107</xdr:col>
      <xdr:colOff>101600</xdr:colOff>
      <xdr:row>77</xdr:row>
      <xdr:rowOff>60731</xdr:rowOff>
    </xdr:to>
    <xdr:sp macro="" textlink="">
      <xdr:nvSpPr>
        <xdr:cNvPr id="874" name="楕円 873">
          <a:extLst>
            <a:ext uri="{FF2B5EF4-FFF2-40B4-BE49-F238E27FC236}">
              <a16:creationId xmlns:a16="http://schemas.microsoft.com/office/drawing/2014/main" id="{2DFEB31D-514E-4298-BB15-7E96632DA796}"/>
            </a:ext>
          </a:extLst>
        </xdr:cNvPr>
        <xdr:cNvSpPr/>
      </xdr:nvSpPr>
      <xdr:spPr>
        <a:xfrm>
          <a:off x="18345150" y="126845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51858</xdr:rowOff>
    </xdr:from>
    <xdr:ext cx="534377" cy="259045"/>
    <xdr:sp macro="" textlink="">
      <xdr:nvSpPr>
        <xdr:cNvPr id="875" name="テキスト ボックス 874">
          <a:extLst>
            <a:ext uri="{FF2B5EF4-FFF2-40B4-BE49-F238E27FC236}">
              <a16:creationId xmlns:a16="http://schemas.microsoft.com/office/drawing/2014/main" id="{51F3FF44-7ECA-404F-BAF8-ADE1E00642DB}"/>
            </a:ext>
          </a:extLst>
        </xdr:cNvPr>
        <xdr:cNvSpPr txBox="1"/>
      </xdr:nvSpPr>
      <xdr:spPr>
        <a:xfrm>
          <a:off x="18166861" y="1277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132152</xdr:rowOff>
    </xdr:from>
    <xdr:to>
      <xdr:col>102</xdr:col>
      <xdr:colOff>165100</xdr:colOff>
      <xdr:row>77</xdr:row>
      <xdr:rowOff>62302</xdr:rowOff>
    </xdr:to>
    <xdr:sp macro="" textlink="">
      <xdr:nvSpPr>
        <xdr:cNvPr id="876" name="楕円 875">
          <a:extLst>
            <a:ext uri="{FF2B5EF4-FFF2-40B4-BE49-F238E27FC236}">
              <a16:creationId xmlns:a16="http://schemas.microsoft.com/office/drawing/2014/main" id="{5E47EA76-A4C3-462C-9625-EAF77CD677E4}"/>
            </a:ext>
          </a:extLst>
        </xdr:cNvPr>
        <xdr:cNvSpPr/>
      </xdr:nvSpPr>
      <xdr:spPr>
        <a:xfrm>
          <a:off x="17551400" y="126861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53429</xdr:rowOff>
    </xdr:from>
    <xdr:ext cx="534377" cy="259045"/>
    <xdr:sp macro="" textlink="">
      <xdr:nvSpPr>
        <xdr:cNvPr id="877" name="テキスト ボックス 876">
          <a:extLst>
            <a:ext uri="{FF2B5EF4-FFF2-40B4-BE49-F238E27FC236}">
              <a16:creationId xmlns:a16="http://schemas.microsoft.com/office/drawing/2014/main" id="{C8EE0677-C964-40CA-9DCF-8D500D75E270}"/>
            </a:ext>
          </a:extLst>
        </xdr:cNvPr>
        <xdr:cNvSpPr txBox="1"/>
      </xdr:nvSpPr>
      <xdr:spPr>
        <a:xfrm>
          <a:off x="17354061" y="1277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89022</xdr:rowOff>
    </xdr:from>
    <xdr:to>
      <xdr:col>98</xdr:col>
      <xdr:colOff>38100</xdr:colOff>
      <xdr:row>77</xdr:row>
      <xdr:rowOff>19172</xdr:rowOff>
    </xdr:to>
    <xdr:sp macro="" textlink="">
      <xdr:nvSpPr>
        <xdr:cNvPr id="878" name="楕円 877">
          <a:extLst>
            <a:ext uri="{FF2B5EF4-FFF2-40B4-BE49-F238E27FC236}">
              <a16:creationId xmlns:a16="http://schemas.microsoft.com/office/drawing/2014/main" id="{2F05FD07-F1D6-4FF0-9D15-EA99DC226552}"/>
            </a:ext>
          </a:extLst>
        </xdr:cNvPr>
        <xdr:cNvSpPr/>
      </xdr:nvSpPr>
      <xdr:spPr>
        <a:xfrm>
          <a:off x="16757650" y="12642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10299</xdr:rowOff>
    </xdr:from>
    <xdr:ext cx="534377" cy="259045"/>
    <xdr:sp macro="" textlink="">
      <xdr:nvSpPr>
        <xdr:cNvPr id="879" name="テキスト ボックス 878">
          <a:extLst>
            <a:ext uri="{FF2B5EF4-FFF2-40B4-BE49-F238E27FC236}">
              <a16:creationId xmlns:a16="http://schemas.microsoft.com/office/drawing/2014/main" id="{F878F852-C3C2-414E-916A-007CE5C691DE}"/>
            </a:ext>
          </a:extLst>
        </xdr:cNvPr>
        <xdr:cNvSpPr txBox="1"/>
      </xdr:nvSpPr>
      <xdr:spPr>
        <a:xfrm>
          <a:off x="16560311" y="1272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4609E03C-A985-4D20-BDE3-B71B86E72E34}"/>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570AE682-8167-445B-BCC8-FBBB23FBBD0B}"/>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7E763354-D3E3-4B84-AB28-3E34DFB1402F}"/>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6D77A2D0-A604-4C17-BF74-97E66F64438D}"/>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B8F33533-A939-4ECC-8F0F-C1E56B5B8769}"/>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B090F0D3-36C7-48E6-BF86-841ACDD00DB2}"/>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BA7C9EBC-2F07-4D37-A922-88A1E91F49D9}"/>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411D30C5-77C9-4828-81CD-3E6F3B76CE15}"/>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C52449B9-62C2-4952-B46D-3F7CC462619E}"/>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842EE425-32EB-45E5-ABE1-FB076A7A9D7E}"/>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83110014-85F2-4EB3-BE91-F673CC59852F}"/>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391F7DA8-32A7-4293-B19D-3C20EB824067}"/>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F5995AAA-D02A-4475-8012-C64F67D48899}"/>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6F4D490C-43D8-440C-B75D-F398FC6E7863}"/>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8005E7EB-2358-46DF-8FCE-66C2B499B7B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E8638873-A591-4FA0-B354-FC9ED62E499B}"/>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5137C9D8-DFF9-4ADD-B420-6B73711B8E58}"/>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51D97CFF-7517-4B01-8FF1-04B27C961CE8}"/>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38AAE014-BFB0-4A43-976C-274BB53BF364}"/>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5A556239-8FB6-457F-BED5-F1D66269309A}"/>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6CC0A3D6-A602-4AD0-AB1F-9005BE49764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C6C9DAA3-AEDC-4BA8-B597-9A7561B0CCA2}"/>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FA319F65-B5F6-4304-8774-DD2B8B63166A}"/>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BCE5865B-4E17-4142-B940-F812E4A0267D}"/>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5647EE61-4F05-4ED5-99E7-118754D68927}"/>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5793B0F3-31C1-4399-8AB9-8D1AE187123D}"/>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11AD015D-E5B3-4C86-B427-10D3699D371D}"/>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CB6CFA9-7AB4-4C76-9CE1-D98EFD1155A8}"/>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EDDA0779-888F-4899-9D3D-A12903A1521F}"/>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70507CA9-92CD-4ADA-9437-0568483C2939}"/>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B95EC6A3-D45C-4C59-8BBE-B0E90A1B7C2D}"/>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6CF943C2-7A4E-492F-A2C4-B1F3D30A1D13}"/>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F86FC9C6-B148-43F9-B5D1-A8D1B9E9670D}"/>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3BC0D89F-18B7-4A35-BC35-4FE06BCC6813}"/>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C48934C3-9142-48BF-A360-C3AAF5EFA0DC}"/>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C3C09399-1A1B-4787-869B-C14D8E4A9C32}"/>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C87B98E3-9DF9-4667-9BA6-31EC915180DE}"/>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FF972807-A029-40B1-81C5-D910BCDF568D}"/>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26FF03F1-69FF-4C84-9688-9A0660675459}"/>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9E5E1D42-21E2-4520-A467-B9AC87B2B7DE}"/>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A953954D-E582-4C47-BF2B-3EAD94CCFF0E}"/>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BCABBD84-0542-4AB3-9494-A81DAC14A81C}"/>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35667013-4383-45F9-93DB-F5091A3DB95A}"/>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B571772-D921-471D-B3ED-811A61094072}"/>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101C0A6D-3A6B-4F97-8181-138DB481AAC5}"/>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1C570689-8271-4ED8-A8B5-F91ADA8EB3F9}"/>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1E4A4334-3967-4BEB-9908-3692A20E2C37}"/>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A6073843-8A22-4EDF-B9E3-AD9A45F007C4}"/>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9E12C991-5E1D-465D-8759-4BDD7742935D}"/>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A82F0741-4480-46B3-ADF7-CF0B05A1E214}"/>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2D4C6C4C-6C08-4595-A9E2-97687580CFF1}"/>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E8FA3C12-E57E-41C8-92F1-4A8C0C4F92EE}"/>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mn-ea"/>
              <a:ea typeface="+mn-ea"/>
              <a:cs typeface="+mn-cs"/>
            </a:rPr>
            <a:t>　</a:t>
          </a:r>
          <a:r>
            <a:rPr kumimoji="1" lang="ja-JP" altLang="ja-JP" sz="1050">
              <a:solidFill>
                <a:schemeClr val="tx1"/>
              </a:solidFill>
              <a:effectLst/>
              <a:latin typeface="+mn-ea"/>
              <a:ea typeface="+mn-ea"/>
              <a:cs typeface="+mn-cs"/>
            </a:rPr>
            <a:t>歳出決算総額は、住民一人当たり</a:t>
          </a:r>
          <a:r>
            <a:rPr kumimoji="1" lang="en-US" altLang="ja-JP" sz="1050">
              <a:solidFill>
                <a:schemeClr val="tx1"/>
              </a:solidFill>
              <a:effectLst/>
              <a:latin typeface="+mn-ea"/>
              <a:ea typeface="+mn-ea"/>
              <a:cs typeface="+mn-cs"/>
            </a:rPr>
            <a:t>975,772</a:t>
          </a:r>
          <a:r>
            <a:rPr kumimoji="1" lang="ja-JP" altLang="ja-JP" sz="1050">
              <a:solidFill>
                <a:schemeClr val="tx1"/>
              </a:solidFill>
              <a:effectLst/>
              <a:latin typeface="+mn-ea"/>
              <a:ea typeface="+mn-ea"/>
              <a:cs typeface="+mn-cs"/>
            </a:rPr>
            <a:t>円となっている。</a:t>
          </a:r>
          <a:endParaRPr lang="ja-JP" altLang="ja-JP" sz="1050">
            <a:solidFill>
              <a:schemeClr val="tx1"/>
            </a:solidFill>
            <a:effectLst/>
            <a:latin typeface="+mn-ea"/>
            <a:ea typeface="+mn-ea"/>
          </a:endParaRPr>
        </a:p>
        <a:p>
          <a:r>
            <a:rPr kumimoji="1" lang="ja-JP" altLang="ja-JP" sz="1050">
              <a:solidFill>
                <a:schemeClr val="tx1"/>
              </a:solidFill>
              <a:effectLst/>
              <a:latin typeface="+mn-ea"/>
              <a:ea typeface="+mn-ea"/>
              <a:cs typeface="+mn-cs"/>
            </a:rPr>
            <a:t>　主なものとして、人件費については</a:t>
          </a:r>
          <a:r>
            <a:rPr kumimoji="1" lang="en-US" altLang="ja-JP" sz="1050">
              <a:solidFill>
                <a:schemeClr val="tx1"/>
              </a:solidFill>
              <a:effectLst/>
              <a:latin typeface="+mn-ea"/>
              <a:ea typeface="+mn-ea"/>
              <a:cs typeface="+mn-cs"/>
            </a:rPr>
            <a:t>139,831</a:t>
          </a:r>
          <a:r>
            <a:rPr kumimoji="1" lang="ja-JP" altLang="ja-JP" sz="1050">
              <a:solidFill>
                <a:schemeClr val="tx1"/>
              </a:solidFill>
              <a:effectLst/>
              <a:latin typeface="+mn-ea"/>
              <a:ea typeface="+mn-ea"/>
              <a:cs typeface="+mn-cs"/>
            </a:rPr>
            <a:t>円となっており、類似団体平均より高い水準で推移している。これは草津町の主産業が観光業であり、年間</a:t>
          </a:r>
          <a:r>
            <a:rPr kumimoji="1" lang="en-US" altLang="ja-JP" sz="1050">
              <a:solidFill>
                <a:schemeClr val="tx1"/>
              </a:solidFill>
              <a:effectLst/>
              <a:latin typeface="+mn-ea"/>
              <a:ea typeface="+mn-ea"/>
              <a:cs typeface="+mn-cs"/>
            </a:rPr>
            <a:t>300</a:t>
          </a:r>
          <a:r>
            <a:rPr kumimoji="1" lang="ja-JP" altLang="ja-JP" sz="1050">
              <a:solidFill>
                <a:schemeClr val="tx1"/>
              </a:solidFill>
              <a:effectLst/>
              <a:latin typeface="+mn-ea"/>
              <a:ea typeface="+mn-ea"/>
              <a:cs typeface="+mn-cs"/>
            </a:rPr>
            <a:t>万人を超える来客があるため、観光客受入のためのインフラ施設を町で支えなくてはいけない特殊事情によるものである。補助費については</a:t>
          </a:r>
          <a:r>
            <a:rPr kumimoji="1" lang="en-US" altLang="ja-JP" sz="1050">
              <a:solidFill>
                <a:schemeClr val="tx1"/>
              </a:solidFill>
              <a:effectLst/>
              <a:latin typeface="+mn-ea"/>
              <a:ea typeface="+mn-ea"/>
              <a:cs typeface="+mn-cs"/>
            </a:rPr>
            <a:t>128,385</a:t>
          </a:r>
          <a:r>
            <a:rPr kumimoji="1" lang="ja-JP" altLang="ja-JP" sz="1050">
              <a:solidFill>
                <a:schemeClr val="tx1"/>
              </a:solidFill>
              <a:effectLst/>
              <a:latin typeface="+mn-ea"/>
              <a:ea typeface="+mn-ea"/>
              <a:cs typeface="+mn-cs"/>
            </a:rPr>
            <a:t>円となり、前年度の</a:t>
          </a:r>
          <a:r>
            <a:rPr kumimoji="1" lang="en-US" altLang="ja-JP" sz="1050">
              <a:solidFill>
                <a:schemeClr val="tx1"/>
              </a:solidFill>
              <a:effectLst/>
              <a:latin typeface="+mn-ea"/>
              <a:ea typeface="+mn-ea"/>
              <a:cs typeface="+mn-cs"/>
            </a:rPr>
            <a:t>237,055</a:t>
          </a:r>
          <a:r>
            <a:rPr kumimoji="1" lang="ja-JP" altLang="ja-JP" sz="1050">
              <a:solidFill>
                <a:schemeClr val="tx1"/>
              </a:solidFill>
              <a:effectLst/>
              <a:latin typeface="+mn-ea"/>
              <a:ea typeface="+mn-ea"/>
              <a:cs typeface="+mn-cs"/>
            </a:rPr>
            <a:t>円より大幅な</a:t>
          </a:r>
          <a:r>
            <a:rPr kumimoji="1" lang="ja-JP" altLang="en-US" sz="1050">
              <a:solidFill>
                <a:schemeClr val="tx1"/>
              </a:solidFill>
              <a:effectLst/>
              <a:latin typeface="+mn-ea"/>
              <a:ea typeface="+mn-ea"/>
              <a:cs typeface="+mn-cs"/>
            </a:rPr>
            <a:t>減少</a:t>
          </a:r>
          <a:r>
            <a:rPr kumimoji="1" lang="ja-JP" altLang="ja-JP" sz="1050">
              <a:solidFill>
                <a:schemeClr val="tx1"/>
              </a:solidFill>
              <a:effectLst/>
              <a:latin typeface="+mn-ea"/>
              <a:ea typeface="+mn-ea"/>
              <a:cs typeface="+mn-cs"/>
            </a:rPr>
            <a:t>となった</a:t>
          </a:r>
          <a:r>
            <a:rPr kumimoji="1" lang="ja-JP" altLang="en-US" sz="1050">
              <a:solidFill>
                <a:schemeClr val="tx1"/>
              </a:solidFill>
              <a:effectLst/>
              <a:latin typeface="+mn-ea"/>
              <a:ea typeface="+mn-ea"/>
              <a:cs typeface="+mn-cs"/>
            </a:rPr>
            <a:t>。減少の要因は</a:t>
          </a:r>
          <a:r>
            <a:rPr kumimoji="1" lang="en-US" altLang="ja-JP" sz="1050">
              <a:solidFill>
                <a:schemeClr val="tx1"/>
              </a:solidFill>
              <a:effectLst/>
              <a:latin typeface="+mn-ea"/>
              <a:ea typeface="+mn-ea"/>
              <a:cs typeface="+mn-cs"/>
            </a:rPr>
            <a:t>R02</a:t>
          </a:r>
          <a:r>
            <a:rPr kumimoji="1" lang="ja-JP" altLang="en-US" sz="1050">
              <a:solidFill>
                <a:schemeClr val="tx1"/>
              </a:solidFill>
              <a:effectLst/>
              <a:latin typeface="+mn-ea"/>
              <a:ea typeface="+mn-ea"/>
              <a:cs typeface="+mn-cs"/>
            </a:rPr>
            <a:t>に新型コロナへの経済対策として定額給付金事業が実施されたためである</a:t>
          </a:r>
          <a:r>
            <a:rPr kumimoji="1" lang="ja-JP" altLang="ja-JP" sz="1050">
              <a:solidFill>
                <a:srgbClr val="FF0000"/>
              </a:solidFill>
              <a:effectLst/>
              <a:latin typeface="+mn-ea"/>
              <a:ea typeface="+mn-ea"/>
              <a:cs typeface="+mn-cs"/>
            </a:rPr>
            <a:t>。</a:t>
          </a:r>
          <a:r>
            <a:rPr kumimoji="1" lang="ja-JP" altLang="ja-JP" sz="1050">
              <a:solidFill>
                <a:schemeClr val="tx1"/>
              </a:solidFill>
              <a:effectLst/>
              <a:latin typeface="+mn-ea"/>
              <a:ea typeface="+mn-ea"/>
              <a:cs typeface="+mn-cs"/>
            </a:rPr>
            <a:t>物件費については</a:t>
          </a:r>
          <a:r>
            <a:rPr kumimoji="1" lang="en-US" altLang="ja-JP" sz="1050">
              <a:solidFill>
                <a:schemeClr val="tx1"/>
              </a:solidFill>
              <a:effectLst/>
              <a:latin typeface="+mn-ea"/>
              <a:ea typeface="+mn-ea"/>
              <a:cs typeface="+mn-cs"/>
            </a:rPr>
            <a:t>160,614</a:t>
          </a:r>
          <a:r>
            <a:rPr kumimoji="1" lang="ja-JP" altLang="ja-JP" sz="1050">
              <a:solidFill>
                <a:schemeClr val="tx1"/>
              </a:solidFill>
              <a:effectLst/>
              <a:latin typeface="+mn-ea"/>
              <a:ea typeface="+mn-ea"/>
              <a:cs typeface="+mn-cs"/>
            </a:rPr>
            <a:t>円と類似団体平均を上回る水準で推移しているが、これも観光宣伝に関する経費が多くを占める観光地特有の事情によるものである。維持補修費については、</a:t>
          </a:r>
          <a:r>
            <a:rPr kumimoji="1" lang="ja-JP" altLang="en-US" sz="1050">
              <a:solidFill>
                <a:schemeClr val="tx1"/>
              </a:solidFill>
              <a:effectLst/>
              <a:latin typeface="+mn-ea"/>
              <a:ea typeface="+mn-ea"/>
              <a:cs typeface="+mn-cs"/>
            </a:rPr>
            <a:t>冬期</a:t>
          </a:r>
          <a:r>
            <a:rPr kumimoji="1" lang="ja-JP" altLang="ja-JP" sz="1050">
              <a:solidFill>
                <a:schemeClr val="tx1"/>
              </a:solidFill>
              <a:effectLst/>
              <a:latin typeface="+mn-ea"/>
              <a:ea typeface="+mn-ea"/>
              <a:cs typeface="+mn-cs"/>
            </a:rPr>
            <a:t>の除雪回数が多かったことにより</a:t>
          </a:r>
          <a:r>
            <a:rPr kumimoji="1" lang="en-US" altLang="ja-JP" sz="1050">
              <a:solidFill>
                <a:schemeClr val="tx1"/>
              </a:solidFill>
              <a:effectLst/>
              <a:latin typeface="+mn-ea"/>
              <a:ea typeface="+mn-ea"/>
              <a:cs typeface="+mn-cs"/>
            </a:rPr>
            <a:t>21,279</a:t>
          </a:r>
          <a:r>
            <a:rPr kumimoji="1" lang="ja-JP" altLang="ja-JP" sz="1050">
              <a:solidFill>
                <a:schemeClr val="tx1"/>
              </a:solidFill>
              <a:effectLst/>
              <a:latin typeface="+mn-ea"/>
              <a:ea typeface="+mn-ea"/>
              <a:cs typeface="+mn-cs"/>
            </a:rPr>
            <a:t>円と前年度より増加している。</a:t>
          </a:r>
          <a:endParaRPr lang="ja-JP" altLang="ja-JP" sz="1050">
            <a:solidFill>
              <a:schemeClr val="tx1"/>
            </a:solidFill>
            <a:effectLst/>
            <a:latin typeface="+mn-ea"/>
            <a:ea typeface="+mn-ea"/>
          </a:endParaRPr>
        </a:p>
        <a:p>
          <a:endParaRPr kumimoji="1" lang="ja-JP" altLang="en-US" sz="105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49F875E-9565-4116-A45E-0F47A8E1807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100D897-B024-480D-8A28-5700C384B0A8}"/>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8FE3670-4442-40D5-86B8-2249A747253B}"/>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F7F22357-DC02-46C1-A075-CB103CCF61FC}"/>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群馬県草津町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EF14BA-B3E5-46B4-B6CE-8D4E935EB08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13935D-845E-4146-B1CD-C14D7EAF577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8DA8C5-8E41-415F-BF15-CB85D6B1504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677B1-59D3-4591-AF45-CE3C72B06A6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5A1F23-D9C4-4079-B71C-5C7EB141225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822D4D3C-7A96-4361-B7A2-046C1D1D0F94}"/>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6,152
5,849
49.75
6,173,923
6,002,953
107,172
2,726,940
3,361,563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B82D8B-8432-4410-BAD9-3168E9269341}"/>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3D2F03-BFFD-4534-B36F-57E82749C329}"/>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66CBD5-E953-4D97-ACB4-3BC8F48F7CE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6BD390-8121-4309-88BB-555439F48A8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5DEE3D-D3F7-4CF6-850A-DF311B46388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122C4DE-0966-485E-94B7-BF46B681FBD5}"/>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2A2459F-E435-4B77-A248-C08FA2982B36}"/>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63255FF-E666-4BC2-A422-3D1F4708E123}"/>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8BC54A0-CF8F-4E75-8CF2-E40559F336F8}"/>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4133B1-BE4D-4532-BB91-9BF9D6D4688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65FA66E-AB83-44CF-9F2A-445DB498D5B8}"/>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39E395D-E9CB-40B0-BDB2-61CF05D6BD0D}"/>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8360297-20D3-4554-B3A7-45A67FBF3F2D}"/>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2701F71-6985-404D-AD36-8CBAFD4D5A8C}"/>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43D36E-7D32-4770-8828-09D5D4CAC50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51EC739-C01C-45FF-A562-03C99B6B25B5}"/>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723862-D3CB-42DC-8D80-191D0FB4A00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61EBF33-B327-481C-B660-381D4A6B75CB}"/>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B95CCA7-16C2-4BCF-80E6-694DE221332E}"/>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9596AFC1-5418-48C3-ACEE-CCB8D718FF4B}"/>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23DD80F0-60BF-451B-A4C3-FF3E44C9D5EE}"/>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8E594A0-BB5A-48CD-B576-8B68F455328E}"/>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DAF12CD-3F59-498D-B53E-1985E4125C12}"/>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CFEF13C-3984-4E62-AB73-80ADFC200BD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37B4D19-E347-432F-B4BE-2C8D137D0427}"/>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06B8741-4440-41AA-AB46-0B7F9A11C4BF}"/>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292B080-269F-4C0F-9118-BBBA8A279311}"/>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C3E0954-142A-4BDF-833C-D135951A66A7}"/>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EB1F92C-1A09-46B2-BD54-A7E32F7CCE34}"/>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F326AB8-AEFF-452D-B792-86D451CB2D41}"/>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C93D347-1179-4DFB-B204-B8F943BFD779}"/>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34F39963-362B-4BC2-9A89-64C021324BBD}"/>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B46B7FF5-F707-4359-9BF3-3BE4F1D9DF36}"/>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18502C30-2FCC-4D4B-94BB-4007754B8C8D}"/>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615B0638-B5D3-4129-AA1B-F9E8FDD6B4B0}"/>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B77DB67C-07EF-4C2A-93FE-8DA31983959D}"/>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AF403D97-7B25-41F7-A1CC-A3F3339A759F}"/>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BC24EE3-66A0-434D-AB2B-4E13D4B904C2}"/>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3671E00D-0623-4F00-9BA1-855E9BC7BA49}"/>
            </a:ext>
          </a:extLst>
        </xdr:cNvPr>
        <xdr:cNvSpPr txBox="1"/>
      </xdr:nvSpPr>
      <xdr:spPr>
        <a:xfrm>
          <a:off x="2116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904D4F92-5CA5-47B5-A6C2-26F88D32DCCB}"/>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1DAA141-F31B-4DD7-AECA-568B315B8BE0}"/>
            </a:ext>
          </a:extLst>
        </xdr:cNvPr>
        <xdr:cNvSpPr txBox="1"/>
      </xdr:nvSpPr>
      <xdr:spPr>
        <a:xfrm>
          <a:off x="2116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334B813-D4B3-4A31-BC9B-EFA2E55C5C94}"/>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7D4518E2-5ABA-4133-8385-ED7D8049F2DB}"/>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B8B1DA24-697D-494A-AD5C-7CF12E07D5E6}"/>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BEB344F-536C-4B39-B130-E74736A0838B}"/>
            </a:ext>
          </a:extLst>
        </xdr:cNvPr>
        <xdr:cNvCxnSpPr/>
      </xdr:nvCxnSpPr>
      <xdr:spPr>
        <a:xfrm flipV="1">
          <a:off x="4176395" y="5023422"/>
          <a:ext cx="1270" cy="1467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E340EE1E-404D-4352-8B4A-4D939A6536C4}"/>
            </a:ext>
          </a:extLst>
        </xdr:cNvPr>
        <xdr:cNvSpPr txBox="1"/>
      </xdr:nvSpPr>
      <xdr:spPr>
        <a:xfrm>
          <a:off x="4229100" y="649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52302779-53BF-4BA0-8107-1C698A3A1140}"/>
            </a:ext>
          </a:extLst>
        </xdr:cNvPr>
        <xdr:cNvCxnSpPr/>
      </xdr:nvCxnSpPr>
      <xdr:spPr>
        <a:xfrm>
          <a:off x="4108450" y="64908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1B84E184-7F91-44A8-9D67-78CF55D1E1E5}"/>
            </a:ext>
          </a:extLst>
        </xdr:cNvPr>
        <xdr:cNvSpPr txBox="1"/>
      </xdr:nvSpPr>
      <xdr:spPr>
        <a:xfrm>
          <a:off x="4229100" y="480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7D3C4A1-B486-496C-A093-50B571E9EF61}"/>
            </a:ext>
          </a:extLst>
        </xdr:cNvPr>
        <xdr:cNvCxnSpPr/>
      </xdr:nvCxnSpPr>
      <xdr:spPr>
        <a:xfrm>
          <a:off x="4108450" y="5023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67501</xdr:rowOff>
    </xdr:from>
    <xdr:to>
      <xdr:col>24</xdr:col>
      <xdr:colOff>63500</xdr:colOff>
      <xdr:row>32</xdr:row>
      <xdr:rowOff>147891</xdr:rowOff>
    </xdr:to>
    <xdr:cxnSp macro="">
      <xdr:nvCxnSpPr>
        <xdr:cNvPr id="61" name="直線コネクタ 60">
          <a:extLst>
            <a:ext uri="{FF2B5EF4-FFF2-40B4-BE49-F238E27FC236}">
              <a16:creationId xmlns:a16="http://schemas.microsoft.com/office/drawing/2014/main" id="{4761E43D-FE55-4869-A341-D2F5F3018EF7}"/>
            </a:ext>
          </a:extLst>
        </xdr:cNvPr>
        <xdr:cNvCxnSpPr/>
      </xdr:nvCxnSpPr>
      <xdr:spPr>
        <a:xfrm>
          <a:off x="3429000" y="5357051"/>
          <a:ext cx="7493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FF5FD366-693E-4BDE-AABF-47C42CB6EF6A}"/>
            </a:ext>
          </a:extLst>
        </xdr:cNvPr>
        <xdr:cNvSpPr txBox="1"/>
      </xdr:nvSpPr>
      <xdr:spPr>
        <a:xfrm>
          <a:off x="4229100" y="5800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C772DB7F-220C-425A-8883-5BD1AF934E63}"/>
            </a:ext>
          </a:extLst>
        </xdr:cNvPr>
        <xdr:cNvSpPr/>
      </xdr:nvSpPr>
      <xdr:spPr>
        <a:xfrm>
          <a:off x="4127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67501</xdr:rowOff>
    </xdr:from>
    <xdr:to>
      <xdr:col>19</xdr:col>
      <xdr:colOff>177800</xdr:colOff>
      <xdr:row>32</xdr:row>
      <xdr:rowOff>140081</xdr:rowOff>
    </xdr:to>
    <xdr:cxnSp macro="">
      <xdr:nvCxnSpPr>
        <xdr:cNvPr id="64" name="直線コネクタ 63">
          <a:extLst>
            <a:ext uri="{FF2B5EF4-FFF2-40B4-BE49-F238E27FC236}">
              <a16:creationId xmlns:a16="http://schemas.microsoft.com/office/drawing/2014/main" id="{7172DECC-8D18-4357-8AD1-581FE114AC74}"/>
            </a:ext>
          </a:extLst>
        </xdr:cNvPr>
        <xdr:cNvCxnSpPr/>
      </xdr:nvCxnSpPr>
      <xdr:spPr>
        <a:xfrm flipV="1">
          <a:off x="2622550" y="5357051"/>
          <a:ext cx="80645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BF7FE37A-8446-4D24-984B-C18E7F32597D}"/>
            </a:ext>
          </a:extLst>
        </xdr:cNvPr>
        <xdr:cNvSpPr/>
      </xdr:nvSpPr>
      <xdr:spPr>
        <a:xfrm>
          <a:off x="3384550" y="5833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30D7CC94-04FA-48D6-848F-E7F87B889644}"/>
            </a:ext>
          </a:extLst>
        </xdr:cNvPr>
        <xdr:cNvSpPr txBox="1"/>
      </xdr:nvSpPr>
      <xdr:spPr>
        <a:xfrm>
          <a:off x="3219528" y="592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140081</xdr:rowOff>
    </xdr:from>
    <xdr:to>
      <xdr:col>15</xdr:col>
      <xdr:colOff>50800</xdr:colOff>
      <xdr:row>33</xdr:row>
      <xdr:rowOff>11303</xdr:rowOff>
    </xdr:to>
    <xdr:cxnSp macro="">
      <xdr:nvCxnSpPr>
        <xdr:cNvPr id="67" name="直線コネクタ 66">
          <a:extLst>
            <a:ext uri="{FF2B5EF4-FFF2-40B4-BE49-F238E27FC236}">
              <a16:creationId xmlns:a16="http://schemas.microsoft.com/office/drawing/2014/main" id="{337D9691-CF98-4C85-886F-9439F1E0F8E3}"/>
            </a:ext>
          </a:extLst>
        </xdr:cNvPr>
        <xdr:cNvCxnSpPr/>
      </xdr:nvCxnSpPr>
      <xdr:spPr>
        <a:xfrm flipV="1">
          <a:off x="1828800" y="5429631"/>
          <a:ext cx="79375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BA68BC25-F9A6-4C2A-B101-DCB75B7B0BB3}"/>
            </a:ext>
          </a:extLst>
        </xdr:cNvPr>
        <xdr:cNvSpPr/>
      </xdr:nvSpPr>
      <xdr:spPr>
        <a:xfrm>
          <a:off x="2571750" y="57787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4A0FF511-F376-4659-9BA4-34091AF7E179}"/>
            </a:ext>
          </a:extLst>
        </xdr:cNvPr>
        <xdr:cNvSpPr txBox="1"/>
      </xdr:nvSpPr>
      <xdr:spPr>
        <a:xfrm>
          <a:off x="2406728" y="586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11303</xdr:rowOff>
    </xdr:from>
    <xdr:to>
      <xdr:col>10</xdr:col>
      <xdr:colOff>114300</xdr:colOff>
      <xdr:row>33</xdr:row>
      <xdr:rowOff>33972</xdr:rowOff>
    </xdr:to>
    <xdr:cxnSp macro="">
      <xdr:nvCxnSpPr>
        <xdr:cNvPr id="70" name="直線コネクタ 69">
          <a:extLst>
            <a:ext uri="{FF2B5EF4-FFF2-40B4-BE49-F238E27FC236}">
              <a16:creationId xmlns:a16="http://schemas.microsoft.com/office/drawing/2014/main" id="{38FEFBB2-070C-4F69-BA32-0CCE201E6D51}"/>
            </a:ext>
          </a:extLst>
        </xdr:cNvPr>
        <xdr:cNvCxnSpPr/>
      </xdr:nvCxnSpPr>
      <xdr:spPr>
        <a:xfrm flipV="1">
          <a:off x="1028700" y="5465953"/>
          <a:ext cx="8001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4FBBDDBA-1AA9-464F-9958-4CC63534CE15}"/>
            </a:ext>
          </a:extLst>
        </xdr:cNvPr>
        <xdr:cNvSpPr/>
      </xdr:nvSpPr>
      <xdr:spPr>
        <a:xfrm>
          <a:off x="1778000" y="5776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1C68EDA7-E329-4F6E-BC7A-3A5C5D0ADAEB}"/>
            </a:ext>
          </a:extLst>
        </xdr:cNvPr>
        <xdr:cNvSpPr txBox="1"/>
      </xdr:nvSpPr>
      <xdr:spPr>
        <a:xfrm>
          <a:off x="1612978" y="586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92F913FA-A9F9-4F3C-B873-996DAFEAA7DC}"/>
            </a:ext>
          </a:extLst>
        </xdr:cNvPr>
        <xdr:cNvSpPr/>
      </xdr:nvSpPr>
      <xdr:spPr>
        <a:xfrm>
          <a:off x="984250" y="58005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28B39385-F0D9-4A32-988C-E10B9C8436C8}"/>
            </a:ext>
          </a:extLst>
        </xdr:cNvPr>
        <xdr:cNvSpPr txBox="1"/>
      </xdr:nvSpPr>
      <xdr:spPr>
        <a:xfrm>
          <a:off x="819228" y="58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A457D22-4969-49CF-9B6C-12A91084133C}"/>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47F66EC-5018-497E-9A8C-77CE6E6D6CC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FDA0347-3993-4B48-B963-E6CAF4DA5F31}"/>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AD4EFA2-359E-4996-9A4B-3E328DF76585}"/>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8BBDC8A-4D55-4E67-B63B-7659341FBA9B}"/>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97091</xdr:rowOff>
    </xdr:from>
    <xdr:to>
      <xdr:col>24</xdr:col>
      <xdr:colOff>114300</xdr:colOff>
      <xdr:row>33</xdr:row>
      <xdr:rowOff>27241</xdr:rowOff>
    </xdr:to>
    <xdr:sp macro="" textlink="">
      <xdr:nvSpPr>
        <xdr:cNvPr id="80" name="楕円 79">
          <a:extLst>
            <a:ext uri="{FF2B5EF4-FFF2-40B4-BE49-F238E27FC236}">
              <a16:creationId xmlns:a16="http://schemas.microsoft.com/office/drawing/2014/main" id="{B97C1315-981F-4F41-82BD-EC79DF45F74C}"/>
            </a:ext>
          </a:extLst>
        </xdr:cNvPr>
        <xdr:cNvSpPr/>
      </xdr:nvSpPr>
      <xdr:spPr>
        <a:xfrm>
          <a:off x="4127500" y="53866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119968</xdr:rowOff>
    </xdr:from>
    <xdr:ext cx="534377" cy="259045"/>
    <xdr:sp macro="" textlink="">
      <xdr:nvSpPr>
        <xdr:cNvPr id="81" name="議会費該当値テキスト">
          <a:extLst>
            <a:ext uri="{FF2B5EF4-FFF2-40B4-BE49-F238E27FC236}">
              <a16:creationId xmlns:a16="http://schemas.microsoft.com/office/drawing/2014/main" id="{F881E67A-AAE8-4E7F-853A-E852BABC020A}"/>
            </a:ext>
          </a:extLst>
        </xdr:cNvPr>
        <xdr:cNvSpPr txBox="1"/>
      </xdr:nvSpPr>
      <xdr:spPr>
        <a:xfrm>
          <a:off x="4229100" y="524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16701</xdr:rowOff>
    </xdr:from>
    <xdr:to>
      <xdr:col>20</xdr:col>
      <xdr:colOff>38100</xdr:colOff>
      <xdr:row>32</xdr:row>
      <xdr:rowOff>118301</xdr:rowOff>
    </xdr:to>
    <xdr:sp macro="" textlink="">
      <xdr:nvSpPr>
        <xdr:cNvPr id="82" name="楕円 81">
          <a:extLst>
            <a:ext uri="{FF2B5EF4-FFF2-40B4-BE49-F238E27FC236}">
              <a16:creationId xmlns:a16="http://schemas.microsoft.com/office/drawing/2014/main" id="{D3798019-36F8-443D-A4D5-7AF8705AE4D3}"/>
            </a:ext>
          </a:extLst>
        </xdr:cNvPr>
        <xdr:cNvSpPr/>
      </xdr:nvSpPr>
      <xdr:spPr>
        <a:xfrm>
          <a:off x="3384550" y="53062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134828</xdr:rowOff>
    </xdr:from>
    <xdr:ext cx="534377" cy="259045"/>
    <xdr:sp macro="" textlink="">
      <xdr:nvSpPr>
        <xdr:cNvPr id="83" name="テキスト ボックス 82">
          <a:extLst>
            <a:ext uri="{FF2B5EF4-FFF2-40B4-BE49-F238E27FC236}">
              <a16:creationId xmlns:a16="http://schemas.microsoft.com/office/drawing/2014/main" id="{3AFD14BD-C647-4F9F-98B8-177D5B1293E7}"/>
            </a:ext>
          </a:extLst>
        </xdr:cNvPr>
        <xdr:cNvSpPr txBox="1"/>
      </xdr:nvSpPr>
      <xdr:spPr>
        <a:xfrm>
          <a:off x="3187211" y="50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89281</xdr:rowOff>
    </xdr:from>
    <xdr:to>
      <xdr:col>15</xdr:col>
      <xdr:colOff>101600</xdr:colOff>
      <xdr:row>33</xdr:row>
      <xdr:rowOff>19431</xdr:rowOff>
    </xdr:to>
    <xdr:sp macro="" textlink="">
      <xdr:nvSpPr>
        <xdr:cNvPr id="84" name="楕円 83">
          <a:extLst>
            <a:ext uri="{FF2B5EF4-FFF2-40B4-BE49-F238E27FC236}">
              <a16:creationId xmlns:a16="http://schemas.microsoft.com/office/drawing/2014/main" id="{675571A7-FD67-49F2-8F3F-3591DBB11100}"/>
            </a:ext>
          </a:extLst>
        </xdr:cNvPr>
        <xdr:cNvSpPr/>
      </xdr:nvSpPr>
      <xdr:spPr>
        <a:xfrm>
          <a:off x="2571750" y="53788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35958</xdr:rowOff>
    </xdr:from>
    <xdr:ext cx="534377" cy="259045"/>
    <xdr:sp macro="" textlink="">
      <xdr:nvSpPr>
        <xdr:cNvPr id="85" name="テキスト ボックス 84">
          <a:extLst>
            <a:ext uri="{FF2B5EF4-FFF2-40B4-BE49-F238E27FC236}">
              <a16:creationId xmlns:a16="http://schemas.microsoft.com/office/drawing/2014/main" id="{3F779FCC-1EE3-4C50-B309-C281DCCA97D4}"/>
            </a:ext>
          </a:extLst>
        </xdr:cNvPr>
        <xdr:cNvSpPr txBox="1"/>
      </xdr:nvSpPr>
      <xdr:spPr>
        <a:xfrm>
          <a:off x="2393461" y="516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131953</xdr:rowOff>
    </xdr:from>
    <xdr:to>
      <xdr:col>10</xdr:col>
      <xdr:colOff>165100</xdr:colOff>
      <xdr:row>33</xdr:row>
      <xdr:rowOff>62103</xdr:rowOff>
    </xdr:to>
    <xdr:sp macro="" textlink="">
      <xdr:nvSpPr>
        <xdr:cNvPr id="86" name="楕円 85">
          <a:extLst>
            <a:ext uri="{FF2B5EF4-FFF2-40B4-BE49-F238E27FC236}">
              <a16:creationId xmlns:a16="http://schemas.microsoft.com/office/drawing/2014/main" id="{7F838371-060A-4C8A-8C52-D291FCFC35ED}"/>
            </a:ext>
          </a:extLst>
        </xdr:cNvPr>
        <xdr:cNvSpPr/>
      </xdr:nvSpPr>
      <xdr:spPr>
        <a:xfrm>
          <a:off x="1778000" y="5421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78630</xdr:rowOff>
    </xdr:from>
    <xdr:ext cx="534377" cy="259045"/>
    <xdr:sp macro="" textlink="">
      <xdr:nvSpPr>
        <xdr:cNvPr id="87" name="テキスト ボックス 86">
          <a:extLst>
            <a:ext uri="{FF2B5EF4-FFF2-40B4-BE49-F238E27FC236}">
              <a16:creationId xmlns:a16="http://schemas.microsoft.com/office/drawing/2014/main" id="{56B158A6-D79C-49C6-9DEC-AF5202B616B3}"/>
            </a:ext>
          </a:extLst>
        </xdr:cNvPr>
        <xdr:cNvSpPr txBox="1"/>
      </xdr:nvSpPr>
      <xdr:spPr>
        <a:xfrm>
          <a:off x="1580661" y="520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154622</xdr:rowOff>
    </xdr:from>
    <xdr:to>
      <xdr:col>6</xdr:col>
      <xdr:colOff>38100</xdr:colOff>
      <xdr:row>33</xdr:row>
      <xdr:rowOff>84772</xdr:rowOff>
    </xdr:to>
    <xdr:sp macro="" textlink="">
      <xdr:nvSpPr>
        <xdr:cNvPr id="88" name="楕円 87">
          <a:extLst>
            <a:ext uri="{FF2B5EF4-FFF2-40B4-BE49-F238E27FC236}">
              <a16:creationId xmlns:a16="http://schemas.microsoft.com/office/drawing/2014/main" id="{36CB881A-B078-4742-8824-A526EBA4D143}"/>
            </a:ext>
          </a:extLst>
        </xdr:cNvPr>
        <xdr:cNvSpPr/>
      </xdr:nvSpPr>
      <xdr:spPr>
        <a:xfrm>
          <a:off x="984250" y="54441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101299</xdr:rowOff>
    </xdr:from>
    <xdr:ext cx="534377" cy="259045"/>
    <xdr:sp macro="" textlink="">
      <xdr:nvSpPr>
        <xdr:cNvPr id="89" name="テキスト ボックス 88">
          <a:extLst>
            <a:ext uri="{FF2B5EF4-FFF2-40B4-BE49-F238E27FC236}">
              <a16:creationId xmlns:a16="http://schemas.microsoft.com/office/drawing/2014/main" id="{037792B0-4058-4734-BDD4-F7829BB16C2F}"/>
            </a:ext>
          </a:extLst>
        </xdr:cNvPr>
        <xdr:cNvSpPr txBox="1"/>
      </xdr:nvSpPr>
      <xdr:spPr>
        <a:xfrm>
          <a:off x="786911" y="522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7D6C0AA9-0E84-4C84-A8FC-79AA75E84FD7}"/>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D739052-1C43-47DB-A46A-1C8D87873AB3}"/>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BE00BF63-303A-4D5F-ABC8-B70F0560BB61}"/>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4844E54-0115-48BD-BF00-5BD15E5EC035}"/>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2102A36-0A6D-43A9-90E4-1A8BCA1E2A7E}"/>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FD80A39-0B92-474A-B26F-DF838E71822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B2A32A26-9CE6-4A90-B54C-6D353B48D983}"/>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EDF5E89D-3EF5-48D3-8253-CA0F4F8819E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1E84F1B0-8DFC-4A71-94A1-6C1A57D8AD05}"/>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3BEF9692-577B-46B3-86E7-5BC3E62104A3}"/>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EBAEEF8E-5569-4F88-A772-B74050F5BBF9}"/>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897A297A-AD2B-4D5C-AA10-407774AECAE9}"/>
            </a:ext>
          </a:extLst>
        </xdr:cNvPr>
        <xdr:cNvSpPr txBox="1"/>
      </xdr:nvSpPr>
      <xdr:spPr>
        <a:xfrm>
          <a:off x="4751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B4FE4A27-B92E-486F-B8B4-6872D458E217}"/>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F3AE103F-90D9-4834-B2E2-E2BC11420DD0}"/>
            </a:ext>
          </a:extLst>
        </xdr:cNvPr>
        <xdr:cNvSpPr txBox="1"/>
      </xdr:nvSpPr>
      <xdr:spPr>
        <a:xfrm>
          <a:off x="166581" y="9396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E3B0C334-0CDD-440B-827C-4EE00DC5A9C5}"/>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94852290-DE11-4DDD-9286-0981389309EE}"/>
            </a:ext>
          </a:extLst>
        </xdr:cNvPr>
        <xdr:cNvSpPr txBox="1"/>
      </xdr:nvSpPr>
      <xdr:spPr>
        <a:xfrm>
          <a:off x="166581" y="9082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5184C555-BD44-4E74-A757-0C97198EDC71}"/>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6B1330B4-0CE6-4E61-BBBF-5D50AB606360}"/>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EE614E11-E1FF-4A80-AD03-9028A65FAC2A}"/>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AF36F9F7-FD0E-48AC-BF58-1E0F71A11CC3}"/>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8C7CC51E-6CA8-4565-9FDF-D3DD265C829C}"/>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C8E07DBB-18E8-4F7B-AD15-7081EC655079}"/>
            </a:ext>
          </a:extLst>
        </xdr:cNvPr>
        <xdr:cNvSpPr txBox="1"/>
      </xdr:nvSpPr>
      <xdr:spPr>
        <a:xfrm>
          <a:off x="76428" y="81345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8CF62114-69BE-41E5-BFE4-AB760092C4A6}"/>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113BF6A6-7D3C-4B88-B06A-C133FB4FCAD3}"/>
            </a:ext>
          </a:extLst>
        </xdr:cNvPr>
        <xdr:cNvSpPr txBox="1"/>
      </xdr:nvSpPr>
      <xdr:spPr>
        <a:xfrm>
          <a:off x="76428" y="78206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CA4B47D6-99B1-4195-8F84-08655C69DCED}"/>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A779C344-F3EA-400A-A83D-3E505C40A49C}"/>
            </a:ext>
          </a:extLst>
        </xdr:cNvPr>
        <xdr:cNvCxnSpPr/>
      </xdr:nvCxnSpPr>
      <xdr:spPr>
        <a:xfrm flipV="1">
          <a:off x="4176395" y="8183824"/>
          <a:ext cx="1270" cy="153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F13DDCAC-D18C-4189-AA78-A1DB2060924D}"/>
            </a:ext>
          </a:extLst>
        </xdr:cNvPr>
        <xdr:cNvSpPr txBox="1"/>
      </xdr:nvSpPr>
      <xdr:spPr>
        <a:xfrm>
          <a:off x="4229100" y="97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AE579710-5A1F-49B6-AD79-07EEDB45869D}"/>
            </a:ext>
          </a:extLst>
        </xdr:cNvPr>
        <xdr:cNvCxnSpPr/>
      </xdr:nvCxnSpPr>
      <xdr:spPr>
        <a:xfrm>
          <a:off x="4108450" y="97183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F821EA6F-9069-4AF6-AD28-1916FCAC57ED}"/>
            </a:ext>
          </a:extLst>
        </xdr:cNvPr>
        <xdr:cNvSpPr txBox="1"/>
      </xdr:nvSpPr>
      <xdr:spPr>
        <a:xfrm>
          <a:off x="4229100" y="7965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73EE92F2-3DFB-4B20-8F91-4FD1B8F4273B}"/>
            </a:ext>
          </a:extLst>
        </xdr:cNvPr>
        <xdr:cNvCxnSpPr/>
      </xdr:nvCxnSpPr>
      <xdr:spPr>
        <a:xfrm>
          <a:off x="4108450" y="8183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159802</xdr:rowOff>
    </xdr:from>
    <xdr:to>
      <xdr:col>24</xdr:col>
      <xdr:colOff>63500</xdr:colOff>
      <xdr:row>56</xdr:row>
      <xdr:rowOff>36909</xdr:rowOff>
    </xdr:to>
    <xdr:cxnSp macro="">
      <xdr:nvCxnSpPr>
        <xdr:cNvPr id="120" name="直線コネクタ 119">
          <a:extLst>
            <a:ext uri="{FF2B5EF4-FFF2-40B4-BE49-F238E27FC236}">
              <a16:creationId xmlns:a16="http://schemas.microsoft.com/office/drawing/2014/main" id="{68D25E47-7A85-495D-8246-AFCB0EF3A7A8}"/>
            </a:ext>
          </a:extLst>
        </xdr:cNvPr>
        <xdr:cNvCxnSpPr/>
      </xdr:nvCxnSpPr>
      <xdr:spPr>
        <a:xfrm>
          <a:off x="3429000" y="9246652"/>
          <a:ext cx="749300" cy="4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6126</xdr:rowOff>
    </xdr:from>
    <xdr:ext cx="599010" cy="259045"/>
    <xdr:sp macro="" textlink="">
      <xdr:nvSpPr>
        <xdr:cNvPr id="121" name="総務費平均値テキスト">
          <a:extLst>
            <a:ext uri="{FF2B5EF4-FFF2-40B4-BE49-F238E27FC236}">
              <a16:creationId xmlns:a16="http://schemas.microsoft.com/office/drawing/2014/main" id="{09862C56-1730-4DCC-BBF4-19EA2829760A}"/>
            </a:ext>
          </a:extLst>
        </xdr:cNvPr>
        <xdr:cNvSpPr txBox="1"/>
      </xdr:nvSpPr>
      <xdr:spPr>
        <a:xfrm>
          <a:off x="4229100" y="94231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BA5E6B11-1288-43AE-A832-C0EAB2EDADD5}"/>
            </a:ext>
          </a:extLst>
        </xdr:cNvPr>
        <xdr:cNvSpPr/>
      </xdr:nvSpPr>
      <xdr:spPr>
        <a:xfrm>
          <a:off x="4127500" y="944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159802</xdr:rowOff>
    </xdr:from>
    <xdr:to>
      <xdr:col>19</xdr:col>
      <xdr:colOff>177800</xdr:colOff>
      <xdr:row>56</xdr:row>
      <xdr:rowOff>148020</xdr:rowOff>
    </xdr:to>
    <xdr:cxnSp macro="">
      <xdr:nvCxnSpPr>
        <xdr:cNvPr id="123" name="直線コネクタ 122">
          <a:extLst>
            <a:ext uri="{FF2B5EF4-FFF2-40B4-BE49-F238E27FC236}">
              <a16:creationId xmlns:a16="http://schemas.microsoft.com/office/drawing/2014/main" id="{F9FDD2FF-2C35-4059-A83A-6310D54E8848}"/>
            </a:ext>
          </a:extLst>
        </xdr:cNvPr>
        <xdr:cNvCxnSpPr/>
      </xdr:nvCxnSpPr>
      <xdr:spPr>
        <a:xfrm flipV="1">
          <a:off x="2622550" y="9246652"/>
          <a:ext cx="806450" cy="15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FB5696A1-C17F-44E6-A632-0400674B9AD2}"/>
            </a:ext>
          </a:extLst>
        </xdr:cNvPr>
        <xdr:cNvSpPr/>
      </xdr:nvSpPr>
      <xdr:spPr>
        <a:xfrm>
          <a:off x="3384550" y="93452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78395154-196B-4DC8-980B-D138FB71FB53}"/>
            </a:ext>
          </a:extLst>
        </xdr:cNvPr>
        <xdr:cNvSpPr txBox="1"/>
      </xdr:nvSpPr>
      <xdr:spPr>
        <a:xfrm>
          <a:off x="3154895" y="943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148020</xdr:rowOff>
    </xdr:from>
    <xdr:to>
      <xdr:col>15</xdr:col>
      <xdr:colOff>50800</xdr:colOff>
      <xdr:row>57</xdr:row>
      <xdr:rowOff>66769</xdr:rowOff>
    </xdr:to>
    <xdr:cxnSp macro="">
      <xdr:nvCxnSpPr>
        <xdr:cNvPr id="126" name="直線コネクタ 125">
          <a:extLst>
            <a:ext uri="{FF2B5EF4-FFF2-40B4-BE49-F238E27FC236}">
              <a16:creationId xmlns:a16="http://schemas.microsoft.com/office/drawing/2014/main" id="{5B9764E2-3877-4536-8509-F5EAC951675B}"/>
            </a:ext>
          </a:extLst>
        </xdr:cNvPr>
        <xdr:cNvCxnSpPr/>
      </xdr:nvCxnSpPr>
      <xdr:spPr>
        <a:xfrm flipV="1">
          <a:off x="1828800" y="9399970"/>
          <a:ext cx="793750" cy="8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2ED60670-F832-4D7B-BA0B-B3D4F8DBD795}"/>
            </a:ext>
          </a:extLst>
        </xdr:cNvPr>
        <xdr:cNvSpPr/>
      </xdr:nvSpPr>
      <xdr:spPr>
        <a:xfrm>
          <a:off x="2571750" y="95345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DDE14329-B4E7-4359-948B-AE8DE257EE35}"/>
            </a:ext>
          </a:extLst>
        </xdr:cNvPr>
        <xdr:cNvSpPr txBox="1"/>
      </xdr:nvSpPr>
      <xdr:spPr>
        <a:xfrm>
          <a:off x="2361145" y="962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55299</xdr:rowOff>
    </xdr:from>
    <xdr:to>
      <xdr:col>10</xdr:col>
      <xdr:colOff>114300</xdr:colOff>
      <xdr:row>57</xdr:row>
      <xdr:rowOff>66769</xdr:rowOff>
    </xdr:to>
    <xdr:cxnSp macro="">
      <xdr:nvCxnSpPr>
        <xdr:cNvPr id="129" name="直線コネクタ 128">
          <a:extLst>
            <a:ext uri="{FF2B5EF4-FFF2-40B4-BE49-F238E27FC236}">
              <a16:creationId xmlns:a16="http://schemas.microsoft.com/office/drawing/2014/main" id="{DA768651-86DA-43C9-A160-920EB3AE54E5}"/>
            </a:ext>
          </a:extLst>
        </xdr:cNvPr>
        <xdr:cNvCxnSpPr/>
      </xdr:nvCxnSpPr>
      <xdr:spPr>
        <a:xfrm>
          <a:off x="1028700" y="9307249"/>
          <a:ext cx="800100" cy="1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14B12A3B-130C-40C7-ABED-3A2A2ACE1806}"/>
            </a:ext>
          </a:extLst>
        </xdr:cNvPr>
        <xdr:cNvSpPr/>
      </xdr:nvSpPr>
      <xdr:spPr>
        <a:xfrm>
          <a:off x="1778000" y="9539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E17EA5E5-531E-44C7-9438-D7D95820212D}"/>
            </a:ext>
          </a:extLst>
        </xdr:cNvPr>
        <xdr:cNvSpPr txBox="1"/>
      </xdr:nvSpPr>
      <xdr:spPr>
        <a:xfrm>
          <a:off x="1548345" y="962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326EABBB-4006-428D-9ECB-60A5ED708490}"/>
            </a:ext>
          </a:extLst>
        </xdr:cNvPr>
        <xdr:cNvSpPr/>
      </xdr:nvSpPr>
      <xdr:spPr>
        <a:xfrm>
          <a:off x="984250" y="95218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84DA911B-A926-44DC-9639-67F4F3679F57}"/>
            </a:ext>
          </a:extLst>
        </xdr:cNvPr>
        <xdr:cNvSpPr txBox="1"/>
      </xdr:nvSpPr>
      <xdr:spPr>
        <a:xfrm>
          <a:off x="754595" y="960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C5988D94-C021-4222-8FDB-F97DE8D54146}"/>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CD028D4B-725E-4EC1-83D2-24CE09F2133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2DD6C28-E13D-40E8-95C8-571EA88FA2F9}"/>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C9DB1077-4AA9-4405-BFE1-12255EB36D4A}"/>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C0B5070B-B289-4A44-94BB-776789545BFF}"/>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157559</xdr:rowOff>
    </xdr:from>
    <xdr:to>
      <xdr:col>24</xdr:col>
      <xdr:colOff>114300</xdr:colOff>
      <xdr:row>56</xdr:row>
      <xdr:rowOff>87709</xdr:rowOff>
    </xdr:to>
    <xdr:sp macro="" textlink="">
      <xdr:nvSpPr>
        <xdr:cNvPr id="139" name="楕円 138">
          <a:extLst>
            <a:ext uri="{FF2B5EF4-FFF2-40B4-BE49-F238E27FC236}">
              <a16:creationId xmlns:a16="http://schemas.microsoft.com/office/drawing/2014/main" id="{435B0A03-EA3C-487B-811F-84314EE2797D}"/>
            </a:ext>
          </a:extLst>
        </xdr:cNvPr>
        <xdr:cNvSpPr/>
      </xdr:nvSpPr>
      <xdr:spPr>
        <a:xfrm>
          <a:off x="4127500" y="92444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8986</xdr:rowOff>
    </xdr:from>
    <xdr:ext cx="599010" cy="259045"/>
    <xdr:sp macro="" textlink="">
      <xdr:nvSpPr>
        <xdr:cNvPr id="140" name="総務費該当値テキスト">
          <a:extLst>
            <a:ext uri="{FF2B5EF4-FFF2-40B4-BE49-F238E27FC236}">
              <a16:creationId xmlns:a16="http://schemas.microsoft.com/office/drawing/2014/main" id="{75B5BA76-5EB1-48BF-99C8-339781F6BDAB}"/>
            </a:ext>
          </a:extLst>
        </xdr:cNvPr>
        <xdr:cNvSpPr txBox="1"/>
      </xdr:nvSpPr>
      <xdr:spPr>
        <a:xfrm>
          <a:off x="4229100" y="909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109002</xdr:rowOff>
    </xdr:from>
    <xdr:to>
      <xdr:col>20</xdr:col>
      <xdr:colOff>38100</xdr:colOff>
      <xdr:row>56</xdr:row>
      <xdr:rowOff>39152</xdr:rowOff>
    </xdr:to>
    <xdr:sp macro="" textlink="">
      <xdr:nvSpPr>
        <xdr:cNvPr id="141" name="楕円 140">
          <a:extLst>
            <a:ext uri="{FF2B5EF4-FFF2-40B4-BE49-F238E27FC236}">
              <a16:creationId xmlns:a16="http://schemas.microsoft.com/office/drawing/2014/main" id="{594D82E6-1544-4183-B055-2BBF9F4B425F}"/>
            </a:ext>
          </a:extLst>
        </xdr:cNvPr>
        <xdr:cNvSpPr/>
      </xdr:nvSpPr>
      <xdr:spPr>
        <a:xfrm>
          <a:off x="3384550" y="91958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55679</xdr:rowOff>
    </xdr:from>
    <xdr:ext cx="599010" cy="259045"/>
    <xdr:sp macro="" textlink="">
      <xdr:nvSpPr>
        <xdr:cNvPr id="142" name="テキスト ボックス 141">
          <a:extLst>
            <a:ext uri="{FF2B5EF4-FFF2-40B4-BE49-F238E27FC236}">
              <a16:creationId xmlns:a16="http://schemas.microsoft.com/office/drawing/2014/main" id="{F57ACED9-F854-4C47-9171-3097866921A1}"/>
            </a:ext>
          </a:extLst>
        </xdr:cNvPr>
        <xdr:cNvSpPr txBox="1"/>
      </xdr:nvSpPr>
      <xdr:spPr>
        <a:xfrm>
          <a:off x="3154895" y="897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97220</xdr:rowOff>
    </xdr:from>
    <xdr:to>
      <xdr:col>15</xdr:col>
      <xdr:colOff>101600</xdr:colOff>
      <xdr:row>57</xdr:row>
      <xdr:rowOff>27370</xdr:rowOff>
    </xdr:to>
    <xdr:sp macro="" textlink="">
      <xdr:nvSpPr>
        <xdr:cNvPr id="143" name="楕円 142">
          <a:extLst>
            <a:ext uri="{FF2B5EF4-FFF2-40B4-BE49-F238E27FC236}">
              <a16:creationId xmlns:a16="http://schemas.microsoft.com/office/drawing/2014/main" id="{9215238B-A75D-4947-9DB7-779707484825}"/>
            </a:ext>
          </a:extLst>
        </xdr:cNvPr>
        <xdr:cNvSpPr/>
      </xdr:nvSpPr>
      <xdr:spPr>
        <a:xfrm>
          <a:off x="2571750" y="9349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43897</xdr:rowOff>
    </xdr:from>
    <xdr:ext cx="599010" cy="259045"/>
    <xdr:sp macro="" textlink="">
      <xdr:nvSpPr>
        <xdr:cNvPr id="144" name="テキスト ボックス 143">
          <a:extLst>
            <a:ext uri="{FF2B5EF4-FFF2-40B4-BE49-F238E27FC236}">
              <a16:creationId xmlns:a16="http://schemas.microsoft.com/office/drawing/2014/main" id="{6A61EA05-9281-4C15-8898-DAC2752FCD6A}"/>
            </a:ext>
          </a:extLst>
        </xdr:cNvPr>
        <xdr:cNvSpPr txBox="1"/>
      </xdr:nvSpPr>
      <xdr:spPr>
        <a:xfrm>
          <a:off x="2361145" y="91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15969</xdr:rowOff>
    </xdr:from>
    <xdr:to>
      <xdr:col>10</xdr:col>
      <xdr:colOff>165100</xdr:colOff>
      <xdr:row>57</xdr:row>
      <xdr:rowOff>117569</xdr:rowOff>
    </xdr:to>
    <xdr:sp macro="" textlink="">
      <xdr:nvSpPr>
        <xdr:cNvPr id="145" name="楕円 144">
          <a:extLst>
            <a:ext uri="{FF2B5EF4-FFF2-40B4-BE49-F238E27FC236}">
              <a16:creationId xmlns:a16="http://schemas.microsoft.com/office/drawing/2014/main" id="{985043E9-0EE1-4EB1-B705-ECA82C905E66}"/>
            </a:ext>
          </a:extLst>
        </xdr:cNvPr>
        <xdr:cNvSpPr/>
      </xdr:nvSpPr>
      <xdr:spPr>
        <a:xfrm>
          <a:off x="1778000" y="94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134096</xdr:rowOff>
    </xdr:from>
    <xdr:ext cx="599010" cy="259045"/>
    <xdr:sp macro="" textlink="">
      <xdr:nvSpPr>
        <xdr:cNvPr id="146" name="テキスト ボックス 145">
          <a:extLst>
            <a:ext uri="{FF2B5EF4-FFF2-40B4-BE49-F238E27FC236}">
              <a16:creationId xmlns:a16="http://schemas.microsoft.com/office/drawing/2014/main" id="{23BB4B37-15D5-4A6B-B30C-A0793E1BE2CE}"/>
            </a:ext>
          </a:extLst>
        </xdr:cNvPr>
        <xdr:cNvSpPr txBox="1"/>
      </xdr:nvSpPr>
      <xdr:spPr>
        <a:xfrm>
          <a:off x="1548345" y="922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4499</xdr:rowOff>
    </xdr:from>
    <xdr:to>
      <xdr:col>6</xdr:col>
      <xdr:colOff>38100</xdr:colOff>
      <xdr:row>56</xdr:row>
      <xdr:rowOff>106099</xdr:rowOff>
    </xdr:to>
    <xdr:sp macro="" textlink="">
      <xdr:nvSpPr>
        <xdr:cNvPr id="147" name="楕円 146">
          <a:extLst>
            <a:ext uri="{FF2B5EF4-FFF2-40B4-BE49-F238E27FC236}">
              <a16:creationId xmlns:a16="http://schemas.microsoft.com/office/drawing/2014/main" id="{51E12409-649C-4FE2-9589-422B67F3EB8F}"/>
            </a:ext>
          </a:extLst>
        </xdr:cNvPr>
        <xdr:cNvSpPr/>
      </xdr:nvSpPr>
      <xdr:spPr>
        <a:xfrm>
          <a:off x="984250" y="92564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122626</xdr:rowOff>
    </xdr:from>
    <xdr:ext cx="599010" cy="259045"/>
    <xdr:sp macro="" textlink="">
      <xdr:nvSpPr>
        <xdr:cNvPr id="148" name="テキスト ボックス 147">
          <a:extLst>
            <a:ext uri="{FF2B5EF4-FFF2-40B4-BE49-F238E27FC236}">
              <a16:creationId xmlns:a16="http://schemas.microsoft.com/office/drawing/2014/main" id="{AEF1EB31-E0FF-40DD-B6D0-868793707D3D}"/>
            </a:ext>
          </a:extLst>
        </xdr:cNvPr>
        <xdr:cNvSpPr txBox="1"/>
      </xdr:nvSpPr>
      <xdr:spPr>
        <a:xfrm>
          <a:off x="754595" y="904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A9479341-3FB5-4AE5-B234-7F145DAF5524}"/>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40515F7B-CFE3-459C-A035-A8135C60BE4E}"/>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CBACB8C8-573A-4CA6-A65C-EB2756729B6D}"/>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F861327A-9DA1-4B94-9DBD-8B8726A5ACBF}"/>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184341CB-3390-467B-B7CE-47013739204E}"/>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3CE29AFB-5ABB-40A9-A262-D59FE60F9FA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D1454BFC-33CA-47F6-9982-02F5A6CA137A}"/>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47306B9F-F87A-420B-8BC3-0EE1C6EC2AC4}"/>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ECCF3E63-6306-4419-BC99-C14C33292D98}"/>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E9F0E79A-F07D-4306-9683-42A0AD2EE785}"/>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71B88DB0-254D-48CF-A3EF-3220DE05D3DC}"/>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84B95DD0-B674-41C0-89C0-F71D5D0E722F}"/>
            </a:ext>
          </a:extLst>
        </xdr:cNvPr>
        <xdr:cNvCxnSpPr/>
      </xdr:nvCxnSpPr>
      <xdr:spPr>
        <a:xfrm>
          <a:off x="685800" y="131481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F972C922-5466-49D1-8FB6-7DF380D6081B}"/>
            </a:ext>
          </a:extLst>
        </xdr:cNvPr>
        <xdr:cNvSpPr txBox="1"/>
      </xdr:nvSpPr>
      <xdr:spPr>
        <a:xfrm>
          <a:off x="166581" y="130122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33040DC-1ABC-4F3D-A453-3B094B23CD61}"/>
            </a:ext>
          </a:extLst>
        </xdr:cNvPr>
        <xdr:cNvCxnSpPr/>
      </xdr:nvCxnSpPr>
      <xdr:spPr>
        <a:xfrm>
          <a:off x="685800" y="12834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CF86D5ED-9A28-445F-B0A9-DD8149D93EE2}"/>
            </a:ext>
          </a:extLst>
        </xdr:cNvPr>
        <xdr:cNvSpPr txBox="1"/>
      </xdr:nvSpPr>
      <xdr:spPr>
        <a:xfrm>
          <a:off x="1665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550613A6-C892-447D-96A9-45825FEDF278}"/>
            </a:ext>
          </a:extLst>
        </xdr:cNvPr>
        <xdr:cNvCxnSpPr/>
      </xdr:nvCxnSpPr>
      <xdr:spPr>
        <a:xfrm>
          <a:off x="685800" y="12520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E7F78A38-4606-4FFD-84F2-1E909AD0BD8E}"/>
            </a:ext>
          </a:extLst>
        </xdr:cNvPr>
        <xdr:cNvSpPr txBox="1"/>
      </xdr:nvSpPr>
      <xdr:spPr>
        <a:xfrm>
          <a:off x="1665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39B53EE1-4729-4151-84F9-0C95EE8E7AA8}"/>
            </a:ext>
          </a:extLst>
        </xdr:cNvPr>
        <xdr:cNvCxnSpPr/>
      </xdr:nvCxnSpPr>
      <xdr:spPr>
        <a:xfrm>
          <a:off x="685800" y="12206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CAED1F7C-4ACA-4D5D-9153-CFCD18D10E99}"/>
            </a:ext>
          </a:extLst>
        </xdr:cNvPr>
        <xdr:cNvSpPr txBox="1"/>
      </xdr:nvSpPr>
      <xdr:spPr>
        <a:xfrm>
          <a:off x="1665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475A8765-9FEB-4FE5-84CE-129F702F855A}"/>
            </a:ext>
          </a:extLst>
        </xdr:cNvPr>
        <xdr:cNvCxnSpPr/>
      </xdr:nvCxnSpPr>
      <xdr:spPr>
        <a:xfrm>
          <a:off x="685800" y="11892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1A261338-08B7-4F6F-924F-4F54653FC9A5}"/>
            </a:ext>
          </a:extLst>
        </xdr:cNvPr>
        <xdr:cNvSpPr txBox="1"/>
      </xdr:nvSpPr>
      <xdr:spPr>
        <a:xfrm>
          <a:off x="1665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9926A8D6-169A-405B-9AD0-6CA330CFF103}"/>
            </a:ext>
          </a:extLst>
        </xdr:cNvPr>
        <xdr:cNvCxnSpPr/>
      </xdr:nvCxnSpPr>
      <xdr:spPr>
        <a:xfrm>
          <a:off x="685800" y="11572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6344973E-887A-4F3F-8F02-E7F7D214CEDD}"/>
            </a:ext>
          </a:extLst>
        </xdr:cNvPr>
        <xdr:cNvSpPr txBox="1"/>
      </xdr:nvSpPr>
      <xdr:spPr>
        <a:xfrm>
          <a:off x="1665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BE0DD238-950D-4B16-94DE-AD89C14F526D}"/>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9A9E8E88-3C45-4A26-91C3-622882D03617}"/>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3EF7F3EA-7D6C-4C6E-A602-5FDF693D2768}"/>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C151C30B-0BEE-4680-A3EA-B4744110CC67}"/>
            </a:ext>
          </a:extLst>
        </xdr:cNvPr>
        <xdr:cNvCxnSpPr/>
      </xdr:nvCxnSpPr>
      <xdr:spPr>
        <a:xfrm flipV="1">
          <a:off x="4176395" y="11794038"/>
          <a:ext cx="1270" cy="1132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AE114CF6-E054-4294-9C7A-FE80FA7BF307}"/>
            </a:ext>
          </a:extLst>
        </xdr:cNvPr>
        <xdr:cNvSpPr txBox="1"/>
      </xdr:nvSpPr>
      <xdr:spPr>
        <a:xfrm>
          <a:off x="4229100" y="12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EA0FF00F-5903-4C6D-9240-3A1A44D3881E}"/>
            </a:ext>
          </a:extLst>
        </xdr:cNvPr>
        <xdr:cNvCxnSpPr/>
      </xdr:nvCxnSpPr>
      <xdr:spPr>
        <a:xfrm>
          <a:off x="4108450" y="129269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AF26D2FC-E26B-4954-B9B5-BD8F3FFBAAD6}"/>
            </a:ext>
          </a:extLst>
        </xdr:cNvPr>
        <xdr:cNvSpPr txBox="1"/>
      </xdr:nvSpPr>
      <xdr:spPr>
        <a:xfrm>
          <a:off x="4229100" y="11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99DD456A-4B87-45BF-B092-FB30AAB89452}"/>
            </a:ext>
          </a:extLst>
        </xdr:cNvPr>
        <xdr:cNvCxnSpPr/>
      </xdr:nvCxnSpPr>
      <xdr:spPr>
        <a:xfrm>
          <a:off x="4108450" y="11794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118943</xdr:rowOff>
    </xdr:from>
    <xdr:to>
      <xdr:col>24</xdr:col>
      <xdr:colOff>63500</xdr:colOff>
      <xdr:row>77</xdr:row>
      <xdr:rowOff>141026</xdr:rowOff>
    </xdr:to>
    <xdr:cxnSp macro="">
      <xdr:nvCxnSpPr>
        <xdr:cNvPr id="180" name="直線コネクタ 179">
          <a:extLst>
            <a:ext uri="{FF2B5EF4-FFF2-40B4-BE49-F238E27FC236}">
              <a16:creationId xmlns:a16="http://schemas.microsoft.com/office/drawing/2014/main" id="{FBA9820A-1450-44FE-BEFD-2A517B147E12}"/>
            </a:ext>
          </a:extLst>
        </xdr:cNvPr>
        <xdr:cNvCxnSpPr/>
      </xdr:nvCxnSpPr>
      <xdr:spPr>
        <a:xfrm flipV="1">
          <a:off x="3429000" y="12672893"/>
          <a:ext cx="749300" cy="18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44113DEF-DE0B-4D24-A3CC-5A431673F223}"/>
            </a:ext>
          </a:extLst>
        </xdr:cNvPr>
        <xdr:cNvSpPr txBox="1"/>
      </xdr:nvSpPr>
      <xdr:spPr>
        <a:xfrm>
          <a:off x="4229100" y="12306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6851DE51-56C2-4DC2-9841-04D904B799EF}"/>
            </a:ext>
          </a:extLst>
        </xdr:cNvPr>
        <xdr:cNvSpPr/>
      </xdr:nvSpPr>
      <xdr:spPr>
        <a:xfrm>
          <a:off x="4127500" y="1244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141026</xdr:rowOff>
    </xdr:from>
    <xdr:to>
      <xdr:col>19</xdr:col>
      <xdr:colOff>177800</xdr:colOff>
      <xdr:row>78</xdr:row>
      <xdr:rowOff>4056</xdr:rowOff>
    </xdr:to>
    <xdr:cxnSp macro="">
      <xdr:nvCxnSpPr>
        <xdr:cNvPr id="183" name="直線コネクタ 182">
          <a:extLst>
            <a:ext uri="{FF2B5EF4-FFF2-40B4-BE49-F238E27FC236}">
              <a16:creationId xmlns:a16="http://schemas.microsoft.com/office/drawing/2014/main" id="{813C0D71-6E9F-4386-9555-30B834A1A959}"/>
            </a:ext>
          </a:extLst>
        </xdr:cNvPr>
        <xdr:cNvCxnSpPr/>
      </xdr:nvCxnSpPr>
      <xdr:spPr>
        <a:xfrm flipV="1">
          <a:off x="2622550" y="12860076"/>
          <a:ext cx="80645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DCBA8B0B-88D4-47F9-BE80-9B31145E787F}"/>
            </a:ext>
          </a:extLst>
        </xdr:cNvPr>
        <xdr:cNvSpPr/>
      </xdr:nvSpPr>
      <xdr:spPr>
        <a:xfrm>
          <a:off x="3384550" y="126340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89AAA41A-9688-4680-9F5C-5B417EEF3557}"/>
            </a:ext>
          </a:extLst>
        </xdr:cNvPr>
        <xdr:cNvSpPr txBox="1"/>
      </xdr:nvSpPr>
      <xdr:spPr>
        <a:xfrm>
          <a:off x="3154895" y="1241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4056</xdr:rowOff>
    </xdr:from>
    <xdr:to>
      <xdr:col>15</xdr:col>
      <xdr:colOff>50800</xdr:colOff>
      <xdr:row>78</xdr:row>
      <xdr:rowOff>20658</xdr:rowOff>
    </xdr:to>
    <xdr:cxnSp macro="">
      <xdr:nvCxnSpPr>
        <xdr:cNvPr id="186" name="直線コネクタ 185">
          <a:extLst>
            <a:ext uri="{FF2B5EF4-FFF2-40B4-BE49-F238E27FC236}">
              <a16:creationId xmlns:a16="http://schemas.microsoft.com/office/drawing/2014/main" id="{15F258E5-BD6F-4F86-B18D-FCFC23590B7C}"/>
            </a:ext>
          </a:extLst>
        </xdr:cNvPr>
        <xdr:cNvCxnSpPr/>
      </xdr:nvCxnSpPr>
      <xdr:spPr>
        <a:xfrm flipV="1">
          <a:off x="1828800" y="12888206"/>
          <a:ext cx="79375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3FEB50CA-0845-49BC-81B4-9FDC39136D97}"/>
            </a:ext>
          </a:extLst>
        </xdr:cNvPr>
        <xdr:cNvSpPr/>
      </xdr:nvSpPr>
      <xdr:spPr>
        <a:xfrm>
          <a:off x="2571750" y="12657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929F523F-5AFB-4BFB-905B-9327CF21D885}"/>
            </a:ext>
          </a:extLst>
        </xdr:cNvPr>
        <xdr:cNvSpPr txBox="1"/>
      </xdr:nvSpPr>
      <xdr:spPr>
        <a:xfrm>
          <a:off x="2361145" y="1243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20658</xdr:rowOff>
    </xdr:from>
    <xdr:to>
      <xdr:col>10</xdr:col>
      <xdr:colOff>114300</xdr:colOff>
      <xdr:row>78</xdr:row>
      <xdr:rowOff>41937</xdr:rowOff>
    </xdr:to>
    <xdr:cxnSp macro="">
      <xdr:nvCxnSpPr>
        <xdr:cNvPr id="189" name="直線コネクタ 188">
          <a:extLst>
            <a:ext uri="{FF2B5EF4-FFF2-40B4-BE49-F238E27FC236}">
              <a16:creationId xmlns:a16="http://schemas.microsoft.com/office/drawing/2014/main" id="{4DADE453-FA09-48C6-A95A-3970BD522CC8}"/>
            </a:ext>
          </a:extLst>
        </xdr:cNvPr>
        <xdr:cNvCxnSpPr/>
      </xdr:nvCxnSpPr>
      <xdr:spPr>
        <a:xfrm flipV="1">
          <a:off x="1028700" y="12904808"/>
          <a:ext cx="8001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F6731350-8941-4CE3-B22B-9AFA98C8FE60}"/>
            </a:ext>
          </a:extLst>
        </xdr:cNvPr>
        <xdr:cNvSpPr/>
      </xdr:nvSpPr>
      <xdr:spPr>
        <a:xfrm>
          <a:off x="1778000" y="126840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4361E947-88F7-4D6A-B136-5C5F522F3172}"/>
            </a:ext>
          </a:extLst>
        </xdr:cNvPr>
        <xdr:cNvSpPr txBox="1"/>
      </xdr:nvSpPr>
      <xdr:spPr>
        <a:xfrm>
          <a:off x="1548345" y="1246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94F5F208-7079-49C9-9C84-2737896AF411}"/>
            </a:ext>
          </a:extLst>
        </xdr:cNvPr>
        <xdr:cNvSpPr/>
      </xdr:nvSpPr>
      <xdr:spPr>
        <a:xfrm>
          <a:off x="984250" y="126947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CD09582C-3487-46B5-9695-7DAE8465475F}"/>
            </a:ext>
          </a:extLst>
        </xdr:cNvPr>
        <xdr:cNvSpPr txBox="1"/>
      </xdr:nvSpPr>
      <xdr:spPr>
        <a:xfrm>
          <a:off x="754595" y="1247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FBB890D-A6C6-4020-ACBD-B8AF317AE89B}"/>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FD832F0A-7FE2-4A71-91F5-9D61B3E30128}"/>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1A0DAA1-3189-430E-B590-BEFA13A46F7F}"/>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C2BD0670-A18F-4C3B-A32A-A76AAED2E1BE}"/>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737B614A-22AF-4891-97B4-8219349263D4}"/>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68143</xdr:rowOff>
    </xdr:from>
    <xdr:to>
      <xdr:col>24</xdr:col>
      <xdr:colOff>114300</xdr:colOff>
      <xdr:row>76</xdr:row>
      <xdr:rowOff>169743</xdr:rowOff>
    </xdr:to>
    <xdr:sp macro="" textlink="">
      <xdr:nvSpPr>
        <xdr:cNvPr id="199" name="楕円 198">
          <a:extLst>
            <a:ext uri="{FF2B5EF4-FFF2-40B4-BE49-F238E27FC236}">
              <a16:creationId xmlns:a16="http://schemas.microsoft.com/office/drawing/2014/main" id="{B749C1C7-1F4A-48A4-8D80-FA7170391C61}"/>
            </a:ext>
          </a:extLst>
        </xdr:cNvPr>
        <xdr:cNvSpPr/>
      </xdr:nvSpPr>
      <xdr:spPr>
        <a:xfrm>
          <a:off x="4127500" y="12622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46570</xdr:rowOff>
    </xdr:from>
    <xdr:ext cx="599010" cy="259045"/>
    <xdr:sp macro="" textlink="">
      <xdr:nvSpPr>
        <xdr:cNvPr id="200" name="民生費該当値テキスト">
          <a:extLst>
            <a:ext uri="{FF2B5EF4-FFF2-40B4-BE49-F238E27FC236}">
              <a16:creationId xmlns:a16="http://schemas.microsoft.com/office/drawing/2014/main" id="{1C50D338-B053-41C1-8100-57212AC70998}"/>
            </a:ext>
          </a:extLst>
        </xdr:cNvPr>
        <xdr:cNvSpPr txBox="1"/>
      </xdr:nvSpPr>
      <xdr:spPr>
        <a:xfrm>
          <a:off x="4229100" y="1260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90226</xdr:rowOff>
    </xdr:from>
    <xdr:to>
      <xdr:col>20</xdr:col>
      <xdr:colOff>38100</xdr:colOff>
      <xdr:row>78</xdr:row>
      <xdr:rowOff>20376</xdr:rowOff>
    </xdr:to>
    <xdr:sp macro="" textlink="">
      <xdr:nvSpPr>
        <xdr:cNvPr id="201" name="楕円 200">
          <a:extLst>
            <a:ext uri="{FF2B5EF4-FFF2-40B4-BE49-F238E27FC236}">
              <a16:creationId xmlns:a16="http://schemas.microsoft.com/office/drawing/2014/main" id="{DF85514D-06B3-498D-80D6-CAE3E9DFD567}"/>
            </a:ext>
          </a:extLst>
        </xdr:cNvPr>
        <xdr:cNvSpPr/>
      </xdr:nvSpPr>
      <xdr:spPr>
        <a:xfrm>
          <a:off x="3384550" y="128092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11503</xdr:rowOff>
    </xdr:from>
    <xdr:ext cx="599010" cy="259045"/>
    <xdr:sp macro="" textlink="">
      <xdr:nvSpPr>
        <xdr:cNvPr id="202" name="テキスト ボックス 201">
          <a:extLst>
            <a:ext uri="{FF2B5EF4-FFF2-40B4-BE49-F238E27FC236}">
              <a16:creationId xmlns:a16="http://schemas.microsoft.com/office/drawing/2014/main" id="{891DDBF5-3EB3-42DC-8953-08A93EDD94F7}"/>
            </a:ext>
          </a:extLst>
        </xdr:cNvPr>
        <xdr:cNvSpPr txBox="1"/>
      </xdr:nvSpPr>
      <xdr:spPr>
        <a:xfrm>
          <a:off x="3154895" y="1289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124706</xdr:rowOff>
    </xdr:from>
    <xdr:to>
      <xdr:col>15</xdr:col>
      <xdr:colOff>101600</xdr:colOff>
      <xdr:row>78</xdr:row>
      <xdr:rowOff>54856</xdr:rowOff>
    </xdr:to>
    <xdr:sp macro="" textlink="">
      <xdr:nvSpPr>
        <xdr:cNvPr id="203" name="楕円 202">
          <a:extLst>
            <a:ext uri="{FF2B5EF4-FFF2-40B4-BE49-F238E27FC236}">
              <a16:creationId xmlns:a16="http://schemas.microsoft.com/office/drawing/2014/main" id="{C1802220-7876-4839-8920-6A59E5235764}"/>
            </a:ext>
          </a:extLst>
        </xdr:cNvPr>
        <xdr:cNvSpPr/>
      </xdr:nvSpPr>
      <xdr:spPr>
        <a:xfrm>
          <a:off x="2571750" y="128437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45983</xdr:rowOff>
    </xdr:from>
    <xdr:ext cx="599010" cy="259045"/>
    <xdr:sp macro="" textlink="">
      <xdr:nvSpPr>
        <xdr:cNvPr id="204" name="テキスト ボックス 203">
          <a:extLst>
            <a:ext uri="{FF2B5EF4-FFF2-40B4-BE49-F238E27FC236}">
              <a16:creationId xmlns:a16="http://schemas.microsoft.com/office/drawing/2014/main" id="{7C57D779-A306-4F9D-9954-5E7B48D3F5F7}"/>
            </a:ext>
          </a:extLst>
        </xdr:cNvPr>
        <xdr:cNvSpPr txBox="1"/>
      </xdr:nvSpPr>
      <xdr:spPr>
        <a:xfrm>
          <a:off x="2361145" y="1293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141308</xdr:rowOff>
    </xdr:from>
    <xdr:to>
      <xdr:col>10</xdr:col>
      <xdr:colOff>165100</xdr:colOff>
      <xdr:row>78</xdr:row>
      <xdr:rowOff>71458</xdr:rowOff>
    </xdr:to>
    <xdr:sp macro="" textlink="">
      <xdr:nvSpPr>
        <xdr:cNvPr id="205" name="楕円 204">
          <a:extLst>
            <a:ext uri="{FF2B5EF4-FFF2-40B4-BE49-F238E27FC236}">
              <a16:creationId xmlns:a16="http://schemas.microsoft.com/office/drawing/2014/main" id="{461023AE-0882-4A3E-B1D1-64D157245364}"/>
            </a:ext>
          </a:extLst>
        </xdr:cNvPr>
        <xdr:cNvSpPr/>
      </xdr:nvSpPr>
      <xdr:spPr>
        <a:xfrm>
          <a:off x="1778000" y="12860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62585</xdr:rowOff>
    </xdr:from>
    <xdr:ext cx="599010" cy="259045"/>
    <xdr:sp macro="" textlink="">
      <xdr:nvSpPr>
        <xdr:cNvPr id="206" name="テキスト ボックス 205">
          <a:extLst>
            <a:ext uri="{FF2B5EF4-FFF2-40B4-BE49-F238E27FC236}">
              <a16:creationId xmlns:a16="http://schemas.microsoft.com/office/drawing/2014/main" id="{D3589160-AA0C-4A41-9543-A4366E5E3957}"/>
            </a:ext>
          </a:extLst>
        </xdr:cNvPr>
        <xdr:cNvSpPr txBox="1"/>
      </xdr:nvSpPr>
      <xdr:spPr>
        <a:xfrm>
          <a:off x="1548345" y="1294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162587</xdr:rowOff>
    </xdr:from>
    <xdr:to>
      <xdr:col>6</xdr:col>
      <xdr:colOff>38100</xdr:colOff>
      <xdr:row>78</xdr:row>
      <xdr:rowOff>92737</xdr:rowOff>
    </xdr:to>
    <xdr:sp macro="" textlink="">
      <xdr:nvSpPr>
        <xdr:cNvPr id="207" name="楕円 206">
          <a:extLst>
            <a:ext uri="{FF2B5EF4-FFF2-40B4-BE49-F238E27FC236}">
              <a16:creationId xmlns:a16="http://schemas.microsoft.com/office/drawing/2014/main" id="{9FD9980D-ECEB-44B3-B288-4D51575CA12D}"/>
            </a:ext>
          </a:extLst>
        </xdr:cNvPr>
        <xdr:cNvSpPr/>
      </xdr:nvSpPr>
      <xdr:spPr>
        <a:xfrm>
          <a:off x="984250" y="128816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83864</xdr:rowOff>
    </xdr:from>
    <xdr:ext cx="599010" cy="259045"/>
    <xdr:sp macro="" textlink="">
      <xdr:nvSpPr>
        <xdr:cNvPr id="208" name="テキスト ボックス 207">
          <a:extLst>
            <a:ext uri="{FF2B5EF4-FFF2-40B4-BE49-F238E27FC236}">
              <a16:creationId xmlns:a16="http://schemas.microsoft.com/office/drawing/2014/main" id="{394B95A2-FAEB-4A5C-8CC1-6A664FFFD099}"/>
            </a:ext>
          </a:extLst>
        </xdr:cNvPr>
        <xdr:cNvSpPr txBox="1"/>
      </xdr:nvSpPr>
      <xdr:spPr>
        <a:xfrm>
          <a:off x="754595" y="1296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99A13FDE-DFF0-4796-96A3-E2788EE28BE9}"/>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502918EF-1A0E-4968-8017-09615DDC8F38}"/>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A1627CE4-ADA0-495D-BB0E-BF5F8FB15DE5}"/>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2E3EB90A-DDC6-47D4-AA7E-38E076F874D3}"/>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875C7501-F362-4FD0-9921-FD4B149B3F8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67FD7852-C7FB-40EA-B0FD-938E2BFE80C8}"/>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C38DC841-074C-476C-9935-BD6CBFC01549}"/>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D1298DB6-27F7-4355-A2C9-0BC1C96F7C22}"/>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E6FF98F8-3C2A-4ED8-83EE-E4409D7BF3B5}"/>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D078854A-1D14-492E-AEC1-11D9167AC6EA}"/>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97FBA190-C015-4C0F-9F8E-0E613D194A64}"/>
            </a:ext>
          </a:extLst>
        </xdr:cNvPr>
        <xdr:cNvCxnSpPr/>
      </xdr:nvCxnSpPr>
      <xdr:spPr>
        <a:xfrm>
          <a:off x="6858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A2A98FB7-82D8-49C4-ACAA-4F1CBFE9B36D}"/>
            </a:ext>
          </a:extLst>
        </xdr:cNvPr>
        <xdr:cNvSpPr txBox="1"/>
      </xdr:nvSpPr>
      <xdr:spPr>
        <a:xfrm>
          <a:off x="4751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8D04762C-2531-4003-9F28-725D12348A68}"/>
            </a:ext>
          </a:extLst>
        </xdr:cNvPr>
        <xdr:cNvCxnSpPr/>
      </xdr:nvCxnSpPr>
      <xdr:spPr>
        <a:xfrm>
          <a:off x="6858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6ED73372-949F-494C-99B2-0C778E8BEF30}"/>
            </a:ext>
          </a:extLst>
        </xdr:cNvPr>
        <xdr:cNvSpPr txBox="1"/>
      </xdr:nvSpPr>
      <xdr:spPr>
        <a:xfrm>
          <a:off x="16658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62CEC129-6AFC-44A3-B847-DB32F572A684}"/>
            </a:ext>
          </a:extLst>
        </xdr:cNvPr>
        <xdr:cNvCxnSpPr/>
      </xdr:nvCxnSpPr>
      <xdr:spPr>
        <a:xfrm>
          <a:off x="6858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44566514-C923-413E-A819-9BE121EA1570}"/>
            </a:ext>
          </a:extLst>
        </xdr:cNvPr>
        <xdr:cNvSpPr txBox="1"/>
      </xdr:nvSpPr>
      <xdr:spPr>
        <a:xfrm>
          <a:off x="1665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1BCB7888-8699-445F-BF50-016758EF46D3}"/>
            </a:ext>
          </a:extLst>
        </xdr:cNvPr>
        <xdr:cNvCxnSpPr/>
      </xdr:nvCxnSpPr>
      <xdr:spPr>
        <a:xfrm>
          <a:off x="6858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E8CB0EA3-7952-485A-AAEE-25B36EA9ACC2}"/>
            </a:ext>
          </a:extLst>
        </xdr:cNvPr>
        <xdr:cNvSpPr txBox="1"/>
      </xdr:nvSpPr>
      <xdr:spPr>
        <a:xfrm>
          <a:off x="1665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5C56C76B-DE9C-4F88-837A-82B331F62792}"/>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170F5B45-725D-4F9E-93EE-D70913B1DF25}"/>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8096070B-FECC-4C8A-B239-98859B6DB568}"/>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961A98EA-F6B9-416A-93DD-B384D36E7D82}"/>
            </a:ext>
          </a:extLst>
        </xdr:cNvPr>
        <xdr:cNvCxnSpPr/>
      </xdr:nvCxnSpPr>
      <xdr:spPr>
        <a:xfrm flipV="1">
          <a:off x="4176395" y="150337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34E49934-36EB-470B-A1DB-9936060AA150}"/>
            </a:ext>
          </a:extLst>
        </xdr:cNvPr>
        <xdr:cNvSpPr txBox="1"/>
      </xdr:nvSpPr>
      <xdr:spPr>
        <a:xfrm>
          <a:off x="4229100" y="1619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85A6E58-9952-4066-92A5-C6F0055E9EE2}"/>
            </a:ext>
          </a:extLst>
        </xdr:cNvPr>
        <xdr:cNvCxnSpPr/>
      </xdr:nvCxnSpPr>
      <xdr:spPr>
        <a:xfrm>
          <a:off x="4108450" y="16193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65283C31-6E82-4AF8-A6C3-FBD7A68BB87B}"/>
            </a:ext>
          </a:extLst>
        </xdr:cNvPr>
        <xdr:cNvSpPr txBox="1"/>
      </xdr:nvSpPr>
      <xdr:spPr>
        <a:xfrm>
          <a:off x="4229100" y="148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C2356ABD-7B1D-4047-9EC0-6E85F9EE340B}"/>
            </a:ext>
          </a:extLst>
        </xdr:cNvPr>
        <xdr:cNvCxnSpPr/>
      </xdr:nvCxnSpPr>
      <xdr:spPr>
        <a:xfrm>
          <a:off x="4108450" y="15033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138626</xdr:rowOff>
    </xdr:from>
    <xdr:to>
      <xdr:col>24</xdr:col>
      <xdr:colOff>63500</xdr:colOff>
      <xdr:row>96</xdr:row>
      <xdr:rowOff>147957</xdr:rowOff>
    </xdr:to>
    <xdr:cxnSp macro="">
      <xdr:nvCxnSpPr>
        <xdr:cNvPr id="235" name="直線コネクタ 234">
          <a:extLst>
            <a:ext uri="{FF2B5EF4-FFF2-40B4-BE49-F238E27FC236}">
              <a16:creationId xmlns:a16="http://schemas.microsoft.com/office/drawing/2014/main" id="{17C5E7BE-2417-42EF-8C34-9DA84774BEC3}"/>
            </a:ext>
          </a:extLst>
        </xdr:cNvPr>
        <xdr:cNvCxnSpPr/>
      </xdr:nvCxnSpPr>
      <xdr:spPr>
        <a:xfrm flipV="1">
          <a:off x="3429000" y="16026326"/>
          <a:ext cx="7493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AC5F8576-4BAC-47AF-98C4-4D6DE1DBD565}"/>
            </a:ext>
          </a:extLst>
        </xdr:cNvPr>
        <xdr:cNvSpPr txBox="1"/>
      </xdr:nvSpPr>
      <xdr:spPr>
        <a:xfrm>
          <a:off x="4229100" y="1577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7EF3B3DF-9856-463D-8D0E-05F6CF63DD70}"/>
            </a:ext>
          </a:extLst>
        </xdr:cNvPr>
        <xdr:cNvSpPr/>
      </xdr:nvSpPr>
      <xdr:spPr>
        <a:xfrm>
          <a:off x="4127500" y="1592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147957</xdr:rowOff>
    </xdr:from>
    <xdr:to>
      <xdr:col>19</xdr:col>
      <xdr:colOff>177800</xdr:colOff>
      <xdr:row>96</xdr:row>
      <xdr:rowOff>157403</xdr:rowOff>
    </xdr:to>
    <xdr:cxnSp macro="">
      <xdr:nvCxnSpPr>
        <xdr:cNvPr id="238" name="直線コネクタ 237">
          <a:extLst>
            <a:ext uri="{FF2B5EF4-FFF2-40B4-BE49-F238E27FC236}">
              <a16:creationId xmlns:a16="http://schemas.microsoft.com/office/drawing/2014/main" id="{83AFF9E6-E2DB-4754-8F1A-3AA968B6F689}"/>
            </a:ext>
          </a:extLst>
        </xdr:cNvPr>
        <xdr:cNvCxnSpPr/>
      </xdr:nvCxnSpPr>
      <xdr:spPr>
        <a:xfrm flipV="1">
          <a:off x="2622550" y="16035657"/>
          <a:ext cx="806450" cy="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59CE80D1-288C-4B58-B63C-39F87E57D5B9}"/>
            </a:ext>
          </a:extLst>
        </xdr:cNvPr>
        <xdr:cNvSpPr/>
      </xdr:nvSpPr>
      <xdr:spPr>
        <a:xfrm>
          <a:off x="3384550" y="15968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998F9584-69E4-41FB-911A-3531E706B877}"/>
            </a:ext>
          </a:extLst>
        </xdr:cNvPr>
        <xdr:cNvSpPr txBox="1"/>
      </xdr:nvSpPr>
      <xdr:spPr>
        <a:xfrm>
          <a:off x="3187211" y="157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148675</xdr:rowOff>
    </xdr:from>
    <xdr:to>
      <xdr:col>15</xdr:col>
      <xdr:colOff>50800</xdr:colOff>
      <xdr:row>96</xdr:row>
      <xdr:rowOff>157403</xdr:rowOff>
    </xdr:to>
    <xdr:cxnSp macro="">
      <xdr:nvCxnSpPr>
        <xdr:cNvPr id="241" name="直線コネクタ 240">
          <a:extLst>
            <a:ext uri="{FF2B5EF4-FFF2-40B4-BE49-F238E27FC236}">
              <a16:creationId xmlns:a16="http://schemas.microsoft.com/office/drawing/2014/main" id="{5DE3F8BA-B5A6-4F65-98ED-4DDCA5B02B07}"/>
            </a:ext>
          </a:extLst>
        </xdr:cNvPr>
        <xdr:cNvCxnSpPr/>
      </xdr:nvCxnSpPr>
      <xdr:spPr>
        <a:xfrm>
          <a:off x="1828800" y="16036375"/>
          <a:ext cx="79375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CA6B04A3-A9AF-496D-A9E5-516CC297D87C}"/>
            </a:ext>
          </a:extLst>
        </xdr:cNvPr>
        <xdr:cNvSpPr/>
      </xdr:nvSpPr>
      <xdr:spPr>
        <a:xfrm>
          <a:off x="2571750" y="1598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876CD83C-BA23-4EBE-BCF7-5619EBDD84FA}"/>
            </a:ext>
          </a:extLst>
        </xdr:cNvPr>
        <xdr:cNvSpPr txBox="1"/>
      </xdr:nvSpPr>
      <xdr:spPr>
        <a:xfrm>
          <a:off x="2393461" y="1576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148675</xdr:rowOff>
    </xdr:from>
    <xdr:to>
      <xdr:col>10</xdr:col>
      <xdr:colOff>114300</xdr:colOff>
      <xdr:row>97</xdr:row>
      <xdr:rowOff>12567</xdr:rowOff>
    </xdr:to>
    <xdr:cxnSp macro="">
      <xdr:nvCxnSpPr>
        <xdr:cNvPr id="244" name="直線コネクタ 243">
          <a:extLst>
            <a:ext uri="{FF2B5EF4-FFF2-40B4-BE49-F238E27FC236}">
              <a16:creationId xmlns:a16="http://schemas.microsoft.com/office/drawing/2014/main" id="{A572F28F-8068-406A-9DD3-DDD027FB66AB}"/>
            </a:ext>
          </a:extLst>
        </xdr:cNvPr>
        <xdr:cNvCxnSpPr/>
      </xdr:nvCxnSpPr>
      <xdr:spPr>
        <a:xfrm flipV="1">
          <a:off x="1028700" y="16036375"/>
          <a:ext cx="8001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4E9249CF-D743-4F01-A2EB-9207AC94338A}"/>
            </a:ext>
          </a:extLst>
        </xdr:cNvPr>
        <xdr:cNvSpPr/>
      </xdr:nvSpPr>
      <xdr:spPr>
        <a:xfrm>
          <a:off x="1778000" y="1596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BB39287C-601C-463E-97F5-889CE499F493}"/>
            </a:ext>
          </a:extLst>
        </xdr:cNvPr>
        <xdr:cNvSpPr txBox="1"/>
      </xdr:nvSpPr>
      <xdr:spPr>
        <a:xfrm>
          <a:off x="1580661" y="157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B88AD56A-32A9-4A34-9330-E8535E7EF490}"/>
            </a:ext>
          </a:extLst>
        </xdr:cNvPr>
        <xdr:cNvSpPr/>
      </xdr:nvSpPr>
      <xdr:spPr>
        <a:xfrm>
          <a:off x="984250" y="159700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3D26458C-B7B9-4AA0-A5B5-04869D17A751}"/>
            </a:ext>
          </a:extLst>
        </xdr:cNvPr>
        <xdr:cNvSpPr txBox="1"/>
      </xdr:nvSpPr>
      <xdr:spPr>
        <a:xfrm>
          <a:off x="786911" y="157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9D73C30-8D00-4992-9D93-4EEA7B5B6EEB}"/>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6F711F8-BA50-41F7-8F90-D2770AA8D743}"/>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C81D2B1-061C-40C8-8637-867F30FA53D5}"/>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180BE40-6DFE-4413-9833-DC6531A9C19A}"/>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112035B-FC44-4958-99B0-F0DECF602479}"/>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87826</xdr:rowOff>
    </xdr:from>
    <xdr:to>
      <xdr:col>24</xdr:col>
      <xdr:colOff>114300</xdr:colOff>
      <xdr:row>97</xdr:row>
      <xdr:rowOff>17976</xdr:rowOff>
    </xdr:to>
    <xdr:sp macro="" textlink="">
      <xdr:nvSpPr>
        <xdr:cNvPr id="254" name="楕円 253">
          <a:extLst>
            <a:ext uri="{FF2B5EF4-FFF2-40B4-BE49-F238E27FC236}">
              <a16:creationId xmlns:a16="http://schemas.microsoft.com/office/drawing/2014/main" id="{E662998B-5E26-49BB-99D8-01E59809AF6D}"/>
            </a:ext>
          </a:extLst>
        </xdr:cNvPr>
        <xdr:cNvSpPr/>
      </xdr:nvSpPr>
      <xdr:spPr>
        <a:xfrm>
          <a:off x="4127500" y="159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66253</xdr:rowOff>
    </xdr:from>
    <xdr:ext cx="534377" cy="259045"/>
    <xdr:sp macro="" textlink="">
      <xdr:nvSpPr>
        <xdr:cNvPr id="255" name="衛生費該当値テキスト">
          <a:extLst>
            <a:ext uri="{FF2B5EF4-FFF2-40B4-BE49-F238E27FC236}">
              <a16:creationId xmlns:a16="http://schemas.microsoft.com/office/drawing/2014/main" id="{5D7BB8F3-C4CA-4E2A-8DFA-50D82463B785}"/>
            </a:ext>
          </a:extLst>
        </xdr:cNvPr>
        <xdr:cNvSpPr txBox="1"/>
      </xdr:nvSpPr>
      <xdr:spPr>
        <a:xfrm>
          <a:off x="4229100" y="159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97157</xdr:rowOff>
    </xdr:from>
    <xdr:to>
      <xdr:col>20</xdr:col>
      <xdr:colOff>38100</xdr:colOff>
      <xdr:row>97</xdr:row>
      <xdr:rowOff>27307</xdr:rowOff>
    </xdr:to>
    <xdr:sp macro="" textlink="">
      <xdr:nvSpPr>
        <xdr:cNvPr id="256" name="楕円 255">
          <a:extLst>
            <a:ext uri="{FF2B5EF4-FFF2-40B4-BE49-F238E27FC236}">
              <a16:creationId xmlns:a16="http://schemas.microsoft.com/office/drawing/2014/main" id="{46C31D9E-2BAB-4FCF-B54C-C66C3B368EE6}"/>
            </a:ext>
          </a:extLst>
        </xdr:cNvPr>
        <xdr:cNvSpPr/>
      </xdr:nvSpPr>
      <xdr:spPr>
        <a:xfrm>
          <a:off x="3384550" y="15984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18434</xdr:rowOff>
    </xdr:from>
    <xdr:ext cx="534377" cy="259045"/>
    <xdr:sp macro="" textlink="">
      <xdr:nvSpPr>
        <xdr:cNvPr id="257" name="テキスト ボックス 256">
          <a:extLst>
            <a:ext uri="{FF2B5EF4-FFF2-40B4-BE49-F238E27FC236}">
              <a16:creationId xmlns:a16="http://schemas.microsoft.com/office/drawing/2014/main" id="{ADA3DC65-3002-4E4F-AF35-5BEA0B21EC43}"/>
            </a:ext>
          </a:extLst>
        </xdr:cNvPr>
        <xdr:cNvSpPr txBox="1"/>
      </xdr:nvSpPr>
      <xdr:spPr>
        <a:xfrm>
          <a:off x="3187211" y="1607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106603</xdr:rowOff>
    </xdr:from>
    <xdr:to>
      <xdr:col>15</xdr:col>
      <xdr:colOff>101600</xdr:colOff>
      <xdr:row>97</xdr:row>
      <xdr:rowOff>36753</xdr:rowOff>
    </xdr:to>
    <xdr:sp macro="" textlink="">
      <xdr:nvSpPr>
        <xdr:cNvPr id="258" name="楕円 257">
          <a:extLst>
            <a:ext uri="{FF2B5EF4-FFF2-40B4-BE49-F238E27FC236}">
              <a16:creationId xmlns:a16="http://schemas.microsoft.com/office/drawing/2014/main" id="{A68A0ACD-D7B7-41D3-BEFA-12011A5C4D8E}"/>
            </a:ext>
          </a:extLst>
        </xdr:cNvPr>
        <xdr:cNvSpPr/>
      </xdr:nvSpPr>
      <xdr:spPr>
        <a:xfrm>
          <a:off x="2571750" y="159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27880</xdr:rowOff>
    </xdr:from>
    <xdr:ext cx="534377" cy="259045"/>
    <xdr:sp macro="" textlink="">
      <xdr:nvSpPr>
        <xdr:cNvPr id="259" name="テキスト ボックス 258">
          <a:extLst>
            <a:ext uri="{FF2B5EF4-FFF2-40B4-BE49-F238E27FC236}">
              <a16:creationId xmlns:a16="http://schemas.microsoft.com/office/drawing/2014/main" id="{A2695BDA-5C3A-44FE-AD8E-654BF8541F29}"/>
            </a:ext>
          </a:extLst>
        </xdr:cNvPr>
        <xdr:cNvSpPr txBox="1"/>
      </xdr:nvSpPr>
      <xdr:spPr>
        <a:xfrm>
          <a:off x="2393461" y="160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97875</xdr:rowOff>
    </xdr:from>
    <xdr:to>
      <xdr:col>10</xdr:col>
      <xdr:colOff>165100</xdr:colOff>
      <xdr:row>97</xdr:row>
      <xdr:rowOff>28025</xdr:rowOff>
    </xdr:to>
    <xdr:sp macro="" textlink="">
      <xdr:nvSpPr>
        <xdr:cNvPr id="260" name="楕円 259">
          <a:extLst>
            <a:ext uri="{FF2B5EF4-FFF2-40B4-BE49-F238E27FC236}">
              <a16:creationId xmlns:a16="http://schemas.microsoft.com/office/drawing/2014/main" id="{6E9EF847-BB7D-45EF-AA26-AE1EAE0641A9}"/>
            </a:ext>
          </a:extLst>
        </xdr:cNvPr>
        <xdr:cNvSpPr/>
      </xdr:nvSpPr>
      <xdr:spPr>
        <a:xfrm>
          <a:off x="1778000" y="159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19152</xdr:rowOff>
    </xdr:from>
    <xdr:ext cx="534377" cy="259045"/>
    <xdr:sp macro="" textlink="">
      <xdr:nvSpPr>
        <xdr:cNvPr id="261" name="テキスト ボックス 260">
          <a:extLst>
            <a:ext uri="{FF2B5EF4-FFF2-40B4-BE49-F238E27FC236}">
              <a16:creationId xmlns:a16="http://schemas.microsoft.com/office/drawing/2014/main" id="{DE53C8E8-46F8-40F8-82E0-D018BE0F09DF}"/>
            </a:ext>
          </a:extLst>
        </xdr:cNvPr>
        <xdr:cNvSpPr txBox="1"/>
      </xdr:nvSpPr>
      <xdr:spPr>
        <a:xfrm>
          <a:off x="1580661" y="160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133217</xdr:rowOff>
    </xdr:from>
    <xdr:to>
      <xdr:col>6</xdr:col>
      <xdr:colOff>38100</xdr:colOff>
      <xdr:row>97</xdr:row>
      <xdr:rowOff>63367</xdr:rowOff>
    </xdr:to>
    <xdr:sp macro="" textlink="">
      <xdr:nvSpPr>
        <xdr:cNvPr id="262" name="楕円 261">
          <a:extLst>
            <a:ext uri="{FF2B5EF4-FFF2-40B4-BE49-F238E27FC236}">
              <a16:creationId xmlns:a16="http://schemas.microsoft.com/office/drawing/2014/main" id="{CF1BC039-CA19-48A3-AB2E-5F31258AF615}"/>
            </a:ext>
          </a:extLst>
        </xdr:cNvPr>
        <xdr:cNvSpPr/>
      </xdr:nvSpPr>
      <xdr:spPr>
        <a:xfrm>
          <a:off x="984250" y="160209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54494</xdr:rowOff>
    </xdr:from>
    <xdr:ext cx="534377" cy="259045"/>
    <xdr:sp macro="" textlink="">
      <xdr:nvSpPr>
        <xdr:cNvPr id="263" name="テキスト ボックス 262">
          <a:extLst>
            <a:ext uri="{FF2B5EF4-FFF2-40B4-BE49-F238E27FC236}">
              <a16:creationId xmlns:a16="http://schemas.microsoft.com/office/drawing/2014/main" id="{9C0E61AA-2190-4F57-A569-431AEB9C5164}"/>
            </a:ext>
          </a:extLst>
        </xdr:cNvPr>
        <xdr:cNvSpPr txBox="1"/>
      </xdr:nvSpPr>
      <xdr:spPr>
        <a:xfrm>
          <a:off x="786911" y="1611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D9778EF9-3238-4074-AAE9-D88FCCF8F832}"/>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532C8F4E-A05C-48FC-8CF5-5A24097E17B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47BBF413-6FFB-4D4D-B68D-54E6F1AE3F79}"/>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6AC8C586-87ED-46A6-A999-8CFBF94BA317}"/>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3FA3C74A-B8EE-4B6A-B563-F2173A1C4ACA}"/>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E89E60ED-2CF9-493A-B7FF-234BB882F978}"/>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648B7E65-79E7-4505-9CFA-E7A6F263C47A}"/>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23A8AB32-33A3-486D-B104-6AD5BD41D69C}"/>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961661BF-89DB-46EA-A9F8-01EE0E2CA05E}"/>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69E3BE70-EE7A-4E5C-BFA1-B51AAD2D874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AE03946A-9BFD-4464-AB74-19672C19B449}"/>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C6C9BCC0-7DA7-41A9-B710-A94299CC2089}"/>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6155EB57-A477-48D8-BB1B-9B7F348B22E3}"/>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E795F963-ACA7-4B92-8D02-5696CF71D255}"/>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80131C36-616D-4419-884F-31862B51561F}"/>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DD797B27-1432-41CF-8EE4-143A2919B90E}"/>
            </a:ext>
          </a:extLst>
        </xdr:cNvPr>
        <xdr:cNvSpPr txBox="1"/>
      </xdr:nvSpPr>
      <xdr:spPr>
        <a:xfrm>
          <a:off x="54821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BD57DBCE-952C-4624-99FB-0F8FC164B807}"/>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7C8A7C02-49CD-48D8-9CE3-B7FBF6CC531D}"/>
            </a:ext>
          </a:extLst>
        </xdr:cNvPr>
        <xdr:cNvSpPr txBox="1"/>
      </xdr:nvSpPr>
      <xdr:spPr>
        <a:xfrm>
          <a:off x="54821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9569A735-8ED8-400B-94FF-53EBBF6A37FC}"/>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D3C7AB5F-928F-428E-938B-68A32D5B408B}"/>
            </a:ext>
          </a:extLst>
        </xdr:cNvPr>
        <xdr:cNvSpPr txBox="1"/>
      </xdr:nvSpPr>
      <xdr:spPr>
        <a:xfrm>
          <a:off x="54821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9666007E-D28F-47DA-A7FC-11963AAD473B}"/>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B265933C-8A64-4BF9-990A-5FDF4024B353}"/>
            </a:ext>
          </a:extLst>
        </xdr:cNvPr>
        <xdr:cNvCxnSpPr/>
      </xdr:nvCxnSpPr>
      <xdr:spPr>
        <a:xfrm flipV="1">
          <a:off x="9427845" y="5027635"/>
          <a:ext cx="1270" cy="139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DA96E675-CB86-4A1E-9B29-72FE73CE4B4E}"/>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E2F7569F-3829-446A-9DFC-833C8A297C4C}"/>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E488112E-477B-4A1E-B877-452429F548C1}"/>
            </a:ext>
          </a:extLst>
        </xdr:cNvPr>
        <xdr:cNvSpPr txBox="1"/>
      </xdr:nvSpPr>
      <xdr:spPr>
        <a:xfrm>
          <a:off x="9480550" y="48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F77B7617-B69A-45B2-994C-D5AE1DA140D0}"/>
            </a:ext>
          </a:extLst>
        </xdr:cNvPr>
        <xdr:cNvCxnSpPr/>
      </xdr:nvCxnSpPr>
      <xdr:spPr>
        <a:xfrm>
          <a:off x="9359900" y="5027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139609</xdr:rowOff>
    </xdr:from>
    <xdr:to>
      <xdr:col>55</xdr:col>
      <xdr:colOff>0</xdr:colOff>
      <xdr:row>38</xdr:row>
      <xdr:rowOff>139609</xdr:rowOff>
    </xdr:to>
    <xdr:cxnSp macro="">
      <xdr:nvCxnSpPr>
        <xdr:cNvPr id="290" name="直線コネクタ 289">
          <a:extLst>
            <a:ext uri="{FF2B5EF4-FFF2-40B4-BE49-F238E27FC236}">
              <a16:creationId xmlns:a16="http://schemas.microsoft.com/office/drawing/2014/main" id="{2DBD1BD4-4197-4C57-B50C-8733D6A15269}"/>
            </a:ext>
          </a:extLst>
        </xdr:cNvPr>
        <xdr:cNvCxnSpPr/>
      </xdr:nvCxnSpPr>
      <xdr:spPr>
        <a:xfrm>
          <a:off x="8686800" y="641975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D89C8B0F-33E7-4411-8C87-A854EA06D2A7}"/>
            </a:ext>
          </a:extLst>
        </xdr:cNvPr>
        <xdr:cNvSpPr txBox="1"/>
      </xdr:nvSpPr>
      <xdr:spPr>
        <a:xfrm>
          <a:off x="9480550" y="61510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7020438C-6510-4FBE-8AA8-36CD77A28097}"/>
            </a:ext>
          </a:extLst>
        </xdr:cNvPr>
        <xdr:cNvSpPr/>
      </xdr:nvSpPr>
      <xdr:spPr>
        <a:xfrm>
          <a:off x="9398000" y="62932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139609</xdr:rowOff>
    </xdr:from>
    <xdr:to>
      <xdr:col>50</xdr:col>
      <xdr:colOff>114300</xdr:colOff>
      <xdr:row>38</xdr:row>
      <xdr:rowOff>139609</xdr:rowOff>
    </xdr:to>
    <xdr:cxnSp macro="">
      <xdr:nvCxnSpPr>
        <xdr:cNvPr id="293" name="直線コネクタ 292">
          <a:extLst>
            <a:ext uri="{FF2B5EF4-FFF2-40B4-BE49-F238E27FC236}">
              <a16:creationId xmlns:a16="http://schemas.microsoft.com/office/drawing/2014/main" id="{FF60B3E3-A86C-4FB7-A7E9-538C75F83753}"/>
            </a:ext>
          </a:extLst>
        </xdr:cNvPr>
        <xdr:cNvCxnSpPr/>
      </xdr:nvCxnSpPr>
      <xdr:spPr>
        <a:xfrm>
          <a:off x="7886700" y="641975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2C2BE098-A749-4793-ACF0-9994243438E4}"/>
            </a:ext>
          </a:extLst>
        </xdr:cNvPr>
        <xdr:cNvSpPr/>
      </xdr:nvSpPr>
      <xdr:spPr>
        <a:xfrm>
          <a:off x="8636000" y="6280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87B04C89-5D4E-4382-9D5C-B6DE98E0CAF9}"/>
            </a:ext>
          </a:extLst>
        </xdr:cNvPr>
        <xdr:cNvSpPr txBox="1"/>
      </xdr:nvSpPr>
      <xdr:spPr>
        <a:xfrm>
          <a:off x="8470978" y="606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139609</xdr:rowOff>
    </xdr:from>
    <xdr:to>
      <xdr:col>45</xdr:col>
      <xdr:colOff>177800</xdr:colOff>
      <xdr:row>38</xdr:row>
      <xdr:rowOff>139609</xdr:rowOff>
    </xdr:to>
    <xdr:cxnSp macro="">
      <xdr:nvCxnSpPr>
        <xdr:cNvPr id="296" name="直線コネクタ 295">
          <a:extLst>
            <a:ext uri="{FF2B5EF4-FFF2-40B4-BE49-F238E27FC236}">
              <a16:creationId xmlns:a16="http://schemas.microsoft.com/office/drawing/2014/main" id="{8415D3EB-C9C3-4D8C-9CD9-98F8FCA1260E}"/>
            </a:ext>
          </a:extLst>
        </xdr:cNvPr>
        <xdr:cNvCxnSpPr/>
      </xdr:nvCxnSpPr>
      <xdr:spPr>
        <a:xfrm>
          <a:off x="7080250" y="641975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796A2498-0B5C-474C-AE07-0C32298D4A0C}"/>
            </a:ext>
          </a:extLst>
        </xdr:cNvPr>
        <xdr:cNvSpPr/>
      </xdr:nvSpPr>
      <xdr:spPr>
        <a:xfrm>
          <a:off x="7842250" y="62660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D6D0F2A5-D74E-4E23-871F-E8674FD23E13}"/>
            </a:ext>
          </a:extLst>
        </xdr:cNvPr>
        <xdr:cNvSpPr txBox="1"/>
      </xdr:nvSpPr>
      <xdr:spPr>
        <a:xfrm>
          <a:off x="7677228" y="604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139609</xdr:rowOff>
    </xdr:from>
    <xdr:to>
      <xdr:col>41</xdr:col>
      <xdr:colOff>50800</xdr:colOff>
      <xdr:row>38</xdr:row>
      <xdr:rowOff>139609</xdr:rowOff>
    </xdr:to>
    <xdr:cxnSp macro="">
      <xdr:nvCxnSpPr>
        <xdr:cNvPr id="299" name="直線コネクタ 298">
          <a:extLst>
            <a:ext uri="{FF2B5EF4-FFF2-40B4-BE49-F238E27FC236}">
              <a16:creationId xmlns:a16="http://schemas.microsoft.com/office/drawing/2014/main" id="{6E4D2ACF-D6E4-4BC4-8DA5-4A7AEA77F868}"/>
            </a:ext>
          </a:extLst>
        </xdr:cNvPr>
        <xdr:cNvCxnSpPr/>
      </xdr:nvCxnSpPr>
      <xdr:spPr>
        <a:xfrm>
          <a:off x="6286500" y="641975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20BDD45-EF48-4450-AD81-F0B219A16E79}"/>
            </a:ext>
          </a:extLst>
        </xdr:cNvPr>
        <xdr:cNvSpPr/>
      </xdr:nvSpPr>
      <xdr:spPr>
        <a:xfrm>
          <a:off x="7029450" y="6263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77D4C16B-AF73-4BD5-8BF7-6ED816D289D3}"/>
            </a:ext>
          </a:extLst>
        </xdr:cNvPr>
        <xdr:cNvSpPr txBox="1"/>
      </xdr:nvSpPr>
      <xdr:spPr>
        <a:xfrm>
          <a:off x="6864428" y="60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F0A720C2-AF76-41E8-932B-DC5EB6E83919}"/>
            </a:ext>
          </a:extLst>
        </xdr:cNvPr>
        <xdr:cNvSpPr/>
      </xdr:nvSpPr>
      <xdr:spPr>
        <a:xfrm>
          <a:off x="6235700" y="6265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B3AD4DAD-9C8F-4A18-80CA-9B7D39B6AE73}"/>
            </a:ext>
          </a:extLst>
        </xdr:cNvPr>
        <xdr:cNvSpPr txBox="1"/>
      </xdr:nvSpPr>
      <xdr:spPr>
        <a:xfrm>
          <a:off x="6070678" y="604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5162D0F0-6946-44D2-A208-A2A135BD7711}"/>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9067795-02C7-4847-849C-293BA53280C1}"/>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98AAF19C-574A-451B-9CD4-09BBDB51AF2B}"/>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0D5239B-C5DA-4D31-BE72-8EEB111087A3}"/>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69FCFC5-BCE1-4B91-A0D3-9F867B24B5D9}"/>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88809</xdr:rowOff>
    </xdr:from>
    <xdr:to>
      <xdr:col>55</xdr:col>
      <xdr:colOff>50800</xdr:colOff>
      <xdr:row>39</xdr:row>
      <xdr:rowOff>18959</xdr:rowOff>
    </xdr:to>
    <xdr:sp macro="" textlink="">
      <xdr:nvSpPr>
        <xdr:cNvPr id="309" name="楕円 308">
          <a:extLst>
            <a:ext uri="{FF2B5EF4-FFF2-40B4-BE49-F238E27FC236}">
              <a16:creationId xmlns:a16="http://schemas.microsoft.com/office/drawing/2014/main" id="{EBBC426C-9DD0-48FC-8EFD-8D1BC337CE3F}"/>
            </a:ext>
          </a:extLst>
        </xdr:cNvPr>
        <xdr:cNvSpPr/>
      </xdr:nvSpPr>
      <xdr:spPr>
        <a:xfrm>
          <a:off x="9398000" y="63689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3736</xdr:rowOff>
    </xdr:from>
    <xdr:ext cx="249299" cy="259045"/>
    <xdr:sp macro="" textlink="">
      <xdr:nvSpPr>
        <xdr:cNvPr id="310" name="労働費該当値テキスト">
          <a:extLst>
            <a:ext uri="{FF2B5EF4-FFF2-40B4-BE49-F238E27FC236}">
              <a16:creationId xmlns:a16="http://schemas.microsoft.com/office/drawing/2014/main" id="{5EB76615-7AE1-4AC4-88C8-28A467D48AE0}"/>
            </a:ext>
          </a:extLst>
        </xdr:cNvPr>
        <xdr:cNvSpPr txBox="1"/>
      </xdr:nvSpPr>
      <xdr:spPr>
        <a:xfrm>
          <a:off x="9480550" y="6283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88809</xdr:rowOff>
    </xdr:from>
    <xdr:to>
      <xdr:col>50</xdr:col>
      <xdr:colOff>165100</xdr:colOff>
      <xdr:row>39</xdr:row>
      <xdr:rowOff>18959</xdr:rowOff>
    </xdr:to>
    <xdr:sp macro="" textlink="">
      <xdr:nvSpPr>
        <xdr:cNvPr id="311" name="楕円 310">
          <a:extLst>
            <a:ext uri="{FF2B5EF4-FFF2-40B4-BE49-F238E27FC236}">
              <a16:creationId xmlns:a16="http://schemas.microsoft.com/office/drawing/2014/main" id="{06F08035-CED4-4DEF-A74C-A22A5B1D6F5C}"/>
            </a:ext>
          </a:extLst>
        </xdr:cNvPr>
        <xdr:cNvSpPr/>
      </xdr:nvSpPr>
      <xdr:spPr>
        <a:xfrm>
          <a:off x="8636000" y="63689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10086</xdr:rowOff>
    </xdr:from>
    <xdr:ext cx="249299" cy="259045"/>
    <xdr:sp macro="" textlink="">
      <xdr:nvSpPr>
        <xdr:cNvPr id="312" name="テキスト ボックス 311">
          <a:extLst>
            <a:ext uri="{FF2B5EF4-FFF2-40B4-BE49-F238E27FC236}">
              <a16:creationId xmlns:a16="http://schemas.microsoft.com/office/drawing/2014/main" id="{52DD0E25-6D6A-46BA-A287-342897001C7C}"/>
            </a:ext>
          </a:extLst>
        </xdr:cNvPr>
        <xdr:cNvSpPr txBox="1"/>
      </xdr:nvSpPr>
      <xdr:spPr>
        <a:xfrm>
          <a:off x="8574850" y="64553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88809</xdr:rowOff>
    </xdr:from>
    <xdr:to>
      <xdr:col>46</xdr:col>
      <xdr:colOff>38100</xdr:colOff>
      <xdr:row>39</xdr:row>
      <xdr:rowOff>18959</xdr:rowOff>
    </xdr:to>
    <xdr:sp macro="" textlink="">
      <xdr:nvSpPr>
        <xdr:cNvPr id="313" name="楕円 312">
          <a:extLst>
            <a:ext uri="{FF2B5EF4-FFF2-40B4-BE49-F238E27FC236}">
              <a16:creationId xmlns:a16="http://schemas.microsoft.com/office/drawing/2014/main" id="{C12A6FA7-03EF-4343-9AEE-F873F30EE00A}"/>
            </a:ext>
          </a:extLst>
        </xdr:cNvPr>
        <xdr:cNvSpPr/>
      </xdr:nvSpPr>
      <xdr:spPr>
        <a:xfrm>
          <a:off x="7842250" y="63689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10086</xdr:rowOff>
    </xdr:from>
    <xdr:ext cx="249299" cy="259045"/>
    <xdr:sp macro="" textlink="">
      <xdr:nvSpPr>
        <xdr:cNvPr id="314" name="テキスト ボックス 313">
          <a:extLst>
            <a:ext uri="{FF2B5EF4-FFF2-40B4-BE49-F238E27FC236}">
              <a16:creationId xmlns:a16="http://schemas.microsoft.com/office/drawing/2014/main" id="{3C8F05AF-00A8-4E70-BAD8-6D10BD4808D0}"/>
            </a:ext>
          </a:extLst>
        </xdr:cNvPr>
        <xdr:cNvSpPr txBox="1"/>
      </xdr:nvSpPr>
      <xdr:spPr>
        <a:xfrm>
          <a:off x="7768400" y="64553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88809</xdr:rowOff>
    </xdr:from>
    <xdr:to>
      <xdr:col>41</xdr:col>
      <xdr:colOff>101600</xdr:colOff>
      <xdr:row>39</xdr:row>
      <xdr:rowOff>18959</xdr:rowOff>
    </xdr:to>
    <xdr:sp macro="" textlink="">
      <xdr:nvSpPr>
        <xdr:cNvPr id="315" name="楕円 314">
          <a:extLst>
            <a:ext uri="{FF2B5EF4-FFF2-40B4-BE49-F238E27FC236}">
              <a16:creationId xmlns:a16="http://schemas.microsoft.com/office/drawing/2014/main" id="{8B2E6317-D797-4150-8246-4ABC9D41433F}"/>
            </a:ext>
          </a:extLst>
        </xdr:cNvPr>
        <xdr:cNvSpPr/>
      </xdr:nvSpPr>
      <xdr:spPr>
        <a:xfrm>
          <a:off x="7029450" y="63689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10086</xdr:rowOff>
    </xdr:from>
    <xdr:ext cx="249299" cy="259045"/>
    <xdr:sp macro="" textlink="">
      <xdr:nvSpPr>
        <xdr:cNvPr id="316" name="テキスト ボックス 315">
          <a:extLst>
            <a:ext uri="{FF2B5EF4-FFF2-40B4-BE49-F238E27FC236}">
              <a16:creationId xmlns:a16="http://schemas.microsoft.com/office/drawing/2014/main" id="{294DB505-4123-44D1-BF7C-43758850BAB3}"/>
            </a:ext>
          </a:extLst>
        </xdr:cNvPr>
        <xdr:cNvSpPr txBox="1"/>
      </xdr:nvSpPr>
      <xdr:spPr>
        <a:xfrm>
          <a:off x="6974650" y="64553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88809</xdr:rowOff>
    </xdr:from>
    <xdr:to>
      <xdr:col>36</xdr:col>
      <xdr:colOff>165100</xdr:colOff>
      <xdr:row>39</xdr:row>
      <xdr:rowOff>18959</xdr:rowOff>
    </xdr:to>
    <xdr:sp macro="" textlink="">
      <xdr:nvSpPr>
        <xdr:cNvPr id="317" name="楕円 316">
          <a:extLst>
            <a:ext uri="{FF2B5EF4-FFF2-40B4-BE49-F238E27FC236}">
              <a16:creationId xmlns:a16="http://schemas.microsoft.com/office/drawing/2014/main" id="{2D2408B0-D008-4082-9521-4785BF352715}"/>
            </a:ext>
          </a:extLst>
        </xdr:cNvPr>
        <xdr:cNvSpPr/>
      </xdr:nvSpPr>
      <xdr:spPr>
        <a:xfrm>
          <a:off x="6235700" y="63689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10086</xdr:rowOff>
    </xdr:from>
    <xdr:ext cx="249299" cy="259045"/>
    <xdr:sp macro="" textlink="">
      <xdr:nvSpPr>
        <xdr:cNvPr id="318" name="テキスト ボックス 317">
          <a:extLst>
            <a:ext uri="{FF2B5EF4-FFF2-40B4-BE49-F238E27FC236}">
              <a16:creationId xmlns:a16="http://schemas.microsoft.com/office/drawing/2014/main" id="{2E036786-248B-48E2-A917-41BB84B1413E}"/>
            </a:ext>
          </a:extLst>
        </xdr:cNvPr>
        <xdr:cNvSpPr txBox="1"/>
      </xdr:nvSpPr>
      <xdr:spPr>
        <a:xfrm>
          <a:off x="6174550" y="64553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F5B15F8E-6655-4DE1-BD8B-268C4757CDA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56646E35-99D6-4B1C-A964-9E160F860BAC}"/>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4F301361-3295-4F9B-BC75-E98F7C4F9E7D}"/>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2E0125B9-B7E4-421A-9EF7-50521CCC70BB}"/>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D452BF65-8291-4FE2-8B62-3F22AA29FAEE}"/>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B8394FB4-F743-4094-85BA-97EFF1AB1C46}"/>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6FF2E159-0A34-48C5-AE6B-8751D9C5F0E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50541AC8-301B-4EF1-914F-E17946BF742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D6F1FE5D-13CE-4F1B-8529-EBC332B058A2}"/>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5C79FBC4-7D68-4694-9994-2BF63EDB4F94}"/>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3E76C07F-AD83-4DDC-A87D-CBFA1A19BE69}"/>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5B765BC-AC62-4830-8CB2-46ACFB66373E}"/>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CAD592B0-88A7-4DE9-AF8A-B6914D5A11CF}"/>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785A87AF-1621-4286-BA7D-C977AC9D62CC}"/>
            </a:ext>
          </a:extLst>
        </xdr:cNvPr>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57084CEC-580C-47B3-BD08-F5621C8813BD}"/>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1157AEF7-1F08-4713-A888-ACDAC84AE7D9}"/>
            </a:ext>
          </a:extLst>
        </xdr:cNvPr>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918C9935-1689-460F-9588-FF6EE387ED3C}"/>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D3EB51E1-BFEC-4CCB-AB6D-1BAFC4CEE447}"/>
            </a:ext>
          </a:extLst>
        </xdr:cNvPr>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C291015D-B0D1-4662-9995-E70F06165814}"/>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4B21BDE6-4CF2-4E9B-85A9-C96B0D492FEE}"/>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5C0F7445-67D0-4B82-B40B-E7F8B92AA022}"/>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CB27082B-20C5-4601-A707-E18B871A1562}"/>
            </a:ext>
          </a:extLst>
        </xdr:cNvPr>
        <xdr:cNvCxnSpPr/>
      </xdr:nvCxnSpPr>
      <xdr:spPr>
        <a:xfrm flipV="1">
          <a:off x="9427845" y="8267927"/>
          <a:ext cx="1270" cy="144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B99441BF-9979-41FE-9018-F30C29698BDB}"/>
            </a:ext>
          </a:extLst>
        </xdr:cNvPr>
        <xdr:cNvSpPr txBox="1"/>
      </xdr:nvSpPr>
      <xdr:spPr>
        <a:xfrm>
          <a:off x="9480550" y="97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96D88AEA-F1AC-4DB6-A5C0-6D5A2A639885}"/>
            </a:ext>
          </a:extLst>
        </xdr:cNvPr>
        <xdr:cNvCxnSpPr/>
      </xdr:nvCxnSpPr>
      <xdr:spPr>
        <a:xfrm>
          <a:off x="9359900" y="971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9356B042-E097-4F07-87A4-33DAF8FC0C29}"/>
            </a:ext>
          </a:extLst>
        </xdr:cNvPr>
        <xdr:cNvSpPr txBox="1"/>
      </xdr:nvSpPr>
      <xdr:spPr>
        <a:xfrm>
          <a:off x="9480550" y="805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65015F6D-280B-49CA-A734-9B6FDA52C711}"/>
            </a:ext>
          </a:extLst>
        </xdr:cNvPr>
        <xdr:cNvCxnSpPr/>
      </xdr:nvCxnSpPr>
      <xdr:spPr>
        <a:xfrm>
          <a:off x="9359900" y="8267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128284</xdr:rowOff>
    </xdr:from>
    <xdr:to>
      <xdr:col>55</xdr:col>
      <xdr:colOff>0</xdr:colOff>
      <xdr:row>58</xdr:row>
      <xdr:rowOff>130232</xdr:rowOff>
    </xdr:to>
    <xdr:cxnSp macro="">
      <xdr:nvCxnSpPr>
        <xdr:cNvPr id="345" name="直線コネクタ 344">
          <a:extLst>
            <a:ext uri="{FF2B5EF4-FFF2-40B4-BE49-F238E27FC236}">
              <a16:creationId xmlns:a16="http://schemas.microsoft.com/office/drawing/2014/main" id="{4E8FA5AF-D3B4-4D41-9056-CFA5B9743D47}"/>
            </a:ext>
          </a:extLst>
        </xdr:cNvPr>
        <xdr:cNvCxnSpPr/>
      </xdr:nvCxnSpPr>
      <xdr:spPr>
        <a:xfrm flipV="1">
          <a:off x="8686800" y="9710434"/>
          <a:ext cx="74295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110C4B43-54EA-449D-B26F-1DA7CAD397E6}"/>
            </a:ext>
          </a:extLst>
        </xdr:cNvPr>
        <xdr:cNvSpPr txBox="1"/>
      </xdr:nvSpPr>
      <xdr:spPr>
        <a:xfrm>
          <a:off x="9480550" y="9303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51FF4FFB-2BAB-445B-A603-02C98A919855}"/>
            </a:ext>
          </a:extLst>
        </xdr:cNvPr>
        <xdr:cNvSpPr/>
      </xdr:nvSpPr>
      <xdr:spPr>
        <a:xfrm>
          <a:off x="9398000" y="94453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130232</xdr:rowOff>
    </xdr:from>
    <xdr:to>
      <xdr:col>50</xdr:col>
      <xdr:colOff>114300</xdr:colOff>
      <xdr:row>58</xdr:row>
      <xdr:rowOff>132060</xdr:rowOff>
    </xdr:to>
    <xdr:cxnSp macro="">
      <xdr:nvCxnSpPr>
        <xdr:cNvPr id="348" name="直線コネクタ 347">
          <a:extLst>
            <a:ext uri="{FF2B5EF4-FFF2-40B4-BE49-F238E27FC236}">
              <a16:creationId xmlns:a16="http://schemas.microsoft.com/office/drawing/2014/main" id="{D5907B26-FDB2-4D2A-B204-E435DA45B97A}"/>
            </a:ext>
          </a:extLst>
        </xdr:cNvPr>
        <xdr:cNvCxnSpPr/>
      </xdr:nvCxnSpPr>
      <xdr:spPr>
        <a:xfrm flipV="1">
          <a:off x="7886700" y="9712382"/>
          <a:ext cx="8001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D3259D96-103E-412F-BC11-A9E421111787}"/>
            </a:ext>
          </a:extLst>
        </xdr:cNvPr>
        <xdr:cNvSpPr/>
      </xdr:nvSpPr>
      <xdr:spPr>
        <a:xfrm>
          <a:off x="8636000" y="947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4260489E-B238-4E3B-B916-6AAE4CBB9CB2}"/>
            </a:ext>
          </a:extLst>
        </xdr:cNvPr>
        <xdr:cNvSpPr txBox="1"/>
      </xdr:nvSpPr>
      <xdr:spPr>
        <a:xfrm>
          <a:off x="8438661" y="92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117869</xdr:rowOff>
    </xdr:from>
    <xdr:to>
      <xdr:col>45</xdr:col>
      <xdr:colOff>177800</xdr:colOff>
      <xdr:row>58</xdr:row>
      <xdr:rowOff>132060</xdr:rowOff>
    </xdr:to>
    <xdr:cxnSp macro="">
      <xdr:nvCxnSpPr>
        <xdr:cNvPr id="351" name="直線コネクタ 350">
          <a:extLst>
            <a:ext uri="{FF2B5EF4-FFF2-40B4-BE49-F238E27FC236}">
              <a16:creationId xmlns:a16="http://schemas.microsoft.com/office/drawing/2014/main" id="{1AF3B8AC-4377-450D-86E2-49C914155EED}"/>
            </a:ext>
          </a:extLst>
        </xdr:cNvPr>
        <xdr:cNvCxnSpPr/>
      </xdr:nvCxnSpPr>
      <xdr:spPr>
        <a:xfrm>
          <a:off x="7080250" y="9700019"/>
          <a:ext cx="80645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D4AC893B-A4C5-42CE-B427-5C574E08B431}"/>
            </a:ext>
          </a:extLst>
        </xdr:cNvPr>
        <xdr:cNvSpPr/>
      </xdr:nvSpPr>
      <xdr:spPr>
        <a:xfrm>
          <a:off x="7842250" y="94620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DFDB190B-7132-4684-8242-123285B9A1AA}"/>
            </a:ext>
          </a:extLst>
        </xdr:cNvPr>
        <xdr:cNvSpPr txBox="1"/>
      </xdr:nvSpPr>
      <xdr:spPr>
        <a:xfrm>
          <a:off x="7644911" y="92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117869</xdr:rowOff>
    </xdr:from>
    <xdr:to>
      <xdr:col>41</xdr:col>
      <xdr:colOff>50800</xdr:colOff>
      <xdr:row>58</xdr:row>
      <xdr:rowOff>118435</xdr:rowOff>
    </xdr:to>
    <xdr:cxnSp macro="">
      <xdr:nvCxnSpPr>
        <xdr:cNvPr id="354" name="直線コネクタ 353">
          <a:extLst>
            <a:ext uri="{FF2B5EF4-FFF2-40B4-BE49-F238E27FC236}">
              <a16:creationId xmlns:a16="http://schemas.microsoft.com/office/drawing/2014/main" id="{E50C1478-2193-4B66-A47D-6422B009B77E}"/>
            </a:ext>
          </a:extLst>
        </xdr:cNvPr>
        <xdr:cNvCxnSpPr/>
      </xdr:nvCxnSpPr>
      <xdr:spPr>
        <a:xfrm flipV="1">
          <a:off x="6286500" y="9700019"/>
          <a:ext cx="79375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B3A1083B-37D8-4CF7-9708-F0AF05EA34FF}"/>
            </a:ext>
          </a:extLst>
        </xdr:cNvPr>
        <xdr:cNvSpPr/>
      </xdr:nvSpPr>
      <xdr:spPr>
        <a:xfrm>
          <a:off x="7029450" y="94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24E81A41-EC53-4ECD-B041-5273834BE956}"/>
            </a:ext>
          </a:extLst>
        </xdr:cNvPr>
        <xdr:cNvSpPr txBox="1"/>
      </xdr:nvSpPr>
      <xdr:spPr>
        <a:xfrm>
          <a:off x="6851161" y="925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D723BE6-5675-4C21-8074-C982461C2765}"/>
            </a:ext>
          </a:extLst>
        </xdr:cNvPr>
        <xdr:cNvSpPr/>
      </xdr:nvSpPr>
      <xdr:spPr>
        <a:xfrm>
          <a:off x="6235700" y="946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76BFA285-294C-4B25-A14E-5162E4C07C10}"/>
            </a:ext>
          </a:extLst>
        </xdr:cNvPr>
        <xdr:cNvSpPr txBox="1"/>
      </xdr:nvSpPr>
      <xdr:spPr>
        <a:xfrm>
          <a:off x="6038361" y="92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15F24EC-E7BC-4C20-80D2-15244DACD728}"/>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3CD62F8-3891-4B72-A6C7-E7682BA62613}"/>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C026FD1-960B-4C00-9365-905B3496F088}"/>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7833C09-BBDF-44C2-96DB-6B64C6784FAC}"/>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89686075-193D-4806-A6BB-77C07D65317D}"/>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77484</xdr:rowOff>
    </xdr:from>
    <xdr:to>
      <xdr:col>55</xdr:col>
      <xdr:colOff>50800</xdr:colOff>
      <xdr:row>59</xdr:row>
      <xdr:rowOff>7634</xdr:rowOff>
    </xdr:to>
    <xdr:sp macro="" textlink="">
      <xdr:nvSpPr>
        <xdr:cNvPr id="364" name="楕円 363">
          <a:extLst>
            <a:ext uri="{FF2B5EF4-FFF2-40B4-BE49-F238E27FC236}">
              <a16:creationId xmlns:a16="http://schemas.microsoft.com/office/drawing/2014/main" id="{B809C3BB-74D0-4CA3-878D-1EEE1BA9FB39}"/>
            </a:ext>
          </a:extLst>
        </xdr:cNvPr>
        <xdr:cNvSpPr/>
      </xdr:nvSpPr>
      <xdr:spPr>
        <a:xfrm>
          <a:off x="9398000" y="96596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163861</xdr:rowOff>
    </xdr:from>
    <xdr:ext cx="469744" cy="259045"/>
    <xdr:sp macro="" textlink="">
      <xdr:nvSpPr>
        <xdr:cNvPr id="365" name="農林水産業費該当値テキスト">
          <a:extLst>
            <a:ext uri="{FF2B5EF4-FFF2-40B4-BE49-F238E27FC236}">
              <a16:creationId xmlns:a16="http://schemas.microsoft.com/office/drawing/2014/main" id="{0B6EAF4A-7BC7-4027-AA71-7043B242FB13}"/>
            </a:ext>
          </a:extLst>
        </xdr:cNvPr>
        <xdr:cNvSpPr txBox="1"/>
      </xdr:nvSpPr>
      <xdr:spPr>
        <a:xfrm>
          <a:off x="9480550" y="958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79432</xdr:rowOff>
    </xdr:from>
    <xdr:to>
      <xdr:col>50</xdr:col>
      <xdr:colOff>165100</xdr:colOff>
      <xdr:row>59</xdr:row>
      <xdr:rowOff>9582</xdr:rowOff>
    </xdr:to>
    <xdr:sp macro="" textlink="">
      <xdr:nvSpPr>
        <xdr:cNvPr id="366" name="楕円 365">
          <a:extLst>
            <a:ext uri="{FF2B5EF4-FFF2-40B4-BE49-F238E27FC236}">
              <a16:creationId xmlns:a16="http://schemas.microsoft.com/office/drawing/2014/main" id="{B5AE5B9D-308D-4FF1-BFF9-5D0BDAEF5330}"/>
            </a:ext>
          </a:extLst>
        </xdr:cNvPr>
        <xdr:cNvSpPr/>
      </xdr:nvSpPr>
      <xdr:spPr>
        <a:xfrm>
          <a:off x="8636000" y="96615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709</xdr:rowOff>
    </xdr:from>
    <xdr:ext cx="469744" cy="259045"/>
    <xdr:sp macro="" textlink="">
      <xdr:nvSpPr>
        <xdr:cNvPr id="367" name="テキスト ボックス 366">
          <a:extLst>
            <a:ext uri="{FF2B5EF4-FFF2-40B4-BE49-F238E27FC236}">
              <a16:creationId xmlns:a16="http://schemas.microsoft.com/office/drawing/2014/main" id="{6950D4A2-8894-4280-92DC-DF825FCBBDFD}"/>
            </a:ext>
          </a:extLst>
        </xdr:cNvPr>
        <xdr:cNvSpPr txBox="1"/>
      </xdr:nvSpPr>
      <xdr:spPr>
        <a:xfrm>
          <a:off x="8470978" y="974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81260</xdr:rowOff>
    </xdr:from>
    <xdr:to>
      <xdr:col>46</xdr:col>
      <xdr:colOff>38100</xdr:colOff>
      <xdr:row>59</xdr:row>
      <xdr:rowOff>11410</xdr:rowOff>
    </xdr:to>
    <xdr:sp macro="" textlink="">
      <xdr:nvSpPr>
        <xdr:cNvPr id="368" name="楕円 367">
          <a:extLst>
            <a:ext uri="{FF2B5EF4-FFF2-40B4-BE49-F238E27FC236}">
              <a16:creationId xmlns:a16="http://schemas.microsoft.com/office/drawing/2014/main" id="{959C7FBC-F4B9-4C87-A3E7-1DF6BD1D0AFF}"/>
            </a:ext>
          </a:extLst>
        </xdr:cNvPr>
        <xdr:cNvSpPr/>
      </xdr:nvSpPr>
      <xdr:spPr>
        <a:xfrm>
          <a:off x="7842250" y="9663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2537</xdr:rowOff>
    </xdr:from>
    <xdr:ext cx="469744" cy="259045"/>
    <xdr:sp macro="" textlink="">
      <xdr:nvSpPr>
        <xdr:cNvPr id="369" name="テキスト ボックス 368">
          <a:extLst>
            <a:ext uri="{FF2B5EF4-FFF2-40B4-BE49-F238E27FC236}">
              <a16:creationId xmlns:a16="http://schemas.microsoft.com/office/drawing/2014/main" id="{07AECBAF-DBCB-4DA8-AE9D-A5CC1BFA4636}"/>
            </a:ext>
          </a:extLst>
        </xdr:cNvPr>
        <xdr:cNvSpPr txBox="1"/>
      </xdr:nvSpPr>
      <xdr:spPr>
        <a:xfrm>
          <a:off x="7677228" y="97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67069</xdr:rowOff>
    </xdr:from>
    <xdr:to>
      <xdr:col>41</xdr:col>
      <xdr:colOff>101600</xdr:colOff>
      <xdr:row>58</xdr:row>
      <xdr:rowOff>168669</xdr:rowOff>
    </xdr:to>
    <xdr:sp macro="" textlink="">
      <xdr:nvSpPr>
        <xdr:cNvPr id="370" name="楕円 369">
          <a:extLst>
            <a:ext uri="{FF2B5EF4-FFF2-40B4-BE49-F238E27FC236}">
              <a16:creationId xmlns:a16="http://schemas.microsoft.com/office/drawing/2014/main" id="{50D092DA-7599-4712-8D9B-4612556CF648}"/>
            </a:ext>
          </a:extLst>
        </xdr:cNvPr>
        <xdr:cNvSpPr/>
      </xdr:nvSpPr>
      <xdr:spPr>
        <a:xfrm>
          <a:off x="7029450" y="964921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159796</xdr:rowOff>
    </xdr:from>
    <xdr:ext cx="469744" cy="259045"/>
    <xdr:sp macro="" textlink="">
      <xdr:nvSpPr>
        <xdr:cNvPr id="371" name="テキスト ボックス 370">
          <a:extLst>
            <a:ext uri="{FF2B5EF4-FFF2-40B4-BE49-F238E27FC236}">
              <a16:creationId xmlns:a16="http://schemas.microsoft.com/office/drawing/2014/main" id="{CCE295E3-8A17-4CC9-A3CD-63B5042B4B1C}"/>
            </a:ext>
          </a:extLst>
        </xdr:cNvPr>
        <xdr:cNvSpPr txBox="1"/>
      </xdr:nvSpPr>
      <xdr:spPr>
        <a:xfrm>
          <a:off x="6864428" y="974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67635</xdr:rowOff>
    </xdr:from>
    <xdr:to>
      <xdr:col>36</xdr:col>
      <xdr:colOff>165100</xdr:colOff>
      <xdr:row>58</xdr:row>
      <xdr:rowOff>169235</xdr:rowOff>
    </xdr:to>
    <xdr:sp macro="" textlink="">
      <xdr:nvSpPr>
        <xdr:cNvPr id="372" name="楕円 371">
          <a:extLst>
            <a:ext uri="{FF2B5EF4-FFF2-40B4-BE49-F238E27FC236}">
              <a16:creationId xmlns:a16="http://schemas.microsoft.com/office/drawing/2014/main" id="{2E688E61-7B3E-4965-BBD6-A57684DAE9E9}"/>
            </a:ext>
          </a:extLst>
        </xdr:cNvPr>
        <xdr:cNvSpPr/>
      </xdr:nvSpPr>
      <xdr:spPr>
        <a:xfrm>
          <a:off x="6235700" y="9649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160362</xdr:rowOff>
    </xdr:from>
    <xdr:ext cx="469744" cy="259045"/>
    <xdr:sp macro="" textlink="">
      <xdr:nvSpPr>
        <xdr:cNvPr id="373" name="テキスト ボックス 372">
          <a:extLst>
            <a:ext uri="{FF2B5EF4-FFF2-40B4-BE49-F238E27FC236}">
              <a16:creationId xmlns:a16="http://schemas.microsoft.com/office/drawing/2014/main" id="{0FBFA26C-B1D9-4E73-8FCB-0B0F6BF62A2D}"/>
            </a:ext>
          </a:extLst>
        </xdr:cNvPr>
        <xdr:cNvSpPr txBox="1"/>
      </xdr:nvSpPr>
      <xdr:spPr>
        <a:xfrm>
          <a:off x="6070678" y="974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37389390-17E5-425E-92F2-EFB28EFBB881}"/>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D4B9B94-5FBC-4F22-9028-2AC3B3BB57A1}"/>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B289835C-733B-4123-A1BC-8EC096BF3226}"/>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AE35D2AC-40A3-473A-BAB0-B2BBD99AE793}"/>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CFBC6A2B-0AB1-4ACA-9C72-293523A0BBCC}"/>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FF6C6310-475F-47DC-AC6C-FA7B8D4545C2}"/>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60967B43-F1B5-4898-B96A-0AAE35DBD4CB}"/>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BF6DE021-5672-43D0-BE72-23AB5B9C7D17}"/>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F997187A-E2BF-4CC4-BFF5-9449E626B642}"/>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66B772FA-9156-480C-81F0-1C07868500AA}"/>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7A738FEE-4EE3-4402-BD1F-56CE0DB02C6E}"/>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B021571A-8E27-4869-9B93-4AA0B0FBDDFA}"/>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7574B58B-BE98-40A8-9DD6-1A2EF62C8F16}"/>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285CA1BB-0584-41C8-AACB-1D2ACB5D6E6A}"/>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5F5826F9-DD4B-4357-A638-098994DF2E2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C31E56E0-B0DA-40C9-A9B5-37FD062761A8}"/>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BF0E47F2-0DC4-4A9A-9321-5906E23069C4}"/>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7A78FFCD-6EEF-43FF-8176-A26B5943B27E}"/>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F0D3A944-5614-4921-A78A-E71C65C8261C}"/>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5AE7D488-782F-4D0B-A14C-1CDB3AE62795}"/>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4DDE4CCD-DD2C-49A3-B61C-65989ADD6818}"/>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4B8B25E1-81B8-442A-BF68-3B78908B051E}"/>
            </a:ext>
          </a:extLst>
        </xdr:cNvPr>
        <xdr:cNvCxnSpPr/>
      </xdr:nvCxnSpPr>
      <xdr:spPr>
        <a:xfrm flipV="1">
          <a:off x="9427845" y="11984142"/>
          <a:ext cx="1270" cy="1035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EB47E315-A3EC-4FCC-932D-02C027B0282C}"/>
            </a:ext>
          </a:extLst>
        </xdr:cNvPr>
        <xdr:cNvSpPr txBox="1"/>
      </xdr:nvSpPr>
      <xdr:spPr>
        <a:xfrm>
          <a:off x="9480550" y="1302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CC851E7F-42C7-4D5A-98C3-BE54D2D58D0A}"/>
            </a:ext>
          </a:extLst>
        </xdr:cNvPr>
        <xdr:cNvCxnSpPr/>
      </xdr:nvCxnSpPr>
      <xdr:spPr>
        <a:xfrm>
          <a:off x="9359900" y="130197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A1E725DA-9081-4AF6-8A66-8159C9564E76}"/>
            </a:ext>
          </a:extLst>
        </xdr:cNvPr>
        <xdr:cNvSpPr txBox="1"/>
      </xdr:nvSpPr>
      <xdr:spPr>
        <a:xfrm>
          <a:off x="9480550" y="1176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D61EBA02-9AEC-4387-B580-8B55B5765E80}"/>
            </a:ext>
          </a:extLst>
        </xdr:cNvPr>
        <xdr:cNvCxnSpPr/>
      </xdr:nvCxnSpPr>
      <xdr:spPr>
        <a:xfrm>
          <a:off x="9359900" y="119841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161088</xdr:rowOff>
    </xdr:from>
    <xdr:to>
      <xdr:col>55</xdr:col>
      <xdr:colOff>0</xdr:colOff>
      <xdr:row>76</xdr:row>
      <xdr:rowOff>98113</xdr:rowOff>
    </xdr:to>
    <xdr:cxnSp macro="">
      <xdr:nvCxnSpPr>
        <xdr:cNvPr id="400" name="直線コネクタ 399">
          <a:extLst>
            <a:ext uri="{FF2B5EF4-FFF2-40B4-BE49-F238E27FC236}">
              <a16:creationId xmlns:a16="http://schemas.microsoft.com/office/drawing/2014/main" id="{87A12936-C474-4F86-AE56-45551C0FC331}"/>
            </a:ext>
          </a:extLst>
        </xdr:cNvPr>
        <xdr:cNvCxnSpPr/>
      </xdr:nvCxnSpPr>
      <xdr:spPr>
        <a:xfrm flipV="1">
          <a:off x="8686800" y="12549938"/>
          <a:ext cx="742950" cy="10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53807</xdr:rowOff>
    </xdr:from>
    <xdr:ext cx="534377" cy="259045"/>
    <xdr:sp macro="" textlink="">
      <xdr:nvSpPr>
        <xdr:cNvPr id="401" name="商工費平均値テキスト">
          <a:extLst>
            <a:ext uri="{FF2B5EF4-FFF2-40B4-BE49-F238E27FC236}">
              <a16:creationId xmlns:a16="http://schemas.microsoft.com/office/drawing/2014/main" id="{FED1CBCB-86D8-43E6-8D8D-D0F5D568EB2B}"/>
            </a:ext>
          </a:extLst>
        </xdr:cNvPr>
        <xdr:cNvSpPr txBox="1"/>
      </xdr:nvSpPr>
      <xdr:spPr>
        <a:xfrm>
          <a:off x="9480550" y="12772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52AAF244-EE03-4412-AE6F-72A7CEEDAA22}"/>
            </a:ext>
          </a:extLst>
        </xdr:cNvPr>
        <xdr:cNvSpPr/>
      </xdr:nvSpPr>
      <xdr:spPr>
        <a:xfrm>
          <a:off x="9398000" y="12794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98113</xdr:rowOff>
    </xdr:from>
    <xdr:to>
      <xdr:col>50</xdr:col>
      <xdr:colOff>114300</xdr:colOff>
      <xdr:row>76</xdr:row>
      <xdr:rowOff>106942</xdr:rowOff>
    </xdr:to>
    <xdr:cxnSp macro="">
      <xdr:nvCxnSpPr>
        <xdr:cNvPr id="403" name="直線コネクタ 402">
          <a:extLst>
            <a:ext uri="{FF2B5EF4-FFF2-40B4-BE49-F238E27FC236}">
              <a16:creationId xmlns:a16="http://schemas.microsoft.com/office/drawing/2014/main" id="{4CBC8569-9375-4A2B-9C1A-9F4E6FDA6258}"/>
            </a:ext>
          </a:extLst>
        </xdr:cNvPr>
        <xdr:cNvCxnSpPr/>
      </xdr:nvCxnSpPr>
      <xdr:spPr>
        <a:xfrm flipV="1">
          <a:off x="7886700" y="12652063"/>
          <a:ext cx="8001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6BD16B8B-4E76-4B23-8AA6-676AB055C496}"/>
            </a:ext>
          </a:extLst>
        </xdr:cNvPr>
        <xdr:cNvSpPr/>
      </xdr:nvSpPr>
      <xdr:spPr>
        <a:xfrm>
          <a:off x="8636000" y="12798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429</xdr:rowOff>
    </xdr:from>
    <xdr:ext cx="534377" cy="259045"/>
    <xdr:sp macro="" textlink="">
      <xdr:nvSpPr>
        <xdr:cNvPr id="405" name="テキスト ボックス 404">
          <a:extLst>
            <a:ext uri="{FF2B5EF4-FFF2-40B4-BE49-F238E27FC236}">
              <a16:creationId xmlns:a16="http://schemas.microsoft.com/office/drawing/2014/main" id="{81C550C8-6781-4084-A7EC-287B44E70CA9}"/>
            </a:ext>
          </a:extLst>
        </xdr:cNvPr>
        <xdr:cNvSpPr txBox="1"/>
      </xdr:nvSpPr>
      <xdr:spPr>
        <a:xfrm>
          <a:off x="8438661" y="1288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168934</xdr:rowOff>
    </xdr:from>
    <xdr:to>
      <xdr:col>45</xdr:col>
      <xdr:colOff>177800</xdr:colOff>
      <xdr:row>76</xdr:row>
      <xdr:rowOff>106942</xdr:rowOff>
    </xdr:to>
    <xdr:cxnSp macro="">
      <xdr:nvCxnSpPr>
        <xdr:cNvPr id="406" name="直線コネクタ 405">
          <a:extLst>
            <a:ext uri="{FF2B5EF4-FFF2-40B4-BE49-F238E27FC236}">
              <a16:creationId xmlns:a16="http://schemas.microsoft.com/office/drawing/2014/main" id="{EF196EB3-C455-41BE-BA55-1ED4D0B11DE1}"/>
            </a:ext>
          </a:extLst>
        </xdr:cNvPr>
        <xdr:cNvCxnSpPr/>
      </xdr:nvCxnSpPr>
      <xdr:spPr>
        <a:xfrm>
          <a:off x="7080250" y="12551434"/>
          <a:ext cx="806450" cy="10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4BE7FFAF-CD19-4F1A-9442-61F705B2AE97}"/>
            </a:ext>
          </a:extLst>
        </xdr:cNvPr>
        <xdr:cNvSpPr/>
      </xdr:nvSpPr>
      <xdr:spPr>
        <a:xfrm>
          <a:off x="7842250" y="12813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16222</xdr:rowOff>
    </xdr:from>
    <xdr:ext cx="534377" cy="259045"/>
    <xdr:sp macro="" textlink="">
      <xdr:nvSpPr>
        <xdr:cNvPr id="408" name="テキスト ボックス 407">
          <a:extLst>
            <a:ext uri="{FF2B5EF4-FFF2-40B4-BE49-F238E27FC236}">
              <a16:creationId xmlns:a16="http://schemas.microsoft.com/office/drawing/2014/main" id="{2D01E181-095D-4C26-B438-A219700152E2}"/>
            </a:ext>
          </a:extLst>
        </xdr:cNvPr>
        <xdr:cNvSpPr txBox="1"/>
      </xdr:nvSpPr>
      <xdr:spPr>
        <a:xfrm>
          <a:off x="7644911" y="129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5352</xdr:rowOff>
    </xdr:from>
    <xdr:to>
      <xdr:col>41</xdr:col>
      <xdr:colOff>50800</xdr:colOff>
      <xdr:row>75</xdr:row>
      <xdr:rowOff>168934</xdr:rowOff>
    </xdr:to>
    <xdr:cxnSp macro="">
      <xdr:nvCxnSpPr>
        <xdr:cNvPr id="409" name="直線コネクタ 408">
          <a:extLst>
            <a:ext uri="{FF2B5EF4-FFF2-40B4-BE49-F238E27FC236}">
              <a16:creationId xmlns:a16="http://schemas.microsoft.com/office/drawing/2014/main" id="{4ECFB714-303C-448E-9C38-DE0B4E3F7219}"/>
            </a:ext>
          </a:extLst>
        </xdr:cNvPr>
        <xdr:cNvCxnSpPr/>
      </xdr:nvCxnSpPr>
      <xdr:spPr>
        <a:xfrm>
          <a:off x="6286500" y="12394202"/>
          <a:ext cx="793750" cy="15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D08C0334-3C27-4394-B0B9-EEBA0A3A8F9B}"/>
            </a:ext>
          </a:extLst>
        </xdr:cNvPr>
        <xdr:cNvSpPr/>
      </xdr:nvSpPr>
      <xdr:spPr>
        <a:xfrm>
          <a:off x="7029450" y="12845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47809</xdr:rowOff>
    </xdr:from>
    <xdr:ext cx="534377" cy="259045"/>
    <xdr:sp macro="" textlink="">
      <xdr:nvSpPr>
        <xdr:cNvPr id="411" name="テキスト ボックス 410">
          <a:extLst>
            <a:ext uri="{FF2B5EF4-FFF2-40B4-BE49-F238E27FC236}">
              <a16:creationId xmlns:a16="http://schemas.microsoft.com/office/drawing/2014/main" id="{C4549E0D-25EC-45BD-B2BB-896554064E63}"/>
            </a:ext>
          </a:extLst>
        </xdr:cNvPr>
        <xdr:cNvSpPr txBox="1"/>
      </xdr:nvSpPr>
      <xdr:spPr>
        <a:xfrm>
          <a:off x="6851161" y="129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D3C07783-C7F6-4E3D-A44D-B8EA3876C805}"/>
            </a:ext>
          </a:extLst>
        </xdr:cNvPr>
        <xdr:cNvSpPr/>
      </xdr:nvSpPr>
      <xdr:spPr>
        <a:xfrm>
          <a:off x="6235700" y="128505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52793</xdr:rowOff>
    </xdr:from>
    <xdr:ext cx="534377" cy="259045"/>
    <xdr:sp macro="" textlink="">
      <xdr:nvSpPr>
        <xdr:cNvPr id="413" name="テキスト ボックス 412">
          <a:extLst>
            <a:ext uri="{FF2B5EF4-FFF2-40B4-BE49-F238E27FC236}">
              <a16:creationId xmlns:a16="http://schemas.microsoft.com/office/drawing/2014/main" id="{615A87B6-CEC5-409A-A73B-4B35D2BD8B12}"/>
            </a:ext>
          </a:extLst>
        </xdr:cNvPr>
        <xdr:cNvSpPr txBox="1"/>
      </xdr:nvSpPr>
      <xdr:spPr>
        <a:xfrm>
          <a:off x="6038361" y="1293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855E6F2B-6469-4CBD-8F40-B518CF5E7D36}"/>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4570143D-C4FC-43DA-B0DA-626DB832E0D5}"/>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7C6103B4-5E46-450F-8C2A-6063F33D830C}"/>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50501B87-6090-4D51-B5BF-34D7C65F5F7B}"/>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E456BB5F-413E-4F7A-B001-4C52C2867603}"/>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110288</xdr:rowOff>
    </xdr:from>
    <xdr:to>
      <xdr:col>55</xdr:col>
      <xdr:colOff>50800</xdr:colOff>
      <xdr:row>76</xdr:row>
      <xdr:rowOff>40438</xdr:rowOff>
    </xdr:to>
    <xdr:sp macro="" textlink="">
      <xdr:nvSpPr>
        <xdr:cNvPr id="419" name="楕円 418">
          <a:extLst>
            <a:ext uri="{FF2B5EF4-FFF2-40B4-BE49-F238E27FC236}">
              <a16:creationId xmlns:a16="http://schemas.microsoft.com/office/drawing/2014/main" id="{DE040F56-544F-4BCC-A6E6-FB0B82B100F9}"/>
            </a:ext>
          </a:extLst>
        </xdr:cNvPr>
        <xdr:cNvSpPr/>
      </xdr:nvSpPr>
      <xdr:spPr>
        <a:xfrm>
          <a:off x="9398000" y="124991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133165</xdr:rowOff>
    </xdr:from>
    <xdr:ext cx="599010" cy="259045"/>
    <xdr:sp macro="" textlink="">
      <xdr:nvSpPr>
        <xdr:cNvPr id="420" name="商工費該当値テキスト">
          <a:extLst>
            <a:ext uri="{FF2B5EF4-FFF2-40B4-BE49-F238E27FC236}">
              <a16:creationId xmlns:a16="http://schemas.microsoft.com/office/drawing/2014/main" id="{8D3A3540-ABB7-4449-B8DE-FC9AE374685E}"/>
            </a:ext>
          </a:extLst>
        </xdr:cNvPr>
        <xdr:cNvSpPr txBox="1"/>
      </xdr:nvSpPr>
      <xdr:spPr>
        <a:xfrm>
          <a:off x="9480550" y="1235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47313</xdr:rowOff>
    </xdr:from>
    <xdr:to>
      <xdr:col>50</xdr:col>
      <xdr:colOff>165100</xdr:colOff>
      <xdr:row>76</xdr:row>
      <xdr:rowOff>148913</xdr:rowOff>
    </xdr:to>
    <xdr:sp macro="" textlink="">
      <xdr:nvSpPr>
        <xdr:cNvPr id="421" name="楕円 420">
          <a:extLst>
            <a:ext uri="{FF2B5EF4-FFF2-40B4-BE49-F238E27FC236}">
              <a16:creationId xmlns:a16="http://schemas.microsoft.com/office/drawing/2014/main" id="{902B4F46-1C19-4E37-A086-B13BCBB0438E}"/>
            </a:ext>
          </a:extLst>
        </xdr:cNvPr>
        <xdr:cNvSpPr/>
      </xdr:nvSpPr>
      <xdr:spPr>
        <a:xfrm>
          <a:off x="8636000" y="126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165440</xdr:rowOff>
    </xdr:from>
    <xdr:ext cx="534377" cy="259045"/>
    <xdr:sp macro="" textlink="">
      <xdr:nvSpPr>
        <xdr:cNvPr id="422" name="テキスト ボックス 421">
          <a:extLst>
            <a:ext uri="{FF2B5EF4-FFF2-40B4-BE49-F238E27FC236}">
              <a16:creationId xmlns:a16="http://schemas.microsoft.com/office/drawing/2014/main" id="{AE06F906-59B4-4A12-833D-E0EF564A59A9}"/>
            </a:ext>
          </a:extLst>
        </xdr:cNvPr>
        <xdr:cNvSpPr txBox="1"/>
      </xdr:nvSpPr>
      <xdr:spPr>
        <a:xfrm>
          <a:off x="8438661" y="123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56142</xdr:rowOff>
    </xdr:from>
    <xdr:to>
      <xdr:col>46</xdr:col>
      <xdr:colOff>38100</xdr:colOff>
      <xdr:row>76</xdr:row>
      <xdr:rowOff>157742</xdr:rowOff>
    </xdr:to>
    <xdr:sp macro="" textlink="">
      <xdr:nvSpPr>
        <xdr:cNvPr id="423" name="楕円 422">
          <a:extLst>
            <a:ext uri="{FF2B5EF4-FFF2-40B4-BE49-F238E27FC236}">
              <a16:creationId xmlns:a16="http://schemas.microsoft.com/office/drawing/2014/main" id="{629D9DC1-9BBD-46BE-8677-4FE99AF99BB7}"/>
            </a:ext>
          </a:extLst>
        </xdr:cNvPr>
        <xdr:cNvSpPr/>
      </xdr:nvSpPr>
      <xdr:spPr>
        <a:xfrm>
          <a:off x="7842250" y="12610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2819</xdr:rowOff>
    </xdr:from>
    <xdr:ext cx="534377" cy="259045"/>
    <xdr:sp macro="" textlink="">
      <xdr:nvSpPr>
        <xdr:cNvPr id="424" name="テキスト ボックス 423">
          <a:extLst>
            <a:ext uri="{FF2B5EF4-FFF2-40B4-BE49-F238E27FC236}">
              <a16:creationId xmlns:a16="http://schemas.microsoft.com/office/drawing/2014/main" id="{D2227AD7-3150-4934-A14E-3C6CE8C004FB}"/>
            </a:ext>
          </a:extLst>
        </xdr:cNvPr>
        <xdr:cNvSpPr txBox="1"/>
      </xdr:nvSpPr>
      <xdr:spPr>
        <a:xfrm>
          <a:off x="7644911" y="123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118133</xdr:rowOff>
    </xdr:from>
    <xdr:to>
      <xdr:col>41</xdr:col>
      <xdr:colOff>101600</xdr:colOff>
      <xdr:row>76</xdr:row>
      <xdr:rowOff>48282</xdr:rowOff>
    </xdr:to>
    <xdr:sp macro="" textlink="">
      <xdr:nvSpPr>
        <xdr:cNvPr id="425" name="楕円 424">
          <a:extLst>
            <a:ext uri="{FF2B5EF4-FFF2-40B4-BE49-F238E27FC236}">
              <a16:creationId xmlns:a16="http://schemas.microsoft.com/office/drawing/2014/main" id="{6A97D0C9-9318-40E6-86AD-EB6231C3C798}"/>
            </a:ext>
          </a:extLst>
        </xdr:cNvPr>
        <xdr:cNvSpPr/>
      </xdr:nvSpPr>
      <xdr:spPr>
        <a:xfrm>
          <a:off x="7029450" y="12506983"/>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64810</xdr:rowOff>
    </xdr:from>
    <xdr:ext cx="599010" cy="259045"/>
    <xdr:sp macro="" textlink="">
      <xdr:nvSpPr>
        <xdr:cNvPr id="426" name="テキスト ボックス 425">
          <a:extLst>
            <a:ext uri="{FF2B5EF4-FFF2-40B4-BE49-F238E27FC236}">
              <a16:creationId xmlns:a16="http://schemas.microsoft.com/office/drawing/2014/main" id="{AF4E5795-FD8E-4DBA-A8E2-F3D770E77BA7}"/>
            </a:ext>
          </a:extLst>
        </xdr:cNvPr>
        <xdr:cNvSpPr txBox="1"/>
      </xdr:nvSpPr>
      <xdr:spPr>
        <a:xfrm>
          <a:off x="6818845" y="122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126002</xdr:rowOff>
    </xdr:from>
    <xdr:to>
      <xdr:col>36</xdr:col>
      <xdr:colOff>165100</xdr:colOff>
      <xdr:row>75</xdr:row>
      <xdr:rowOff>56152</xdr:rowOff>
    </xdr:to>
    <xdr:sp macro="" textlink="">
      <xdr:nvSpPr>
        <xdr:cNvPr id="427" name="楕円 426">
          <a:extLst>
            <a:ext uri="{FF2B5EF4-FFF2-40B4-BE49-F238E27FC236}">
              <a16:creationId xmlns:a16="http://schemas.microsoft.com/office/drawing/2014/main" id="{5E7BB1F1-EAB2-4C5A-A7FA-0BCE70641363}"/>
            </a:ext>
          </a:extLst>
        </xdr:cNvPr>
        <xdr:cNvSpPr/>
      </xdr:nvSpPr>
      <xdr:spPr>
        <a:xfrm>
          <a:off x="6235700" y="123497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72679</xdr:rowOff>
    </xdr:from>
    <xdr:ext cx="599010" cy="259045"/>
    <xdr:sp macro="" textlink="">
      <xdr:nvSpPr>
        <xdr:cNvPr id="428" name="テキスト ボックス 427">
          <a:extLst>
            <a:ext uri="{FF2B5EF4-FFF2-40B4-BE49-F238E27FC236}">
              <a16:creationId xmlns:a16="http://schemas.microsoft.com/office/drawing/2014/main" id="{52E4E60F-156F-4E9C-A2EA-6D78A1F56E39}"/>
            </a:ext>
          </a:extLst>
        </xdr:cNvPr>
        <xdr:cNvSpPr txBox="1"/>
      </xdr:nvSpPr>
      <xdr:spPr>
        <a:xfrm>
          <a:off x="6006045" y="1213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94E4039E-B1E7-413A-91FB-D2C4C7245E65}"/>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ED02012C-C3CD-470D-B52A-2744F8413A47}"/>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428D3A57-5A2B-47E4-A7CE-D5354E65250B}"/>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A031DCFD-8AA1-4659-AB8B-F05AA824CF56}"/>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A34CC99-7A21-4B15-AE7A-01E59BB6BFC4}"/>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AA0B6A16-B72E-4326-9A2C-96FB2DAF767B}"/>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CA3C7591-0D85-437B-9DA9-862102CAD615}"/>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C32291F9-A22B-4FAE-B876-035776E8DA59}"/>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8FF032CD-8FFA-4B40-9186-DD96EDA300C9}"/>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5DE54E4D-DAB2-46E8-9F9E-D7844818A51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76A7855A-5096-43B7-8A80-F00007435007}"/>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DDB49AB0-E666-45A0-85D8-3339ABEE46E2}"/>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6F307014-F03B-40B6-8E74-F84E5878E06E}"/>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6A68044-E5AC-4C04-AEB3-56B65AB46DDD}"/>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2CA7A945-005B-4C52-A5FD-21130D13A07C}"/>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EC4E8C47-6044-4CAF-968E-3E71395E42FE}"/>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28C345D9-7040-4C28-ABE8-1A46A8917033}"/>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23ED6799-A401-45BC-94BA-9AC6A906B022}"/>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1C56AD54-C4E6-49B6-90F0-23C5A9CA72DA}"/>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99D99D9C-BA0F-49EE-8095-BC6D1C6510D1}"/>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796630AE-FCFB-4E53-9C3A-40519B5FE326}"/>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E6246C83-2C6D-4B6A-BCD7-D0E7B0C43D0F}"/>
            </a:ext>
          </a:extLst>
        </xdr:cNvPr>
        <xdr:cNvCxnSpPr/>
      </xdr:nvCxnSpPr>
      <xdr:spPr>
        <a:xfrm flipV="1">
          <a:off x="9427845" y="152889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7F91C6C4-B4D3-4235-A9C7-B6F3242C1F29}"/>
            </a:ext>
          </a:extLst>
        </xdr:cNvPr>
        <xdr:cNvSpPr txBox="1"/>
      </xdr:nvSpPr>
      <xdr:spPr>
        <a:xfrm>
          <a:off x="9480550" y="162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FA319035-DF0C-4B07-A4ED-D9E7F3114384}"/>
            </a:ext>
          </a:extLst>
        </xdr:cNvPr>
        <xdr:cNvCxnSpPr/>
      </xdr:nvCxnSpPr>
      <xdr:spPr>
        <a:xfrm>
          <a:off x="9359900" y="16282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C7BA7A0B-7023-4F4F-B49C-B73A04F0B34D}"/>
            </a:ext>
          </a:extLst>
        </xdr:cNvPr>
        <xdr:cNvSpPr txBox="1"/>
      </xdr:nvSpPr>
      <xdr:spPr>
        <a:xfrm>
          <a:off x="9480550" y="1506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5DE9E82F-EFD6-4611-9F14-FAB73D30C2FC}"/>
            </a:ext>
          </a:extLst>
        </xdr:cNvPr>
        <xdr:cNvCxnSpPr/>
      </xdr:nvCxnSpPr>
      <xdr:spPr>
        <a:xfrm>
          <a:off x="9359900" y="152889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93244</xdr:rowOff>
    </xdr:from>
    <xdr:to>
      <xdr:col>55</xdr:col>
      <xdr:colOff>0</xdr:colOff>
      <xdr:row>96</xdr:row>
      <xdr:rowOff>42605</xdr:rowOff>
    </xdr:to>
    <xdr:cxnSp macro="">
      <xdr:nvCxnSpPr>
        <xdr:cNvPr id="455" name="直線コネクタ 454">
          <a:extLst>
            <a:ext uri="{FF2B5EF4-FFF2-40B4-BE49-F238E27FC236}">
              <a16:creationId xmlns:a16="http://schemas.microsoft.com/office/drawing/2014/main" id="{6A57A8BD-9DAB-4B2F-A4D1-90CC365F6961}"/>
            </a:ext>
          </a:extLst>
        </xdr:cNvPr>
        <xdr:cNvCxnSpPr/>
      </xdr:nvCxnSpPr>
      <xdr:spPr>
        <a:xfrm>
          <a:off x="8686800" y="15809494"/>
          <a:ext cx="742950" cy="12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F5225299-4D4E-47D4-AE2F-E779FFF3A185}"/>
            </a:ext>
          </a:extLst>
        </xdr:cNvPr>
        <xdr:cNvSpPr txBox="1"/>
      </xdr:nvSpPr>
      <xdr:spPr>
        <a:xfrm>
          <a:off x="9480550" y="15919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3DFF7C21-F4D1-4F9B-BA25-965BB8A254B8}"/>
            </a:ext>
          </a:extLst>
        </xdr:cNvPr>
        <xdr:cNvSpPr/>
      </xdr:nvSpPr>
      <xdr:spPr>
        <a:xfrm>
          <a:off x="9398000" y="159410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93244</xdr:rowOff>
    </xdr:from>
    <xdr:to>
      <xdr:col>50</xdr:col>
      <xdr:colOff>114300</xdr:colOff>
      <xdr:row>95</xdr:row>
      <xdr:rowOff>161491</xdr:rowOff>
    </xdr:to>
    <xdr:cxnSp macro="">
      <xdr:nvCxnSpPr>
        <xdr:cNvPr id="458" name="直線コネクタ 457">
          <a:extLst>
            <a:ext uri="{FF2B5EF4-FFF2-40B4-BE49-F238E27FC236}">
              <a16:creationId xmlns:a16="http://schemas.microsoft.com/office/drawing/2014/main" id="{D318F95D-05CD-46EA-B7BD-1C44C5D427F7}"/>
            </a:ext>
          </a:extLst>
        </xdr:cNvPr>
        <xdr:cNvCxnSpPr/>
      </xdr:nvCxnSpPr>
      <xdr:spPr>
        <a:xfrm flipV="1">
          <a:off x="7886700" y="15809494"/>
          <a:ext cx="800100" cy="6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AC920088-047E-49D3-9D41-69F43938117B}"/>
            </a:ext>
          </a:extLst>
        </xdr:cNvPr>
        <xdr:cNvSpPr/>
      </xdr:nvSpPr>
      <xdr:spPr>
        <a:xfrm>
          <a:off x="8636000" y="1596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166371</xdr:rowOff>
    </xdr:from>
    <xdr:ext cx="534377" cy="259045"/>
    <xdr:sp macro="" textlink="">
      <xdr:nvSpPr>
        <xdr:cNvPr id="460" name="テキスト ボックス 459">
          <a:extLst>
            <a:ext uri="{FF2B5EF4-FFF2-40B4-BE49-F238E27FC236}">
              <a16:creationId xmlns:a16="http://schemas.microsoft.com/office/drawing/2014/main" id="{F952DC7F-45A2-46EC-8462-95CBCF9C9C06}"/>
            </a:ext>
          </a:extLst>
        </xdr:cNvPr>
        <xdr:cNvSpPr txBox="1"/>
      </xdr:nvSpPr>
      <xdr:spPr>
        <a:xfrm>
          <a:off x="8438661" y="160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161491</xdr:rowOff>
    </xdr:from>
    <xdr:to>
      <xdr:col>45</xdr:col>
      <xdr:colOff>177800</xdr:colOff>
      <xdr:row>96</xdr:row>
      <xdr:rowOff>7871</xdr:rowOff>
    </xdr:to>
    <xdr:cxnSp macro="">
      <xdr:nvCxnSpPr>
        <xdr:cNvPr id="461" name="直線コネクタ 460">
          <a:extLst>
            <a:ext uri="{FF2B5EF4-FFF2-40B4-BE49-F238E27FC236}">
              <a16:creationId xmlns:a16="http://schemas.microsoft.com/office/drawing/2014/main" id="{6F867282-A402-4587-906D-09062009BEA6}"/>
            </a:ext>
          </a:extLst>
        </xdr:cNvPr>
        <xdr:cNvCxnSpPr/>
      </xdr:nvCxnSpPr>
      <xdr:spPr>
        <a:xfrm flipV="1">
          <a:off x="7080250" y="15877741"/>
          <a:ext cx="80645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B166D393-3C52-4A0C-B4EA-C4E442691172}"/>
            </a:ext>
          </a:extLst>
        </xdr:cNvPr>
        <xdr:cNvSpPr/>
      </xdr:nvSpPr>
      <xdr:spPr>
        <a:xfrm>
          <a:off x="7842250" y="159014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106455</xdr:rowOff>
    </xdr:from>
    <xdr:ext cx="534377" cy="259045"/>
    <xdr:sp macro="" textlink="">
      <xdr:nvSpPr>
        <xdr:cNvPr id="463" name="テキスト ボックス 462">
          <a:extLst>
            <a:ext uri="{FF2B5EF4-FFF2-40B4-BE49-F238E27FC236}">
              <a16:creationId xmlns:a16="http://schemas.microsoft.com/office/drawing/2014/main" id="{AFB03C2F-D180-4F53-89B9-9032AFE410C9}"/>
            </a:ext>
          </a:extLst>
        </xdr:cNvPr>
        <xdr:cNvSpPr txBox="1"/>
      </xdr:nvSpPr>
      <xdr:spPr>
        <a:xfrm>
          <a:off x="7644911" y="159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7871</xdr:rowOff>
    </xdr:from>
    <xdr:to>
      <xdr:col>41</xdr:col>
      <xdr:colOff>50800</xdr:colOff>
      <xdr:row>96</xdr:row>
      <xdr:rowOff>46011</xdr:rowOff>
    </xdr:to>
    <xdr:cxnSp macro="">
      <xdr:nvCxnSpPr>
        <xdr:cNvPr id="464" name="直線コネクタ 463">
          <a:extLst>
            <a:ext uri="{FF2B5EF4-FFF2-40B4-BE49-F238E27FC236}">
              <a16:creationId xmlns:a16="http://schemas.microsoft.com/office/drawing/2014/main" id="{38097843-89F4-4CD8-84EF-D1A47F24CA92}"/>
            </a:ext>
          </a:extLst>
        </xdr:cNvPr>
        <xdr:cNvCxnSpPr/>
      </xdr:nvCxnSpPr>
      <xdr:spPr>
        <a:xfrm flipV="1">
          <a:off x="6286500" y="15895571"/>
          <a:ext cx="793750" cy="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F5A05F00-BA20-4340-83BB-87FEB4C3F18F}"/>
            </a:ext>
          </a:extLst>
        </xdr:cNvPr>
        <xdr:cNvSpPr/>
      </xdr:nvSpPr>
      <xdr:spPr>
        <a:xfrm>
          <a:off x="7029450" y="159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a:extLst>
            <a:ext uri="{FF2B5EF4-FFF2-40B4-BE49-F238E27FC236}">
              <a16:creationId xmlns:a16="http://schemas.microsoft.com/office/drawing/2014/main" id="{35B676DB-4ED9-475D-ACE3-B25A9A88C6B3}"/>
            </a:ext>
          </a:extLst>
        </xdr:cNvPr>
        <xdr:cNvSpPr txBox="1"/>
      </xdr:nvSpPr>
      <xdr:spPr>
        <a:xfrm>
          <a:off x="6851161" y="160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3C5AD49C-FD4C-44A7-84B0-017FDFDF2E81}"/>
            </a:ext>
          </a:extLst>
        </xdr:cNvPr>
        <xdr:cNvSpPr/>
      </xdr:nvSpPr>
      <xdr:spPr>
        <a:xfrm>
          <a:off x="6235700" y="1597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4535</xdr:rowOff>
    </xdr:from>
    <xdr:ext cx="534377" cy="259045"/>
    <xdr:sp macro="" textlink="">
      <xdr:nvSpPr>
        <xdr:cNvPr id="468" name="テキスト ボックス 467">
          <a:extLst>
            <a:ext uri="{FF2B5EF4-FFF2-40B4-BE49-F238E27FC236}">
              <a16:creationId xmlns:a16="http://schemas.microsoft.com/office/drawing/2014/main" id="{5991B197-BC9A-4615-801D-41DBBC425C4A}"/>
            </a:ext>
          </a:extLst>
        </xdr:cNvPr>
        <xdr:cNvSpPr txBox="1"/>
      </xdr:nvSpPr>
      <xdr:spPr>
        <a:xfrm>
          <a:off x="6038361" y="1606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46C153D7-0442-4D89-A99F-1E7181D48F1E}"/>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5EAB3741-0B17-4F2F-A97D-A17A19ED4ED4}"/>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E332EA40-E4E8-4FC7-999D-24470A140D5F}"/>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C3DB741-64E5-460D-A229-EE517BF930DE}"/>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7C83E37-280D-442B-B4B9-D85432DA8E74}"/>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163255</xdr:rowOff>
    </xdr:from>
    <xdr:to>
      <xdr:col>55</xdr:col>
      <xdr:colOff>50800</xdr:colOff>
      <xdr:row>96</xdr:row>
      <xdr:rowOff>93405</xdr:rowOff>
    </xdr:to>
    <xdr:sp macro="" textlink="">
      <xdr:nvSpPr>
        <xdr:cNvPr id="474" name="楕円 473">
          <a:extLst>
            <a:ext uri="{FF2B5EF4-FFF2-40B4-BE49-F238E27FC236}">
              <a16:creationId xmlns:a16="http://schemas.microsoft.com/office/drawing/2014/main" id="{2FD85B10-EBF5-47FE-AEC2-0047C225EF1C}"/>
            </a:ext>
          </a:extLst>
        </xdr:cNvPr>
        <xdr:cNvSpPr/>
      </xdr:nvSpPr>
      <xdr:spPr>
        <a:xfrm>
          <a:off x="9398000" y="15879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14682</xdr:rowOff>
    </xdr:from>
    <xdr:ext cx="534377" cy="259045"/>
    <xdr:sp macro="" textlink="">
      <xdr:nvSpPr>
        <xdr:cNvPr id="475" name="土木費該当値テキスト">
          <a:extLst>
            <a:ext uri="{FF2B5EF4-FFF2-40B4-BE49-F238E27FC236}">
              <a16:creationId xmlns:a16="http://schemas.microsoft.com/office/drawing/2014/main" id="{61ED92E2-0060-49A3-972F-1FE0BCD68F7B}"/>
            </a:ext>
          </a:extLst>
        </xdr:cNvPr>
        <xdr:cNvSpPr txBox="1"/>
      </xdr:nvSpPr>
      <xdr:spPr>
        <a:xfrm>
          <a:off x="9480550" y="1573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42444</xdr:rowOff>
    </xdr:from>
    <xdr:to>
      <xdr:col>50</xdr:col>
      <xdr:colOff>165100</xdr:colOff>
      <xdr:row>95</xdr:row>
      <xdr:rowOff>144044</xdr:rowOff>
    </xdr:to>
    <xdr:sp macro="" textlink="">
      <xdr:nvSpPr>
        <xdr:cNvPr id="476" name="楕円 475">
          <a:extLst>
            <a:ext uri="{FF2B5EF4-FFF2-40B4-BE49-F238E27FC236}">
              <a16:creationId xmlns:a16="http://schemas.microsoft.com/office/drawing/2014/main" id="{49B8C7FB-CC6E-45E0-93A8-A8B105280FD2}"/>
            </a:ext>
          </a:extLst>
        </xdr:cNvPr>
        <xdr:cNvSpPr/>
      </xdr:nvSpPr>
      <xdr:spPr>
        <a:xfrm>
          <a:off x="8636000" y="1575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160571</xdr:rowOff>
    </xdr:from>
    <xdr:ext cx="599010" cy="259045"/>
    <xdr:sp macro="" textlink="">
      <xdr:nvSpPr>
        <xdr:cNvPr id="477" name="テキスト ボックス 476">
          <a:extLst>
            <a:ext uri="{FF2B5EF4-FFF2-40B4-BE49-F238E27FC236}">
              <a16:creationId xmlns:a16="http://schemas.microsoft.com/office/drawing/2014/main" id="{3BB0FDA4-E177-49BF-ADB7-01F09B5A84B4}"/>
            </a:ext>
          </a:extLst>
        </xdr:cNvPr>
        <xdr:cNvSpPr txBox="1"/>
      </xdr:nvSpPr>
      <xdr:spPr>
        <a:xfrm>
          <a:off x="8406345" y="1553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110691</xdr:rowOff>
    </xdr:from>
    <xdr:to>
      <xdr:col>46</xdr:col>
      <xdr:colOff>38100</xdr:colOff>
      <xdr:row>96</xdr:row>
      <xdr:rowOff>40841</xdr:rowOff>
    </xdr:to>
    <xdr:sp macro="" textlink="">
      <xdr:nvSpPr>
        <xdr:cNvPr id="478" name="楕円 477">
          <a:extLst>
            <a:ext uri="{FF2B5EF4-FFF2-40B4-BE49-F238E27FC236}">
              <a16:creationId xmlns:a16="http://schemas.microsoft.com/office/drawing/2014/main" id="{BB88E2AF-3886-4379-AAD7-30C8D26EFE88}"/>
            </a:ext>
          </a:extLst>
        </xdr:cNvPr>
        <xdr:cNvSpPr/>
      </xdr:nvSpPr>
      <xdr:spPr>
        <a:xfrm>
          <a:off x="7842250" y="158269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57368</xdr:rowOff>
    </xdr:from>
    <xdr:ext cx="599010" cy="259045"/>
    <xdr:sp macro="" textlink="">
      <xdr:nvSpPr>
        <xdr:cNvPr id="479" name="テキスト ボックス 478">
          <a:extLst>
            <a:ext uri="{FF2B5EF4-FFF2-40B4-BE49-F238E27FC236}">
              <a16:creationId xmlns:a16="http://schemas.microsoft.com/office/drawing/2014/main" id="{D93F6E17-09A2-448C-8FC3-DE66E10A59DC}"/>
            </a:ext>
          </a:extLst>
        </xdr:cNvPr>
        <xdr:cNvSpPr txBox="1"/>
      </xdr:nvSpPr>
      <xdr:spPr>
        <a:xfrm>
          <a:off x="7612595" y="1560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128521</xdr:rowOff>
    </xdr:from>
    <xdr:to>
      <xdr:col>41</xdr:col>
      <xdr:colOff>101600</xdr:colOff>
      <xdr:row>96</xdr:row>
      <xdr:rowOff>58671</xdr:rowOff>
    </xdr:to>
    <xdr:sp macro="" textlink="">
      <xdr:nvSpPr>
        <xdr:cNvPr id="480" name="楕円 479">
          <a:extLst>
            <a:ext uri="{FF2B5EF4-FFF2-40B4-BE49-F238E27FC236}">
              <a16:creationId xmlns:a16="http://schemas.microsoft.com/office/drawing/2014/main" id="{5480D4B6-10B6-4B90-BB64-EAF405607CB2}"/>
            </a:ext>
          </a:extLst>
        </xdr:cNvPr>
        <xdr:cNvSpPr/>
      </xdr:nvSpPr>
      <xdr:spPr>
        <a:xfrm>
          <a:off x="7029450" y="1584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75198</xdr:rowOff>
    </xdr:from>
    <xdr:ext cx="599010" cy="259045"/>
    <xdr:sp macro="" textlink="">
      <xdr:nvSpPr>
        <xdr:cNvPr id="481" name="テキスト ボックス 480">
          <a:extLst>
            <a:ext uri="{FF2B5EF4-FFF2-40B4-BE49-F238E27FC236}">
              <a16:creationId xmlns:a16="http://schemas.microsoft.com/office/drawing/2014/main" id="{EF4978E4-6BE2-4BAC-A96A-C223BD794FFE}"/>
            </a:ext>
          </a:extLst>
        </xdr:cNvPr>
        <xdr:cNvSpPr txBox="1"/>
      </xdr:nvSpPr>
      <xdr:spPr>
        <a:xfrm>
          <a:off x="6818845" y="1561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166661</xdr:rowOff>
    </xdr:from>
    <xdr:to>
      <xdr:col>36</xdr:col>
      <xdr:colOff>165100</xdr:colOff>
      <xdr:row>96</xdr:row>
      <xdr:rowOff>96811</xdr:rowOff>
    </xdr:to>
    <xdr:sp macro="" textlink="">
      <xdr:nvSpPr>
        <xdr:cNvPr id="482" name="楕円 481">
          <a:extLst>
            <a:ext uri="{FF2B5EF4-FFF2-40B4-BE49-F238E27FC236}">
              <a16:creationId xmlns:a16="http://schemas.microsoft.com/office/drawing/2014/main" id="{C12341C7-B31E-4A41-9CE6-919F8720C7CF}"/>
            </a:ext>
          </a:extLst>
        </xdr:cNvPr>
        <xdr:cNvSpPr/>
      </xdr:nvSpPr>
      <xdr:spPr>
        <a:xfrm>
          <a:off x="6235700" y="158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113338</xdr:rowOff>
    </xdr:from>
    <xdr:ext cx="534377" cy="259045"/>
    <xdr:sp macro="" textlink="">
      <xdr:nvSpPr>
        <xdr:cNvPr id="483" name="テキスト ボックス 482">
          <a:extLst>
            <a:ext uri="{FF2B5EF4-FFF2-40B4-BE49-F238E27FC236}">
              <a16:creationId xmlns:a16="http://schemas.microsoft.com/office/drawing/2014/main" id="{B81E6E9F-D18C-43E6-8684-CA83CBFBFAD4}"/>
            </a:ext>
          </a:extLst>
        </xdr:cNvPr>
        <xdr:cNvSpPr txBox="1"/>
      </xdr:nvSpPr>
      <xdr:spPr>
        <a:xfrm>
          <a:off x="6038361" y="156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606FC552-F20F-4777-83F8-3A142D2A4828}"/>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D0BAEEC1-F70F-4EAB-B3AC-4B624BCC62B1}"/>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F0052F64-20D0-4BBB-89AA-529FCA1226E5}"/>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C08667B3-C5A2-42E2-B7F9-287AA4099691}"/>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CB481E3D-5E72-4197-A15B-CB2271E704F4}"/>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CB2A9B88-206F-4966-9CED-844C0F73A414}"/>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D234C923-745A-457B-A6A7-33F001746F2B}"/>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2E5078D3-5728-4363-A319-DBB8CFFE12D5}"/>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8B52B7EC-DFA6-458D-9A2F-F142250757B6}"/>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D9C4CC26-4C6E-4D22-8CF2-A6F78C546BD6}"/>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6178C768-9608-4BF0-8684-5CD054705209}"/>
            </a:ext>
          </a:extLst>
        </xdr:cNvPr>
        <xdr:cNvCxnSpPr/>
      </xdr:nvCxnSpPr>
      <xdr:spPr>
        <a:xfrm>
          <a:off x="11207750" y="6584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BEDE5584-733A-4DF9-856E-8D82EFD4A9ED}"/>
            </a:ext>
          </a:extLst>
        </xdr:cNvPr>
        <xdr:cNvSpPr txBox="1"/>
      </xdr:nvSpPr>
      <xdr:spPr>
        <a:xfrm>
          <a:off x="10978014" y="6442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8CEE4B36-961E-40E2-8589-F48206A15CC2}"/>
            </a:ext>
          </a:extLst>
        </xdr:cNvPr>
        <xdr:cNvCxnSpPr/>
      </xdr:nvCxnSpPr>
      <xdr:spPr>
        <a:xfrm>
          <a:off x="11207750" y="6305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11F3B01F-F566-4B4F-9A89-3FCBC3B29057}"/>
            </a:ext>
          </a:extLst>
        </xdr:cNvPr>
        <xdr:cNvSpPr txBox="1"/>
      </xdr:nvSpPr>
      <xdr:spPr>
        <a:xfrm>
          <a:off x="10733601" y="6169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31F8249A-0A8C-4F1E-8D71-7618C248B3AC}"/>
            </a:ext>
          </a:extLst>
        </xdr:cNvPr>
        <xdr:cNvCxnSpPr/>
      </xdr:nvCxnSpPr>
      <xdr:spPr>
        <a:xfrm>
          <a:off x="11207750" y="603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8776EDF4-04DD-4F49-AC47-5FD9153954C2}"/>
            </a:ext>
          </a:extLst>
        </xdr:cNvPr>
        <xdr:cNvSpPr txBox="1"/>
      </xdr:nvSpPr>
      <xdr:spPr>
        <a:xfrm>
          <a:off x="10733601" y="5896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C64F80FC-AF7C-4D68-9F23-69A81CC4C55E}"/>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DFCE6D06-7550-4246-A74B-FDE6A14B088F}"/>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80FD5B65-9C39-48C1-A455-668F675ABC57}"/>
            </a:ext>
          </a:extLst>
        </xdr:cNvPr>
        <xdr:cNvCxnSpPr/>
      </xdr:nvCxnSpPr>
      <xdr:spPr>
        <a:xfrm>
          <a:off x="11207750" y="5480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F78AFF93-1D1B-4E9C-8345-9C3D8CB67D5C}"/>
            </a:ext>
          </a:extLst>
        </xdr:cNvPr>
        <xdr:cNvSpPr txBox="1"/>
      </xdr:nvSpPr>
      <xdr:spPr>
        <a:xfrm>
          <a:off x="10669481" y="5344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6B5B0E33-7BE6-4A49-893C-2AE3A86F0A7D}"/>
            </a:ext>
          </a:extLst>
        </xdr:cNvPr>
        <xdr:cNvCxnSpPr/>
      </xdr:nvCxnSpPr>
      <xdr:spPr>
        <a:xfrm>
          <a:off x="11207750" y="520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8DD4BDA3-1A37-43EF-A8C0-080D8EFF0CFD}"/>
            </a:ext>
          </a:extLst>
        </xdr:cNvPr>
        <xdr:cNvSpPr txBox="1"/>
      </xdr:nvSpPr>
      <xdr:spPr>
        <a:xfrm>
          <a:off x="10669481" y="507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7181F914-546D-4D33-8063-A66C19ACB9C9}"/>
            </a:ext>
          </a:extLst>
        </xdr:cNvPr>
        <xdr:cNvCxnSpPr/>
      </xdr:nvCxnSpPr>
      <xdr:spPr>
        <a:xfrm>
          <a:off x="11207750" y="4933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2159AD73-7FDD-43EE-BB90-3EF0D5E125D3}"/>
            </a:ext>
          </a:extLst>
        </xdr:cNvPr>
        <xdr:cNvSpPr txBox="1"/>
      </xdr:nvSpPr>
      <xdr:spPr>
        <a:xfrm>
          <a:off x="10669481" y="4791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7863EFFE-2F18-4DA4-9195-273C82C171BB}"/>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2E486AC-E853-4B59-99A2-0D4D4DC009ED}"/>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CCCFEB3A-048F-4224-9A62-F72B0F2418CD}"/>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52DE28A-6A29-4050-A2F2-13E7D8564AF7}"/>
            </a:ext>
          </a:extLst>
        </xdr:cNvPr>
        <xdr:cNvCxnSpPr/>
      </xdr:nvCxnSpPr>
      <xdr:spPr>
        <a:xfrm flipV="1">
          <a:off x="14698345" y="5066732"/>
          <a:ext cx="1269" cy="135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31731D73-852C-4796-AF3F-EDEE5E3DCB6B}"/>
            </a:ext>
          </a:extLst>
        </xdr:cNvPr>
        <xdr:cNvSpPr txBox="1"/>
      </xdr:nvSpPr>
      <xdr:spPr>
        <a:xfrm>
          <a:off x="14744700" y="64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66FCC0A8-5E00-4919-8CB7-74D662F13D69}"/>
            </a:ext>
          </a:extLst>
        </xdr:cNvPr>
        <xdr:cNvCxnSpPr/>
      </xdr:nvCxnSpPr>
      <xdr:spPr>
        <a:xfrm>
          <a:off x="14611350" y="64242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79EAB0E9-021A-4AAD-B735-431ADA971AF8}"/>
            </a:ext>
          </a:extLst>
        </xdr:cNvPr>
        <xdr:cNvSpPr txBox="1"/>
      </xdr:nvSpPr>
      <xdr:spPr>
        <a:xfrm>
          <a:off x="14744700" y="484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E7ACD6E2-B28F-40D1-B121-DC3F9603E26D}"/>
            </a:ext>
          </a:extLst>
        </xdr:cNvPr>
        <xdr:cNvCxnSpPr/>
      </xdr:nvCxnSpPr>
      <xdr:spPr>
        <a:xfrm>
          <a:off x="14611350" y="5066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170409</xdr:rowOff>
    </xdr:from>
    <xdr:to>
      <xdr:col>85</xdr:col>
      <xdr:colOff>127000</xdr:colOff>
      <xdr:row>38</xdr:row>
      <xdr:rowOff>21047</xdr:rowOff>
    </xdr:to>
    <xdr:cxnSp macro="">
      <xdr:nvCxnSpPr>
        <xdr:cNvPr id="516" name="直線コネクタ 515">
          <a:extLst>
            <a:ext uri="{FF2B5EF4-FFF2-40B4-BE49-F238E27FC236}">
              <a16:creationId xmlns:a16="http://schemas.microsoft.com/office/drawing/2014/main" id="{8D731751-9800-42F1-98AA-3520FEE61DE9}"/>
            </a:ext>
          </a:extLst>
        </xdr:cNvPr>
        <xdr:cNvCxnSpPr/>
      </xdr:nvCxnSpPr>
      <xdr:spPr>
        <a:xfrm>
          <a:off x="13938250" y="6279109"/>
          <a:ext cx="762000" cy="2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354A0D2A-FB58-449A-BB48-F3038514E791}"/>
            </a:ext>
          </a:extLst>
        </xdr:cNvPr>
        <xdr:cNvSpPr txBox="1"/>
      </xdr:nvSpPr>
      <xdr:spPr>
        <a:xfrm>
          <a:off x="14744700" y="6043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98BB0F52-4811-42BA-AB54-F40C286F2EEB}"/>
            </a:ext>
          </a:extLst>
        </xdr:cNvPr>
        <xdr:cNvSpPr/>
      </xdr:nvSpPr>
      <xdr:spPr>
        <a:xfrm>
          <a:off x="14649450" y="61858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170409</xdr:rowOff>
    </xdr:from>
    <xdr:to>
      <xdr:col>81</xdr:col>
      <xdr:colOff>50800</xdr:colOff>
      <xdr:row>38</xdr:row>
      <xdr:rowOff>4149</xdr:rowOff>
    </xdr:to>
    <xdr:cxnSp macro="">
      <xdr:nvCxnSpPr>
        <xdr:cNvPr id="519" name="直線コネクタ 518">
          <a:extLst>
            <a:ext uri="{FF2B5EF4-FFF2-40B4-BE49-F238E27FC236}">
              <a16:creationId xmlns:a16="http://schemas.microsoft.com/office/drawing/2014/main" id="{B38BE832-CF60-4337-A255-A9B11280C0B1}"/>
            </a:ext>
          </a:extLst>
        </xdr:cNvPr>
        <xdr:cNvCxnSpPr/>
      </xdr:nvCxnSpPr>
      <xdr:spPr>
        <a:xfrm flipV="1">
          <a:off x="13144500" y="6279109"/>
          <a:ext cx="79375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FEDC1A3A-4AF8-4ECD-A884-964CE22045BE}"/>
            </a:ext>
          </a:extLst>
        </xdr:cNvPr>
        <xdr:cNvSpPr/>
      </xdr:nvSpPr>
      <xdr:spPr>
        <a:xfrm>
          <a:off x="13887450" y="617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F0D60713-FC3C-41E2-8BC5-ECD44F7F2C81}"/>
            </a:ext>
          </a:extLst>
        </xdr:cNvPr>
        <xdr:cNvSpPr txBox="1"/>
      </xdr:nvSpPr>
      <xdr:spPr>
        <a:xfrm>
          <a:off x="13709161" y="595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161198</xdr:rowOff>
    </xdr:from>
    <xdr:to>
      <xdr:col>76</xdr:col>
      <xdr:colOff>114300</xdr:colOff>
      <xdr:row>38</xdr:row>
      <xdr:rowOff>4149</xdr:rowOff>
    </xdr:to>
    <xdr:cxnSp macro="">
      <xdr:nvCxnSpPr>
        <xdr:cNvPr id="522" name="直線コネクタ 521">
          <a:extLst>
            <a:ext uri="{FF2B5EF4-FFF2-40B4-BE49-F238E27FC236}">
              <a16:creationId xmlns:a16="http://schemas.microsoft.com/office/drawing/2014/main" id="{3AD1505E-0669-4455-8C1C-F4E227A592CF}"/>
            </a:ext>
          </a:extLst>
        </xdr:cNvPr>
        <xdr:cNvCxnSpPr/>
      </xdr:nvCxnSpPr>
      <xdr:spPr>
        <a:xfrm>
          <a:off x="12344400" y="6276248"/>
          <a:ext cx="8001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B85DB318-9BF5-4D47-8A5D-F4F730C662E8}"/>
            </a:ext>
          </a:extLst>
        </xdr:cNvPr>
        <xdr:cNvSpPr/>
      </xdr:nvSpPr>
      <xdr:spPr>
        <a:xfrm>
          <a:off x="13093700" y="6198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6BF66FED-0886-473B-83D6-CAD2C38C250E}"/>
            </a:ext>
          </a:extLst>
        </xdr:cNvPr>
        <xdr:cNvSpPr txBox="1"/>
      </xdr:nvSpPr>
      <xdr:spPr>
        <a:xfrm>
          <a:off x="12896361" y="597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161198</xdr:rowOff>
    </xdr:from>
    <xdr:to>
      <xdr:col>71</xdr:col>
      <xdr:colOff>177800</xdr:colOff>
      <xdr:row>38</xdr:row>
      <xdr:rowOff>58433</xdr:rowOff>
    </xdr:to>
    <xdr:cxnSp macro="">
      <xdr:nvCxnSpPr>
        <xdr:cNvPr id="525" name="直線コネクタ 524">
          <a:extLst>
            <a:ext uri="{FF2B5EF4-FFF2-40B4-BE49-F238E27FC236}">
              <a16:creationId xmlns:a16="http://schemas.microsoft.com/office/drawing/2014/main" id="{97C28523-AC81-40AA-93B2-7AD108067CB8}"/>
            </a:ext>
          </a:extLst>
        </xdr:cNvPr>
        <xdr:cNvCxnSpPr/>
      </xdr:nvCxnSpPr>
      <xdr:spPr>
        <a:xfrm flipV="1">
          <a:off x="11537950" y="6276248"/>
          <a:ext cx="806450" cy="6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442371A3-A3B0-4367-ACD0-5FF0131829B0}"/>
            </a:ext>
          </a:extLst>
        </xdr:cNvPr>
        <xdr:cNvSpPr/>
      </xdr:nvSpPr>
      <xdr:spPr>
        <a:xfrm>
          <a:off x="12299950" y="62157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B9CD3CD8-481A-4F18-94AB-DCB879859669}"/>
            </a:ext>
          </a:extLst>
        </xdr:cNvPr>
        <xdr:cNvSpPr txBox="1"/>
      </xdr:nvSpPr>
      <xdr:spPr>
        <a:xfrm>
          <a:off x="12102611" y="599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FBC125BB-584D-42F6-9B64-DC4E930486F3}"/>
            </a:ext>
          </a:extLst>
        </xdr:cNvPr>
        <xdr:cNvSpPr/>
      </xdr:nvSpPr>
      <xdr:spPr>
        <a:xfrm>
          <a:off x="11487150" y="6233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BFB33033-942F-43B1-BC17-198BFDF8A282}"/>
            </a:ext>
          </a:extLst>
        </xdr:cNvPr>
        <xdr:cNvSpPr txBox="1"/>
      </xdr:nvSpPr>
      <xdr:spPr>
        <a:xfrm>
          <a:off x="11308861" y="601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31EC92E3-07C5-43A5-96F9-0534AB0DAECB}"/>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611DBC2C-686E-4849-AFF4-E26D240090BF}"/>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FC871B6A-36DC-4AF8-92BB-2A9549F41932}"/>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122024B9-77A3-47A4-8D5F-B8ADAD47D893}"/>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67981F43-36CD-4CDC-9863-05C4176813BC}"/>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141697</xdr:rowOff>
    </xdr:from>
    <xdr:to>
      <xdr:col>85</xdr:col>
      <xdr:colOff>177800</xdr:colOff>
      <xdr:row>38</xdr:row>
      <xdr:rowOff>71847</xdr:rowOff>
    </xdr:to>
    <xdr:sp macro="" textlink="">
      <xdr:nvSpPr>
        <xdr:cNvPr id="535" name="楕円 534">
          <a:extLst>
            <a:ext uri="{FF2B5EF4-FFF2-40B4-BE49-F238E27FC236}">
              <a16:creationId xmlns:a16="http://schemas.microsoft.com/office/drawing/2014/main" id="{8E85E7F5-F21F-492A-BEFF-B6C7DB10A12C}"/>
            </a:ext>
          </a:extLst>
        </xdr:cNvPr>
        <xdr:cNvSpPr/>
      </xdr:nvSpPr>
      <xdr:spPr>
        <a:xfrm>
          <a:off x="14649450" y="62567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56624</xdr:rowOff>
    </xdr:from>
    <xdr:ext cx="534377" cy="259045"/>
    <xdr:sp macro="" textlink="">
      <xdr:nvSpPr>
        <xdr:cNvPr id="536" name="消防費該当値テキスト">
          <a:extLst>
            <a:ext uri="{FF2B5EF4-FFF2-40B4-BE49-F238E27FC236}">
              <a16:creationId xmlns:a16="http://schemas.microsoft.com/office/drawing/2014/main" id="{D5D47940-11AF-4932-8782-0AFEF41348BD}"/>
            </a:ext>
          </a:extLst>
        </xdr:cNvPr>
        <xdr:cNvSpPr txBox="1"/>
      </xdr:nvSpPr>
      <xdr:spPr>
        <a:xfrm>
          <a:off x="14744700" y="61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119609</xdr:rowOff>
    </xdr:from>
    <xdr:to>
      <xdr:col>81</xdr:col>
      <xdr:colOff>101600</xdr:colOff>
      <xdr:row>38</xdr:row>
      <xdr:rowOff>49758</xdr:rowOff>
    </xdr:to>
    <xdr:sp macro="" textlink="">
      <xdr:nvSpPr>
        <xdr:cNvPr id="537" name="楕円 536">
          <a:extLst>
            <a:ext uri="{FF2B5EF4-FFF2-40B4-BE49-F238E27FC236}">
              <a16:creationId xmlns:a16="http://schemas.microsoft.com/office/drawing/2014/main" id="{DEA2D592-F5FF-415A-973A-C90D6557DEAF}"/>
            </a:ext>
          </a:extLst>
        </xdr:cNvPr>
        <xdr:cNvSpPr/>
      </xdr:nvSpPr>
      <xdr:spPr>
        <a:xfrm>
          <a:off x="13887450" y="6234659"/>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40886</xdr:rowOff>
    </xdr:from>
    <xdr:ext cx="534377" cy="259045"/>
    <xdr:sp macro="" textlink="">
      <xdr:nvSpPr>
        <xdr:cNvPr id="538" name="テキスト ボックス 537">
          <a:extLst>
            <a:ext uri="{FF2B5EF4-FFF2-40B4-BE49-F238E27FC236}">
              <a16:creationId xmlns:a16="http://schemas.microsoft.com/office/drawing/2014/main" id="{802EF224-739E-4193-ADAD-527DA60321D1}"/>
            </a:ext>
          </a:extLst>
        </xdr:cNvPr>
        <xdr:cNvSpPr txBox="1"/>
      </xdr:nvSpPr>
      <xdr:spPr>
        <a:xfrm>
          <a:off x="13709161" y="63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124800</xdr:rowOff>
    </xdr:from>
    <xdr:to>
      <xdr:col>76</xdr:col>
      <xdr:colOff>165100</xdr:colOff>
      <xdr:row>38</xdr:row>
      <xdr:rowOff>54950</xdr:rowOff>
    </xdr:to>
    <xdr:sp macro="" textlink="">
      <xdr:nvSpPr>
        <xdr:cNvPr id="539" name="楕円 538">
          <a:extLst>
            <a:ext uri="{FF2B5EF4-FFF2-40B4-BE49-F238E27FC236}">
              <a16:creationId xmlns:a16="http://schemas.microsoft.com/office/drawing/2014/main" id="{EB36313C-7DDE-4E36-A775-D87720883A28}"/>
            </a:ext>
          </a:extLst>
        </xdr:cNvPr>
        <xdr:cNvSpPr/>
      </xdr:nvSpPr>
      <xdr:spPr>
        <a:xfrm>
          <a:off x="13093700" y="623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46076</xdr:rowOff>
    </xdr:from>
    <xdr:ext cx="534377" cy="259045"/>
    <xdr:sp macro="" textlink="">
      <xdr:nvSpPr>
        <xdr:cNvPr id="540" name="テキスト ボックス 539">
          <a:extLst>
            <a:ext uri="{FF2B5EF4-FFF2-40B4-BE49-F238E27FC236}">
              <a16:creationId xmlns:a16="http://schemas.microsoft.com/office/drawing/2014/main" id="{435FBC7F-A4D0-4530-A2AB-A53B45B3CEE6}"/>
            </a:ext>
          </a:extLst>
        </xdr:cNvPr>
        <xdr:cNvSpPr txBox="1"/>
      </xdr:nvSpPr>
      <xdr:spPr>
        <a:xfrm>
          <a:off x="12896361" y="63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110398</xdr:rowOff>
    </xdr:from>
    <xdr:to>
      <xdr:col>72</xdr:col>
      <xdr:colOff>38100</xdr:colOff>
      <xdr:row>38</xdr:row>
      <xdr:rowOff>40548</xdr:rowOff>
    </xdr:to>
    <xdr:sp macro="" textlink="">
      <xdr:nvSpPr>
        <xdr:cNvPr id="541" name="楕円 540">
          <a:extLst>
            <a:ext uri="{FF2B5EF4-FFF2-40B4-BE49-F238E27FC236}">
              <a16:creationId xmlns:a16="http://schemas.microsoft.com/office/drawing/2014/main" id="{649C39C0-91A2-4204-A9F2-2473907E76C6}"/>
            </a:ext>
          </a:extLst>
        </xdr:cNvPr>
        <xdr:cNvSpPr/>
      </xdr:nvSpPr>
      <xdr:spPr>
        <a:xfrm>
          <a:off x="12299950" y="62254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31675</xdr:rowOff>
    </xdr:from>
    <xdr:ext cx="534377" cy="259045"/>
    <xdr:sp macro="" textlink="">
      <xdr:nvSpPr>
        <xdr:cNvPr id="542" name="テキスト ボックス 541">
          <a:extLst>
            <a:ext uri="{FF2B5EF4-FFF2-40B4-BE49-F238E27FC236}">
              <a16:creationId xmlns:a16="http://schemas.microsoft.com/office/drawing/2014/main" id="{A7118D17-9EDA-48F7-AD0B-5E383A2FED45}"/>
            </a:ext>
          </a:extLst>
        </xdr:cNvPr>
        <xdr:cNvSpPr txBox="1"/>
      </xdr:nvSpPr>
      <xdr:spPr>
        <a:xfrm>
          <a:off x="12102611" y="63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7633</xdr:rowOff>
    </xdr:from>
    <xdr:to>
      <xdr:col>67</xdr:col>
      <xdr:colOff>101600</xdr:colOff>
      <xdr:row>38</xdr:row>
      <xdr:rowOff>109233</xdr:rowOff>
    </xdr:to>
    <xdr:sp macro="" textlink="">
      <xdr:nvSpPr>
        <xdr:cNvPr id="543" name="楕円 542">
          <a:extLst>
            <a:ext uri="{FF2B5EF4-FFF2-40B4-BE49-F238E27FC236}">
              <a16:creationId xmlns:a16="http://schemas.microsoft.com/office/drawing/2014/main" id="{41F53CA3-8734-4BB2-AFA4-D2CB6250FE36}"/>
            </a:ext>
          </a:extLst>
        </xdr:cNvPr>
        <xdr:cNvSpPr/>
      </xdr:nvSpPr>
      <xdr:spPr>
        <a:xfrm>
          <a:off x="11487150" y="62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100360</xdr:rowOff>
    </xdr:from>
    <xdr:ext cx="534377" cy="259045"/>
    <xdr:sp macro="" textlink="">
      <xdr:nvSpPr>
        <xdr:cNvPr id="544" name="テキスト ボックス 543">
          <a:extLst>
            <a:ext uri="{FF2B5EF4-FFF2-40B4-BE49-F238E27FC236}">
              <a16:creationId xmlns:a16="http://schemas.microsoft.com/office/drawing/2014/main" id="{90A597A1-2977-422A-B557-61CE62E9C04E}"/>
            </a:ext>
          </a:extLst>
        </xdr:cNvPr>
        <xdr:cNvSpPr txBox="1"/>
      </xdr:nvSpPr>
      <xdr:spPr>
        <a:xfrm>
          <a:off x="11308861" y="63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77C32F27-91B8-40DF-B9B8-19BF7DD7CA91}"/>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48E98675-D65A-4A93-A555-A3CFBBDB4FA2}"/>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2DC243CD-56DC-44BB-A15A-01FE84BA0A25}"/>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C125E608-8A22-4EB3-B101-2183E6FABACF}"/>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A4DFE071-DC97-41B1-8FA7-E7B04BACBB5E}"/>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BAACE72D-68CD-4C0C-83C5-99767DDD7EBD}"/>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88588597-3B92-4887-8B79-36986BD62C53}"/>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673D702B-BE0E-4F9C-88EB-034197D128BB}"/>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2F9F849A-6DA9-4792-BF9A-5DFA053CFFED}"/>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FE9EB0A3-5AD4-4E34-94CC-193263972977}"/>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BDF90304-1161-4B23-96BF-AB656AA53650}"/>
            </a:ext>
          </a:extLst>
        </xdr:cNvPr>
        <xdr:cNvCxnSpPr/>
      </xdr:nvCxnSpPr>
      <xdr:spPr>
        <a:xfrm>
          <a:off x="11207750" y="9791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CCC2F888-889F-4331-979E-07AD7D331298}"/>
            </a:ext>
          </a:extLst>
        </xdr:cNvPr>
        <xdr:cNvSpPr txBox="1"/>
      </xdr:nvSpPr>
      <xdr:spPr>
        <a:xfrm>
          <a:off x="109780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FCCF4698-5E93-4EB8-8E6A-9C8E1C9C6379}"/>
            </a:ext>
          </a:extLst>
        </xdr:cNvPr>
        <xdr:cNvCxnSpPr/>
      </xdr:nvCxnSpPr>
      <xdr:spPr>
        <a:xfrm>
          <a:off x="11207750" y="942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B670320B-0C23-4195-9805-ECB496136EE5}"/>
            </a:ext>
          </a:extLst>
        </xdr:cNvPr>
        <xdr:cNvSpPr txBox="1"/>
      </xdr:nvSpPr>
      <xdr:spPr>
        <a:xfrm>
          <a:off x="107336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392E943D-23ED-44D0-BB8C-EC297AD354A9}"/>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98784258-11CB-472C-B2CD-2BAB073D80B7}"/>
            </a:ext>
          </a:extLst>
        </xdr:cNvPr>
        <xdr:cNvSpPr txBox="1"/>
      </xdr:nvSpPr>
      <xdr:spPr>
        <a:xfrm>
          <a:off x="106694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4AD2D631-4207-4A5D-9667-62937A149CE5}"/>
            </a:ext>
          </a:extLst>
        </xdr:cNvPr>
        <xdr:cNvCxnSpPr/>
      </xdr:nvCxnSpPr>
      <xdr:spPr>
        <a:xfrm>
          <a:off x="11207750" y="869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C6964E62-4175-4775-AAD8-EAC219F71890}"/>
            </a:ext>
          </a:extLst>
        </xdr:cNvPr>
        <xdr:cNvSpPr txBox="1"/>
      </xdr:nvSpPr>
      <xdr:spPr>
        <a:xfrm>
          <a:off x="106694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1C9F5A8A-F773-449A-9368-2BCB0B120B33}"/>
            </a:ext>
          </a:extLst>
        </xdr:cNvPr>
        <xdr:cNvCxnSpPr/>
      </xdr:nvCxnSpPr>
      <xdr:spPr>
        <a:xfrm>
          <a:off x="11207750" y="832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C3507B9E-7C60-4B13-93C0-0E5D204D54AF}"/>
            </a:ext>
          </a:extLst>
        </xdr:cNvPr>
        <xdr:cNvSpPr txBox="1"/>
      </xdr:nvSpPr>
      <xdr:spPr>
        <a:xfrm>
          <a:off x="106694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35B017B0-6122-4C2A-9128-85F2FEE1F66C}"/>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FDBB1F7C-65F8-4EF0-8041-F37C9542DE7E}"/>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694F6DD5-3600-4BE9-A43D-5D85B0CEA1D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153F252F-8EE4-40AB-86C2-4E6755710C47}"/>
            </a:ext>
          </a:extLst>
        </xdr:cNvPr>
        <xdr:cNvCxnSpPr/>
      </xdr:nvCxnSpPr>
      <xdr:spPr>
        <a:xfrm flipV="1">
          <a:off x="14698345" y="8302706"/>
          <a:ext cx="1269" cy="122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B63D82D9-B63B-44D5-BC65-745F074AB1EA}"/>
            </a:ext>
          </a:extLst>
        </xdr:cNvPr>
        <xdr:cNvSpPr txBox="1"/>
      </xdr:nvSpPr>
      <xdr:spPr>
        <a:xfrm>
          <a:off x="14744700" y="95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763C5E06-A187-4BFE-A044-AE5A8CF72A31}"/>
            </a:ext>
          </a:extLst>
        </xdr:cNvPr>
        <xdr:cNvCxnSpPr/>
      </xdr:nvCxnSpPr>
      <xdr:spPr>
        <a:xfrm>
          <a:off x="14611350" y="9524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B491AB68-EF59-4987-9E6D-DDE377C89A23}"/>
            </a:ext>
          </a:extLst>
        </xdr:cNvPr>
        <xdr:cNvSpPr txBox="1"/>
      </xdr:nvSpPr>
      <xdr:spPr>
        <a:xfrm>
          <a:off x="14744700" y="80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E73318B8-97E5-48C1-B53B-A963CB7B98E8}"/>
            </a:ext>
          </a:extLst>
        </xdr:cNvPr>
        <xdr:cNvCxnSpPr/>
      </xdr:nvCxnSpPr>
      <xdr:spPr>
        <a:xfrm>
          <a:off x="14611350" y="83027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98385</xdr:rowOff>
    </xdr:from>
    <xdr:to>
      <xdr:col>85</xdr:col>
      <xdr:colOff>127000</xdr:colOff>
      <xdr:row>56</xdr:row>
      <xdr:rowOff>156045</xdr:rowOff>
    </xdr:to>
    <xdr:cxnSp macro="">
      <xdr:nvCxnSpPr>
        <xdr:cNvPr id="573" name="直線コネクタ 572">
          <a:extLst>
            <a:ext uri="{FF2B5EF4-FFF2-40B4-BE49-F238E27FC236}">
              <a16:creationId xmlns:a16="http://schemas.microsoft.com/office/drawing/2014/main" id="{800BC7A0-24DD-4F14-B2A8-BB5C38018F44}"/>
            </a:ext>
          </a:extLst>
        </xdr:cNvPr>
        <xdr:cNvCxnSpPr/>
      </xdr:nvCxnSpPr>
      <xdr:spPr>
        <a:xfrm>
          <a:off x="13938250" y="9350335"/>
          <a:ext cx="762000" cy="5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95E948D5-C759-45CF-8FEB-568BE52AADD8}"/>
            </a:ext>
          </a:extLst>
        </xdr:cNvPr>
        <xdr:cNvSpPr txBox="1"/>
      </xdr:nvSpPr>
      <xdr:spPr>
        <a:xfrm>
          <a:off x="14744700" y="9009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C21EABFE-A418-4CA9-BBE5-0E45D651EB2F}"/>
            </a:ext>
          </a:extLst>
        </xdr:cNvPr>
        <xdr:cNvSpPr/>
      </xdr:nvSpPr>
      <xdr:spPr>
        <a:xfrm>
          <a:off x="14649450" y="915126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98385</xdr:rowOff>
    </xdr:from>
    <xdr:to>
      <xdr:col>81</xdr:col>
      <xdr:colOff>50800</xdr:colOff>
      <xdr:row>56</xdr:row>
      <xdr:rowOff>144752</xdr:rowOff>
    </xdr:to>
    <xdr:cxnSp macro="">
      <xdr:nvCxnSpPr>
        <xdr:cNvPr id="576" name="直線コネクタ 575">
          <a:extLst>
            <a:ext uri="{FF2B5EF4-FFF2-40B4-BE49-F238E27FC236}">
              <a16:creationId xmlns:a16="http://schemas.microsoft.com/office/drawing/2014/main" id="{3EAECE68-37AB-46D1-BD22-4BEF2F806C9D}"/>
            </a:ext>
          </a:extLst>
        </xdr:cNvPr>
        <xdr:cNvCxnSpPr/>
      </xdr:nvCxnSpPr>
      <xdr:spPr>
        <a:xfrm flipV="1">
          <a:off x="13144500" y="9350335"/>
          <a:ext cx="793750" cy="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2AB813C3-A7E9-4819-8F55-D9D51CC0B0BA}"/>
            </a:ext>
          </a:extLst>
        </xdr:cNvPr>
        <xdr:cNvSpPr/>
      </xdr:nvSpPr>
      <xdr:spPr>
        <a:xfrm>
          <a:off x="13887450" y="9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C2F8337B-6BA6-4EE4-8C00-AFA80777BBB2}"/>
            </a:ext>
          </a:extLst>
        </xdr:cNvPr>
        <xdr:cNvSpPr txBox="1"/>
      </xdr:nvSpPr>
      <xdr:spPr>
        <a:xfrm>
          <a:off x="13709161" y="89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4118</xdr:rowOff>
    </xdr:from>
    <xdr:to>
      <xdr:col>76</xdr:col>
      <xdr:colOff>114300</xdr:colOff>
      <xdr:row>56</xdr:row>
      <xdr:rowOff>144752</xdr:rowOff>
    </xdr:to>
    <xdr:cxnSp macro="">
      <xdr:nvCxnSpPr>
        <xdr:cNvPr id="579" name="直線コネクタ 578">
          <a:extLst>
            <a:ext uri="{FF2B5EF4-FFF2-40B4-BE49-F238E27FC236}">
              <a16:creationId xmlns:a16="http://schemas.microsoft.com/office/drawing/2014/main" id="{9C6FE715-0205-404D-96BF-8FB04B08AEB6}"/>
            </a:ext>
          </a:extLst>
        </xdr:cNvPr>
        <xdr:cNvCxnSpPr/>
      </xdr:nvCxnSpPr>
      <xdr:spPr>
        <a:xfrm>
          <a:off x="12344400" y="9256068"/>
          <a:ext cx="800100" cy="14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D86986E9-2A02-4473-93A2-B209A1BC74BB}"/>
            </a:ext>
          </a:extLst>
        </xdr:cNvPr>
        <xdr:cNvSpPr/>
      </xdr:nvSpPr>
      <xdr:spPr>
        <a:xfrm>
          <a:off x="13093700" y="91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EC1DA7CF-DC23-4F44-BE01-8566832BCFDB}"/>
            </a:ext>
          </a:extLst>
        </xdr:cNvPr>
        <xdr:cNvSpPr txBox="1"/>
      </xdr:nvSpPr>
      <xdr:spPr>
        <a:xfrm>
          <a:off x="12896361" y="891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4118</xdr:rowOff>
    </xdr:from>
    <xdr:to>
      <xdr:col>71</xdr:col>
      <xdr:colOff>177800</xdr:colOff>
      <xdr:row>56</xdr:row>
      <xdr:rowOff>52184</xdr:rowOff>
    </xdr:to>
    <xdr:cxnSp macro="">
      <xdr:nvCxnSpPr>
        <xdr:cNvPr id="582" name="直線コネクタ 581">
          <a:extLst>
            <a:ext uri="{FF2B5EF4-FFF2-40B4-BE49-F238E27FC236}">
              <a16:creationId xmlns:a16="http://schemas.microsoft.com/office/drawing/2014/main" id="{23EE6F25-2F15-425B-9860-F5F422BAE0FA}"/>
            </a:ext>
          </a:extLst>
        </xdr:cNvPr>
        <xdr:cNvCxnSpPr/>
      </xdr:nvCxnSpPr>
      <xdr:spPr>
        <a:xfrm flipV="1">
          <a:off x="11537950" y="9256068"/>
          <a:ext cx="806450" cy="4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2CA88908-53A1-464F-86A4-595AF877FA7E}"/>
            </a:ext>
          </a:extLst>
        </xdr:cNvPr>
        <xdr:cNvSpPr/>
      </xdr:nvSpPr>
      <xdr:spPr>
        <a:xfrm>
          <a:off x="12299950" y="92266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4BDF8F34-EDEA-4901-A6B6-6C44B6EF7C8D}"/>
            </a:ext>
          </a:extLst>
        </xdr:cNvPr>
        <xdr:cNvSpPr txBox="1"/>
      </xdr:nvSpPr>
      <xdr:spPr>
        <a:xfrm>
          <a:off x="12102611" y="93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70572961-DAF0-48EE-A5DB-0E67FC523AFD}"/>
            </a:ext>
          </a:extLst>
        </xdr:cNvPr>
        <xdr:cNvSpPr/>
      </xdr:nvSpPr>
      <xdr:spPr>
        <a:xfrm>
          <a:off x="11487150" y="9235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a:extLst>
            <a:ext uri="{FF2B5EF4-FFF2-40B4-BE49-F238E27FC236}">
              <a16:creationId xmlns:a16="http://schemas.microsoft.com/office/drawing/2014/main" id="{7B2E7FAB-26B7-4AA6-8ED0-810C9E14814B}"/>
            </a:ext>
          </a:extLst>
        </xdr:cNvPr>
        <xdr:cNvSpPr txBox="1"/>
      </xdr:nvSpPr>
      <xdr:spPr>
        <a:xfrm>
          <a:off x="11308861" y="901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0392CC5-0A1C-40CB-B884-47D09D7F1CE1}"/>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1ABCBF2F-1D8B-456E-91E6-9AB334B86D43}"/>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35657AF3-5C76-4E56-9C6B-D15C65D2C603}"/>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9B621A89-2DC1-421B-B147-E578A5A17ABF}"/>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85A3105-DAD2-4F89-88A5-53EADBA026F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105245</xdr:rowOff>
    </xdr:from>
    <xdr:to>
      <xdr:col>85</xdr:col>
      <xdr:colOff>177800</xdr:colOff>
      <xdr:row>57</xdr:row>
      <xdr:rowOff>35395</xdr:rowOff>
    </xdr:to>
    <xdr:sp macro="" textlink="">
      <xdr:nvSpPr>
        <xdr:cNvPr id="592" name="楕円 591">
          <a:extLst>
            <a:ext uri="{FF2B5EF4-FFF2-40B4-BE49-F238E27FC236}">
              <a16:creationId xmlns:a16="http://schemas.microsoft.com/office/drawing/2014/main" id="{753E0EFC-FA28-42CB-9EDF-A8582423CB34}"/>
            </a:ext>
          </a:extLst>
        </xdr:cNvPr>
        <xdr:cNvSpPr/>
      </xdr:nvSpPr>
      <xdr:spPr>
        <a:xfrm>
          <a:off x="14649450" y="93571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20172</xdr:rowOff>
    </xdr:from>
    <xdr:ext cx="534377" cy="259045"/>
    <xdr:sp macro="" textlink="">
      <xdr:nvSpPr>
        <xdr:cNvPr id="593" name="教育費該当値テキスト">
          <a:extLst>
            <a:ext uri="{FF2B5EF4-FFF2-40B4-BE49-F238E27FC236}">
              <a16:creationId xmlns:a16="http://schemas.microsoft.com/office/drawing/2014/main" id="{0EA5CE50-6FB8-428B-8B2D-E97F7DFAEDA9}"/>
            </a:ext>
          </a:extLst>
        </xdr:cNvPr>
        <xdr:cNvSpPr txBox="1"/>
      </xdr:nvSpPr>
      <xdr:spPr>
        <a:xfrm>
          <a:off x="14744700" y="92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47585</xdr:rowOff>
    </xdr:from>
    <xdr:to>
      <xdr:col>81</xdr:col>
      <xdr:colOff>101600</xdr:colOff>
      <xdr:row>56</xdr:row>
      <xdr:rowOff>149185</xdr:rowOff>
    </xdr:to>
    <xdr:sp macro="" textlink="">
      <xdr:nvSpPr>
        <xdr:cNvPr id="594" name="楕円 593">
          <a:extLst>
            <a:ext uri="{FF2B5EF4-FFF2-40B4-BE49-F238E27FC236}">
              <a16:creationId xmlns:a16="http://schemas.microsoft.com/office/drawing/2014/main" id="{60ADE109-072D-4BA7-9C2E-A6D0D3D06571}"/>
            </a:ext>
          </a:extLst>
        </xdr:cNvPr>
        <xdr:cNvSpPr/>
      </xdr:nvSpPr>
      <xdr:spPr>
        <a:xfrm>
          <a:off x="13887450" y="9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140312</xdr:rowOff>
    </xdr:from>
    <xdr:ext cx="534377" cy="259045"/>
    <xdr:sp macro="" textlink="">
      <xdr:nvSpPr>
        <xdr:cNvPr id="595" name="テキスト ボックス 594">
          <a:extLst>
            <a:ext uri="{FF2B5EF4-FFF2-40B4-BE49-F238E27FC236}">
              <a16:creationId xmlns:a16="http://schemas.microsoft.com/office/drawing/2014/main" id="{A2E73960-82FD-42F3-B4D4-5513073D8903}"/>
            </a:ext>
          </a:extLst>
        </xdr:cNvPr>
        <xdr:cNvSpPr txBox="1"/>
      </xdr:nvSpPr>
      <xdr:spPr>
        <a:xfrm>
          <a:off x="13709161" y="939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93952</xdr:rowOff>
    </xdr:from>
    <xdr:to>
      <xdr:col>76</xdr:col>
      <xdr:colOff>165100</xdr:colOff>
      <xdr:row>57</xdr:row>
      <xdr:rowOff>24102</xdr:rowOff>
    </xdr:to>
    <xdr:sp macro="" textlink="">
      <xdr:nvSpPr>
        <xdr:cNvPr id="596" name="楕円 595">
          <a:extLst>
            <a:ext uri="{FF2B5EF4-FFF2-40B4-BE49-F238E27FC236}">
              <a16:creationId xmlns:a16="http://schemas.microsoft.com/office/drawing/2014/main" id="{BB090434-1B6A-4893-81BC-618257FD90A7}"/>
            </a:ext>
          </a:extLst>
        </xdr:cNvPr>
        <xdr:cNvSpPr/>
      </xdr:nvSpPr>
      <xdr:spPr>
        <a:xfrm>
          <a:off x="13093700" y="93459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15229</xdr:rowOff>
    </xdr:from>
    <xdr:ext cx="534377" cy="259045"/>
    <xdr:sp macro="" textlink="">
      <xdr:nvSpPr>
        <xdr:cNvPr id="597" name="テキスト ボックス 596">
          <a:extLst>
            <a:ext uri="{FF2B5EF4-FFF2-40B4-BE49-F238E27FC236}">
              <a16:creationId xmlns:a16="http://schemas.microsoft.com/office/drawing/2014/main" id="{43F9C782-E8BC-4CD0-8395-C1813AED8B3B}"/>
            </a:ext>
          </a:extLst>
        </xdr:cNvPr>
        <xdr:cNvSpPr txBox="1"/>
      </xdr:nvSpPr>
      <xdr:spPr>
        <a:xfrm>
          <a:off x="12896361" y="94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124768</xdr:rowOff>
    </xdr:from>
    <xdr:to>
      <xdr:col>72</xdr:col>
      <xdr:colOff>38100</xdr:colOff>
      <xdr:row>56</xdr:row>
      <xdr:rowOff>54918</xdr:rowOff>
    </xdr:to>
    <xdr:sp macro="" textlink="">
      <xdr:nvSpPr>
        <xdr:cNvPr id="598" name="楕円 597">
          <a:extLst>
            <a:ext uri="{FF2B5EF4-FFF2-40B4-BE49-F238E27FC236}">
              <a16:creationId xmlns:a16="http://schemas.microsoft.com/office/drawing/2014/main" id="{C7CFF8B7-4FB4-4B05-B592-9BE56CACB67D}"/>
            </a:ext>
          </a:extLst>
        </xdr:cNvPr>
        <xdr:cNvSpPr/>
      </xdr:nvSpPr>
      <xdr:spPr>
        <a:xfrm>
          <a:off x="12299950" y="92116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71445</xdr:rowOff>
    </xdr:from>
    <xdr:ext cx="534377" cy="259045"/>
    <xdr:sp macro="" textlink="">
      <xdr:nvSpPr>
        <xdr:cNvPr id="599" name="テキスト ボックス 598">
          <a:extLst>
            <a:ext uri="{FF2B5EF4-FFF2-40B4-BE49-F238E27FC236}">
              <a16:creationId xmlns:a16="http://schemas.microsoft.com/office/drawing/2014/main" id="{F39E1AD7-B9D0-46C8-94AB-BF81CC08BABD}"/>
            </a:ext>
          </a:extLst>
        </xdr:cNvPr>
        <xdr:cNvSpPr txBox="1"/>
      </xdr:nvSpPr>
      <xdr:spPr>
        <a:xfrm>
          <a:off x="12102611" y="89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xdr:rowOff>
    </xdr:from>
    <xdr:to>
      <xdr:col>67</xdr:col>
      <xdr:colOff>101600</xdr:colOff>
      <xdr:row>56</xdr:row>
      <xdr:rowOff>102984</xdr:rowOff>
    </xdr:to>
    <xdr:sp macro="" textlink="">
      <xdr:nvSpPr>
        <xdr:cNvPr id="600" name="楕円 599">
          <a:extLst>
            <a:ext uri="{FF2B5EF4-FFF2-40B4-BE49-F238E27FC236}">
              <a16:creationId xmlns:a16="http://schemas.microsoft.com/office/drawing/2014/main" id="{6146C3AE-A4DA-4811-B437-E871017163A0}"/>
            </a:ext>
          </a:extLst>
        </xdr:cNvPr>
        <xdr:cNvSpPr/>
      </xdr:nvSpPr>
      <xdr:spPr>
        <a:xfrm>
          <a:off x="11487150" y="92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94111</xdr:rowOff>
    </xdr:from>
    <xdr:ext cx="534377" cy="259045"/>
    <xdr:sp macro="" textlink="">
      <xdr:nvSpPr>
        <xdr:cNvPr id="601" name="テキスト ボックス 600">
          <a:extLst>
            <a:ext uri="{FF2B5EF4-FFF2-40B4-BE49-F238E27FC236}">
              <a16:creationId xmlns:a16="http://schemas.microsoft.com/office/drawing/2014/main" id="{DD52E751-50AA-4602-9681-A87C56F987D7}"/>
            </a:ext>
          </a:extLst>
        </xdr:cNvPr>
        <xdr:cNvSpPr txBox="1"/>
      </xdr:nvSpPr>
      <xdr:spPr>
        <a:xfrm>
          <a:off x="11308861" y="934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5624DB30-9D57-4EAF-99EF-C3DCBFFF40C8}"/>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98FC79FB-3C97-4BDC-AF9D-175D7C459A63}"/>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6F246974-0017-4A06-A3DA-0E4F7F04C0F8}"/>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15753577-8BA3-414E-B3D4-21711F96D41A}"/>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63A03A59-F074-490D-9930-1267C27AA38E}"/>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C5F03AB8-BED1-4A88-9B76-61EFF0D11B6B}"/>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F4896BDD-689A-4343-956E-8F81E7B934A2}"/>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C2385107-9D58-476F-8CA6-01CE206B833B}"/>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81172EC6-35E0-4685-B8E0-4EA687ECCFFA}"/>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D6E38256-D482-4F8D-8E59-BFAC931A9CB6}"/>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56EDBCC8-A7AA-4187-B339-626F803BDE34}"/>
            </a:ext>
          </a:extLst>
        </xdr:cNvPr>
        <xdr:cNvCxnSpPr/>
      </xdr:nvCxnSpPr>
      <xdr:spPr>
        <a:xfrm>
          <a:off x="11207750" y="13023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4AD51C8B-CAEC-46F8-B3E5-FA43B110BB88}"/>
            </a:ext>
          </a:extLst>
        </xdr:cNvPr>
        <xdr:cNvSpPr txBox="1"/>
      </xdr:nvSpPr>
      <xdr:spPr>
        <a:xfrm>
          <a:off x="109780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59364CED-CB13-4272-8CF7-75693891921E}"/>
            </a:ext>
          </a:extLst>
        </xdr:cNvPr>
        <xdr:cNvCxnSpPr/>
      </xdr:nvCxnSpPr>
      <xdr:spPr>
        <a:xfrm>
          <a:off x="11207750" y="12579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B1E33E5B-0BA5-457F-B081-A5DF29B98719}"/>
            </a:ext>
          </a:extLst>
        </xdr:cNvPr>
        <xdr:cNvSpPr txBox="1"/>
      </xdr:nvSpPr>
      <xdr:spPr>
        <a:xfrm>
          <a:off x="1066948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D97CD9F5-1F3E-4AD0-A8CD-03C477528776}"/>
            </a:ext>
          </a:extLst>
        </xdr:cNvPr>
        <xdr:cNvCxnSpPr/>
      </xdr:nvCxnSpPr>
      <xdr:spPr>
        <a:xfrm>
          <a:off x="11207750" y="1214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F971DF15-18CC-400F-91AD-AF689544416A}"/>
            </a:ext>
          </a:extLst>
        </xdr:cNvPr>
        <xdr:cNvSpPr txBox="1"/>
      </xdr:nvSpPr>
      <xdr:spPr>
        <a:xfrm>
          <a:off x="1066948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405A9623-8FC0-435C-8042-2A4183204506}"/>
            </a:ext>
          </a:extLst>
        </xdr:cNvPr>
        <xdr:cNvCxnSpPr/>
      </xdr:nvCxnSpPr>
      <xdr:spPr>
        <a:xfrm>
          <a:off x="11207750" y="1170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BA47A02C-5E0C-4C5A-A712-338125EA2AAB}"/>
            </a:ext>
          </a:extLst>
        </xdr:cNvPr>
        <xdr:cNvSpPr txBox="1"/>
      </xdr:nvSpPr>
      <xdr:spPr>
        <a:xfrm>
          <a:off x="1066948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B58CAB14-51A2-4A1C-9F5A-296983AAB7A5}"/>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FA08DB8C-1696-4DE7-B836-13FF78D7285F}"/>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1DE80625-487A-40C5-9859-44F529765E6F}"/>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720FDEB9-9F55-4CFD-9B10-0BD30C81E511}"/>
            </a:ext>
          </a:extLst>
        </xdr:cNvPr>
        <xdr:cNvCxnSpPr/>
      </xdr:nvCxnSpPr>
      <xdr:spPr>
        <a:xfrm flipV="1">
          <a:off x="14698345" y="11984096"/>
          <a:ext cx="1269" cy="103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C9BA4055-CDC0-4766-A64A-D1B8FFF9A4E4}"/>
            </a:ext>
          </a:extLst>
        </xdr:cNvPr>
        <xdr:cNvSpPr txBox="1"/>
      </xdr:nvSpPr>
      <xdr:spPr>
        <a:xfrm>
          <a:off x="14744700" y="13032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A3B7C8E4-B739-47DB-B5CE-14FFA6053110}"/>
            </a:ext>
          </a:extLst>
        </xdr:cNvPr>
        <xdr:cNvCxnSpPr/>
      </xdr:nvCxnSpPr>
      <xdr:spPr>
        <a:xfrm>
          <a:off x="1461135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643D3FF3-664B-4FDF-8E44-70E465F024E0}"/>
            </a:ext>
          </a:extLst>
        </xdr:cNvPr>
        <xdr:cNvSpPr txBox="1"/>
      </xdr:nvSpPr>
      <xdr:spPr>
        <a:xfrm>
          <a:off x="14744700" y="1176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1CDCFA7F-EEC9-4E79-B40D-B9F0F2B7E8CE}"/>
            </a:ext>
          </a:extLst>
        </xdr:cNvPr>
        <xdr:cNvCxnSpPr/>
      </xdr:nvCxnSpPr>
      <xdr:spPr>
        <a:xfrm>
          <a:off x="14611350" y="11984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a:extLst>
            <a:ext uri="{FF2B5EF4-FFF2-40B4-BE49-F238E27FC236}">
              <a16:creationId xmlns:a16="http://schemas.microsoft.com/office/drawing/2014/main" id="{D16456E5-EB55-4F68-85A6-3B8FA533F50D}"/>
            </a:ext>
          </a:extLst>
        </xdr:cNvPr>
        <xdr:cNvCxnSpPr/>
      </xdr:nvCxnSpPr>
      <xdr:spPr>
        <a:xfrm>
          <a:off x="13938250" y="130238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D73DB3C7-C28E-4989-96BC-D74AE5E3A91E}"/>
            </a:ext>
          </a:extLst>
        </xdr:cNvPr>
        <xdr:cNvSpPr txBox="1"/>
      </xdr:nvSpPr>
      <xdr:spPr>
        <a:xfrm>
          <a:off x="14744700" y="1278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F26CC4-A709-4F65-8212-E0114B9E30F8}"/>
            </a:ext>
          </a:extLst>
        </xdr:cNvPr>
        <xdr:cNvSpPr/>
      </xdr:nvSpPr>
      <xdr:spPr>
        <a:xfrm>
          <a:off x="14649450" y="129269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a:extLst>
            <a:ext uri="{FF2B5EF4-FFF2-40B4-BE49-F238E27FC236}">
              <a16:creationId xmlns:a16="http://schemas.microsoft.com/office/drawing/2014/main" id="{FF27A90E-BC1C-4760-947E-6B10F4C1F27C}"/>
            </a:ext>
          </a:extLst>
        </xdr:cNvPr>
        <xdr:cNvCxnSpPr/>
      </xdr:nvCxnSpPr>
      <xdr:spPr>
        <a:xfrm>
          <a:off x="13144500" y="13023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7173FD01-6EDF-4FAE-9786-FA64D4BB9950}"/>
            </a:ext>
          </a:extLst>
        </xdr:cNvPr>
        <xdr:cNvSpPr/>
      </xdr:nvSpPr>
      <xdr:spPr>
        <a:xfrm>
          <a:off x="13887450" y="12912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4D6E84E-9C61-448C-AB72-35EDB0BDD1B2}"/>
            </a:ext>
          </a:extLst>
        </xdr:cNvPr>
        <xdr:cNvSpPr txBox="1"/>
      </xdr:nvSpPr>
      <xdr:spPr>
        <a:xfrm>
          <a:off x="13709161" y="127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F3A071F7-F790-4AC8-B7A9-79BAA4272035}"/>
            </a:ext>
          </a:extLst>
        </xdr:cNvPr>
        <xdr:cNvCxnSpPr/>
      </xdr:nvCxnSpPr>
      <xdr:spPr>
        <a:xfrm>
          <a:off x="12344400" y="13023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1B71728F-FD24-4D87-BA47-B89A1053FA69}"/>
            </a:ext>
          </a:extLst>
        </xdr:cNvPr>
        <xdr:cNvSpPr/>
      </xdr:nvSpPr>
      <xdr:spPr>
        <a:xfrm>
          <a:off x="13093700" y="129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F469539C-58C0-461E-A2BB-DC8287F6D0BE}"/>
            </a:ext>
          </a:extLst>
        </xdr:cNvPr>
        <xdr:cNvSpPr txBox="1"/>
      </xdr:nvSpPr>
      <xdr:spPr>
        <a:xfrm>
          <a:off x="12896361" y="127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134176</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805052BB-F82B-44EB-842E-3747D923B663}"/>
            </a:ext>
          </a:extLst>
        </xdr:cNvPr>
        <xdr:cNvCxnSpPr/>
      </xdr:nvCxnSpPr>
      <xdr:spPr>
        <a:xfrm>
          <a:off x="11537950" y="13018326"/>
          <a:ext cx="80645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2D57C645-2EAE-4E7C-9214-3F101DB4189F}"/>
            </a:ext>
          </a:extLst>
        </xdr:cNvPr>
        <xdr:cNvSpPr/>
      </xdr:nvSpPr>
      <xdr:spPr>
        <a:xfrm>
          <a:off x="12299950" y="129153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6F568AE-1824-466B-AF6D-1BDE7F5FCFD3}"/>
            </a:ext>
          </a:extLst>
        </xdr:cNvPr>
        <xdr:cNvSpPr txBox="1"/>
      </xdr:nvSpPr>
      <xdr:spPr>
        <a:xfrm>
          <a:off x="12102611" y="127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6A8DEAE3-596F-43AD-8BF5-1B8B543D5E7A}"/>
            </a:ext>
          </a:extLst>
        </xdr:cNvPr>
        <xdr:cNvSpPr/>
      </xdr:nvSpPr>
      <xdr:spPr>
        <a:xfrm>
          <a:off x="11487150" y="1292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2C449CF5-202B-4A23-9EDC-981085BA5426}"/>
            </a:ext>
          </a:extLst>
        </xdr:cNvPr>
        <xdr:cNvSpPr txBox="1"/>
      </xdr:nvSpPr>
      <xdr:spPr>
        <a:xfrm>
          <a:off x="11308861" y="127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DE07BA8-892B-4CDB-BFB7-54A0FB6425F1}"/>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6148D3E-3146-4010-80B2-0DAB43DDF469}"/>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382733C4-AA6F-4218-9BD4-34B62E01EE5A}"/>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9EF1659E-7190-46C1-9324-BA28BD6147D1}"/>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ED0AA0BB-E315-4EF5-9AB2-76826F600301}"/>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a:extLst>
            <a:ext uri="{FF2B5EF4-FFF2-40B4-BE49-F238E27FC236}">
              <a16:creationId xmlns:a16="http://schemas.microsoft.com/office/drawing/2014/main" id="{8D66ACF8-F276-4058-A1EB-CAEA23272F3B}"/>
            </a:ext>
          </a:extLst>
        </xdr:cNvPr>
        <xdr:cNvSpPr/>
      </xdr:nvSpPr>
      <xdr:spPr>
        <a:xfrm>
          <a:off x="14649450" y="12973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a:extLst>
            <a:ext uri="{FF2B5EF4-FFF2-40B4-BE49-F238E27FC236}">
              <a16:creationId xmlns:a16="http://schemas.microsoft.com/office/drawing/2014/main" id="{F175A0DC-7A5F-4881-880C-628943C4D619}"/>
            </a:ext>
          </a:extLst>
        </xdr:cNvPr>
        <xdr:cNvSpPr txBox="1"/>
      </xdr:nvSpPr>
      <xdr:spPr>
        <a:xfrm>
          <a:off x="14744700" y="129053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a:extLst>
            <a:ext uri="{FF2B5EF4-FFF2-40B4-BE49-F238E27FC236}">
              <a16:creationId xmlns:a16="http://schemas.microsoft.com/office/drawing/2014/main" id="{348D5941-88EA-4B47-85DA-B8269272A007}"/>
            </a:ext>
          </a:extLst>
        </xdr:cNvPr>
        <xdr:cNvSpPr/>
      </xdr:nvSpPr>
      <xdr:spPr>
        <a:xfrm>
          <a:off x="1388745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76F4252-DA15-4C39-9336-B5C4B6C5B7E1}"/>
            </a:ext>
          </a:extLst>
        </xdr:cNvPr>
        <xdr:cNvSpPr txBox="1"/>
      </xdr:nvSpPr>
      <xdr:spPr>
        <a:xfrm>
          <a:off x="1383265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a:extLst>
            <a:ext uri="{FF2B5EF4-FFF2-40B4-BE49-F238E27FC236}">
              <a16:creationId xmlns:a16="http://schemas.microsoft.com/office/drawing/2014/main" id="{296857BF-2F8C-49B9-BED7-A4445345E0C0}"/>
            </a:ext>
          </a:extLst>
        </xdr:cNvPr>
        <xdr:cNvSpPr/>
      </xdr:nvSpPr>
      <xdr:spPr>
        <a:xfrm>
          <a:off x="13093700" y="129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a:extLst>
            <a:ext uri="{FF2B5EF4-FFF2-40B4-BE49-F238E27FC236}">
              <a16:creationId xmlns:a16="http://schemas.microsoft.com/office/drawing/2014/main" id="{C13650CF-6BC8-47A1-9E72-3081EA3173E1}"/>
            </a:ext>
          </a:extLst>
        </xdr:cNvPr>
        <xdr:cNvSpPr txBox="1"/>
      </xdr:nvSpPr>
      <xdr:spPr>
        <a:xfrm>
          <a:off x="1303255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7131F0F6-0373-43AD-9444-46B9B8C9B7A4}"/>
            </a:ext>
          </a:extLst>
        </xdr:cNvPr>
        <xdr:cNvSpPr/>
      </xdr:nvSpPr>
      <xdr:spPr>
        <a:xfrm>
          <a:off x="12299950" y="12973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FE4607E4-2AAE-4A5A-BCC4-1D99EE1728FB}"/>
            </a:ext>
          </a:extLst>
        </xdr:cNvPr>
        <xdr:cNvSpPr txBox="1"/>
      </xdr:nvSpPr>
      <xdr:spPr>
        <a:xfrm>
          <a:off x="12226100" y="1305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83376</xdr:rowOff>
    </xdr:from>
    <xdr:to>
      <xdr:col>67</xdr:col>
      <xdr:colOff>101600</xdr:colOff>
      <xdr:row>79</xdr:row>
      <xdr:rowOff>13526</xdr:rowOff>
    </xdr:to>
    <xdr:sp macro="" textlink="">
      <xdr:nvSpPr>
        <xdr:cNvPr id="655" name="楕円 654">
          <a:extLst>
            <a:ext uri="{FF2B5EF4-FFF2-40B4-BE49-F238E27FC236}">
              <a16:creationId xmlns:a16="http://schemas.microsoft.com/office/drawing/2014/main" id="{C47645C1-C78F-418B-AA2D-ED3657BEB982}"/>
            </a:ext>
          </a:extLst>
        </xdr:cNvPr>
        <xdr:cNvSpPr/>
      </xdr:nvSpPr>
      <xdr:spPr>
        <a:xfrm>
          <a:off x="11487150" y="129675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4653</xdr:rowOff>
    </xdr:from>
    <xdr:ext cx="469744" cy="259045"/>
    <xdr:sp macro="" textlink="">
      <xdr:nvSpPr>
        <xdr:cNvPr id="656" name="テキスト ボックス 655">
          <a:extLst>
            <a:ext uri="{FF2B5EF4-FFF2-40B4-BE49-F238E27FC236}">
              <a16:creationId xmlns:a16="http://schemas.microsoft.com/office/drawing/2014/main" id="{F94E3045-BD6A-41F3-8617-ADB8DAF54C08}"/>
            </a:ext>
          </a:extLst>
        </xdr:cNvPr>
        <xdr:cNvSpPr txBox="1"/>
      </xdr:nvSpPr>
      <xdr:spPr>
        <a:xfrm>
          <a:off x="11322128" y="1305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78A85D55-8755-4C78-B56D-4AAC5D2EB6A8}"/>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C0139E35-5B64-4D8A-A19D-1F52B9B27945}"/>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9E31CB88-21A5-4FE5-96C2-774A960DBD75}"/>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54232017-3E35-4FF6-BBD7-BBF60E0D302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9FEBA825-9E33-4B2F-856B-B5B5ED09EEED}"/>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4E32E05D-9363-4106-BA16-A557C2BA45B1}"/>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EABB615B-0198-4FA0-A2D6-A373EFE0D947}"/>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436C6E10-5C24-49B4-925B-048AD08FA393}"/>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98D1AA4F-E7D2-4542-B643-F41EE70FE402}"/>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54F1F741-A8B9-4EE9-9138-FE47C5DC12EE}"/>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C1B351DB-B21F-44B0-A4C1-AEB36BF00001}"/>
            </a:ext>
          </a:extLst>
        </xdr:cNvPr>
        <xdr:cNvCxnSpPr/>
      </xdr:nvCxnSpPr>
      <xdr:spPr>
        <a:xfrm>
          <a:off x="11207750" y="16370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B7A92605-EB47-4620-9513-6D16391838E7}"/>
            </a:ext>
          </a:extLst>
        </xdr:cNvPr>
        <xdr:cNvSpPr txBox="1"/>
      </xdr:nvSpPr>
      <xdr:spPr>
        <a:xfrm>
          <a:off x="1097801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2B0F8527-D322-4D8C-BA80-75E5D7FD7E87}"/>
            </a:ext>
          </a:extLst>
        </xdr:cNvPr>
        <xdr:cNvCxnSpPr/>
      </xdr:nvCxnSpPr>
      <xdr:spPr>
        <a:xfrm>
          <a:off x="11207750" y="15913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5E26691-99FB-49A9-98F0-79494A13FBFD}"/>
            </a:ext>
          </a:extLst>
        </xdr:cNvPr>
        <xdr:cNvSpPr txBox="1"/>
      </xdr:nvSpPr>
      <xdr:spPr>
        <a:xfrm>
          <a:off x="1066948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E95C822E-8181-49DB-8437-EAE2846A9D49}"/>
            </a:ext>
          </a:extLst>
        </xdr:cNvPr>
        <xdr:cNvCxnSpPr/>
      </xdr:nvCxnSpPr>
      <xdr:spPr>
        <a:xfrm>
          <a:off x="11207750" y="15455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7515D80A-3D33-49B4-9B52-67727E01DF27}"/>
            </a:ext>
          </a:extLst>
        </xdr:cNvPr>
        <xdr:cNvSpPr txBox="1"/>
      </xdr:nvSpPr>
      <xdr:spPr>
        <a:xfrm>
          <a:off x="1066948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FBDBCA51-8D98-433C-AA78-1A3F056F3348}"/>
            </a:ext>
          </a:extLst>
        </xdr:cNvPr>
        <xdr:cNvCxnSpPr/>
      </xdr:nvCxnSpPr>
      <xdr:spPr>
        <a:xfrm>
          <a:off x="11207750" y="15005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754C68AC-7AEC-492E-B320-B9F303A2F937}"/>
            </a:ext>
          </a:extLst>
        </xdr:cNvPr>
        <xdr:cNvSpPr txBox="1"/>
      </xdr:nvSpPr>
      <xdr:spPr>
        <a:xfrm>
          <a:off x="1066948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4C584F09-AEC4-4C20-8485-FB0C31F48E42}"/>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649677D3-7C38-4BD7-A97D-B252DA20C7CA}"/>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986D972C-5EAA-46A6-9A10-4F79F7665FF3}"/>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E46371D8-6F6F-475B-A9FF-C81AC622764A}"/>
            </a:ext>
          </a:extLst>
        </xdr:cNvPr>
        <xdr:cNvCxnSpPr/>
      </xdr:nvCxnSpPr>
      <xdr:spPr>
        <a:xfrm flipV="1">
          <a:off x="14698345" y="150331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101FFC7F-AC38-41BB-AE0D-BF65EDCF3DAA}"/>
            </a:ext>
          </a:extLst>
        </xdr:cNvPr>
        <xdr:cNvSpPr txBox="1"/>
      </xdr:nvSpPr>
      <xdr:spPr>
        <a:xfrm>
          <a:off x="14744700" y="1634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C5DE1D17-5EBF-42B2-8A9D-EB72FB76AC08}"/>
            </a:ext>
          </a:extLst>
        </xdr:cNvPr>
        <xdr:cNvCxnSpPr/>
      </xdr:nvCxnSpPr>
      <xdr:spPr>
        <a:xfrm>
          <a:off x="14611350" y="16339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F443779-CCD5-43EA-A46B-7C5BD84A417C}"/>
            </a:ext>
          </a:extLst>
        </xdr:cNvPr>
        <xdr:cNvSpPr txBox="1"/>
      </xdr:nvSpPr>
      <xdr:spPr>
        <a:xfrm>
          <a:off x="14744700" y="1482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AB8D5525-4065-4183-BF24-F6CA3B974BAD}"/>
            </a:ext>
          </a:extLst>
        </xdr:cNvPr>
        <xdr:cNvCxnSpPr/>
      </xdr:nvCxnSpPr>
      <xdr:spPr>
        <a:xfrm>
          <a:off x="14611350" y="150331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161275</xdr:rowOff>
    </xdr:from>
    <xdr:to>
      <xdr:col>85</xdr:col>
      <xdr:colOff>127000</xdr:colOff>
      <xdr:row>97</xdr:row>
      <xdr:rowOff>76867</xdr:rowOff>
    </xdr:to>
    <xdr:cxnSp macro="">
      <xdr:nvCxnSpPr>
        <xdr:cNvPr id="683" name="直線コネクタ 682">
          <a:extLst>
            <a:ext uri="{FF2B5EF4-FFF2-40B4-BE49-F238E27FC236}">
              <a16:creationId xmlns:a16="http://schemas.microsoft.com/office/drawing/2014/main" id="{6CEB9C90-9D30-46CA-9592-87F29A1300C1}"/>
            </a:ext>
          </a:extLst>
        </xdr:cNvPr>
        <xdr:cNvCxnSpPr/>
      </xdr:nvCxnSpPr>
      <xdr:spPr>
        <a:xfrm flipV="1">
          <a:off x="13938250" y="16048975"/>
          <a:ext cx="762000" cy="8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D15A73B5-5ECF-4925-99F8-9AD86C912368}"/>
            </a:ext>
          </a:extLst>
        </xdr:cNvPr>
        <xdr:cNvSpPr txBox="1"/>
      </xdr:nvSpPr>
      <xdr:spPr>
        <a:xfrm>
          <a:off x="14744700" y="1578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CA5BFB24-2D3D-46C5-9A4F-039E14434B43}"/>
            </a:ext>
          </a:extLst>
        </xdr:cNvPr>
        <xdr:cNvSpPr/>
      </xdr:nvSpPr>
      <xdr:spPr>
        <a:xfrm>
          <a:off x="14649450" y="159357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76867</xdr:rowOff>
    </xdr:from>
    <xdr:to>
      <xdr:col>81</xdr:col>
      <xdr:colOff>50800</xdr:colOff>
      <xdr:row>97</xdr:row>
      <xdr:rowOff>86020</xdr:rowOff>
    </xdr:to>
    <xdr:cxnSp macro="">
      <xdr:nvCxnSpPr>
        <xdr:cNvPr id="686" name="直線コネクタ 685">
          <a:extLst>
            <a:ext uri="{FF2B5EF4-FFF2-40B4-BE49-F238E27FC236}">
              <a16:creationId xmlns:a16="http://schemas.microsoft.com/office/drawing/2014/main" id="{0D3BDFE1-A894-4D3F-9DD4-E941F49A6399}"/>
            </a:ext>
          </a:extLst>
        </xdr:cNvPr>
        <xdr:cNvCxnSpPr/>
      </xdr:nvCxnSpPr>
      <xdr:spPr>
        <a:xfrm flipV="1">
          <a:off x="13144500" y="16136017"/>
          <a:ext cx="79375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C91B26B-57F6-4CB2-AECD-54BF0DECA59C}"/>
            </a:ext>
          </a:extLst>
        </xdr:cNvPr>
        <xdr:cNvSpPr/>
      </xdr:nvSpPr>
      <xdr:spPr>
        <a:xfrm>
          <a:off x="13887450" y="1598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FA223B6D-483E-4559-AF72-28FED6CAFFDB}"/>
            </a:ext>
          </a:extLst>
        </xdr:cNvPr>
        <xdr:cNvSpPr txBox="1"/>
      </xdr:nvSpPr>
      <xdr:spPr>
        <a:xfrm>
          <a:off x="13709161" y="157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86020</xdr:rowOff>
    </xdr:from>
    <xdr:to>
      <xdr:col>76</xdr:col>
      <xdr:colOff>114300</xdr:colOff>
      <xdr:row>97</xdr:row>
      <xdr:rowOff>97679</xdr:rowOff>
    </xdr:to>
    <xdr:cxnSp macro="">
      <xdr:nvCxnSpPr>
        <xdr:cNvPr id="689" name="直線コネクタ 688">
          <a:extLst>
            <a:ext uri="{FF2B5EF4-FFF2-40B4-BE49-F238E27FC236}">
              <a16:creationId xmlns:a16="http://schemas.microsoft.com/office/drawing/2014/main" id="{B857EB3C-0C54-41BE-8D7F-F558E0082A8A}"/>
            </a:ext>
          </a:extLst>
        </xdr:cNvPr>
        <xdr:cNvCxnSpPr/>
      </xdr:nvCxnSpPr>
      <xdr:spPr>
        <a:xfrm flipV="1">
          <a:off x="12344400" y="16145170"/>
          <a:ext cx="8001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528136A5-6EB0-4C05-A731-BB3B2F2D02E8}"/>
            </a:ext>
          </a:extLst>
        </xdr:cNvPr>
        <xdr:cNvSpPr/>
      </xdr:nvSpPr>
      <xdr:spPr>
        <a:xfrm>
          <a:off x="13093700" y="1599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CA236DFD-901D-4302-942C-BA96139E26EA}"/>
            </a:ext>
          </a:extLst>
        </xdr:cNvPr>
        <xdr:cNvSpPr txBox="1"/>
      </xdr:nvSpPr>
      <xdr:spPr>
        <a:xfrm>
          <a:off x="12896361" y="157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97679</xdr:rowOff>
    </xdr:from>
    <xdr:to>
      <xdr:col>71</xdr:col>
      <xdr:colOff>177800</xdr:colOff>
      <xdr:row>97</xdr:row>
      <xdr:rowOff>115021</xdr:rowOff>
    </xdr:to>
    <xdr:cxnSp macro="">
      <xdr:nvCxnSpPr>
        <xdr:cNvPr id="692" name="直線コネクタ 691">
          <a:extLst>
            <a:ext uri="{FF2B5EF4-FFF2-40B4-BE49-F238E27FC236}">
              <a16:creationId xmlns:a16="http://schemas.microsoft.com/office/drawing/2014/main" id="{0540F1A9-D538-4039-B768-FC205D60B21C}"/>
            </a:ext>
          </a:extLst>
        </xdr:cNvPr>
        <xdr:cNvCxnSpPr/>
      </xdr:nvCxnSpPr>
      <xdr:spPr>
        <a:xfrm flipV="1">
          <a:off x="11537950" y="16156829"/>
          <a:ext cx="80645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B8D6EDB4-4648-4C88-AF43-CF968AEB9041}"/>
            </a:ext>
          </a:extLst>
        </xdr:cNvPr>
        <xdr:cNvSpPr/>
      </xdr:nvSpPr>
      <xdr:spPr>
        <a:xfrm>
          <a:off x="12299950" y="159765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158F4131-B2A3-451F-AB27-68263B481F24}"/>
            </a:ext>
          </a:extLst>
        </xdr:cNvPr>
        <xdr:cNvSpPr txBox="1"/>
      </xdr:nvSpPr>
      <xdr:spPr>
        <a:xfrm>
          <a:off x="12102611" y="157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22673210-F2B8-43DB-AB0C-61228D3CAAB2}"/>
            </a:ext>
          </a:extLst>
        </xdr:cNvPr>
        <xdr:cNvSpPr/>
      </xdr:nvSpPr>
      <xdr:spPr>
        <a:xfrm>
          <a:off x="11487150" y="1597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D5466F84-7A04-4465-A90A-08B3FADD91BE}"/>
            </a:ext>
          </a:extLst>
        </xdr:cNvPr>
        <xdr:cNvSpPr txBox="1"/>
      </xdr:nvSpPr>
      <xdr:spPr>
        <a:xfrm>
          <a:off x="11308861" y="1575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46BC3F0F-A629-44E2-836C-FDF4351494DA}"/>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23F0AC11-CBFD-4DB6-8DD1-8084447F1DA1}"/>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89EA334B-204B-4553-B38B-32FB9AAD430E}"/>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25AFD218-50E4-4D1B-843F-EE13909CC118}"/>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3D50D121-8297-4B05-8D9A-2132D9A3C33F}"/>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110475</xdr:rowOff>
    </xdr:from>
    <xdr:to>
      <xdr:col>85</xdr:col>
      <xdr:colOff>177800</xdr:colOff>
      <xdr:row>97</xdr:row>
      <xdr:rowOff>40625</xdr:rowOff>
    </xdr:to>
    <xdr:sp macro="" textlink="">
      <xdr:nvSpPr>
        <xdr:cNvPr id="702" name="楕円 701">
          <a:extLst>
            <a:ext uri="{FF2B5EF4-FFF2-40B4-BE49-F238E27FC236}">
              <a16:creationId xmlns:a16="http://schemas.microsoft.com/office/drawing/2014/main" id="{75154BBD-AB1B-4867-B6EF-5495B58E672B}"/>
            </a:ext>
          </a:extLst>
        </xdr:cNvPr>
        <xdr:cNvSpPr/>
      </xdr:nvSpPr>
      <xdr:spPr>
        <a:xfrm>
          <a:off x="14649450" y="159981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88902</xdr:rowOff>
    </xdr:from>
    <xdr:ext cx="534377" cy="259045"/>
    <xdr:sp macro="" textlink="">
      <xdr:nvSpPr>
        <xdr:cNvPr id="703" name="公債費該当値テキスト">
          <a:extLst>
            <a:ext uri="{FF2B5EF4-FFF2-40B4-BE49-F238E27FC236}">
              <a16:creationId xmlns:a16="http://schemas.microsoft.com/office/drawing/2014/main" id="{F87237E2-F7B9-4DAE-A164-1791CB3F2158}"/>
            </a:ext>
          </a:extLst>
        </xdr:cNvPr>
        <xdr:cNvSpPr txBox="1"/>
      </xdr:nvSpPr>
      <xdr:spPr>
        <a:xfrm>
          <a:off x="14744700" y="1597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26067</xdr:rowOff>
    </xdr:from>
    <xdr:to>
      <xdr:col>81</xdr:col>
      <xdr:colOff>101600</xdr:colOff>
      <xdr:row>97</xdr:row>
      <xdr:rowOff>127667</xdr:rowOff>
    </xdr:to>
    <xdr:sp macro="" textlink="">
      <xdr:nvSpPr>
        <xdr:cNvPr id="704" name="楕円 703">
          <a:extLst>
            <a:ext uri="{FF2B5EF4-FFF2-40B4-BE49-F238E27FC236}">
              <a16:creationId xmlns:a16="http://schemas.microsoft.com/office/drawing/2014/main" id="{1A7172D1-DD82-444D-B4A3-8D7EF3137E70}"/>
            </a:ext>
          </a:extLst>
        </xdr:cNvPr>
        <xdr:cNvSpPr/>
      </xdr:nvSpPr>
      <xdr:spPr>
        <a:xfrm>
          <a:off x="13887450" y="160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118794</xdr:rowOff>
    </xdr:from>
    <xdr:ext cx="534377" cy="259045"/>
    <xdr:sp macro="" textlink="">
      <xdr:nvSpPr>
        <xdr:cNvPr id="705" name="テキスト ボックス 704">
          <a:extLst>
            <a:ext uri="{FF2B5EF4-FFF2-40B4-BE49-F238E27FC236}">
              <a16:creationId xmlns:a16="http://schemas.microsoft.com/office/drawing/2014/main" id="{C6EC1B04-2A3B-446A-8E0D-6DA6C3720735}"/>
            </a:ext>
          </a:extLst>
        </xdr:cNvPr>
        <xdr:cNvSpPr txBox="1"/>
      </xdr:nvSpPr>
      <xdr:spPr>
        <a:xfrm>
          <a:off x="13709161" y="161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35220</xdr:rowOff>
    </xdr:from>
    <xdr:to>
      <xdr:col>76</xdr:col>
      <xdr:colOff>165100</xdr:colOff>
      <xdr:row>97</xdr:row>
      <xdr:rowOff>136820</xdr:rowOff>
    </xdr:to>
    <xdr:sp macro="" textlink="">
      <xdr:nvSpPr>
        <xdr:cNvPr id="706" name="楕円 705">
          <a:extLst>
            <a:ext uri="{FF2B5EF4-FFF2-40B4-BE49-F238E27FC236}">
              <a16:creationId xmlns:a16="http://schemas.microsoft.com/office/drawing/2014/main" id="{D0D0E8BD-E5D5-436B-B9B4-933FA9105DD8}"/>
            </a:ext>
          </a:extLst>
        </xdr:cNvPr>
        <xdr:cNvSpPr/>
      </xdr:nvSpPr>
      <xdr:spPr>
        <a:xfrm>
          <a:off x="13093700" y="160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127947</xdr:rowOff>
    </xdr:from>
    <xdr:ext cx="534377" cy="259045"/>
    <xdr:sp macro="" textlink="">
      <xdr:nvSpPr>
        <xdr:cNvPr id="707" name="テキスト ボックス 706">
          <a:extLst>
            <a:ext uri="{FF2B5EF4-FFF2-40B4-BE49-F238E27FC236}">
              <a16:creationId xmlns:a16="http://schemas.microsoft.com/office/drawing/2014/main" id="{A3450A16-B2CC-452C-8D22-7C9B8ED3E99E}"/>
            </a:ext>
          </a:extLst>
        </xdr:cNvPr>
        <xdr:cNvSpPr txBox="1"/>
      </xdr:nvSpPr>
      <xdr:spPr>
        <a:xfrm>
          <a:off x="12896361" y="161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46879</xdr:rowOff>
    </xdr:from>
    <xdr:to>
      <xdr:col>72</xdr:col>
      <xdr:colOff>38100</xdr:colOff>
      <xdr:row>97</xdr:row>
      <xdr:rowOff>148479</xdr:rowOff>
    </xdr:to>
    <xdr:sp macro="" textlink="">
      <xdr:nvSpPr>
        <xdr:cNvPr id="708" name="楕円 707">
          <a:extLst>
            <a:ext uri="{FF2B5EF4-FFF2-40B4-BE49-F238E27FC236}">
              <a16:creationId xmlns:a16="http://schemas.microsoft.com/office/drawing/2014/main" id="{DD49EC0B-2F2A-438B-8A99-88A107FC6400}"/>
            </a:ext>
          </a:extLst>
        </xdr:cNvPr>
        <xdr:cNvSpPr/>
      </xdr:nvSpPr>
      <xdr:spPr>
        <a:xfrm>
          <a:off x="12299950" y="16106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139606</xdr:rowOff>
    </xdr:from>
    <xdr:ext cx="534377" cy="259045"/>
    <xdr:sp macro="" textlink="">
      <xdr:nvSpPr>
        <xdr:cNvPr id="709" name="テキスト ボックス 708">
          <a:extLst>
            <a:ext uri="{FF2B5EF4-FFF2-40B4-BE49-F238E27FC236}">
              <a16:creationId xmlns:a16="http://schemas.microsoft.com/office/drawing/2014/main" id="{0DC767DA-E313-4907-9FE6-0BA59DD243EF}"/>
            </a:ext>
          </a:extLst>
        </xdr:cNvPr>
        <xdr:cNvSpPr txBox="1"/>
      </xdr:nvSpPr>
      <xdr:spPr>
        <a:xfrm>
          <a:off x="12102611" y="161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64221</xdr:rowOff>
    </xdr:from>
    <xdr:to>
      <xdr:col>67</xdr:col>
      <xdr:colOff>101600</xdr:colOff>
      <xdr:row>97</xdr:row>
      <xdr:rowOff>165821</xdr:rowOff>
    </xdr:to>
    <xdr:sp macro="" textlink="">
      <xdr:nvSpPr>
        <xdr:cNvPr id="710" name="楕円 709">
          <a:extLst>
            <a:ext uri="{FF2B5EF4-FFF2-40B4-BE49-F238E27FC236}">
              <a16:creationId xmlns:a16="http://schemas.microsoft.com/office/drawing/2014/main" id="{A1FDFFA4-11FA-477E-98EA-77989A2E3CD0}"/>
            </a:ext>
          </a:extLst>
        </xdr:cNvPr>
        <xdr:cNvSpPr/>
      </xdr:nvSpPr>
      <xdr:spPr>
        <a:xfrm>
          <a:off x="11487150" y="161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156948</xdr:rowOff>
    </xdr:from>
    <xdr:ext cx="534377" cy="259045"/>
    <xdr:sp macro="" textlink="">
      <xdr:nvSpPr>
        <xdr:cNvPr id="711" name="テキスト ボックス 710">
          <a:extLst>
            <a:ext uri="{FF2B5EF4-FFF2-40B4-BE49-F238E27FC236}">
              <a16:creationId xmlns:a16="http://schemas.microsoft.com/office/drawing/2014/main" id="{6627489C-6433-4A42-8879-525E2B91AA6D}"/>
            </a:ext>
          </a:extLst>
        </xdr:cNvPr>
        <xdr:cNvSpPr txBox="1"/>
      </xdr:nvSpPr>
      <xdr:spPr>
        <a:xfrm>
          <a:off x="11308861" y="1621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BF0F9BDD-1021-4036-8547-6A5895BC7EE1}"/>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93B63247-790E-4840-8B39-1E2E972CE1ED}"/>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38D196C8-20D5-4E83-9EBC-B8CD0D71AFEE}"/>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EC8269E8-C663-4812-BA6F-AF7146E498C9}"/>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2F097B11-08BF-4368-BB8C-656D53C920B9}"/>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AF000035-2172-4B31-B552-FCF96AB40541}"/>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3152E12C-435F-49A1-B714-1A71BBA2C3D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8C913920-7954-43C9-8E79-43901359C5A8}"/>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323AA8B6-B362-4466-ADC3-447ED0693B19}"/>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EAAC68CB-CF0C-4792-AF24-FAD5C7DE359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80C173B6-C1D8-40C4-8F58-440FE95E1126}"/>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47895C16-2031-48C9-AE58-5D4F6C6AC049}"/>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9A5A52ED-CDD3-41D0-8FF6-346E520AAFB8}"/>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D4083E9F-1FE8-49FA-863B-B9FE25195CAF}"/>
            </a:ext>
          </a:extLst>
        </xdr:cNvPr>
        <xdr:cNvSpPr txBox="1"/>
      </xdr:nvSpPr>
      <xdr:spPr>
        <a:xfrm>
          <a:off x="160491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5CFA9296-22CE-47F9-AE32-F8E8E4867C73}"/>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227A52BC-FF5F-41E9-A941-8BA81DE120A4}"/>
            </a:ext>
          </a:extLst>
        </xdr:cNvPr>
        <xdr:cNvSpPr txBox="1"/>
      </xdr:nvSpPr>
      <xdr:spPr>
        <a:xfrm>
          <a:off x="159850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2B88117F-0F87-4022-B67A-A6BF408B1858}"/>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9B71B902-BA75-4324-B10D-0DF5402CB3F0}"/>
            </a:ext>
          </a:extLst>
        </xdr:cNvPr>
        <xdr:cNvSpPr txBox="1"/>
      </xdr:nvSpPr>
      <xdr:spPr>
        <a:xfrm>
          <a:off x="1598505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AB1D271A-6B6B-4EE7-A0F5-DD8B51BF99E4}"/>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D38EA541-A946-4F5F-BBFE-E43067F15866}"/>
            </a:ext>
          </a:extLst>
        </xdr:cNvPr>
        <xdr:cNvSpPr txBox="1"/>
      </xdr:nvSpPr>
      <xdr:spPr>
        <a:xfrm>
          <a:off x="1598505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63BC7D72-10E7-46BD-9333-6C5968F01098}"/>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74FAD1E7-8B94-4B13-823E-C9CE87C0C5DB}"/>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84B9F91A-F5CF-40DC-AD93-B99009F4DC19}"/>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F25BD153-F386-40AB-AEC0-402229CA7838}"/>
            </a:ext>
          </a:extLst>
        </xdr:cNvPr>
        <xdr:cNvCxnSpPr/>
      </xdr:nvCxnSpPr>
      <xdr:spPr>
        <a:xfrm flipV="1">
          <a:off x="19949795" y="5137201"/>
          <a:ext cx="1269" cy="1352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9433C21-AC20-472D-9123-E9483A4430F4}"/>
            </a:ext>
          </a:extLst>
        </xdr:cNvPr>
        <xdr:cNvSpPr txBox="1"/>
      </xdr:nvSpPr>
      <xdr:spPr>
        <a:xfrm>
          <a:off x="20002500" y="64939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B00EF064-D449-4416-915B-C78671ECAEEC}"/>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91E08210-5561-46E1-8B09-48AB728A7454}"/>
            </a:ext>
          </a:extLst>
        </xdr:cNvPr>
        <xdr:cNvSpPr txBox="1"/>
      </xdr:nvSpPr>
      <xdr:spPr>
        <a:xfrm>
          <a:off x="20002500" y="492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5D898E36-E18B-473C-A9BD-33FD709F11C6}"/>
            </a:ext>
          </a:extLst>
        </xdr:cNvPr>
        <xdr:cNvCxnSpPr/>
      </xdr:nvCxnSpPr>
      <xdr:spPr>
        <a:xfrm>
          <a:off x="19881850" y="51372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3B9A7AD-9F4A-4D15-A220-F31F64CB4D76}"/>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F6399140-3432-4838-9E48-EB4D81E93406}"/>
            </a:ext>
          </a:extLst>
        </xdr:cNvPr>
        <xdr:cNvSpPr txBox="1"/>
      </xdr:nvSpPr>
      <xdr:spPr>
        <a:xfrm>
          <a:off x="20002500" y="62526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815FD483-0D88-4F12-ABC8-EF960DA7209E}"/>
            </a:ext>
          </a:extLst>
        </xdr:cNvPr>
        <xdr:cNvSpPr/>
      </xdr:nvSpPr>
      <xdr:spPr>
        <a:xfrm>
          <a:off x="19900900" y="6394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5107EED1-5FDE-477B-BAA0-94D7717962F9}"/>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BB47CE8B-11CE-4294-B039-AABEA3BAAEE8}"/>
            </a:ext>
          </a:extLst>
        </xdr:cNvPr>
        <xdr:cNvSpPr/>
      </xdr:nvSpPr>
      <xdr:spPr>
        <a:xfrm>
          <a:off x="19157950" y="64202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9FEE8870-8884-4590-B2F1-4910B947702F}"/>
            </a:ext>
          </a:extLst>
        </xdr:cNvPr>
        <xdr:cNvSpPr txBox="1"/>
      </xdr:nvSpPr>
      <xdr:spPr>
        <a:xfrm>
          <a:off x="19032167" y="620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4A99E20C-CD3D-4B91-9E4E-B320C6AAA33F}"/>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5718FA53-9B47-49A1-93B3-96E8CB0FC6CD}"/>
            </a:ext>
          </a:extLst>
        </xdr:cNvPr>
        <xdr:cNvSpPr/>
      </xdr:nvSpPr>
      <xdr:spPr>
        <a:xfrm>
          <a:off x="18345150" y="6419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53C50AEA-78AC-4C42-9107-FA4B484629AA}"/>
            </a:ext>
          </a:extLst>
        </xdr:cNvPr>
        <xdr:cNvSpPr txBox="1"/>
      </xdr:nvSpPr>
      <xdr:spPr>
        <a:xfrm>
          <a:off x="18225717" y="620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8229A34E-C51B-4CA4-8E51-1061E2F00547}"/>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3C9A251F-42E7-4557-8AC1-825133445203}"/>
            </a:ext>
          </a:extLst>
        </xdr:cNvPr>
        <xdr:cNvSpPr/>
      </xdr:nvSpPr>
      <xdr:spPr>
        <a:xfrm>
          <a:off x="17551400" y="64181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AB542B8B-E22A-426C-BB2A-1E6E8892E166}"/>
            </a:ext>
          </a:extLst>
        </xdr:cNvPr>
        <xdr:cNvSpPr txBox="1"/>
      </xdr:nvSpPr>
      <xdr:spPr>
        <a:xfrm>
          <a:off x="17431967" y="619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3440B63A-878B-418A-BC59-5AF1B0B3C89C}"/>
            </a:ext>
          </a:extLst>
        </xdr:cNvPr>
        <xdr:cNvSpPr/>
      </xdr:nvSpPr>
      <xdr:spPr>
        <a:xfrm>
          <a:off x="16757650" y="6398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1FF66F0A-2048-4222-9D5B-623FC5360B12}"/>
            </a:ext>
          </a:extLst>
        </xdr:cNvPr>
        <xdr:cNvSpPr txBox="1"/>
      </xdr:nvSpPr>
      <xdr:spPr>
        <a:xfrm>
          <a:off x="1663186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F307AB81-4D52-443F-B528-BD5F75574413}"/>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6DE2FDDB-17B8-4B87-B07B-8EF801FB9B4D}"/>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3F66E8E-CFFC-4634-AB20-38CCA7E9D30A}"/>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C7D6E013-D3FE-481B-ACF6-2E526F9DFF81}"/>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7762489E-BE3E-436F-AC0F-9C7FD38A2A2D}"/>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47CA653C-64FB-4F69-AC2D-B9040F8C15EE}"/>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DD95DF92-B2DE-4212-A477-6E339956B8DC}"/>
            </a:ext>
          </a:extLst>
        </xdr:cNvPr>
        <xdr:cNvSpPr txBox="1"/>
      </xdr:nvSpPr>
      <xdr:spPr>
        <a:xfrm>
          <a:off x="20002500" y="637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9A5C71C6-3D05-41C8-A431-9DF3CEA64691}"/>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1966654-27FB-4D77-8E26-AB982B12600E}"/>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C92F4618-DAE7-4C14-9EA2-444278C21976}"/>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6EAF055E-B08A-4763-981F-4DC28BA68E10}"/>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9F3DF70A-1660-4A2C-BF39-91E3760ECA2D}"/>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2B8C6E55-E0AA-4E16-BC64-3CB8F4599805}"/>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9D81528E-29CB-4536-ADBB-249F636998E6}"/>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F2BEC828-F749-481F-8468-D5624CCDFAF8}"/>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B22C1C11-BDB2-418C-8DF1-5749B1ABEBFB}"/>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E46F1622-4BF1-4739-865E-EEF704EA8896}"/>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CAAC8149-59E8-4AE1-9D5D-104DB5CB8275}"/>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46B10C8A-02E0-4816-B61D-AC2D1471914D}"/>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CDE3A38A-FFD3-4E06-BFA8-AE155A54CD91}"/>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57191084-1559-44BC-9BA6-55EEB6EE99D7}"/>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ADECEA36-1925-4C97-B7D0-46148CF6222A}"/>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98D1A65B-1100-4D48-AAAF-65CB21164A3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6E03F940-56BC-404A-946B-B436A4B2E569}"/>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B9CD209C-E081-4993-B972-9C71F7EBABB1}"/>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E7FB7CA6-D572-41BB-A1AD-0664AD2F6D8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E01F0D00-6E93-463B-9B20-71D0B5FF606E}"/>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B2EF94A2-9484-40E2-A883-94323D822AC6}"/>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66CD335F-DCBD-4CE8-B3D0-59D662CB35E1}"/>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F44A62C3-F82E-4F05-9081-752E9506641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EDDFA15D-391A-4881-BFC7-DE07E1558866}"/>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B8A1E8D1-F913-439A-96BB-BC091627B4D5}"/>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D942444-5492-4183-961F-1A98220A05E8}"/>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CACD3AD-7301-46B5-982D-ECB5F2644E7D}"/>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928806BF-BC4E-4E77-970C-56F781B4C3EB}"/>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72169E58-7A66-4D49-93ED-35DED070A9D8}"/>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5F60DDE-9040-4D45-9CEF-CBDE5A236AA1}"/>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F317413E-856D-4A12-95C6-8CF058243F16}"/>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13601D53-9DBE-4558-93BA-4652D40AE8D7}"/>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38CCAF77-A38D-4316-B83F-7525B5D9B045}"/>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7417ECF-D8BD-44A2-9D94-3A92EBE5E998}"/>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781980B2-B73A-44C1-A226-072AD46D38E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84BB3B8D-BC88-4069-A4CA-1C9F6B40CC09}"/>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6737E525-158B-4878-9B1D-0DDB4D652004}"/>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76993A0E-E468-40F1-AC8A-5A7F58A55ECB}"/>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440D783A-10F7-4FC3-87B7-7E8F469F99F4}"/>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FD01F3F5-92A8-4884-B6AB-4C60DE4C0A0F}"/>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DFDFDD8D-B6AD-436E-9727-21B6017A8525}"/>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9F06A3DE-ABFB-460B-B4B0-EE13AB836311}"/>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4FD668D9-C38D-4C4E-B03B-5E2823B90312}"/>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36C7C8D-40B7-49E5-B685-7360F45DFC81}"/>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7A2F7CAF-D414-448A-99D9-E33F3B672B74}"/>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FF2A2ABC-2BCA-4B88-BCC4-50734AB17246}"/>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679504A-23BF-4AC7-9CFF-5C16CD90FAFF}"/>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A638E8E7-026E-45D6-A354-0A272FBE0FAD}"/>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56D317BF-F099-4F08-8A5C-8E527EFA4797}"/>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9E438BE1-852E-4ADC-AD31-8EEC970E71E4}"/>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A66DC14B-F17E-4637-9710-9DBA286B771E}"/>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99CA51CD-0E77-4958-8F87-A895805E2EE6}"/>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53D411F9-9AC6-486B-A077-9A5CCE1208CB}"/>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A7287797-1B48-47FD-B201-C6D718DF4308}"/>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22B51DD9-720A-4DD7-B5B7-B1FA0A22FBAB}"/>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FD9E6A32-5849-48A7-AD25-D54603CBD51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874B9E6D-0E88-4A70-B296-B14491D1B14E}"/>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75DBB45C-8C4F-49FC-90D6-25FB687A158F}"/>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BCAB9258-010F-4EA3-A35E-953518279E91}"/>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F3E68BBD-300A-42A2-93AB-B26B6BE05493}"/>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FF0000"/>
              </a:solidFill>
              <a:effectLst/>
              <a:latin typeface="+mn-ea"/>
              <a:ea typeface="+mn-ea"/>
              <a:cs typeface="+mn-cs"/>
            </a:rPr>
            <a:t>　</a:t>
          </a:r>
          <a:r>
            <a:rPr kumimoji="1" lang="ja-JP" altLang="ja-JP" sz="1050">
              <a:solidFill>
                <a:schemeClr val="tx1"/>
              </a:solidFill>
              <a:effectLst/>
              <a:latin typeface="+mn-ea"/>
              <a:ea typeface="+mn-ea"/>
              <a:cs typeface="+mn-cs"/>
            </a:rPr>
            <a:t>議会費については、</a:t>
          </a:r>
          <a:r>
            <a:rPr kumimoji="1" lang="en-US" altLang="ja-JP" sz="1050">
              <a:solidFill>
                <a:schemeClr val="tx1"/>
              </a:solidFill>
              <a:effectLst/>
              <a:latin typeface="+mn-ea"/>
              <a:ea typeface="+mn-ea"/>
              <a:cs typeface="+mn-cs"/>
            </a:rPr>
            <a:t>11,757</a:t>
          </a:r>
          <a:r>
            <a:rPr kumimoji="1" lang="ja-JP" altLang="ja-JP" sz="1050">
              <a:solidFill>
                <a:schemeClr val="tx1"/>
              </a:solidFill>
              <a:effectLst/>
              <a:latin typeface="+mn-ea"/>
              <a:ea typeface="+mn-ea"/>
              <a:cs typeface="+mn-cs"/>
            </a:rPr>
            <a:t>円となり、全国平均、群馬県平均を大きく上回る水準で推移している。総務費については</a:t>
          </a:r>
          <a:r>
            <a:rPr kumimoji="1" lang="en-US" altLang="ja-JP" sz="1050">
              <a:solidFill>
                <a:schemeClr val="tx1"/>
              </a:solidFill>
              <a:effectLst/>
              <a:latin typeface="+mn-ea"/>
              <a:ea typeface="+mn-ea"/>
              <a:cs typeface="+mn-cs"/>
            </a:rPr>
            <a:t>352,952</a:t>
          </a:r>
          <a:r>
            <a:rPr kumimoji="1" lang="ja-JP" altLang="ja-JP" sz="1050">
              <a:solidFill>
                <a:schemeClr val="tx1"/>
              </a:solidFill>
              <a:effectLst/>
              <a:latin typeface="+mn-ea"/>
              <a:ea typeface="+mn-ea"/>
              <a:cs typeface="+mn-cs"/>
            </a:rPr>
            <a:t>円であり、</a:t>
          </a:r>
          <a:r>
            <a:rPr kumimoji="1" lang="en-US" altLang="ja-JP" sz="1050">
              <a:solidFill>
                <a:schemeClr val="tx1"/>
              </a:solidFill>
              <a:effectLst/>
              <a:latin typeface="+mn-ea"/>
              <a:ea typeface="+mn-ea"/>
              <a:cs typeface="+mn-cs"/>
            </a:rPr>
            <a:t>H27</a:t>
          </a:r>
          <a:r>
            <a:rPr kumimoji="1" lang="ja-JP" altLang="ja-JP" sz="1050">
              <a:solidFill>
                <a:schemeClr val="tx1"/>
              </a:solidFill>
              <a:effectLst/>
              <a:latin typeface="+mn-ea"/>
              <a:ea typeface="+mn-ea"/>
              <a:cs typeface="+mn-cs"/>
            </a:rPr>
            <a:t>から類似団体平均を大きく上回っているが、ふるさと納税寄附金の積立によるものである。商工費については新型コロナウイルスの影響により、各種イベントの中止や、観光客の減少などもあ</a:t>
          </a:r>
          <a:r>
            <a:rPr kumimoji="1" lang="ja-JP" altLang="en-US" sz="1050">
              <a:solidFill>
                <a:schemeClr val="tx1"/>
              </a:solidFill>
              <a:effectLst/>
              <a:latin typeface="+mn-ea"/>
              <a:ea typeface="+mn-ea"/>
              <a:cs typeface="+mn-cs"/>
            </a:rPr>
            <a:t>るが</a:t>
          </a:r>
          <a:r>
            <a:rPr kumimoji="1" lang="ja-JP" altLang="ja-JP" sz="1050">
              <a:solidFill>
                <a:schemeClr val="tx1"/>
              </a:solidFill>
              <a:effectLst/>
              <a:latin typeface="+mn-ea"/>
              <a:ea typeface="+mn-ea"/>
              <a:cs typeface="+mn-cs"/>
            </a:rPr>
            <a:t>、前年度</a:t>
          </a:r>
          <a:r>
            <a:rPr kumimoji="1" lang="ja-JP" altLang="en-US" sz="1050">
              <a:solidFill>
                <a:schemeClr val="tx1"/>
              </a:solidFill>
              <a:effectLst/>
              <a:latin typeface="+mn-ea"/>
              <a:ea typeface="+mn-ea"/>
              <a:cs typeface="+mn-cs"/>
            </a:rPr>
            <a:t>より回復し、</a:t>
          </a:r>
          <a:r>
            <a:rPr kumimoji="1" lang="en-US" altLang="ja-JP" sz="1050">
              <a:solidFill>
                <a:schemeClr val="tx1"/>
              </a:solidFill>
              <a:effectLst/>
              <a:latin typeface="+mn-ea"/>
              <a:ea typeface="+mn-ea"/>
              <a:cs typeface="+mn-cs"/>
            </a:rPr>
            <a:t>107,822</a:t>
          </a:r>
          <a:r>
            <a:rPr kumimoji="1" lang="ja-JP" altLang="ja-JP" sz="1050">
              <a:solidFill>
                <a:schemeClr val="tx1"/>
              </a:solidFill>
              <a:effectLst/>
              <a:latin typeface="+mn-ea"/>
              <a:ea typeface="+mn-ea"/>
              <a:cs typeface="+mn-cs"/>
            </a:rPr>
            <a:t>円となった。土木費については</a:t>
          </a:r>
          <a:r>
            <a:rPr kumimoji="1" lang="en-US" altLang="ja-JP" sz="1050">
              <a:solidFill>
                <a:schemeClr val="tx1"/>
              </a:solidFill>
              <a:effectLst/>
              <a:latin typeface="+mn-ea"/>
              <a:ea typeface="+mn-ea"/>
              <a:cs typeface="+mn-cs"/>
            </a:rPr>
            <a:t>96,237</a:t>
          </a:r>
          <a:r>
            <a:rPr kumimoji="1" lang="ja-JP" altLang="ja-JP" sz="1050">
              <a:solidFill>
                <a:schemeClr val="tx1"/>
              </a:solidFill>
              <a:effectLst/>
              <a:latin typeface="+mn-ea"/>
              <a:ea typeface="+mn-ea"/>
              <a:cs typeface="+mn-cs"/>
            </a:rPr>
            <a:t>円であり、類似団体平均を大きく上回る金額で推移している。理由としては、草津町地蔵地区の整備</a:t>
          </a:r>
          <a:r>
            <a:rPr kumimoji="1" lang="ja-JP" altLang="en-US" sz="1050">
              <a:solidFill>
                <a:schemeClr val="tx1"/>
              </a:solidFill>
              <a:effectLst/>
              <a:latin typeface="+mn-ea"/>
              <a:ea typeface="+mn-ea"/>
              <a:cs typeface="+mn-cs"/>
            </a:rPr>
            <a:t>事業によるものである</a:t>
          </a:r>
          <a:r>
            <a:rPr kumimoji="1" lang="ja-JP" altLang="ja-JP" sz="1050">
              <a:solidFill>
                <a:schemeClr val="tx1"/>
              </a:solidFill>
              <a:effectLst/>
              <a:latin typeface="+mn-ea"/>
              <a:ea typeface="+mn-ea"/>
              <a:cs typeface="+mn-cs"/>
            </a:rPr>
            <a:t>。公債費については</a:t>
          </a:r>
          <a:r>
            <a:rPr kumimoji="1" lang="en-US" altLang="ja-JP" sz="1050">
              <a:solidFill>
                <a:schemeClr val="tx1"/>
              </a:solidFill>
              <a:effectLst/>
              <a:latin typeface="+mn-ea"/>
              <a:ea typeface="+mn-ea"/>
              <a:cs typeface="+mn-cs"/>
            </a:rPr>
            <a:t>70,281</a:t>
          </a:r>
          <a:r>
            <a:rPr kumimoji="1" lang="ja-JP" altLang="ja-JP" sz="1050">
              <a:solidFill>
                <a:schemeClr val="tx1"/>
              </a:solidFill>
              <a:effectLst/>
              <a:latin typeface="+mn-ea"/>
              <a:ea typeface="+mn-ea"/>
              <a:cs typeface="+mn-cs"/>
            </a:rPr>
            <a:t>円となり類似団体平均を下回っているが、湯畑の整備事業や防災行政無線のデジタル化などで起債をしたため</a:t>
          </a:r>
          <a:r>
            <a:rPr kumimoji="1" lang="ja-JP" altLang="en-US" sz="1050">
              <a:solidFill>
                <a:schemeClr val="tx1"/>
              </a:solidFill>
              <a:effectLst/>
              <a:latin typeface="+mn-ea"/>
              <a:ea typeface="+mn-ea"/>
              <a:cs typeface="+mn-cs"/>
            </a:rPr>
            <a:t>類似団体と同水準となってきている</a:t>
          </a:r>
          <a:r>
            <a:rPr kumimoji="1" lang="ja-JP" altLang="ja-JP" sz="1050">
              <a:solidFill>
                <a:schemeClr val="tx1"/>
              </a:solidFill>
              <a:effectLst/>
              <a:latin typeface="+mn-ea"/>
              <a:ea typeface="+mn-ea"/>
              <a:cs typeface="+mn-cs"/>
            </a:rPr>
            <a:t>。</a:t>
          </a:r>
          <a:endParaRPr lang="ja-JP" altLang="ja-JP" sz="1050">
            <a:solidFill>
              <a:schemeClr val="tx1"/>
            </a:solidFill>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標準財政規模に占める実質収支額の比率は、猶予特例債の借り入れを行った</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R02</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と比べると、前年度から</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1.95</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の減少となった。観光客の入込数は回復傾向にあり、ふるさと納税の寄附額や税収は回復傾向にあるが分母の標準財政規模が大きく増加となったことから前年度の比較すると減少となったことが推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標準財政規模の財政調整基金残高に対する比率についても、新型コロナウイルスによる影響で減少していた込客数が回復傾向にあることから増加傾向にある。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観光立町である草津町は、外的要因による入込客数の増減の影響を大きく受けることから、財政調整基金残高等は現在の水準を保持していきたいと考えている。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群馬県草津町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游ゴシック" panose="020B0400000000000000" pitchFamily="50" charset="-128"/>
              <a:ea typeface="+mn-ea"/>
              <a:cs typeface="+mn-cs"/>
            </a:rPr>
            <a:t>　</a:t>
          </a: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連結実質赤字比率については、全会計において黒字であり、黒字額の合計が標準財政規模を上回っているため比率は算定されない。</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においても、施設を保有する事業会計にあたっては、老朽化対策など長期的な計画のもと、健全な財政運営に努める必要がある。特に下水道事業会計においては、長寿命化計画に基づいた終末処理場の再構築が開始されたため、提供サービスと住民負担を鑑みながら段階的に料金体系を見直していくことが重要となる。また、一般会計においても、税収減や大規模災害など、今後想定されるさまざまな事態に備え、財政調整基金をはじめとする各種基金の確保を行い、なるべく基金に頼ることのない財政運営に努める必要がある。</a:t>
          </a:r>
          <a:endParaRPr kumimoji="0" lang="ja-JP"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3AE05-B99E-4D8C-A1D2-761FCAE52E0D}">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208" customWidth="1"/>
    <col min="12" max="12" width="2.26953125" style="208" customWidth="1"/>
    <col min="13" max="17" width="2.36328125" style="208" customWidth="1"/>
    <col min="18" max="119" width="2.08984375" style="208" customWidth="1"/>
    <col min="120" max="16384" width="0" style="208" hidden="1"/>
  </cols>
  <sheetData>
    <row r="1" spans="1:119" ht="33" customHeight="1" x14ac:dyDescent="0.2">
      <c r="B1" s="401" t="s">
        <v>78</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77"/>
      <c r="DK1" s="177"/>
      <c r="DL1" s="177"/>
      <c r="DM1" s="177"/>
      <c r="DN1" s="177"/>
      <c r="DO1" s="177"/>
    </row>
    <row r="2" spans="1:119" ht="24" thickBot="1" x14ac:dyDescent="0.25">
      <c r="B2" s="178" t="s">
        <v>79</v>
      </c>
      <c r="C2" s="178"/>
      <c r="D2" s="179"/>
    </row>
    <row r="3" spans="1:119" ht="18.75" customHeight="1" thickBot="1" x14ac:dyDescent="0.25">
      <c r="A3" s="177"/>
      <c r="B3" s="402" t="s">
        <v>80</v>
      </c>
      <c r="C3" s="403"/>
      <c r="D3" s="403"/>
      <c r="E3" s="404"/>
      <c r="F3" s="404"/>
      <c r="G3" s="404"/>
      <c r="H3" s="404"/>
      <c r="I3" s="404"/>
      <c r="J3" s="404"/>
      <c r="K3" s="404"/>
      <c r="L3" s="404" t="s">
        <v>81</v>
      </c>
      <c r="M3" s="404"/>
      <c r="N3" s="404"/>
      <c r="O3" s="404"/>
      <c r="P3" s="404"/>
      <c r="Q3" s="404"/>
      <c r="R3" s="411"/>
      <c r="S3" s="411"/>
      <c r="T3" s="411"/>
      <c r="U3" s="411"/>
      <c r="V3" s="412"/>
      <c r="W3" s="386" t="s">
        <v>82</v>
      </c>
      <c r="X3" s="387"/>
      <c r="Y3" s="387"/>
      <c r="Z3" s="387"/>
      <c r="AA3" s="387"/>
      <c r="AB3" s="403"/>
      <c r="AC3" s="411" t="s">
        <v>83</v>
      </c>
      <c r="AD3" s="387"/>
      <c r="AE3" s="387"/>
      <c r="AF3" s="387"/>
      <c r="AG3" s="387"/>
      <c r="AH3" s="387"/>
      <c r="AI3" s="387"/>
      <c r="AJ3" s="387"/>
      <c r="AK3" s="387"/>
      <c r="AL3" s="388"/>
      <c r="AM3" s="386" t="s">
        <v>84</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85</v>
      </c>
      <c r="BO3" s="387"/>
      <c r="BP3" s="387"/>
      <c r="BQ3" s="387"/>
      <c r="BR3" s="387"/>
      <c r="BS3" s="387"/>
      <c r="BT3" s="387"/>
      <c r="BU3" s="388"/>
      <c r="BV3" s="386" t="s">
        <v>86</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87</v>
      </c>
      <c r="CU3" s="387"/>
      <c r="CV3" s="387"/>
      <c r="CW3" s="387"/>
      <c r="CX3" s="387"/>
      <c r="CY3" s="387"/>
      <c r="CZ3" s="387"/>
      <c r="DA3" s="388"/>
      <c r="DB3" s="386" t="s">
        <v>88</v>
      </c>
      <c r="DC3" s="387"/>
      <c r="DD3" s="387"/>
      <c r="DE3" s="387"/>
      <c r="DF3" s="387"/>
      <c r="DG3" s="387"/>
      <c r="DH3" s="387"/>
      <c r="DI3" s="388"/>
    </row>
    <row r="4" spans="1:119" ht="18.75" customHeight="1" x14ac:dyDescent="0.2">
      <c r="A4" s="17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89</v>
      </c>
      <c r="AZ4" s="390"/>
      <c r="BA4" s="390"/>
      <c r="BB4" s="390"/>
      <c r="BC4" s="390"/>
      <c r="BD4" s="390"/>
      <c r="BE4" s="390"/>
      <c r="BF4" s="390"/>
      <c r="BG4" s="390"/>
      <c r="BH4" s="390"/>
      <c r="BI4" s="390"/>
      <c r="BJ4" s="390"/>
      <c r="BK4" s="390"/>
      <c r="BL4" s="390"/>
      <c r="BM4" s="391"/>
      <c r="BN4" s="392">
        <v>6173923</v>
      </c>
      <c r="BO4" s="393"/>
      <c r="BP4" s="393"/>
      <c r="BQ4" s="393"/>
      <c r="BR4" s="393"/>
      <c r="BS4" s="393"/>
      <c r="BT4" s="393"/>
      <c r="BU4" s="394"/>
      <c r="BV4" s="392">
        <v>6186862</v>
      </c>
      <c r="BW4" s="393"/>
      <c r="BX4" s="393"/>
      <c r="BY4" s="393"/>
      <c r="BZ4" s="393"/>
      <c r="CA4" s="393"/>
      <c r="CB4" s="393"/>
      <c r="CC4" s="394"/>
      <c r="CD4" s="395" t="s">
        <v>90</v>
      </c>
      <c r="CE4" s="396"/>
      <c r="CF4" s="396"/>
      <c r="CG4" s="396"/>
      <c r="CH4" s="396"/>
      <c r="CI4" s="396"/>
      <c r="CJ4" s="396"/>
      <c r="CK4" s="396"/>
      <c r="CL4" s="396"/>
      <c r="CM4" s="396"/>
      <c r="CN4" s="396"/>
      <c r="CO4" s="396"/>
      <c r="CP4" s="396"/>
      <c r="CQ4" s="396"/>
      <c r="CR4" s="396"/>
      <c r="CS4" s="397"/>
      <c r="CT4" s="398">
        <v>3.9</v>
      </c>
      <c r="CU4" s="399"/>
      <c r="CV4" s="399"/>
      <c r="CW4" s="399"/>
      <c r="CX4" s="399"/>
      <c r="CY4" s="399"/>
      <c r="CZ4" s="399"/>
      <c r="DA4" s="400"/>
      <c r="DB4" s="398">
        <v>5.9</v>
      </c>
      <c r="DC4" s="399"/>
      <c r="DD4" s="399"/>
      <c r="DE4" s="399"/>
      <c r="DF4" s="399"/>
      <c r="DG4" s="399"/>
      <c r="DH4" s="399"/>
      <c r="DI4" s="400"/>
    </row>
    <row r="5" spans="1:119" ht="18.75" customHeight="1" x14ac:dyDescent="0.2">
      <c r="A5" s="17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91</v>
      </c>
      <c r="AN5" s="459"/>
      <c r="AO5" s="459"/>
      <c r="AP5" s="459"/>
      <c r="AQ5" s="459"/>
      <c r="AR5" s="459"/>
      <c r="AS5" s="459"/>
      <c r="AT5" s="460"/>
      <c r="AU5" s="461" t="s">
        <v>92</v>
      </c>
      <c r="AV5" s="462"/>
      <c r="AW5" s="462"/>
      <c r="AX5" s="462"/>
      <c r="AY5" s="463" t="s">
        <v>93</v>
      </c>
      <c r="AZ5" s="464"/>
      <c r="BA5" s="464"/>
      <c r="BB5" s="464"/>
      <c r="BC5" s="464"/>
      <c r="BD5" s="464"/>
      <c r="BE5" s="464"/>
      <c r="BF5" s="464"/>
      <c r="BG5" s="464"/>
      <c r="BH5" s="464"/>
      <c r="BI5" s="464"/>
      <c r="BJ5" s="464"/>
      <c r="BK5" s="464"/>
      <c r="BL5" s="464"/>
      <c r="BM5" s="465"/>
      <c r="BN5" s="429">
        <v>6002953</v>
      </c>
      <c r="BO5" s="430"/>
      <c r="BP5" s="430"/>
      <c r="BQ5" s="430"/>
      <c r="BR5" s="430"/>
      <c r="BS5" s="430"/>
      <c r="BT5" s="430"/>
      <c r="BU5" s="431"/>
      <c r="BV5" s="429">
        <v>6028715</v>
      </c>
      <c r="BW5" s="430"/>
      <c r="BX5" s="430"/>
      <c r="BY5" s="430"/>
      <c r="BZ5" s="430"/>
      <c r="CA5" s="430"/>
      <c r="CB5" s="430"/>
      <c r="CC5" s="431"/>
      <c r="CD5" s="432" t="s">
        <v>94</v>
      </c>
      <c r="CE5" s="433"/>
      <c r="CF5" s="433"/>
      <c r="CG5" s="433"/>
      <c r="CH5" s="433"/>
      <c r="CI5" s="433"/>
      <c r="CJ5" s="433"/>
      <c r="CK5" s="433"/>
      <c r="CL5" s="433"/>
      <c r="CM5" s="433"/>
      <c r="CN5" s="433"/>
      <c r="CO5" s="433"/>
      <c r="CP5" s="433"/>
      <c r="CQ5" s="433"/>
      <c r="CR5" s="433"/>
      <c r="CS5" s="434"/>
      <c r="CT5" s="426">
        <v>86.6</v>
      </c>
      <c r="CU5" s="427"/>
      <c r="CV5" s="427"/>
      <c r="CW5" s="427"/>
      <c r="CX5" s="427"/>
      <c r="CY5" s="427"/>
      <c r="CZ5" s="427"/>
      <c r="DA5" s="428"/>
      <c r="DB5" s="426">
        <v>93.6</v>
      </c>
      <c r="DC5" s="427"/>
      <c r="DD5" s="427"/>
      <c r="DE5" s="427"/>
      <c r="DF5" s="427"/>
      <c r="DG5" s="427"/>
      <c r="DH5" s="427"/>
      <c r="DI5" s="428"/>
    </row>
    <row r="6" spans="1:119" ht="18.75" customHeight="1" x14ac:dyDescent="0.2">
      <c r="A6" s="177"/>
      <c r="B6" s="435" t="s">
        <v>95</v>
      </c>
      <c r="C6" s="436"/>
      <c r="D6" s="436"/>
      <c r="E6" s="437"/>
      <c r="F6" s="437"/>
      <c r="G6" s="437"/>
      <c r="H6" s="437"/>
      <c r="I6" s="437"/>
      <c r="J6" s="437"/>
      <c r="K6" s="437"/>
      <c r="L6" s="437" t="s">
        <v>96</v>
      </c>
      <c r="M6" s="437"/>
      <c r="N6" s="437"/>
      <c r="O6" s="437"/>
      <c r="P6" s="437"/>
      <c r="Q6" s="437"/>
      <c r="R6" s="441"/>
      <c r="S6" s="441"/>
      <c r="T6" s="441"/>
      <c r="U6" s="441"/>
      <c r="V6" s="442"/>
      <c r="W6" s="445" t="s">
        <v>97</v>
      </c>
      <c r="X6" s="446"/>
      <c r="Y6" s="446"/>
      <c r="Z6" s="446"/>
      <c r="AA6" s="446"/>
      <c r="AB6" s="436"/>
      <c r="AC6" s="449" t="s">
        <v>98</v>
      </c>
      <c r="AD6" s="450"/>
      <c r="AE6" s="450"/>
      <c r="AF6" s="450"/>
      <c r="AG6" s="450"/>
      <c r="AH6" s="450"/>
      <c r="AI6" s="450"/>
      <c r="AJ6" s="450"/>
      <c r="AK6" s="450"/>
      <c r="AL6" s="451"/>
      <c r="AM6" s="458" t="s">
        <v>99</v>
      </c>
      <c r="AN6" s="459"/>
      <c r="AO6" s="459"/>
      <c r="AP6" s="459"/>
      <c r="AQ6" s="459"/>
      <c r="AR6" s="459"/>
      <c r="AS6" s="459"/>
      <c r="AT6" s="460"/>
      <c r="AU6" s="461" t="s">
        <v>92</v>
      </c>
      <c r="AV6" s="462"/>
      <c r="AW6" s="462"/>
      <c r="AX6" s="462"/>
      <c r="AY6" s="463" t="s">
        <v>100</v>
      </c>
      <c r="AZ6" s="464"/>
      <c r="BA6" s="464"/>
      <c r="BB6" s="464"/>
      <c r="BC6" s="464"/>
      <c r="BD6" s="464"/>
      <c r="BE6" s="464"/>
      <c r="BF6" s="464"/>
      <c r="BG6" s="464"/>
      <c r="BH6" s="464"/>
      <c r="BI6" s="464"/>
      <c r="BJ6" s="464"/>
      <c r="BK6" s="464"/>
      <c r="BL6" s="464"/>
      <c r="BM6" s="465"/>
      <c r="BN6" s="429">
        <v>170970</v>
      </c>
      <c r="BO6" s="430"/>
      <c r="BP6" s="430"/>
      <c r="BQ6" s="430"/>
      <c r="BR6" s="430"/>
      <c r="BS6" s="430"/>
      <c r="BT6" s="430"/>
      <c r="BU6" s="431"/>
      <c r="BV6" s="429">
        <v>158147</v>
      </c>
      <c r="BW6" s="430"/>
      <c r="BX6" s="430"/>
      <c r="BY6" s="430"/>
      <c r="BZ6" s="430"/>
      <c r="CA6" s="430"/>
      <c r="CB6" s="430"/>
      <c r="CC6" s="431"/>
      <c r="CD6" s="432" t="s">
        <v>101</v>
      </c>
      <c r="CE6" s="433"/>
      <c r="CF6" s="433"/>
      <c r="CG6" s="433"/>
      <c r="CH6" s="433"/>
      <c r="CI6" s="433"/>
      <c r="CJ6" s="433"/>
      <c r="CK6" s="433"/>
      <c r="CL6" s="433"/>
      <c r="CM6" s="433"/>
      <c r="CN6" s="433"/>
      <c r="CO6" s="433"/>
      <c r="CP6" s="433"/>
      <c r="CQ6" s="433"/>
      <c r="CR6" s="433"/>
      <c r="CS6" s="434"/>
      <c r="CT6" s="466">
        <v>93.5</v>
      </c>
      <c r="CU6" s="467"/>
      <c r="CV6" s="467"/>
      <c r="CW6" s="467"/>
      <c r="CX6" s="467"/>
      <c r="CY6" s="467"/>
      <c r="CZ6" s="467"/>
      <c r="DA6" s="468"/>
      <c r="DB6" s="466">
        <v>104.7</v>
      </c>
      <c r="DC6" s="467"/>
      <c r="DD6" s="467"/>
      <c r="DE6" s="467"/>
      <c r="DF6" s="467"/>
      <c r="DG6" s="467"/>
      <c r="DH6" s="467"/>
      <c r="DI6" s="468"/>
    </row>
    <row r="7" spans="1:119" ht="18.75" customHeight="1" x14ac:dyDescent="0.2">
      <c r="A7" s="17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102</v>
      </c>
      <c r="AN7" s="459"/>
      <c r="AO7" s="459"/>
      <c r="AP7" s="459"/>
      <c r="AQ7" s="459"/>
      <c r="AR7" s="459"/>
      <c r="AS7" s="459"/>
      <c r="AT7" s="460"/>
      <c r="AU7" s="461" t="s">
        <v>92</v>
      </c>
      <c r="AV7" s="462"/>
      <c r="AW7" s="462"/>
      <c r="AX7" s="462"/>
      <c r="AY7" s="463" t="s">
        <v>103</v>
      </c>
      <c r="AZ7" s="464"/>
      <c r="BA7" s="464"/>
      <c r="BB7" s="464"/>
      <c r="BC7" s="464"/>
      <c r="BD7" s="464"/>
      <c r="BE7" s="464"/>
      <c r="BF7" s="464"/>
      <c r="BG7" s="464"/>
      <c r="BH7" s="464"/>
      <c r="BI7" s="464"/>
      <c r="BJ7" s="464"/>
      <c r="BK7" s="464"/>
      <c r="BL7" s="464"/>
      <c r="BM7" s="465"/>
      <c r="BN7" s="429">
        <v>63798</v>
      </c>
      <c r="BO7" s="430"/>
      <c r="BP7" s="430"/>
      <c r="BQ7" s="430"/>
      <c r="BR7" s="430"/>
      <c r="BS7" s="430"/>
      <c r="BT7" s="430"/>
      <c r="BU7" s="431"/>
      <c r="BV7" s="429">
        <v>11876</v>
      </c>
      <c r="BW7" s="430"/>
      <c r="BX7" s="430"/>
      <c r="BY7" s="430"/>
      <c r="BZ7" s="430"/>
      <c r="CA7" s="430"/>
      <c r="CB7" s="430"/>
      <c r="CC7" s="431"/>
      <c r="CD7" s="432" t="s">
        <v>104</v>
      </c>
      <c r="CE7" s="433"/>
      <c r="CF7" s="433"/>
      <c r="CG7" s="433"/>
      <c r="CH7" s="433"/>
      <c r="CI7" s="433"/>
      <c r="CJ7" s="433"/>
      <c r="CK7" s="433"/>
      <c r="CL7" s="433"/>
      <c r="CM7" s="433"/>
      <c r="CN7" s="433"/>
      <c r="CO7" s="433"/>
      <c r="CP7" s="433"/>
      <c r="CQ7" s="433"/>
      <c r="CR7" s="433"/>
      <c r="CS7" s="434"/>
      <c r="CT7" s="429">
        <v>2726940</v>
      </c>
      <c r="CU7" s="430"/>
      <c r="CV7" s="430"/>
      <c r="CW7" s="430"/>
      <c r="CX7" s="430"/>
      <c r="CY7" s="430"/>
      <c r="CZ7" s="430"/>
      <c r="DA7" s="431"/>
      <c r="DB7" s="429">
        <v>2485967</v>
      </c>
      <c r="DC7" s="430"/>
      <c r="DD7" s="430"/>
      <c r="DE7" s="430"/>
      <c r="DF7" s="430"/>
      <c r="DG7" s="430"/>
      <c r="DH7" s="430"/>
      <c r="DI7" s="431"/>
    </row>
    <row r="8" spans="1:119" ht="18.75" customHeight="1" thickBot="1" x14ac:dyDescent="0.25">
      <c r="A8" s="17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105</v>
      </c>
      <c r="AN8" s="459"/>
      <c r="AO8" s="459"/>
      <c r="AP8" s="459"/>
      <c r="AQ8" s="459"/>
      <c r="AR8" s="459"/>
      <c r="AS8" s="459"/>
      <c r="AT8" s="460"/>
      <c r="AU8" s="461" t="s">
        <v>92</v>
      </c>
      <c r="AV8" s="462"/>
      <c r="AW8" s="462"/>
      <c r="AX8" s="462"/>
      <c r="AY8" s="463" t="s">
        <v>106</v>
      </c>
      <c r="AZ8" s="464"/>
      <c r="BA8" s="464"/>
      <c r="BB8" s="464"/>
      <c r="BC8" s="464"/>
      <c r="BD8" s="464"/>
      <c r="BE8" s="464"/>
      <c r="BF8" s="464"/>
      <c r="BG8" s="464"/>
      <c r="BH8" s="464"/>
      <c r="BI8" s="464"/>
      <c r="BJ8" s="464"/>
      <c r="BK8" s="464"/>
      <c r="BL8" s="464"/>
      <c r="BM8" s="465"/>
      <c r="BN8" s="429">
        <v>107172</v>
      </c>
      <c r="BO8" s="430"/>
      <c r="BP8" s="430"/>
      <c r="BQ8" s="430"/>
      <c r="BR8" s="430"/>
      <c r="BS8" s="430"/>
      <c r="BT8" s="430"/>
      <c r="BU8" s="431"/>
      <c r="BV8" s="429">
        <v>146271</v>
      </c>
      <c r="BW8" s="430"/>
      <c r="BX8" s="430"/>
      <c r="BY8" s="430"/>
      <c r="BZ8" s="430"/>
      <c r="CA8" s="430"/>
      <c r="CB8" s="430"/>
      <c r="CC8" s="431"/>
      <c r="CD8" s="432" t="s">
        <v>107</v>
      </c>
      <c r="CE8" s="433"/>
      <c r="CF8" s="433"/>
      <c r="CG8" s="433"/>
      <c r="CH8" s="433"/>
      <c r="CI8" s="433"/>
      <c r="CJ8" s="433"/>
      <c r="CK8" s="433"/>
      <c r="CL8" s="433"/>
      <c r="CM8" s="433"/>
      <c r="CN8" s="433"/>
      <c r="CO8" s="433"/>
      <c r="CP8" s="433"/>
      <c r="CQ8" s="433"/>
      <c r="CR8" s="433"/>
      <c r="CS8" s="434"/>
      <c r="CT8" s="469">
        <v>0.65</v>
      </c>
      <c r="CU8" s="470"/>
      <c r="CV8" s="470"/>
      <c r="CW8" s="470"/>
      <c r="CX8" s="470"/>
      <c r="CY8" s="470"/>
      <c r="CZ8" s="470"/>
      <c r="DA8" s="471"/>
      <c r="DB8" s="469">
        <v>0.69</v>
      </c>
      <c r="DC8" s="470"/>
      <c r="DD8" s="470"/>
      <c r="DE8" s="470"/>
      <c r="DF8" s="470"/>
      <c r="DG8" s="470"/>
      <c r="DH8" s="470"/>
      <c r="DI8" s="471"/>
    </row>
    <row r="9" spans="1:119" ht="18.75" customHeight="1" thickBot="1" x14ac:dyDescent="0.25">
      <c r="A9" s="177"/>
      <c r="B9" s="423" t="s">
        <v>108</v>
      </c>
      <c r="C9" s="424"/>
      <c r="D9" s="424"/>
      <c r="E9" s="424"/>
      <c r="F9" s="424"/>
      <c r="G9" s="424"/>
      <c r="H9" s="424"/>
      <c r="I9" s="424"/>
      <c r="J9" s="424"/>
      <c r="K9" s="472"/>
      <c r="L9" s="473" t="s">
        <v>109</v>
      </c>
      <c r="M9" s="474"/>
      <c r="N9" s="474"/>
      <c r="O9" s="474"/>
      <c r="P9" s="474"/>
      <c r="Q9" s="475"/>
      <c r="R9" s="476">
        <v>6049</v>
      </c>
      <c r="S9" s="477"/>
      <c r="T9" s="477"/>
      <c r="U9" s="477"/>
      <c r="V9" s="478"/>
      <c r="W9" s="386" t="s">
        <v>110</v>
      </c>
      <c r="X9" s="387"/>
      <c r="Y9" s="387"/>
      <c r="Z9" s="387"/>
      <c r="AA9" s="387"/>
      <c r="AB9" s="387"/>
      <c r="AC9" s="387"/>
      <c r="AD9" s="387"/>
      <c r="AE9" s="387"/>
      <c r="AF9" s="387"/>
      <c r="AG9" s="387"/>
      <c r="AH9" s="387"/>
      <c r="AI9" s="387"/>
      <c r="AJ9" s="387"/>
      <c r="AK9" s="387"/>
      <c r="AL9" s="388"/>
      <c r="AM9" s="458" t="s">
        <v>111</v>
      </c>
      <c r="AN9" s="459"/>
      <c r="AO9" s="459"/>
      <c r="AP9" s="459"/>
      <c r="AQ9" s="459"/>
      <c r="AR9" s="459"/>
      <c r="AS9" s="459"/>
      <c r="AT9" s="460"/>
      <c r="AU9" s="461" t="s">
        <v>92</v>
      </c>
      <c r="AV9" s="462"/>
      <c r="AW9" s="462"/>
      <c r="AX9" s="462"/>
      <c r="AY9" s="463" t="s">
        <v>112</v>
      </c>
      <c r="AZ9" s="464"/>
      <c r="BA9" s="464"/>
      <c r="BB9" s="464"/>
      <c r="BC9" s="464"/>
      <c r="BD9" s="464"/>
      <c r="BE9" s="464"/>
      <c r="BF9" s="464"/>
      <c r="BG9" s="464"/>
      <c r="BH9" s="464"/>
      <c r="BI9" s="464"/>
      <c r="BJ9" s="464"/>
      <c r="BK9" s="464"/>
      <c r="BL9" s="464"/>
      <c r="BM9" s="465"/>
      <c r="BN9" s="429">
        <v>-39099</v>
      </c>
      <c r="BO9" s="430"/>
      <c r="BP9" s="430"/>
      <c r="BQ9" s="430"/>
      <c r="BR9" s="430"/>
      <c r="BS9" s="430"/>
      <c r="BT9" s="430"/>
      <c r="BU9" s="431"/>
      <c r="BV9" s="429">
        <v>26270</v>
      </c>
      <c r="BW9" s="430"/>
      <c r="BX9" s="430"/>
      <c r="BY9" s="430"/>
      <c r="BZ9" s="430"/>
      <c r="CA9" s="430"/>
      <c r="CB9" s="430"/>
      <c r="CC9" s="431"/>
      <c r="CD9" s="432" t="s">
        <v>113</v>
      </c>
      <c r="CE9" s="433"/>
      <c r="CF9" s="433"/>
      <c r="CG9" s="433"/>
      <c r="CH9" s="433"/>
      <c r="CI9" s="433"/>
      <c r="CJ9" s="433"/>
      <c r="CK9" s="433"/>
      <c r="CL9" s="433"/>
      <c r="CM9" s="433"/>
      <c r="CN9" s="433"/>
      <c r="CO9" s="433"/>
      <c r="CP9" s="433"/>
      <c r="CQ9" s="433"/>
      <c r="CR9" s="433"/>
      <c r="CS9" s="434"/>
      <c r="CT9" s="426">
        <v>10.6</v>
      </c>
      <c r="CU9" s="427"/>
      <c r="CV9" s="427"/>
      <c r="CW9" s="427"/>
      <c r="CX9" s="427"/>
      <c r="CY9" s="427"/>
      <c r="CZ9" s="427"/>
      <c r="DA9" s="428"/>
      <c r="DB9" s="426">
        <v>9</v>
      </c>
      <c r="DC9" s="427"/>
      <c r="DD9" s="427"/>
      <c r="DE9" s="427"/>
      <c r="DF9" s="427"/>
      <c r="DG9" s="427"/>
      <c r="DH9" s="427"/>
      <c r="DI9" s="428"/>
    </row>
    <row r="10" spans="1:119" ht="18.75" customHeight="1" thickBot="1" x14ac:dyDescent="0.25">
      <c r="A10" s="177"/>
      <c r="B10" s="423"/>
      <c r="C10" s="424"/>
      <c r="D10" s="424"/>
      <c r="E10" s="424"/>
      <c r="F10" s="424"/>
      <c r="G10" s="424"/>
      <c r="H10" s="424"/>
      <c r="I10" s="424"/>
      <c r="J10" s="424"/>
      <c r="K10" s="472"/>
      <c r="L10" s="479" t="s">
        <v>114</v>
      </c>
      <c r="M10" s="459"/>
      <c r="N10" s="459"/>
      <c r="O10" s="459"/>
      <c r="P10" s="459"/>
      <c r="Q10" s="460"/>
      <c r="R10" s="480">
        <v>6518</v>
      </c>
      <c r="S10" s="481"/>
      <c r="T10" s="481"/>
      <c r="U10" s="481"/>
      <c r="V10" s="482"/>
      <c r="W10" s="417"/>
      <c r="X10" s="418"/>
      <c r="Y10" s="418"/>
      <c r="Z10" s="418"/>
      <c r="AA10" s="418"/>
      <c r="AB10" s="418"/>
      <c r="AC10" s="418"/>
      <c r="AD10" s="418"/>
      <c r="AE10" s="418"/>
      <c r="AF10" s="418"/>
      <c r="AG10" s="418"/>
      <c r="AH10" s="418"/>
      <c r="AI10" s="418"/>
      <c r="AJ10" s="418"/>
      <c r="AK10" s="418"/>
      <c r="AL10" s="421"/>
      <c r="AM10" s="458" t="s">
        <v>115</v>
      </c>
      <c r="AN10" s="459"/>
      <c r="AO10" s="459"/>
      <c r="AP10" s="459"/>
      <c r="AQ10" s="459"/>
      <c r="AR10" s="459"/>
      <c r="AS10" s="459"/>
      <c r="AT10" s="460"/>
      <c r="AU10" s="461" t="s">
        <v>92</v>
      </c>
      <c r="AV10" s="462"/>
      <c r="AW10" s="462"/>
      <c r="AX10" s="462"/>
      <c r="AY10" s="463" t="s">
        <v>116</v>
      </c>
      <c r="AZ10" s="464"/>
      <c r="BA10" s="464"/>
      <c r="BB10" s="464"/>
      <c r="BC10" s="464"/>
      <c r="BD10" s="464"/>
      <c r="BE10" s="464"/>
      <c r="BF10" s="464"/>
      <c r="BG10" s="464"/>
      <c r="BH10" s="464"/>
      <c r="BI10" s="464"/>
      <c r="BJ10" s="464"/>
      <c r="BK10" s="464"/>
      <c r="BL10" s="464"/>
      <c r="BM10" s="465"/>
      <c r="BN10" s="429">
        <v>771539</v>
      </c>
      <c r="BO10" s="430"/>
      <c r="BP10" s="430"/>
      <c r="BQ10" s="430"/>
      <c r="BR10" s="430"/>
      <c r="BS10" s="430"/>
      <c r="BT10" s="430"/>
      <c r="BU10" s="431"/>
      <c r="BV10" s="429">
        <v>344604</v>
      </c>
      <c r="BW10" s="430"/>
      <c r="BX10" s="430"/>
      <c r="BY10" s="430"/>
      <c r="BZ10" s="430"/>
      <c r="CA10" s="430"/>
      <c r="CB10" s="430"/>
      <c r="CC10" s="431"/>
      <c r="CD10" s="180" t="s">
        <v>117</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5">
      <c r="A11" s="177"/>
      <c r="B11" s="423"/>
      <c r="C11" s="424"/>
      <c r="D11" s="424"/>
      <c r="E11" s="424"/>
      <c r="F11" s="424"/>
      <c r="G11" s="424"/>
      <c r="H11" s="424"/>
      <c r="I11" s="424"/>
      <c r="J11" s="424"/>
      <c r="K11" s="472"/>
      <c r="L11" s="483" t="s">
        <v>118</v>
      </c>
      <c r="M11" s="484"/>
      <c r="N11" s="484"/>
      <c r="O11" s="484"/>
      <c r="P11" s="484"/>
      <c r="Q11" s="485"/>
      <c r="R11" s="486" t="s">
        <v>119</v>
      </c>
      <c r="S11" s="487"/>
      <c r="T11" s="487"/>
      <c r="U11" s="487"/>
      <c r="V11" s="488"/>
      <c r="W11" s="417"/>
      <c r="X11" s="418"/>
      <c r="Y11" s="418"/>
      <c r="Z11" s="418"/>
      <c r="AA11" s="418"/>
      <c r="AB11" s="418"/>
      <c r="AC11" s="418"/>
      <c r="AD11" s="418"/>
      <c r="AE11" s="418"/>
      <c r="AF11" s="418"/>
      <c r="AG11" s="418"/>
      <c r="AH11" s="418"/>
      <c r="AI11" s="418"/>
      <c r="AJ11" s="418"/>
      <c r="AK11" s="418"/>
      <c r="AL11" s="421"/>
      <c r="AM11" s="458" t="s">
        <v>120</v>
      </c>
      <c r="AN11" s="459"/>
      <c r="AO11" s="459"/>
      <c r="AP11" s="459"/>
      <c r="AQ11" s="459"/>
      <c r="AR11" s="459"/>
      <c r="AS11" s="459"/>
      <c r="AT11" s="460"/>
      <c r="AU11" s="461" t="s">
        <v>92</v>
      </c>
      <c r="AV11" s="462"/>
      <c r="AW11" s="462"/>
      <c r="AX11" s="462"/>
      <c r="AY11" s="463" t="s">
        <v>121</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122</v>
      </c>
      <c r="CE11" s="433"/>
      <c r="CF11" s="433"/>
      <c r="CG11" s="433"/>
      <c r="CH11" s="433"/>
      <c r="CI11" s="433"/>
      <c r="CJ11" s="433"/>
      <c r="CK11" s="433"/>
      <c r="CL11" s="433"/>
      <c r="CM11" s="433"/>
      <c r="CN11" s="433"/>
      <c r="CO11" s="433"/>
      <c r="CP11" s="433"/>
      <c r="CQ11" s="433"/>
      <c r="CR11" s="433"/>
      <c r="CS11" s="434"/>
      <c r="CT11" s="469" t="s">
        <v>123</v>
      </c>
      <c r="CU11" s="470"/>
      <c r="CV11" s="470"/>
      <c r="CW11" s="470"/>
      <c r="CX11" s="470"/>
      <c r="CY11" s="470"/>
      <c r="CZ11" s="470"/>
      <c r="DA11" s="471"/>
      <c r="DB11" s="469" t="s">
        <v>123</v>
      </c>
      <c r="DC11" s="470"/>
      <c r="DD11" s="470"/>
      <c r="DE11" s="470"/>
      <c r="DF11" s="470"/>
      <c r="DG11" s="470"/>
      <c r="DH11" s="470"/>
      <c r="DI11" s="471"/>
    </row>
    <row r="12" spans="1:119" ht="18.75" customHeight="1" x14ac:dyDescent="0.2">
      <c r="A12" s="177"/>
      <c r="B12" s="489" t="s">
        <v>124</v>
      </c>
      <c r="C12" s="490"/>
      <c r="D12" s="490"/>
      <c r="E12" s="490"/>
      <c r="F12" s="490"/>
      <c r="G12" s="490"/>
      <c r="H12" s="490"/>
      <c r="I12" s="490"/>
      <c r="J12" s="490"/>
      <c r="K12" s="491"/>
      <c r="L12" s="498" t="s">
        <v>125</v>
      </c>
      <c r="M12" s="499"/>
      <c r="N12" s="499"/>
      <c r="O12" s="499"/>
      <c r="P12" s="499"/>
      <c r="Q12" s="500"/>
      <c r="R12" s="501">
        <v>6152</v>
      </c>
      <c r="S12" s="502"/>
      <c r="T12" s="502"/>
      <c r="U12" s="502"/>
      <c r="V12" s="503"/>
      <c r="W12" s="504" t="s">
        <v>1</v>
      </c>
      <c r="X12" s="462"/>
      <c r="Y12" s="462"/>
      <c r="Z12" s="462"/>
      <c r="AA12" s="462"/>
      <c r="AB12" s="505"/>
      <c r="AC12" s="506" t="s">
        <v>126</v>
      </c>
      <c r="AD12" s="507"/>
      <c r="AE12" s="507"/>
      <c r="AF12" s="507"/>
      <c r="AG12" s="508"/>
      <c r="AH12" s="506" t="s">
        <v>127</v>
      </c>
      <c r="AI12" s="507"/>
      <c r="AJ12" s="507"/>
      <c r="AK12" s="507"/>
      <c r="AL12" s="509"/>
      <c r="AM12" s="458" t="s">
        <v>128</v>
      </c>
      <c r="AN12" s="459"/>
      <c r="AO12" s="459"/>
      <c r="AP12" s="459"/>
      <c r="AQ12" s="459"/>
      <c r="AR12" s="459"/>
      <c r="AS12" s="459"/>
      <c r="AT12" s="460"/>
      <c r="AU12" s="461" t="s">
        <v>92</v>
      </c>
      <c r="AV12" s="462"/>
      <c r="AW12" s="462"/>
      <c r="AX12" s="462"/>
      <c r="AY12" s="463" t="s">
        <v>129</v>
      </c>
      <c r="AZ12" s="464"/>
      <c r="BA12" s="464"/>
      <c r="BB12" s="464"/>
      <c r="BC12" s="464"/>
      <c r="BD12" s="464"/>
      <c r="BE12" s="464"/>
      <c r="BF12" s="464"/>
      <c r="BG12" s="464"/>
      <c r="BH12" s="464"/>
      <c r="BI12" s="464"/>
      <c r="BJ12" s="464"/>
      <c r="BK12" s="464"/>
      <c r="BL12" s="464"/>
      <c r="BM12" s="465"/>
      <c r="BN12" s="429">
        <v>527000</v>
      </c>
      <c r="BO12" s="430"/>
      <c r="BP12" s="430"/>
      <c r="BQ12" s="430"/>
      <c r="BR12" s="430"/>
      <c r="BS12" s="430"/>
      <c r="BT12" s="430"/>
      <c r="BU12" s="431"/>
      <c r="BV12" s="429">
        <v>267280</v>
      </c>
      <c r="BW12" s="430"/>
      <c r="BX12" s="430"/>
      <c r="BY12" s="430"/>
      <c r="BZ12" s="430"/>
      <c r="CA12" s="430"/>
      <c r="CB12" s="430"/>
      <c r="CC12" s="431"/>
      <c r="CD12" s="432" t="s">
        <v>130</v>
      </c>
      <c r="CE12" s="433"/>
      <c r="CF12" s="433"/>
      <c r="CG12" s="433"/>
      <c r="CH12" s="433"/>
      <c r="CI12" s="433"/>
      <c r="CJ12" s="433"/>
      <c r="CK12" s="433"/>
      <c r="CL12" s="433"/>
      <c r="CM12" s="433"/>
      <c r="CN12" s="433"/>
      <c r="CO12" s="433"/>
      <c r="CP12" s="433"/>
      <c r="CQ12" s="433"/>
      <c r="CR12" s="433"/>
      <c r="CS12" s="434"/>
      <c r="CT12" s="469" t="s">
        <v>123</v>
      </c>
      <c r="CU12" s="470"/>
      <c r="CV12" s="470"/>
      <c r="CW12" s="470"/>
      <c r="CX12" s="470"/>
      <c r="CY12" s="470"/>
      <c r="CZ12" s="470"/>
      <c r="DA12" s="471"/>
      <c r="DB12" s="469" t="s">
        <v>123</v>
      </c>
      <c r="DC12" s="470"/>
      <c r="DD12" s="470"/>
      <c r="DE12" s="470"/>
      <c r="DF12" s="470"/>
      <c r="DG12" s="470"/>
      <c r="DH12" s="470"/>
      <c r="DI12" s="471"/>
    </row>
    <row r="13" spans="1:119" ht="18.75" customHeight="1" x14ac:dyDescent="0.2">
      <c r="A13" s="177"/>
      <c r="B13" s="492"/>
      <c r="C13" s="493"/>
      <c r="D13" s="493"/>
      <c r="E13" s="493"/>
      <c r="F13" s="493"/>
      <c r="G13" s="493"/>
      <c r="H13" s="493"/>
      <c r="I13" s="493"/>
      <c r="J13" s="493"/>
      <c r="K13" s="494"/>
      <c r="L13" s="186"/>
      <c r="M13" s="520" t="s">
        <v>131</v>
      </c>
      <c r="N13" s="521"/>
      <c r="O13" s="521"/>
      <c r="P13" s="521"/>
      <c r="Q13" s="522"/>
      <c r="R13" s="513">
        <v>5849</v>
      </c>
      <c r="S13" s="514"/>
      <c r="T13" s="514"/>
      <c r="U13" s="514"/>
      <c r="V13" s="515"/>
      <c r="W13" s="445" t="s">
        <v>132</v>
      </c>
      <c r="X13" s="446"/>
      <c r="Y13" s="446"/>
      <c r="Z13" s="446"/>
      <c r="AA13" s="446"/>
      <c r="AB13" s="436"/>
      <c r="AC13" s="480">
        <v>36</v>
      </c>
      <c r="AD13" s="481"/>
      <c r="AE13" s="481"/>
      <c r="AF13" s="481"/>
      <c r="AG13" s="523"/>
      <c r="AH13" s="480">
        <v>42</v>
      </c>
      <c r="AI13" s="481"/>
      <c r="AJ13" s="481"/>
      <c r="AK13" s="481"/>
      <c r="AL13" s="482"/>
      <c r="AM13" s="458" t="s">
        <v>133</v>
      </c>
      <c r="AN13" s="459"/>
      <c r="AO13" s="459"/>
      <c r="AP13" s="459"/>
      <c r="AQ13" s="459"/>
      <c r="AR13" s="459"/>
      <c r="AS13" s="459"/>
      <c r="AT13" s="460"/>
      <c r="AU13" s="461" t="s">
        <v>134</v>
      </c>
      <c r="AV13" s="462"/>
      <c r="AW13" s="462"/>
      <c r="AX13" s="462"/>
      <c r="AY13" s="463" t="s">
        <v>135</v>
      </c>
      <c r="AZ13" s="464"/>
      <c r="BA13" s="464"/>
      <c r="BB13" s="464"/>
      <c r="BC13" s="464"/>
      <c r="BD13" s="464"/>
      <c r="BE13" s="464"/>
      <c r="BF13" s="464"/>
      <c r="BG13" s="464"/>
      <c r="BH13" s="464"/>
      <c r="BI13" s="464"/>
      <c r="BJ13" s="464"/>
      <c r="BK13" s="464"/>
      <c r="BL13" s="464"/>
      <c r="BM13" s="465"/>
      <c r="BN13" s="429">
        <v>205440</v>
      </c>
      <c r="BO13" s="430"/>
      <c r="BP13" s="430"/>
      <c r="BQ13" s="430"/>
      <c r="BR13" s="430"/>
      <c r="BS13" s="430"/>
      <c r="BT13" s="430"/>
      <c r="BU13" s="431"/>
      <c r="BV13" s="429">
        <v>103594</v>
      </c>
      <c r="BW13" s="430"/>
      <c r="BX13" s="430"/>
      <c r="BY13" s="430"/>
      <c r="BZ13" s="430"/>
      <c r="CA13" s="430"/>
      <c r="CB13" s="430"/>
      <c r="CC13" s="431"/>
      <c r="CD13" s="432" t="s">
        <v>136</v>
      </c>
      <c r="CE13" s="433"/>
      <c r="CF13" s="433"/>
      <c r="CG13" s="433"/>
      <c r="CH13" s="433"/>
      <c r="CI13" s="433"/>
      <c r="CJ13" s="433"/>
      <c r="CK13" s="433"/>
      <c r="CL13" s="433"/>
      <c r="CM13" s="433"/>
      <c r="CN13" s="433"/>
      <c r="CO13" s="433"/>
      <c r="CP13" s="433"/>
      <c r="CQ13" s="433"/>
      <c r="CR13" s="433"/>
      <c r="CS13" s="434"/>
      <c r="CT13" s="426">
        <v>4.2</v>
      </c>
      <c r="CU13" s="427"/>
      <c r="CV13" s="427"/>
      <c r="CW13" s="427"/>
      <c r="CX13" s="427"/>
      <c r="CY13" s="427"/>
      <c r="CZ13" s="427"/>
      <c r="DA13" s="428"/>
      <c r="DB13" s="426">
        <v>4.4000000000000004</v>
      </c>
      <c r="DC13" s="427"/>
      <c r="DD13" s="427"/>
      <c r="DE13" s="427"/>
      <c r="DF13" s="427"/>
      <c r="DG13" s="427"/>
      <c r="DH13" s="427"/>
      <c r="DI13" s="428"/>
    </row>
    <row r="14" spans="1:119" ht="18.75" customHeight="1" thickBot="1" x14ac:dyDescent="0.25">
      <c r="A14" s="177"/>
      <c r="B14" s="492"/>
      <c r="C14" s="493"/>
      <c r="D14" s="493"/>
      <c r="E14" s="493"/>
      <c r="F14" s="493"/>
      <c r="G14" s="493"/>
      <c r="H14" s="493"/>
      <c r="I14" s="493"/>
      <c r="J14" s="493"/>
      <c r="K14" s="494"/>
      <c r="L14" s="510" t="s">
        <v>137</v>
      </c>
      <c r="M14" s="511"/>
      <c r="N14" s="511"/>
      <c r="O14" s="511"/>
      <c r="P14" s="511"/>
      <c r="Q14" s="512"/>
      <c r="R14" s="513">
        <v>6232</v>
      </c>
      <c r="S14" s="514"/>
      <c r="T14" s="514"/>
      <c r="U14" s="514"/>
      <c r="V14" s="515"/>
      <c r="W14" s="419"/>
      <c r="X14" s="420"/>
      <c r="Y14" s="420"/>
      <c r="Z14" s="420"/>
      <c r="AA14" s="420"/>
      <c r="AB14" s="409"/>
      <c r="AC14" s="516">
        <v>1.1000000000000001</v>
      </c>
      <c r="AD14" s="517"/>
      <c r="AE14" s="517"/>
      <c r="AF14" s="517"/>
      <c r="AG14" s="518"/>
      <c r="AH14" s="516">
        <v>1.1000000000000001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138</v>
      </c>
      <c r="CE14" s="525"/>
      <c r="CF14" s="525"/>
      <c r="CG14" s="525"/>
      <c r="CH14" s="525"/>
      <c r="CI14" s="525"/>
      <c r="CJ14" s="525"/>
      <c r="CK14" s="525"/>
      <c r="CL14" s="525"/>
      <c r="CM14" s="525"/>
      <c r="CN14" s="525"/>
      <c r="CO14" s="525"/>
      <c r="CP14" s="525"/>
      <c r="CQ14" s="525"/>
      <c r="CR14" s="525"/>
      <c r="CS14" s="526"/>
      <c r="CT14" s="527" t="s">
        <v>123</v>
      </c>
      <c r="CU14" s="528"/>
      <c r="CV14" s="528"/>
      <c r="CW14" s="528"/>
      <c r="CX14" s="528"/>
      <c r="CY14" s="528"/>
      <c r="CZ14" s="528"/>
      <c r="DA14" s="529"/>
      <c r="DB14" s="527" t="s">
        <v>123</v>
      </c>
      <c r="DC14" s="528"/>
      <c r="DD14" s="528"/>
      <c r="DE14" s="528"/>
      <c r="DF14" s="528"/>
      <c r="DG14" s="528"/>
      <c r="DH14" s="528"/>
      <c r="DI14" s="529"/>
    </row>
    <row r="15" spans="1:119" ht="18.75" customHeight="1" x14ac:dyDescent="0.2">
      <c r="A15" s="177"/>
      <c r="B15" s="492"/>
      <c r="C15" s="493"/>
      <c r="D15" s="493"/>
      <c r="E15" s="493"/>
      <c r="F15" s="493"/>
      <c r="G15" s="493"/>
      <c r="H15" s="493"/>
      <c r="I15" s="493"/>
      <c r="J15" s="493"/>
      <c r="K15" s="494"/>
      <c r="L15" s="186"/>
      <c r="M15" s="520" t="s">
        <v>131</v>
      </c>
      <c r="N15" s="521"/>
      <c r="O15" s="521"/>
      <c r="P15" s="521"/>
      <c r="Q15" s="522"/>
      <c r="R15" s="513">
        <v>5927</v>
      </c>
      <c r="S15" s="514"/>
      <c r="T15" s="514"/>
      <c r="U15" s="514"/>
      <c r="V15" s="515"/>
      <c r="W15" s="445" t="s">
        <v>139</v>
      </c>
      <c r="X15" s="446"/>
      <c r="Y15" s="446"/>
      <c r="Z15" s="446"/>
      <c r="AA15" s="446"/>
      <c r="AB15" s="436"/>
      <c r="AC15" s="480">
        <v>245</v>
      </c>
      <c r="AD15" s="481"/>
      <c r="AE15" s="481"/>
      <c r="AF15" s="481"/>
      <c r="AG15" s="523"/>
      <c r="AH15" s="480">
        <v>304</v>
      </c>
      <c r="AI15" s="481"/>
      <c r="AJ15" s="481"/>
      <c r="AK15" s="481"/>
      <c r="AL15" s="482"/>
      <c r="AM15" s="458"/>
      <c r="AN15" s="459"/>
      <c r="AO15" s="459"/>
      <c r="AP15" s="459"/>
      <c r="AQ15" s="459"/>
      <c r="AR15" s="459"/>
      <c r="AS15" s="459"/>
      <c r="AT15" s="460"/>
      <c r="AU15" s="461"/>
      <c r="AV15" s="462"/>
      <c r="AW15" s="462"/>
      <c r="AX15" s="462"/>
      <c r="AY15" s="389" t="s">
        <v>140</v>
      </c>
      <c r="AZ15" s="390"/>
      <c r="BA15" s="390"/>
      <c r="BB15" s="390"/>
      <c r="BC15" s="390"/>
      <c r="BD15" s="390"/>
      <c r="BE15" s="390"/>
      <c r="BF15" s="390"/>
      <c r="BG15" s="390"/>
      <c r="BH15" s="390"/>
      <c r="BI15" s="390"/>
      <c r="BJ15" s="390"/>
      <c r="BK15" s="390"/>
      <c r="BL15" s="390"/>
      <c r="BM15" s="391"/>
      <c r="BN15" s="392">
        <v>1269513</v>
      </c>
      <c r="BO15" s="393"/>
      <c r="BP15" s="393"/>
      <c r="BQ15" s="393"/>
      <c r="BR15" s="393"/>
      <c r="BS15" s="393"/>
      <c r="BT15" s="393"/>
      <c r="BU15" s="394"/>
      <c r="BV15" s="392">
        <v>1289143</v>
      </c>
      <c r="BW15" s="393"/>
      <c r="BX15" s="393"/>
      <c r="BY15" s="393"/>
      <c r="BZ15" s="393"/>
      <c r="CA15" s="393"/>
      <c r="CB15" s="393"/>
      <c r="CC15" s="394"/>
      <c r="CD15" s="530" t="s">
        <v>141</v>
      </c>
      <c r="CE15" s="531"/>
      <c r="CF15" s="531"/>
      <c r="CG15" s="531"/>
      <c r="CH15" s="531"/>
      <c r="CI15" s="531"/>
      <c r="CJ15" s="531"/>
      <c r="CK15" s="531"/>
      <c r="CL15" s="531"/>
      <c r="CM15" s="531"/>
      <c r="CN15" s="531"/>
      <c r="CO15" s="531"/>
      <c r="CP15" s="531"/>
      <c r="CQ15" s="531"/>
      <c r="CR15" s="531"/>
      <c r="CS15" s="532"/>
      <c r="CT15" s="187"/>
      <c r="CU15" s="188"/>
      <c r="CV15" s="188"/>
      <c r="CW15" s="188"/>
      <c r="CX15" s="188"/>
      <c r="CY15" s="188"/>
      <c r="CZ15" s="188"/>
      <c r="DA15" s="189"/>
      <c r="DB15" s="187"/>
      <c r="DC15" s="188"/>
      <c r="DD15" s="188"/>
      <c r="DE15" s="188"/>
      <c r="DF15" s="188"/>
      <c r="DG15" s="188"/>
      <c r="DH15" s="188"/>
      <c r="DI15" s="189"/>
    </row>
    <row r="16" spans="1:119" ht="18.75" customHeight="1" x14ac:dyDescent="0.2">
      <c r="A16" s="177"/>
      <c r="B16" s="492"/>
      <c r="C16" s="493"/>
      <c r="D16" s="493"/>
      <c r="E16" s="493"/>
      <c r="F16" s="493"/>
      <c r="G16" s="493"/>
      <c r="H16" s="493"/>
      <c r="I16" s="493"/>
      <c r="J16" s="493"/>
      <c r="K16" s="494"/>
      <c r="L16" s="510" t="s">
        <v>142</v>
      </c>
      <c r="M16" s="533"/>
      <c r="N16" s="533"/>
      <c r="O16" s="533"/>
      <c r="P16" s="533"/>
      <c r="Q16" s="534"/>
      <c r="R16" s="535" t="s">
        <v>143</v>
      </c>
      <c r="S16" s="536"/>
      <c r="T16" s="536"/>
      <c r="U16" s="536"/>
      <c r="V16" s="537"/>
      <c r="W16" s="419"/>
      <c r="X16" s="420"/>
      <c r="Y16" s="420"/>
      <c r="Z16" s="420"/>
      <c r="AA16" s="420"/>
      <c r="AB16" s="409"/>
      <c r="AC16" s="516">
        <v>7.6</v>
      </c>
      <c r="AD16" s="517"/>
      <c r="AE16" s="517"/>
      <c r="AF16" s="517"/>
      <c r="AG16" s="518"/>
      <c r="AH16" s="516">
        <v>8.1999999999999993</v>
      </c>
      <c r="AI16" s="517"/>
      <c r="AJ16" s="517"/>
      <c r="AK16" s="517"/>
      <c r="AL16" s="519"/>
      <c r="AM16" s="458"/>
      <c r="AN16" s="459"/>
      <c r="AO16" s="459"/>
      <c r="AP16" s="459"/>
      <c r="AQ16" s="459"/>
      <c r="AR16" s="459"/>
      <c r="AS16" s="459"/>
      <c r="AT16" s="460"/>
      <c r="AU16" s="461"/>
      <c r="AV16" s="462"/>
      <c r="AW16" s="462"/>
      <c r="AX16" s="462"/>
      <c r="AY16" s="463" t="s">
        <v>144</v>
      </c>
      <c r="AZ16" s="464"/>
      <c r="BA16" s="464"/>
      <c r="BB16" s="464"/>
      <c r="BC16" s="464"/>
      <c r="BD16" s="464"/>
      <c r="BE16" s="464"/>
      <c r="BF16" s="464"/>
      <c r="BG16" s="464"/>
      <c r="BH16" s="464"/>
      <c r="BI16" s="464"/>
      <c r="BJ16" s="464"/>
      <c r="BK16" s="464"/>
      <c r="BL16" s="464"/>
      <c r="BM16" s="465"/>
      <c r="BN16" s="429">
        <v>2138346</v>
      </c>
      <c r="BO16" s="430"/>
      <c r="BP16" s="430"/>
      <c r="BQ16" s="430"/>
      <c r="BR16" s="430"/>
      <c r="BS16" s="430"/>
      <c r="BT16" s="430"/>
      <c r="BU16" s="431"/>
      <c r="BV16" s="429">
        <v>1949690</v>
      </c>
      <c r="BW16" s="430"/>
      <c r="BX16" s="430"/>
      <c r="BY16" s="430"/>
      <c r="BZ16" s="430"/>
      <c r="CA16" s="430"/>
      <c r="CB16" s="430"/>
      <c r="CC16" s="431"/>
      <c r="CD16" s="190"/>
      <c r="CE16" s="543"/>
      <c r="CF16" s="543"/>
      <c r="CG16" s="543"/>
      <c r="CH16" s="543"/>
      <c r="CI16" s="543"/>
      <c r="CJ16" s="543"/>
      <c r="CK16" s="543"/>
      <c r="CL16" s="543"/>
      <c r="CM16" s="543"/>
      <c r="CN16" s="543"/>
      <c r="CO16" s="543"/>
      <c r="CP16" s="543"/>
      <c r="CQ16" s="543"/>
      <c r="CR16" s="543"/>
      <c r="CS16" s="544"/>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7"/>
      <c r="B17" s="495"/>
      <c r="C17" s="496"/>
      <c r="D17" s="496"/>
      <c r="E17" s="496"/>
      <c r="F17" s="496"/>
      <c r="G17" s="496"/>
      <c r="H17" s="496"/>
      <c r="I17" s="496"/>
      <c r="J17" s="496"/>
      <c r="K17" s="497"/>
      <c r="L17" s="191"/>
      <c r="M17" s="540" t="s">
        <v>145</v>
      </c>
      <c r="N17" s="541"/>
      <c r="O17" s="541"/>
      <c r="P17" s="541"/>
      <c r="Q17" s="542"/>
      <c r="R17" s="535" t="s">
        <v>143</v>
      </c>
      <c r="S17" s="536"/>
      <c r="T17" s="536"/>
      <c r="U17" s="536"/>
      <c r="V17" s="537"/>
      <c r="W17" s="445" t="s">
        <v>146</v>
      </c>
      <c r="X17" s="446"/>
      <c r="Y17" s="446"/>
      <c r="Z17" s="446"/>
      <c r="AA17" s="446"/>
      <c r="AB17" s="436"/>
      <c r="AC17" s="480">
        <v>2952</v>
      </c>
      <c r="AD17" s="481"/>
      <c r="AE17" s="481"/>
      <c r="AF17" s="481"/>
      <c r="AG17" s="523"/>
      <c r="AH17" s="480">
        <v>3356</v>
      </c>
      <c r="AI17" s="481"/>
      <c r="AJ17" s="481"/>
      <c r="AK17" s="481"/>
      <c r="AL17" s="482"/>
      <c r="AM17" s="458"/>
      <c r="AN17" s="459"/>
      <c r="AO17" s="459"/>
      <c r="AP17" s="459"/>
      <c r="AQ17" s="459"/>
      <c r="AR17" s="459"/>
      <c r="AS17" s="459"/>
      <c r="AT17" s="460"/>
      <c r="AU17" s="461"/>
      <c r="AV17" s="462"/>
      <c r="AW17" s="462"/>
      <c r="AX17" s="462"/>
      <c r="AY17" s="463" t="s">
        <v>147</v>
      </c>
      <c r="AZ17" s="464"/>
      <c r="BA17" s="464"/>
      <c r="BB17" s="464"/>
      <c r="BC17" s="464"/>
      <c r="BD17" s="464"/>
      <c r="BE17" s="464"/>
      <c r="BF17" s="464"/>
      <c r="BG17" s="464"/>
      <c r="BH17" s="464"/>
      <c r="BI17" s="464"/>
      <c r="BJ17" s="464"/>
      <c r="BK17" s="464"/>
      <c r="BL17" s="464"/>
      <c r="BM17" s="465"/>
      <c r="BN17" s="429">
        <v>1635682</v>
      </c>
      <c r="BO17" s="430"/>
      <c r="BP17" s="430"/>
      <c r="BQ17" s="430"/>
      <c r="BR17" s="430"/>
      <c r="BS17" s="430"/>
      <c r="BT17" s="430"/>
      <c r="BU17" s="431"/>
      <c r="BV17" s="429">
        <v>1660159</v>
      </c>
      <c r="BW17" s="430"/>
      <c r="BX17" s="430"/>
      <c r="BY17" s="430"/>
      <c r="BZ17" s="430"/>
      <c r="CA17" s="430"/>
      <c r="CB17" s="430"/>
      <c r="CC17" s="431"/>
      <c r="CD17" s="190"/>
      <c r="CE17" s="543"/>
      <c r="CF17" s="543"/>
      <c r="CG17" s="543"/>
      <c r="CH17" s="543"/>
      <c r="CI17" s="543"/>
      <c r="CJ17" s="543"/>
      <c r="CK17" s="543"/>
      <c r="CL17" s="543"/>
      <c r="CM17" s="543"/>
      <c r="CN17" s="543"/>
      <c r="CO17" s="543"/>
      <c r="CP17" s="543"/>
      <c r="CQ17" s="543"/>
      <c r="CR17" s="543"/>
      <c r="CS17" s="544"/>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7"/>
      <c r="B18" s="554" t="s">
        <v>148</v>
      </c>
      <c r="C18" s="472"/>
      <c r="D18" s="472"/>
      <c r="E18" s="555"/>
      <c r="F18" s="555"/>
      <c r="G18" s="555"/>
      <c r="H18" s="555"/>
      <c r="I18" s="555"/>
      <c r="J18" s="555"/>
      <c r="K18" s="555"/>
      <c r="L18" s="556">
        <v>49.75</v>
      </c>
      <c r="M18" s="556"/>
      <c r="N18" s="556"/>
      <c r="O18" s="556"/>
      <c r="P18" s="556"/>
      <c r="Q18" s="556"/>
      <c r="R18" s="557"/>
      <c r="S18" s="557"/>
      <c r="T18" s="557"/>
      <c r="U18" s="557"/>
      <c r="V18" s="558"/>
      <c r="W18" s="447"/>
      <c r="X18" s="448"/>
      <c r="Y18" s="448"/>
      <c r="Z18" s="448"/>
      <c r="AA18" s="448"/>
      <c r="AB18" s="439"/>
      <c r="AC18" s="559">
        <v>91.3</v>
      </c>
      <c r="AD18" s="560"/>
      <c r="AE18" s="560"/>
      <c r="AF18" s="560"/>
      <c r="AG18" s="561"/>
      <c r="AH18" s="559">
        <v>90.7</v>
      </c>
      <c r="AI18" s="560"/>
      <c r="AJ18" s="560"/>
      <c r="AK18" s="560"/>
      <c r="AL18" s="562"/>
      <c r="AM18" s="458"/>
      <c r="AN18" s="459"/>
      <c r="AO18" s="459"/>
      <c r="AP18" s="459"/>
      <c r="AQ18" s="459"/>
      <c r="AR18" s="459"/>
      <c r="AS18" s="459"/>
      <c r="AT18" s="460"/>
      <c r="AU18" s="461"/>
      <c r="AV18" s="462"/>
      <c r="AW18" s="462"/>
      <c r="AX18" s="462"/>
      <c r="AY18" s="463" t="s">
        <v>149</v>
      </c>
      <c r="AZ18" s="464"/>
      <c r="BA18" s="464"/>
      <c r="BB18" s="464"/>
      <c r="BC18" s="464"/>
      <c r="BD18" s="464"/>
      <c r="BE18" s="464"/>
      <c r="BF18" s="464"/>
      <c r="BG18" s="464"/>
      <c r="BH18" s="464"/>
      <c r="BI18" s="464"/>
      <c r="BJ18" s="464"/>
      <c r="BK18" s="464"/>
      <c r="BL18" s="464"/>
      <c r="BM18" s="465"/>
      <c r="BN18" s="429">
        <v>2612824</v>
      </c>
      <c r="BO18" s="430"/>
      <c r="BP18" s="430"/>
      <c r="BQ18" s="430"/>
      <c r="BR18" s="430"/>
      <c r="BS18" s="430"/>
      <c r="BT18" s="430"/>
      <c r="BU18" s="431"/>
      <c r="BV18" s="429">
        <v>2512960</v>
      </c>
      <c r="BW18" s="430"/>
      <c r="BX18" s="430"/>
      <c r="BY18" s="430"/>
      <c r="BZ18" s="430"/>
      <c r="CA18" s="430"/>
      <c r="CB18" s="430"/>
      <c r="CC18" s="431"/>
      <c r="CD18" s="190"/>
      <c r="CE18" s="543"/>
      <c r="CF18" s="543"/>
      <c r="CG18" s="543"/>
      <c r="CH18" s="543"/>
      <c r="CI18" s="543"/>
      <c r="CJ18" s="543"/>
      <c r="CK18" s="543"/>
      <c r="CL18" s="543"/>
      <c r="CM18" s="543"/>
      <c r="CN18" s="543"/>
      <c r="CO18" s="543"/>
      <c r="CP18" s="543"/>
      <c r="CQ18" s="543"/>
      <c r="CR18" s="543"/>
      <c r="CS18" s="544"/>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7"/>
      <c r="B19" s="554" t="s">
        <v>150</v>
      </c>
      <c r="C19" s="472"/>
      <c r="D19" s="472"/>
      <c r="E19" s="555"/>
      <c r="F19" s="555"/>
      <c r="G19" s="555"/>
      <c r="H19" s="555"/>
      <c r="I19" s="555"/>
      <c r="J19" s="555"/>
      <c r="K19" s="555"/>
      <c r="L19" s="563">
        <v>122</v>
      </c>
      <c r="M19" s="563"/>
      <c r="N19" s="563"/>
      <c r="O19" s="563"/>
      <c r="P19" s="563"/>
      <c r="Q19" s="563"/>
      <c r="R19" s="564"/>
      <c r="S19" s="564"/>
      <c r="T19" s="564"/>
      <c r="U19" s="564"/>
      <c r="V19" s="565"/>
      <c r="W19" s="386"/>
      <c r="X19" s="387"/>
      <c r="Y19" s="387"/>
      <c r="Z19" s="387"/>
      <c r="AA19" s="387"/>
      <c r="AB19" s="387"/>
      <c r="AC19" s="538"/>
      <c r="AD19" s="538"/>
      <c r="AE19" s="538"/>
      <c r="AF19" s="538"/>
      <c r="AG19" s="538"/>
      <c r="AH19" s="538"/>
      <c r="AI19" s="538"/>
      <c r="AJ19" s="538"/>
      <c r="AK19" s="538"/>
      <c r="AL19" s="539"/>
      <c r="AM19" s="458"/>
      <c r="AN19" s="459"/>
      <c r="AO19" s="459"/>
      <c r="AP19" s="459"/>
      <c r="AQ19" s="459"/>
      <c r="AR19" s="459"/>
      <c r="AS19" s="459"/>
      <c r="AT19" s="460"/>
      <c r="AU19" s="461"/>
      <c r="AV19" s="462"/>
      <c r="AW19" s="462"/>
      <c r="AX19" s="462"/>
      <c r="AY19" s="463" t="s">
        <v>151</v>
      </c>
      <c r="AZ19" s="464"/>
      <c r="BA19" s="464"/>
      <c r="BB19" s="464"/>
      <c r="BC19" s="464"/>
      <c r="BD19" s="464"/>
      <c r="BE19" s="464"/>
      <c r="BF19" s="464"/>
      <c r="BG19" s="464"/>
      <c r="BH19" s="464"/>
      <c r="BI19" s="464"/>
      <c r="BJ19" s="464"/>
      <c r="BK19" s="464"/>
      <c r="BL19" s="464"/>
      <c r="BM19" s="465"/>
      <c r="BN19" s="429">
        <v>4098168</v>
      </c>
      <c r="BO19" s="430"/>
      <c r="BP19" s="430"/>
      <c r="BQ19" s="430"/>
      <c r="BR19" s="430"/>
      <c r="BS19" s="430"/>
      <c r="BT19" s="430"/>
      <c r="BU19" s="431"/>
      <c r="BV19" s="429">
        <v>3545307</v>
      </c>
      <c r="BW19" s="430"/>
      <c r="BX19" s="430"/>
      <c r="BY19" s="430"/>
      <c r="BZ19" s="430"/>
      <c r="CA19" s="430"/>
      <c r="CB19" s="430"/>
      <c r="CC19" s="431"/>
      <c r="CD19" s="190"/>
      <c r="CE19" s="543"/>
      <c r="CF19" s="543"/>
      <c r="CG19" s="543"/>
      <c r="CH19" s="543"/>
      <c r="CI19" s="543"/>
      <c r="CJ19" s="543"/>
      <c r="CK19" s="543"/>
      <c r="CL19" s="543"/>
      <c r="CM19" s="543"/>
      <c r="CN19" s="543"/>
      <c r="CO19" s="543"/>
      <c r="CP19" s="543"/>
      <c r="CQ19" s="543"/>
      <c r="CR19" s="543"/>
      <c r="CS19" s="544"/>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7"/>
      <c r="B20" s="554" t="s">
        <v>152</v>
      </c>
      <c r="C20" s="472"/>
      <c r="D20" s="472"/>
      <c r="E20" s="555"/>
      <c r="F20" s="555"/>
      <c r="G20" s="555"/>
      <c r="H20" s="555"/>
      <c r="I20" s="555"/>
      <c r="J20" s="555"/>
      <c r="K20" s="555"/>
      <c r="L20" s="563">
        <v>3229</v>
      </c>
      <c r="M20" s="563"/>
      <c r="N20" s="563"/>
      <c r="O20" s="563"/>
      <c r="P20" s="563"/>
      <c r="Q20" s="563"/>
      <c r="R20" s="564"/>
      <c r="S20" s="564"/>
      <c r="T20" s="564"/>
      <c r="U20" s="564"/>
      <c r="V20" s="565"/>
      <c r="W20" s="447"/>
      <c r="X20" s="448"/>
      <c r="Y20" s="448"/>
      <c r="Z20" s="448"/>
      <c r="AA20" s="448"/>
      <c r="AB20" s="448"/>
      <c r="AC20" s="566"/>
      <c r="AD20" s="566"/>
      <c r="AE20" s="566"/>
      <c r="AF20" s="566"/>
      <c r="AG20" s="566"/>
      <c r="AH20" s="566"/>
      <c r="AI20" s="566"/>
      <c r="AJ20" s="566"/>
      <c r="AK20" s="566"/>
      <c r="AL20" s="567"/>
      <c r="AM20" s="568"/>
      <c r="AN20" s="484"/>
      <c r="AO20" s="484"/>
      <c r="AP20" s="484"/>
      <c r="AQ20" s="484"/>
      <c r="AR20" s="484"/>
      <c r="AS20" s="484"/>
      <c r="AT20" s="485"/>
      <c r="AU20" s="569"/>
      <c r="AV20" s="570"/>
      <c r="AW20" s="570"/>
      <c r="AX20" s="571"/>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190"/>
      <c r="CE20" s="543"/>
      <c r="CF20" s="543"/>
      <c r="CG20" s="543"/>
      <c r="CH20" s="543"/>
      <c r="CI20" s="543"/>
      <c r="CJ20" s="543"/>
      <c r="CK20" s="543"/>
      <c r="CL20" s="543"/>
      <c r="CM20" s="543"/>
      <c r="CN20" s="543"/>
      <c r="CO20" s="543"/>
      <c r="CP20" s="543"/>
      <c r="CQ20" s="543"/>
      <c r="CR20" s="543"/>
      <c r="CS20" s="544"/>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7"/>
      <c r="B21" s="545" t="s">
        <v>153</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48"/>
      <c r="AZ21" s="549"/>
      <c r="BA21" s="549"/>
      <c r="BB21" s="549"/>
      <c r="BC21" s="549"/>
      <c r="BD21" s="549"/>
      <c r="BE21" s="549"/>
      <c r="BF21" s="549"/>
      <c r="BG21" s="549"/>
      <c r="BH21" s="549"/>
      <c r="BI21" s="549"/>
      <c r="BJ21" s="549"/>
      <c r="BK21" s="549"/>
      <c r="BL21" s="549"/>
      <c r="BM21" s="550"/>
      <c r="BN21" s="551"/>
      <c r="BO21" s="552"/>
      <c r="BP21" s="552"/>
      <c r="BQ21" s="552"/>
      <c r="BR21" s="552"/>
      <c r="BS21" s="552"/>
      <c r="BT21" s="552"/>
      <c r="BU21" s="553"/>
      <c r="BV21" s="551"/>
      <c r="BW21" s="552"/>
      <c r="BX21" s="552"/>
      <c r="BY21" s="552"/>
      <c r="BZ21" s="552"/>
      <c r="CA21" s="552"/>
      <c r="CB21" s="552"/>
      <c r="CC21" s="553"/>
      <c r="CD21" s="190"/>
      <c r="CE21" s="543"/>
      <c r="CF21" s="543"/>
      <c r="CG21" s="543"/>
      <c r="CH21" s="543"/>
      <c r="CI21" s="543"/>
      <c r="CJ21" s="543"/>
      <c r="CK21" s="543"/>
      <c r="CL21" s="543"/>
      <c r="CM21" s="543"/>
      <c r="CN21" s="543"/>
      <c r="CO21" s="543"/>
      <c r="CP21" s="543"/>
      <c r="CQ21" s="543"/>
      <c r="CR21" s="543"/>
      <c r="CS21" s="544"/>
      <c r="CT21" s="426"/>
      <c r="CU21" s="427"/>
      <c r="CV21" s="427"/>
      <c r="CW21" s="427"/>
      <c r="CX21" s="427"/>
      <c r="CY21" s="427"/>
      <c r="CZ21" s="427"/>
      <c r="DA21" s="428"/>
      <c r="DB21" s="426"/>
      <c r="DC21" s="427"/>
      <c r="DD21" s="427"/>
      <c r="DE21" s="427"/>
      <c r="DF21" s="427"/>
      <c r="DG21" s="427"/>
      <c r="DH21" s="427"/>
      <c r="DI21" s="428"/>
    </row>
    <row r="22" spans="1:113" ht="18.75" customHeight="1" x14ac:dyDescent="0.2">
      <c r="A22" s="177"/>
      <c r="B22" s="599" t="s">
        <v>154</v>
      </c>
      <c r="C22" s="573"/>
      <c r="D22" s="574"/>
      <c r="E22" s="441" t="s">
        <v>1</v>
      </c>
      <c r="F22" s="446"/>
      <c r="G22" s="446"/>
      <c r="H22" s="446"/>
      <c r="I22" s="446"/>
      <c r="J22" s="446"/>
      <c r="K22" s="436"/>
      <c r="L22" s="441" t="s">
        <v>155</v>
      </c>
      <c r="M22" s="446"/>
      <c r="N22" s="446"/>
      <c r="O22" s="446"/>
      <c r="P22" s="436"/>
      <c r="Q22" s="604" t="s">
        <v>156</v>
      </c>
      <c r="R22" s="605"/>
      <c r="S22" s="605"/>
      <c r="T22" s="605"/>
      <c r="U22" s="605"/>
      <c r="V22" s="606"/>
      <c r="W22" s="572" t="s">
        <v>157</v>
      </c>
      <c r="X22" s="573"/>
      <c r="Y22" s="574"/>
      <c r="Z22" s="441" t="s">
        <v>1</v>
      </c>
      <c r="AA22" s="446"/>
      <c r="AB22" s="446"/>
      <c r="AC22" s="446"/>
      <c r="AD22" s="446"/>
      <c r="AE22" s="446"/>
      <c r="AF22" s="446"/>
      <c r="AG22" s="436"/>
      <c r="AH22" s="610" t="s">
        <v>158</v>
      </c>
      <c r="AI22" s="446"/>
      <c r="AJ22" s="446"/>
      <c r="AK22" s="446"/>
      <c r="AL22" s="436"/>
      <c r="AM22" s="610" t="s">
        <v>159</v>
      </c>
      <c r="AN22" s="611"/>
      <c r="AO22" s="611"/>
      <c r="AP22" s="611"/>
      <c r="AQ22" s="611"/>
      <c r="AR22" s="612"/>
      <c r="AS22" s="604" t="s">
        <v>156</v>
      </c>
      <c r="AT22" s="605"/>
      <c r="AU22" s="605"/>
      <c r="AV22" s="605"/>
      <c r="AW22" s="605"/>
      <c r="AX22" s="616"/>
      <c r="AY22" s="389" t="s">
        <v>160</v>
      </c>
      <c r="AZ22" s="390"/>
      <c r="BA22" s="390"/>
      <c r="BB22" s="390"/>
      <c r="BC22" s="390"/>
      <c r="BD22" s="390"/>
      <c r="BE22" s="390"/>
      <c r="BF22" s="390"/>
      <c r="BG22" s="390"/>
      <c r="BH22" s="390"/>
      <c r="BI22" s="390"/>
      <c r="BJ22" s="390"/>
      <c r="BK22" s="390"/>
      <c r="BL22" s="390"/>
      <c r="BM22" s="391"/>
      <c r="BN22" s="392">
        <v>3361563</v>
      </c>
      <c r="BO22" s="393"/>
      <c r="BP22" s="393"/>
      <c r="BQ22" s="393"/>
      <c r="BR22" s="393"/>
      <c r="BS22" s="393"/>
      <c r="BT22" s="393"/>
      <c r="BU22" s="394"/>
      <c r="BV22" s="392">
        <v>3529146</v>
      </c>
      <c r="BW22" s="393"/>
      <c r="BX22" s="393"/>
      <c r="BY22" s="393"/>
      <c r="BZ22" s="393"/>
      <c r="CA22" s="393"/>
      <c r="CB22" s="393"/>
      <c r="CC22" s="394"/>
      <c r="CD22" s="190"/>
      <c r="CE22" s="543"/>
      <c r="CF22" s="543"/>
      <c r="CG22" s="543"/>
      <c r="CH22" s="543"/>
      <c r="CI22" s="543"/>
      <c r="CJ22" s="543"/>
      <c r="CK22" s="543"/>
      <c r="CL22" s="543"/>
      <c r="CM22" s="543"/>
      <c r="CN22" s="543"/>
      <c r="CO22" s="543"/>
      <c r="CP22" s="543"/>
      <c r="CQ22" s="543"/>
      <c r="CR22" s="543"/>
      <c r="CS22" s="544"/>
      <c r="CT22" s="426"/>
      <c r="CU22" s="427"/>
      <c r="CV22" s="427"/>
      <c r="CW22" s="427"/>
      <c r="CX22" s="427"/>
      <c r="CY22" s="427"/>
      <c r="CZ22" s="427"/>
      <c r="DA22" s="428"/>
      <c r="DB22" s="426"/>
      <c r="DC22" s="427"/>
      <c r="DD22" s="427"/>
      <c r="DE22" s="427"/>
      <c r="DF22" s="427"/>
      <c r="DG22" s="427"/>
      <c r="DH22" s="427"/>
      <c r="DI22" s="428"/>
    </row>
    <row r="23" spans="1:113" ht="18.75" customHeight="1" x14ac:dyDescent="0.2">
      <c r="A23" s="177"/>
      <c r="B23" s="600"/>
      <c r="C23" s="576"/>
      <c r="D23" s="577"/>
      <c r="E23" s="415"/>
      <c r="F23" s="420"/>
      <c r="G23" s="420"/>
      <c r="H23" s="420"/>
      <c r="I23" s="420"/>
      <c r="J23" s="420"/>
      <c r="K23" s="409"/>
      <c r="L23" s="415"/>
      <c r="M23" s="420"/>
      <c r="N23" s="420"/>
      <c r="O23" s="420"/>
      <c r="P23" s="409"/>
      <c r="Q23" s="607"/>
      <c r="R23" s="608"/>
      <c r="S23" s="608"/>
      <c r="T23" s="608"/>
      <c r="U23" s="608"/>
      <c r="V23" s="609"/>
      <c r="W23" s="575"/>
      <c r="X23" s="576"/>
      <c r="Y23" s="577"/>
      <c r="Z23" s="415"/>
      <c r="AA23" s="420"/>
      <c r="AB23" s="420"/>
      <c r="AC23" s="420"/>
      <c r="AD23" s="420"/>
      <c r="AE23" s="420"/>
      <c r="AF23" s="420"/>
      <c r="AG23" s="409"/>
      <c r="AH23" s="415"/>
      <c r="AI23" s="420"/>
      <c r="AJ23" s="420"/>
      <c r="AK23" s="420"/>
      <c r="AL23" s="409"/>
      <c r="AM23" s="613"/>
      <c r="AN23" s="614"/>
      <c r="AO23" s="614"/>
      <c r="AP23" s="614"/>
      <c r="AQ23" s="614"/>
      <c r="AR23" s="615"/>
      <c r="AS23" s="607"/>
      <c r="AT23" s="608"/>
      <c r="AU23" s="608"/>
      <c r="AV23" s="608"/>
      <c r="AW23" s="608"/>
      <c r="AX23" s="617"/>
      <c r="AY23" s="463" t="s">
        <v>161</v>
      </c>
      <c r="AZ23" s="464"/>
      <c r="BA23" s="464"/>
      <c r="BB23" s="464"/>
      <c r="BC23" s="464"/>
      <c r="BD23" s="464"/>
      <c r="BE23" s="464"/>
      <c r="BF23" s="464"/>
      <c r="BG23" s="464"/>
      <c r="BH23" s="464"/>
      <c r="BI23" s="464"/>
      <c r="BJ23" s="464"/>
      <c r="BK23" s="464"/>
      <c r="BL23" s="464"/>
      <c r="BM23" s="465"/>
      <c r="BN23" s="429">
        <v>3287973</v>
      </c>
      <c r="BO23" s="430"/>
      <c r="BP23" s="430"/>
      <c r="BQ23" s="430"/>
      <c r="BR23" s="430"/>
      <c r="BS23" s="430"/>
      <c r="BT23" s="430"/>
      <c r="BU23" s="431"/>
      <c r="BV23" s="429">
        <v>3424480</v>
      </c>
      <c r="BW23" s="430"/>
      <c r="BX23" s="430"/>
      <c r="BY23" s="430"/>
      <c r="BZ23" s="430"/>
      <c r="CA23" s="430"/>
      <c r="CB23" s="430"/>
      <c r="CC23" s="431"/>
      <c r="CD23" s="190"/>
      <c r="CE23" s="543"/>
      <c r="CF23" s="543"/>
      <c r="CG23" s="543"/>
      <c r="CH23" s="543"/>
      <c r="CI23" s="543"/>
      <c r="CJ23" s="543"/>
      <c r="CK23" s="543"/>
      <c r="CL23" s="543"/>
      <c r="CM23" s="543"/>
      <c r="CN23" s="543"/>
      <c r="CO23" s="543"/>
      <c r="CP23" s="543"/>
      <c r="CQ23" s="543"/>
      <c r="CR23" s="543"/>
      <c r="CS23" s="544"/>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7"/>
      <c r="B24" s="600"/>
      <c r="C24" s="576"/>
      <c r="D24" s="577"/>
      <c r="E24" s="479" t="s">
        <v>162</v>
      </c>
      <c r="F24" s="459"/>
      <c r="G24" s="459"/>
      <c r="H24" s="459"/>
      <c r="I24" s="459"/>
      <c r="J24" s="459"/>
      <c r="K24" s="460"/>
      <c r="L24" s="480">
        <v>1</v>
      </c>
      <c r="M24" s="481"/>
      <c r="N24" s="481"/>
      <c r="O24" s="481"/>
      <c r="P24" s="523"/>
      <c r="Q24" s="480">
        <v>7650</v>
      </c>
      <c r="R24" s="481"/>
      <c r="S24" s="481"/>
      <c r="T24" s="481"/>
      <c r="U24" s="481"/>
      <c r="V24" s="523"/>
      <c r="W24" s="575"/>
      <c r="X24" s="576"/>
      <c r="Y24" s="577"/>
      <c r="Z24" s="479" t="s">
        <v>163</v>
      </c>
      <c r="AA24" s="459"/>
      <c r="AB24" s="459"/>
      <c r="AC24" s="459"/>
      <c r="AD24" s="459"/>
      <c r="AE24" s="459"/>
      <c r="AF24" s="459"/>
      <c r="AG24" s="460"/>
      <c r="AH24" s="480">
        <v>90</v>
      </c>
      <c r="AI24" s="481"/>
      <c r="AJ24" s="481"/>
      <c r="AK24" s="481"/>
      <c r="AL24" s="523"/>
      <c r="AM24" s="480">
        <v>267120</v>
      </c>
      <c r="AN24" s="481"/>
      <c r="AO24" s="481"/>
      <c r="AP24" s="481"/>
      <c r="AQ24" s="481"/>
      <c r="AR24" s="523"/>
      <c r="AS24" s="480">
        <v>2968</v>
      </c>
      <c r="AT24" s="481"/>
      <c r="AU24" s="481"/>
      <c r="AV24" s="481"/>
      <c r="AW24" s="481"/>
      <c r="AX24" s="482"/>
      <c r="AY24" s="548" t="s">
        <v>164</v>
      </c>
      <c r="AZ24" s="549"/>
      <c r="BA24" s="549"/>
      <c r="BB24" s="549"/>
      <c r="BC24" s="549"/>
      <c r="BD24" s="549"/>
      <c r="BE24" s="549"/>
      <c r="BF24" s="549"/>
      <c r="BG24" s="549"/>
      <c r="BH24" s="549"/>
      <c r="BI24" s="549"/>
      <c r="BJ24" s="549"/>
      <c r="BK24" s="549"/>
      <c r="BL24" s="549"/>
      <c r="BM24" s="550"/>
      <c r="BN24" s="429">
        <v>833815</v>
      </c>
      <c r="BO24" s="430"/>
      <c r="BP24" s="430"/>
      <c r="BQ24" s="430"/>
      <c r="BR24" s="430"/>
      <c r="BS24" s="430"/>
      <c r="BT24" s="430"/>
      <c r="BU24" s="431"/>
      <c r="BV24" s="429">
        <v>1019014</v>
      </c>
      <c r="BW24" s="430"/>
      <c r="BX24" s="430"/>
      <c r="BY24" s="430"/>
      <c r="BZ24" s="430"/>
      <c r="CA24" s="430"/>
      <c r="CB24" s="430"/>
      <c r="CC24" s="431"/>
      <c r="CD24" s="190"/>
      <c r="CE24" s="543"/>
      <c r="CF24" s="543"/>
      <c r="CG24" s="543"/>
      <c r="CH24" s="543"/>
      <c r="CI24" s="543"/>
      <c r="CJ24" s="543"/>
      <c r="CK24" s="543"/>
      <c r="CL24" s="543"/>
      <c r="CM24" s="543"/>
      <c r="CN24" s="543"/>
      <c r="CO24" s="543"/>
      <c r="CP24" s="543"/>
      <c r="CQ24" s="543"/>
      <c r="CR24" s="543"/>
      <c r="CS24" s="544"/>
      <c r="CT24" s="426"/>
      <c r="CU24" s="427"/>
      <c r="CV24" s="427"/>
      <c r="CW24" s="427"/>
      <c r="CX24" s="427"/>
      <c r="CY24" s="427"/>
      <c r="CZ24" s="427"/>
      <c r="DA24" s="428"/>
      <c r="DB24" s="426"/>
      <c r="DC24" s="427"/>
      <c r="DD24" s="427"/>
      <c r="DE24" s="427"/>
      <c r="DF24" s="427"/>
      <c r="DG24" s="427"/>
      <c r="DH24" s="427"/>
      <c r="DI24" s="428"/>
    </row>
    <row r="25" spans="1:113" ht="18.75" customHeight="1" x14ac:dyDescent="0.2">
      <c r="A25" s="177"/>
      <c r="B25" s="600"/>
      <c r="C25" s="576"/>
      <c r="D25" s="577"/>
      <c r="E25" s="479" t="s">
        <v>165</v>
      </c>
      <c r="F25" s="459"/>
      <c r="G25" s="459"/>
      <c r="H25" s="459"/>
      <c r="I25" s="459"/>
      <c r="J25" s="459"/>
      <c r="K25" s="460"/>
      <c r="L25" s="480">
        <v>1</v>
      </c>
      <c r="M25" s="481"/>
      <c r="N25" s="481"/>
      <c r="O25" s="481"/>
      <c r="P25" s="523"/>
      <c r="Q25" s="480">
        <v>6340</v>
      </c>
      <c r="R25" s="481"/>
      <c r="S25" s="481"/>
      <c r="T25" s="481"/>
      <c r="U25" s="481"/>
      <c r="V25" s="523"/>
      <c r="W25" s="575"/>
      <c r="X25" s="576"/>
      <c r="Y25" s="577"/>
      <c r="Z25" s="479" t="s">
        <v>166</v>
      </c>
      <c r="AA25" s="459"/>
      <c r="AB25" s="459"/>
      <c r="AC25" s="459"/>
      <c r="AD25" s="459"/>
      <c r="AE25" s="459"/>
      <c r="AF25" s="459"/>
      <c r="AG25" s="460"/>
      <c r="AH25" s="480" t="s">
        <v>123</v>
      </c>
      <c r="AI25" s="481"/>
      <c r="AJ25" s="481"/>
      <c r="AK25" s="481"/>
      <c r="AL25" s="523"/>
      <c r="AM25" s="480" t="s">
        <v>123</v>
      </c>
      <c r="AN25" s="481"/>
      <c r="AO25" s="481"/>
      <c r="AP25" s="481"/>
      <c r="AQ25" s="481"/>
      <c r="AR25" s="523"/>
      <c r="AS25" s="480" t="s">
        <v>123</v>
      </c>
      <c r="AT25" s="481"/>
      <c r="AU25" s="481"/>
      <c r="AV25" s="481"/>
      <c r="AW25" s="481"/>
      <c r="AX25" s="482"/>
      <c r="AY25" s="389" t="s">
        <v>167</v>
      </c>
      <c r="AZ25" s="390"/>
      <c r="BA25" s="390"/>
      <c r="BB25" s="390"/>
      <c r="BC25" s="390"/>
      <c r="BD25" s="390"/>
      <c r="BE25" s="390"/>
      <c r="BF25" s="390"/>
      <c r="BG25" s="390"/>
      <c r="BH25" s="390"/>
      <c r="BI25" s="390"/>
      <c r="BJ25" s="390"/>
      <c r="BK25" s="390"/>
      <c r="BL25" s="390"/>
      <c r="BM25" s="391"/>
      <c r="BN25" s="392">
        <v>9838</v>
      </c>
      <c r="BO25" s="393"/>
      <c r="BP25" s="393"/>
      <c r="BQ25" s="393"/>
      <c r="BR25" s="393"/>
      <c r="BS25" s="393"/>
      <c r="BT25" s="393"/>
      <c r="BU25" s="394"/>
      <c r="BV25" s="392">
        <v>11751</v>
      </c>
      <c r="BW25" s="393"/>
      <c r="BX25" s="393"/>
      <c r="BY25" s="393"/>
      <c r="BZ25" s="393"/>
      <c r="CA25" s="393"/>
      <c r="CB25" s="393"/>
      <c r="CC25" s="394"/>
      <c r="CD25" s="190"/>
      <c r="CE25" s="543"/>
      <c r="CF25" s="543"/>
      <c r="CG25" s="543"/>
      <c r="CH25" s="543"/>
      <c r="CI25" s="543"/>
      <c r="CJ25" s="543"/>
      <c r="CK25" s="543"/>
      <c r="CL25" s="543"/>
      <c r="CM25" s="543"/>
      <c r="CN25" s="543"/>
      <c r="CO25" s="543"/>
      <c r="CP25" s="543"/>
      <c r="CQ25" s="543"/>
      <c r="CR25" s="543"/>
      <c r="CS25" s="544"/>
      <c r="CT25" s="426"/>
      <c r="CU25" s="427"/>
      <c r="CV25" s="427"/>
      <c r="CW25" s="427"/>
      <c r="CX25" s="427"/>
      <c r="CY25" s="427"/>
      <c r="CZ25" s="427"/>
      <c r="DA25" s="428"/>
      <c r="DB25" s="426"/>
      <c r="DC25" s="427"/>
      <c r="DD25" s="427"/>
      <c r="DE25" s="427"/>
      <c r="DF25" s="427"/>
      <c r="DG25" s="427"/>
      <c r="DH25" s="427"/>
      <c r="DI25" s="428"/>
    </row>
    <row r="26" spans="1:113" ht="18.75" customHeight="1" x14ac:dyDescent="0.2">
      <c r="A26" s="177"/>
      <c r="B26" s="600"/>
      <c r="C26" s="576"/>
      <c r="D26" s="577"/>
      <c r="E26" s="479" t="s">
        <v>168</v>
      </c>
      <c r="F26" s="459"/>
      <c r="G26" s="459"/>
      <c r="H26" s="459"/>
      <c r="I26" s="459"/>
      <c r="J26" s="459"/>
      <c r="K26" s="460"/>
      <c r="L26" s="480">
        <v>1</v>
      </c>
      <c r="M26" s="481"/>
      <c r="N26" s="481"/>
      <c r="O26" s="481"/>
      <c r="P26" s="523"/>
      <c r="Q26" s="480">
        <v>5800</v>
      </c>
      <c r="R26" s="481"/>
      <c r="S26" s="481"/>
      <c r="T26" s="481"/>
      <c r="U26" s="481"/>
      <c r="V26" s="523"/>
      <c r="W26" s="575"/>
      <c r="X26" s="576"/>
      <c r="Y26" s="577"/>
      <c r="Z26" s="479" t="s">
        <v>169</v>
      </c>
      <c r="AA26" s="581"/>
      <c r="AB26" s="581"/>
      <c r="AC26" s="581"/>
      <c r="AD26" s="581"/>
      <c r="AE26" s="581"/>
      <c r="AF26" s="581"/>
      <c r="AG26" s="582"/>
      <c r="AH26" s="480" t="s">
        <v>123</v>
      </c>
      <c r="AI26" s="481"/>
      <c r="AJ26" s="481"/>
      <c r="AK26" s="481"/>
      <c r="AL26" s="523"/>
      <c r="AM26" s="480" t="s">
        <v>123</v>
      </c>
      <c r="AN26" s="481"/>
      <c r="AO26" s="481"/>
      <c r="AP26" s="481"/>
      <c r="AQ26" s="481"/>
      <c r="AR26" s="523"/>
      <c r="AS26" s="480" t="s">
        <v>123</v>
      </c>
      <c r="AT26" s="481"/>
      <c r="AU26" s="481"/>
      <c r="AV26" s="481"/>
      <c r="AW26" s="481"/>
      <c r="AX26" s="482"/>
      <c r="AY26" s="432" t="s">
        <v>170</v>
      </c>
      <c r="AZ26" s="433"/>
      <c r="BA26" s="433"/>
      <c r="BB26" s="433"/>
      <c r="BC26" s="433"/>
      <c r="BD26" s="433"/>
      <c r="BE26" s="433"/>
      <c r="BF26" s="433"/>
      <c r="BG26" s="433"/>
      <c r="BH26" s="433"/>
      <c r="BI26" s="433"/>
      <c r="BJ26" s="433"/>
      <c r="BK26" s="433"/>
      <c r="BL26" s="433"/>
      <c r="BM26" s="434"/>
      <c r="BN26" s="429" t="s">
        <v>123</v>
      </c>
      <c r="BO26" s="430"/>
      <c r="BP26" s="430"/>
      <c r="BQ26" s="430"/>
      <c r="BR26" s="430"/>
      <c r="BS26" s="430"/>
      <c r="BT26" s="430"/>
      <c r="BU26" s="431"/>
      <c r="BV26" s="429" t="s">
        <v>123</v>
      </c>
      <c r="BW26" s="430"/>
      <c r="BX26" s="430"/>
      <c r="BY26" s="430"/>
      <c r="BZ26" s="430"/>
      <c r="CA26" s="430"/>
      <c r="CB26" s="430"/>
      <c r="CC26" s="431"/>
      <c r="CD26" s="190"/>
      <c r="CE26" s="543"/>
      <c r="CF26" s="543"/>
      <c r="CG26" s="543"/>
      <c r="CH26" s="543"/>
      <c r="CI26" s="543"/>
      <c r="CJ26" s="543"/>
      <c r="CK26" s="543"/>
      <c r="CL26" s="543"/>
      <c r="CM26" s="543"/>
      <c r="CN26" s="543"/>
      <c r="CO26" s="543"/>
      <c r="CP26" s="543"/>
      <c r="CQ26" s="543"/>
      <c r="CR26" s="543"/>
      <c r="CS26" s="544"/>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7"/>
      <c r="B27" s="600"/>
      <c r="C27" s="576"/>
      <c r="D27" s="577"/>
      <c r="E27" s="479" t="s">
        <v>171</v>
      </c>
      <c r="F27" s="459"/>
      <c r="G27" s="459"/>
      <c r="H27" s="459"/>
      <c r="I27" s="459"/>
      <c r="J27" s="459"/>
      <c r="K27" s="460"/>
      <c r="L27" s="480">
        <v>1</v>
      </c>
      <c r="M27" s="481"/>
      <c r="N27" s="481"/>
      <c r="O27" s="481"/>
      <c r="P27" s="523"/>
      <c r="Q27" s="480">
        <v>3000</v>
      </c>
      <c r="R27" s="481"/>
      <c r="S27" s="481"/>
      <c r="T27" s="481"/>
      <c r="U27" s="481"/>
      <c r="V27" s="523"/>
      <c r="W27" s="575"/>
      <c r="X27" s="576"/>
      <c r="Y27" s="577"/>
      <c r="Z27" s="479" t="s">
        <v>172</v>
      </c>
      <c r="AA27" s="459"/>
      <c r="AB27" s="459"/>
      <c r="AC27" s="459"/>
      <c r="AD27" s="459"/>
      <c r="AE27" s="459"/>
      <c r="AF27" s="459"/>
      <c r="AG27" s="460"/>
      <c r="AH27" s="480">
        <v>1</v>
      </c>
      <c r="AI27" s="481"/>
      <c r="AJ27" s="481"/>
      <c r="AK27" s="481"/>
      <c r="AL27" s="523"/>
      <c r="AM27" s="480" t="s">
        <v>173</v>
      </c>
      <c r="AN27" s="481"/>
      <c r="AO27" s="481"/>
      <c r="AP27" s="481"/>
      <c r="AQ27" s="481"/>
      <c r="AR27" s="523"/>
      <c r="AS27" s="480" t="s">
        <v>173</v>
      </c>
      <c r="AT27" s="481"/>
      <c r="AU27" s="481"/>
      <c r="AV27" s="481"/>
      <c r="AW27" s="481"/>
      <c r="AX27" s="482"/>
      <c r="AY27" s="524" t="s">
        <v>174</v>
      </c>
      <c r="AZ27" s="525"/>
      <c r="BA27" s="525"/>
      <c r="BB27" s="525"/>
      <c r="BC27" s="525"/>
      <c r="BD27" s="525"/>
      <c r="BE27" s="525"/>
      <c r="BF27" s="525"/>
      <c r="BG27" s="525"/>
      <c r="BH27" s="525"/>
      <c r="BI27" s="525"/>
      <c r="BJ27" s="525"/>
      <c r="BK27" s="525"/>
      <c r="BL27" s="525"/>
      <c r="BM27" s="526"/>
      <c r="BN27" s="551" t="s">
        <v>123</v>
      </c>
      <c r="BO27" s="552"/>
      <c r="BP27" s="552"/>
      <c r="BQ27" s="552"/>
      <c r="BR27" s="552"/>
      <c r="BS27" s="552"/>
      <c r="BT27" s="552"/>
      <c r="BU27" s="553"/>
      <c r="BV27" s="551" t="s">
        <v>123</v>
      </c>
      <c r="BW27" s="552"/>
      <c r="BX27" s="552"/>
      <c r="BY27" s="552"/>
      <c r="BZ27" s="552"/>
      <c r="CA27" s="552"/>
      <c r="CB27" s="552"/>
      <c r="CC27" s="553"/>
      <c r="CD27" s="192"/>
      <c r="CE27" s="543"/>
      <c r="CF27" s="543"/>
      <c r="CG27" s="543"/>
      <c r="CH27" s="543"/>
      <c r="CI27" s="543"/>
      <c r="CJ27" s="543"/>
      <c r="CK27" s="543"/>
      <c r="CL27" s="543"/>
      <c r="CM27" s="543"/>
      <c r="CN27" s="543"/>
      <c r="CO27" s="543"/>
      <c r="CP27" s="543"/>
      <c r="CQ27" s="543"/>
      <c r="CR27" s="543"/>
      <c r="CS27" s="544"/>
      <c r="CT27" s="426"/>
      <c r="CU27" s="427"/>
      <c r="CV27" s="427"/>
      <c r="CW27" s="427"/>
      <c r="CX27" s="427"/>
      <c r="CY27" s="427"/>
      <c r="CZ27" s="427"/>
      <c r="DA27" s="428"/>
      <c r="DB27" s="426"/>
      <c r="DC27" s="427"/>
      <c r="DD27" s="427"/>
      <c r="DE27" s="427"/>
      <c r="DF27" s="427"/>
      <c r="DG27" s="427"/>
      <c r="DH27" s="427"/>
      <c r="DI27" s="428"/>
    </row>
    <row r="28" spans="1:113" ht="18.75" customHeight="1" x14ac:dyDescent="0.2">
      <c r="A28" s="177"/>
      <c r="B28" s="600"/>
      <c r="C28" s="576"/>
      <c r="D28" s="577"/>
      <c r="E28" s="479" t="s">
        <v>175</v>
      </c>
      <c r="F28" s="459"/>
      <c r="G28" s="459"/>
      <c r="H28" s="459"/>
      <c r="I28" s="459"/>
      <c r="J28" s="459"/>
      <c r="K28" s="460"/>
      <c r="L28" s="480">
        <v>1</v>
      </c>
      <c r="M28" s="481"/>
      <c r="N28" s="481"/>
      <c r="O28" s="481"/>
      <c r="P28" s="523"/>
      <c r="Q28" s="480">
        <v>2450</v>
      </c>
      <c r="R28" s="481"/>
      <c r="S28" s="481"/>
      <c r="T28" s="481"/>
      <c r="U28" s="481"/>
      <c r="V28" s="523"/>
      <c r="W28" s="575"/>
      <c r="X28" s="576"/>
      <c r="Y28" s="577"/>
      <c r="Z28" s="479" t="s">
        <v>176</v>
      </c>
      <c r="AA28" s="459"/>
      <c r="AB28" s="459"/>
      <c r="AC28" s="459"/>
      <c r="AD28" s="459"/>
      <c r="AE28" s="459"/>
      <c r="AF28" s="459"/>
      <c r="AG28" s="460"/>
      <c r="AH28" s="480" t="s">
        <v>123</v>
      </c>
      <c r="AI28" s="481"/>
      <c r="AJ28" s="481"/>
      <c r="AK28" s="481"/>
      <c r="AL28" s="523"/>
      <c r="AM28" s="480" t="s">
        <v>123</v>
      </c>
      <c r="AN28" s="481"/>
      <c r="AO28" s="481"/>
      <c r="AP28" s="481"/>
      <c r="AQ28" s="481"/>
      <c r="AR28" s="523"/>
      <c r="AS28" s="480" t="s">
        <v>123</v>
      </c>
      <c r="AT28" s="481"/>
      <c r="AU28" s="481"/>
      <c r="AV28" s="481"/>
      <c r="AW28" s="481"/>
      <c r="AX28" s="482"/>
      <c r="AY28" s="583" t="s">
        <v>177</v>
      </c>
      <c r="AZ28" s="584"/>
      <c r="BA28" s="584"/>
      <c r="BB28" s="585"/>
      <c r="BC28" s="389" t="s">
        <v>46</v>
      </c>
      <c r="BD28" s="390"/>
      <c r="BE28" s="390"/>
      <c r="BF28" s="390"/>
      <c r="BG28" s="390"/>
      <c r="BH28" s="390"/>
      <c r="BI28" s="390"/>
      <c r="BJ28" s="390"/>
      <c r="BK28" s="390"/>
      <c r="BL28" s="390"/>
      <c r="BM28" s="391"/>
      <c r="BN28" s="392">
        <v>2349280</v>
      </c>
      <c r="BO28" s="393"/>
      <c r="BP28" s="393"/>
      <c r="BQ28" s="393"/>
      <c r="BR28" s="393"/>
      <c r="BS28" s="393"/>
      <c r="BT28" s="393"/>
      <c r="BU28" s="394"/>
      <c r="BV28" s="392">
        <v>2029741</v>
      </c>
      <c r="BW28" s="393"/>
      <c r="BX28" s="393"/>
      <c r="BY28" s="393"/>
      <c r="BZ28" s="393"/>
      <c r="CA28" s="393"/>
      <c r="CB28" s="393"/>
      <c r="CC28" s="394"/>
      <c r="CD28" s="190"/>
      <c r="CE28" s="543"/>
      <c r="CF28" s="543"/>
      <c r="CG28" s="543"/>
      <c r="CH28" s="543"/>
      <c r="CI28" s="543"/>
      <c r="CJ28" s="543"/>
      <c r="CK28" s="543"/>
      <c r="CL28" s="543"/>
      <c r="CM28" s="543"/>
      <c r="CN28" s="543"/>
      <c r="CO28" s="543"/>
      <c r="CP28" s="543"/>
      <c r="CQ28" s="543"/>
      <c r="CR28" s="543"/>
      <c r="CS28" s="544"/>
      <c r="CT28" s="426"/>
      <c r="CU28" s="427"/>
      <c r="CV28" s="427"/>
      <c r="CW28" s="427"/>
      <c r="CX28" s="427"/>
      <c r="CY28" s="427"/>
      <c r="CZ28" s="427"/>
      <c r="DA28" s="428"/>
      <c r="DB28" s="426"/>
      <c r="DC28" s="427"/>
      <c r="DD28" s="427"/>
      <c r="DE28" s="427"/>
      <c r="DF28" s="427"/>
      <c r="DG28" s="427"/>
      <c r="DH28" s="427"/>
      <c r="DI28" s="428"/>
    </row>
    <row r="29" spans="1:113" ht="18.75" customHeight="1" x14ac:dyDescent="0.2">
      <c r="A29" s="177"/>
      <c r="B29" s="600"/>
      <c r="C29" s="576"/>
      <c r="D29" s="577"/>
      <c r="E29" s="479" t="s">
        <v>178</v>
      </c>
      <c r="F29" s="459"/>
      <c r="G29" s="459"/>
      <c r="H29" s="459"/>
      <c r="I29" s="459"/>
      <c r="J29" s="459"/>
      <c r="K29" s="460"/>
      <c r="L29" s="480">
        <v>10</v>
      </c>
      <c r="M29" s="481"/>
      <c r="N29" s="481"/>
      <c r="O29" s="481"/>
      <c r="P29" s="523"/>
      <c r="Q29" s="480">
        <v>2250</v>
      </c>
      <c r="R29" s="481"/>
      <c r="S29" s="481"/>
      <c r="T29" s="481"/>
      <c r="U29" s="481"/>
      <c r="V29" s="523"/>
      <c r="W29" s="578"/>
      <c r="X29" s="579"/>
      <c r="Y29" s="580"/>
      <c r="Z29" s="479" t="s">
        <v>179</v>
      </c>
      <c r="AA29" s="459"/>
      <c r="AB29" s="459"/>
      <c r="AC29" s="459"/>
      <c r="AD29" s="459"/>
      <c r="AE29" s="459"/>
      <c r="AF29" s="459"/>
      <c r="AG29" s="460"/>
      <c r="AH29" s="480">
        <v>91</v>
      </c>
      <c r="AI29" s="481"/>
      <c r="AJ29" s="481"/>
      <c r="AK29" s="481"/>
      <c r="AL29" s="523"/>
      <c r="AM29" s="480">
        <v>269655</v>
      </c>
      <c r="AN29" s="481"/>
      <c r="AO29" s="481"/>
      <c r="AP29" s="481"/>
      <c r="AQ29" s="481"/>
      <c r="AR29" s="523"/>
      <c r="AS29" s="480">
        <v>2963</v>
      </c>
      <c r="AT29" s="481"/>
      <c r="AU29" s="481"/>
      <c r="AV29" s="481"/>
      <c r="AW29" s="481"/>
      <c r="AX29" s="482"/>
      <c r="AY29" s="586"/>
      <c r="AZ29" s="587"/>
      <c r="BA29" s="587"/>
      <c r="BB29" s="588"/>
      <c r="BC29" s="463" t="s">
        <v>180</v>
      </c>
      <c r="BD29" s="464"/>
      <c r="BE29" s="464"/>
      <c r="BF29" s="464"/>
      <c r="BG29" s="464"/>
      <c r="BH29" s="464"/>
      <c r="BI29" s="464"/>
      <c r="BJ29" s="464"/>
      <c r="BK29" s="464"/>
      <c r="BL29" s="464"/>
      <c r="BM29" s="465"/>
      <c r="BN29" s="429">
        <v>91045</v>
      </c>
      <c r="BO29" s="430"/>
      <c r="BP29" s="430"/>
      <c r="BQ29" s="430"/>
      <c r="BR29" s="430"/>
      <c r="BS29" s="430"/>
      <c r="BT29" s="430"/>
      <c r="BU29" s="431"/>
      <c r="BV29" s="429">
        <v>30100</v>
      </c>
      <c r="BW29" s="430"/>
      <c r="BX29" s="430"/>
      <c r="BY29" s="430"/>
      <c r="BZ29" s="430"/>
      <c r="CA29" s="430"/>
      <c r="CB29" s="430"/>
      <c r="CC29" s="431"/>
      <c r="CD29" s="192"/>
      <c r="CE29" s="543"/>
      <c r="CF29" s="543"/>
      <c r="CG29" s="543"/>
      <c r="CH29" s="543"/>
      <c r="CI29" s="543"/>
      <c r="CJ29" s="543"/>
      <c r="CK29" s="543"/>
      <c r="CL29" s="543"/>
      <c r="CM29" s="543"/>
      <c r="CN29" s="543"/>
      <c r="CO29" s="543"/>
      <c r="CP29" s="543"/>
      <c r="CQ29" s="543"/>
      <c r="CR29" s="543"/>
      <c r="CS29" s="544"/>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7"/>
      <c r="B30" s="601"/>
      <c r="C30" s="602"/>
      <c r="D30" s="603"/>
      <c r="E30" s="483"/>
      <c r="F30" s="484"/>
      <c r="G30" s="484"/>
      <c r="H30" s="484"/>
      <c r="I30" s="484"/>
      <c r="J30" s="484"/>
      <c r="K30" s="485"/>
      <c r="L30" s="593"/>
      <c r="M30" s="594"/>
      <c r="N30" s="594"/>
      <c r="O30" s="594"/>
      <c r="P30" s="595"/>
      <c r="Q30" s="593"/>
      <c r="R30" s="594"/>
      <c r="S30" s="594"/>
      <c r="T30" s="594"/>
      <c r="U30" s="594"/>
      <c r="V30" s="595"/>
      <c r="W30" s="596" t="s">
        <v>181</v>
      </c>
      <c r="X30" s="597"/>
      <c r="Y30" s="597"/>
      <c r="Z30" s="597"/>
      <c r="AA30" s="597"/>
      <c r="AB30" s="597"/>
      <c r="AC30" s="597"/>
      <c r="AD30" s="597"/>
      <c r="AE30" s="597"/>
      <c r="AF30" s="597"/>
      <c r="AG30" s="598"/>
      <c r="AH30" s="559">
        <v>96</v>
      </c>
      <c r="AI30" s="560"/>
      <c r="AJ30" s="560"/>
      <c r="AK30" s="560"/>
      <c r="AL30" s="560"/>
      <c r="AM30" s="560"/>
      <c r="AN30" s="560"/>
      <c r="AO30" s="560"/>
      <c r="AP30" s="560"/>
      <c r="AQ30" s="560"/>
      <c r="AR30" s="560"/>
      <c r="AS30" s="560"/>
      <c r="AT30" s="560"/>
      <c r="AU30" s="560"/>
      <c r="AV30" s="560"/>
      <c r="AW30" s="560"/>
      <c r="AX30" s="562"/>
      <c r="AY30" s="589"/>
      <c r="AZ30" s="590"/>
      <c r="BA30" s="590"/>
      <c r="BB30" s="591"/>
      <c r="BC30" s="548" t="s">
        <v>48</v>
      </c>
      <c r="BD30" s="549"/>
      <c r="BE30" s="549"/>
      <c r="BF30" s="549"/>
      <c r="BG30" s="549"/>
      <c r="BH30" s="549"/>
      <c r="BI30" s="549"/>
      <c r="BJ30" s="549"/>
      <c r="BK30" s="549"/>
      <c r="BL30" s="549"/>
      <c r="BM30" s="550"/>
      <c r="BN30" s="551">
        <v>2500547</v>
      </c>
      <c r="BO30" s="552"/>
      <c r="BP30" s="552"/>
      <c r="BQ30" s="552"/>
      <c r="BR30" s="552"/>
      <c r="BS30" s="552"/>
      <c r="BT30" s="552"/>
      <c r="BU30" s="553"/>
      <c r="BV30" s="551">
        <v>2099419</v>
      </c>
      <c r="BW30" s="552"/>
      <c r="BX30" s="552"/>
      <c r="BY30" s="552"/>
      <c r="BZ30" s="552"/>
      <c r="CA30" s="552"/>
      <c r="CB30" s="552"/>
      <c r="CC30" s="553"/>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2">
      <c r="A31" s="177"/>
      <c r="B31" s="199"/>
      <c r="DI31" s="200"/>
    </row>
    <row r="32" spans="1:113" ht="13.5" customHeight="1" x14ac:dyDescent="0.2">
      <c r="A32" s="177"/>
      <c r="B32" s="201"/>
      <c r="C32" s="592" t="s">
        <v>182</v>
      </c>
      <c r="D32" s="592"/>
      <c r="E32" s="592"/>
      <c r="F32" s="592"/>
      <c r="G32" s="592"/>
      <c r="H32" s="592"/>
      <c r="I32" s="592"/>
      <c r="J32" s="592"/>
      <c r="K32" s="592"/>
      <c r="L32" s="592"/>
      <c r="M32" s="592"/>
      <c r="N32" s="592"/>
      <c r="O32" s="592"/>
      <c r="P32" s="592"/>
      <c r="Q32" s="592"/>
      <c r="R32" s="592"/>
      <c r="S32" s="592"/>
      <c r="U32" s="433" t="s">
        <v>183</v>
      </c>
      <c r="V32" s="433"/>
      <c r="W32" s="433"/>
      <c r="X32" s="433"/>
      <c r="Y32" s="433"/>
      <c r="Z32" s="433"/>
      <c r="AA32" s="433"/>
      <c r="AB32" s="433"/>
      <c r="AC32" s="433"/>
      <c r="AD32" s="433"/>
      <c r="AE32" s="433"/>
      <c r="AF32" s="433"/>
      <c r="AG32" s="433"/>
      <c r="AH32" s="433"/>
      <c r="AI32" s="433"/>
      <c r="AJ32" s="433"/>
      <c r="AK32" s="433"/>
      <c r="AM32" s="433" t="s">
        <v>184</v>
      </c>
      <c r="AN32" s="433"/>
      <c r="AO32" s="433"/>
      <c r="AP32" s="433"/>
      <c r="AQ32" s="433"/>
      <c r="AR32" s="433"/>
      <c r="AS32" s="433"/>
      <c r="AT32" s="433"/>
      <c r="AU32" s="433"/>
      <c r="AV32" s="433"/>
      <c r="AW32" s="433"/>
      <c r="AX32" s="433"/>
      <c r="AY32" s="433"/>
      <c r="AZ32" s="433"/>
      <c r="BA32" s="433"/>
      <c r="BB32" s="433"/>
      <c r="BC32" s="433"/>
      <c r="BE32" s="433" t="s">
        <v>185</v>
      </c>
      <c r="BF32" s="433"/>
      <c r="BG32" s="433"/>
      <c r="BH32" s="433"/>
      <c r="BI32" s="433"/>
      <c r="BJ32" s="433"/>
      <c r="BK32" s="433"/>
      <c r="BL32" s="433"/>
      <c r="BM32" s="433"/>
      <c r="BN32" s="433"/>
      <c r="BO32" s="433"/>
      <c r="BP32" s="433"/>
      <c r="BQ32" s="433"/>
      <c r="BR32" s="433"/>
      <c r="BS32" s="433"/>
      <c r="BT32" s="433"/>
      <c r="BU32" s="433"/>
      <c r="BW32" s="433" t="s">
        <v>186</v>
      </c>
      <c r="BX32" s="433"/>
      <c r="BY32" s="433"/>
      <c r="BZ32" s="433"/>
      <c r="CA32" s="433"/>
      <c r="CB32" s="433"/>
      <c r="CC32" s="433"/>
      <c r="CD32" s="433"/>
      <c r="CE32" s="433"/>
      <c r="CF32" s="433"/>
      <c r="CG32" s="433"/>
      <c r="CH32" s="433"/>
      <c r="CI32" s="433"/>
      <c r="CJ32" s="433"/>
      <c r="CK32" s="433"/>
      <c r="CL32" s="433"/>
      <c r="CM32" s="433"/>
      <c r="CO32" s="433" t="s">
        <v>187</v>
      </c>
      <c r="CP32" s="433"/>
      <c r="CQ32" s="433"/>
      <c r="CR32" s="433"/>
      <c r="CS32" s="433"/>
      <c r="CT32" s="433"/>
      <c r="CU32" s="433"/>
      <c r="CV32" s="433"/>
      <c r="CW32" s="433"/>
      <c r="CX32" s="433"/>
      <c r="CY32" s="433"/>
      <c r="CZ32" s="433"/>
      <c r="DA32" s="433"/>
      <c r="DB32" s="433"/>
      <c r="DC32" s="433"/>
      <c r="DD32" s="433"/>
      <c r="DE32" s="433"/>
      <c r="DI32" s="200"/>
    </row>
    <row r="33" spans="1:113" ht="13.5" customHeight="1" x14ac:dyDescent="0.2">
      <c r="A33" s="177"/>
      <c r="B33" s="201"/>
      <c r="C33" s="453" t="s">
        <v>188</v>
      </c>
      <c r="D33" s="453"/>
      <c r="E33" s="418" t="s">
        <v>189</v>
      </c>
      <c r="F33" s="418"/>
      <c r="G33" s="418"/>
      <c r="H33" s="418"/>
      <c r="I33" s="418"/>
      <c r="J33" s="418"/>
      <c r="K33" s="418"/>
      <c r="L33" s="418"/>
      <c r="M33" s="418"/>
      <c r="N33" s="418"/>
      <c r="O33" s="418"/>
      <c r="P33" s="418"/>
      <c r="Q33" s="418"/>
      <c r="R33" s="418"/>
      <c r="S33" s="418"/>
      <c r="T33" s="202"/>
      <c r="U33" s="453" t="s">
        <v>188</v>
      </c>
      <c r="V33" s="453"/>
      <c r="W33" s="418" t="s">
        <v>189</v>
      </c>
      <c r="X33" s="418"/>
      <c r="Y33" s="418"/>
      <c r="Z33" s="418"/>
      <c r="AA33" s="418"/>
      <c r="AB33" s="418"/>
      <c r="AC33" s="418"/>
      <c r="AD33" s="418"/>
      <c r="AE33" s="418"/>
      <c r="AF33" s="418"/>
      <c r="AG33" s="418"/>
      <c r="AH33" s="418"/>
      <c r="AI33" s="418"/>
      <c r="AJ33" s="418"/>
      <c r="AK33" s="418"/>
      <c r="AL33" s="202"/>
      <c r="AM33" s="453" t="s">
        <v>188</v>
      </c>
      <c r="AN33" s="453"/>
      <c r="AO33" s="418" t="s">
        <v>189</v>
      </c>
      <c r="AP33" s="418"/>
      <c r="AQ33" s="418"/>
      <c r="AR33" s="418"/>
      <c r="AS33" s="418"/>
      <c r="AT33" s="418"/>
      <c r="AU33" s="418"/>
      <c r="AV33" s="418"/>
      <c r="AW33" s="418"/>
      <c r="AX33" s="418"/>
      <c r="AY33" s="418"/>
      <c r="AZ33" s="418"/>
      <c r="BA33" s="418"/>
      <c r="BB33" s="418"/>
      <c r="BC33" s="418"/>
      <c r="BD33" s="203"/>
      <c r="BE33" s="418" t="s">
        <v>190</v>
      </c>
      <c r="BF33" s="418"/>
      <c r="BG33" s="418" t="s">
        <v>191</v>
      </c>
      <c r="BH33" s="418"/>
      <c r="BI33" s="418"/>
      <c r="BJ33" s="418"/>
      <c r="BK33" s="418"/>
      <c r="BL33" s="418"/>
      <c r="BM33" s="418"/>
      <c r="BN33" s="418"/>
      <c r="BO33" s="418"/>
      <c r="BP33" s="418"/>
      <c r="BQ33" s="418"/>
      <c r="BR33" s="418"/>
      <c r="BS33" s="418"/>
      <c r="BT33" s="418"/>
      <c r="BU33" s="418"/>
      <c r="BV33" s="203"/>
      <c r="BW33" s="453" t="s">
        <v>190</v>
      </c>
      <c r="BX33" s="453"/>
      <c r="BY33" s="418" t="s">
        <v>192</v>
      </c>
      <c r="BZ33" s="418"/>
      <c r="CA33" s="418"/>
      <c r="CB33" s="418"/>
      <c r="CC33" s="418"/>
      <c r="CD33" s="418"/>
      <c r="CE33" s="418"/>
      <c r="CF33" s="418"/>
      <c r="CG33" s="418"/>
      <c r="CH33" s="418"/>
      <c r="CI33" s="418"/>
      <c r="CJ33" s="418"/>
      <c r="CK33" s="418"/>
      <c r="CL33" s="418"/>
      <c r="CM33" s="418"/>
      <c r="CN33" s="202"/>
      <c r="CO33" s="453" t="s">
        <v>188</v>
      </c>
      <c r="CP33" s="453"/>
      <c r="CQ33" s="418" t="s">
        <v>193</v>
      </c>
      <c r="CR33" s="418"/>
      <c r="CS33" s="418"/>
      <c r="CT33" s="418"/>
      <c r="CU33" s="418"/>
      <c r="CV33" s="418"/>
      <c r="CW33" s="418"/>
      <c r="CX33" s="418"/>
      <c r="CY33" s="418"/>
      <c r="CZ33" s="418"/>
      <c r="DA33" s="418"/>
      <c r="DB33" s="418"/>
      <c r="DC33" s="418"/>
      <c r="DD33" s="418"/>
      <c r="DE33" s="418"/>
      <c r="DF33" s="202"/>
      <c r="DG33" s="618" t="s">
        <v>194</v>
      </c>
      <c r="DH33" s="618"/>
      <c r="DI33" s="204"/>
    </row>
    <row r="34" spans="1:113" ht="32.25" customHeight="1" x14ac:dyDescent="0.2">
      <c r="A34" s="177"/>
      <c r="B34" s="201"/>
      <c r="C34" s="619">
        <f>IF(E34="","",1)</f>
        <v>1</v>
      </c>
      <c r="D34" s="619"/>
      <c r="E34" s="620" t="str">
        <f>IF('各会計、関係団体の財政状況及び健全化判断比率'!B7="","",'各会計、関係団体の財政状況及び健全化判断比率'!B7)</f>
        <v>一般会計</v>
      </c>
      <c r="F34" s="620"/>
      <c r="G34" s="620"/>
      <c r="H34" s="620"/>
      <c r="I34" s="620"/>
      <c r="J34" s="620"/>
      <c r="K34" s="620"/>
      <c r="L34" s="620"/>
      <c r="M34" s="620"/>
      <c r="N34" s="620"/>
      <c r="O34" s="620"/>
      <c r="P34" s="620"/>
      <c r="Q34" s="620"/>
      <c r="R34" s="620"/>
      <c r="S34" s="620"/>
      <c r="T34" s="177"/>
      <c r="U34" s="619">
        <f>IF(W34="","",MAX(C34:D43)+1)</f>
        <v>2</v>
      </c>
      <c r="V34" s="619"/>
      <c r="W34" s="620" t="str">
        <f>IF('各会計、関係団体の財政状況及び健全化判断比率'!B28="","",'各会計、関係団体の財政状況及び健全化判断比率'!B28)</f>
        <v>国民健康保険特別会計</v>
      </c>
      <c r="X34" s="620"/>
      <c r="Y34" s="620"/>
      <c r="Z34" s="620"/>
      <c r="AA34" s="620"/>
      <c r="AB34" s="620"/>
      <c r="AC34" s="620"/>
      <c r="AD34" s="620"/>
      <c r="AE34" s="620"/>
      <c r="AF34" s="620"/>
      <c r="AG34" s="620"/>
      <c r="AH34" s="620"/>
      <c r="AI34" s="620"/>
      <c r="AJ34" s="620"/>
      <c r="AK34" s="620"/>
      <c r="AL34" s="177"/>
      <c r="AM34" s="619">
        <f>IF(AO34="","",MAX(C34:D43,U34:V43)+1)</f>
        <v>5</v>
      </c>
      <c r="AN34" s="619"/>
      <c r="AO34" s="620" t="str">
        <f>IF('各会計、関係団体の財政状況及び健全化判断比率'!B31="","",'各会計、関係団体の財政状況及び健全化判断比率'!B31)</f>
        <v>水道事業会計</v>
      </c>
      <c r="AP34" s="620"/>
      <c r="AQ34" s="620"/>
      <c r="AR34" s="620"/>
      <c r="AS34" s="620"/>
      <c r="AT34" s="620"/>
      <c r="AU34" s="620"/>
      <c r="AV34" s="620"/>
      <c r="AW34" s="620"/>
      <c r="AX34" s="620"/>
      <c r="AY34" s="620"/>
      <c r="AZ34" s="620"/>
      <c r="BA34" s="620"/>
      <c r="BB34" s="620"/>
      <c r="BC34" s="620"/>
      <c r="BD34" s="177"/>
      <c r="BE34" s="619">
        <f>IF(BG34="","",MAX(C34:D43,U34:V43,AM34:AN43)+1)</f>
        <v>8</v>
      </c>
      <c r="BF34" s="619"/>
      <c r="BG34" s="620" t="str">
        <f>IF('各会計、関係団体の財政状況及び健全化判断比率'!B34="","",'各会計、関係団体の財政状況及び健全化判断比率'!B34)</f>
        <v>公共下水道事業特別会計</v>
      </c>
      <c r="BH34" s="620"/>
      <c r="BI34" s="620"/>
      <c r="BJ34" s="620"/>
      <c r="BK34" s="620"/>
      <c r="BL34" s="620"/>
      <c r="BM34" s="620"/>
      <c r="BN34" s="620"/>
      <c r="BO34" s="620"/>
      <c r="BP34" s="620"/>
      <c r="BQ34" s="620"/>
      <c r="BR34" s="620"/>
      <c r="BS34" s="620"/>
      <c r="BT34" s="620"/>
      <c r="BU34" s="620"/>
      <c r="BV34" s="177"/>
      <c r="BW34" s="619">
        <f>IF(BY34="","",MAX(C34:D43,U34:V43,AM34:AN43,BE34:BF43)+1)</f>
        <v>10</v>
      </c>
      <c r="BX34" s="619"/>
      <c r="BY34" s="620" t="str">
        <f>IF('各会計、関係団体の財政状況及び健全化判断比率'!B68="","",'各会計、関係団体の財政状況及び健全化判断比率'!B68)</f>
        <v>吾妻広域町村圏振興整備組合（一般会計）</v>
      </c>
      <c r="BZ34" s="620"/>
      <c r="CA34" s="620"/>
      <c r="CB34" s="620"/>
      <c r="CC34" s="620"/>
      <c r="CD34" s="620"/>
      <c r="CE34" s="620"/>
      <c r="CF34" s="620"/>
      <c r="CG34" s="620"/>
      <c r="CH34" s="620"/>
      <c r="CI34" s="620"/>
      <c r="CJ34" s="620"/>
      <c r="CK34" s="620"/>
      <c r="CL34" s="620"/>
      <c r="CM34" s="620"/>
      <c r="CN34" s="177"/>
      <c r="CO34" s="619">
        <f>IF(CQ34="","",MAX(C34:D43,U34:V43,AM34:AN43,BE34:BF43,BW34:BX43)+1)</f>
        <v>19</v>
      </c>
      <c r="CP34" s="619"/>
      <c r="CQ34" s="620" t="str">
        <f>IF('各会計、関係団体の財政状況及び健全化判断比率'!BS7="","",'各会計、関係団体の財政状況及び健全化判断比率'!BS7)</f>
        <v>草津観光公社</v>
      </c>
      <c r="CR34" s="620"/>
      <c r="CS34" s="620"/>
      <c r="CT34" s="620"/>
      <c r="CU34" s="620"/>
      <c r="CV34" s="620"/>
      <c r="CW34" s="620"/>
      <c r="CX34" s="620"/>
      <c r="CY34" s="620"/>
      <c r="CZ34" s="620"/>
      <c r="DA34" s="620"/>
      <c r="DB34" s="620"/>
      <c r="DC34" s="620"/>
      <c r="DD34" s="620"/>
      <c r="DE34" s="620"/>
      <c r="DG34" s="621" t="str">
        <f>IF('各会計、関係団体の財政状況及び健全化判断比率'!BR7="","",'各会計、関係団体の財政状況及び健全化判断比率'!BR7)</f>
        <v/>
      </c>
      <c r="DH34" s="621"/>
      <c r="DI34" s="204"/>
    </row>
    <row r="35" spans="1:113" ht="32.25" customHeight="1" x14ac:dyDescent="0.2">
      <c r="A35" s="177"/>
      <c r="B35" s="201"/>
      <c r="C35" s="619" t="str">
        <f>IF(E35="","",C34+1)</f>
        <v/>
      </c>
      <c r="D35" s="619"/>
      <c r="E35" s="620" t="str">
        <f>IF('各会計、関係団体の財政状況及び健全化判断比率'!B8="","",'各会計、関係団体の財政状況及び健全化判断比率'!B8)</f>
        <v/>
      </c>
      <c r="F35" s="620"/>
      <c r="G35" s="620"/>
      <c r="H35" s="620"/>
      <c r="I35" s="620"/>
      <c r="J35" s="620"/>
      <c r="K35" s="620"/>
      <c r="L35" s="620"/>
      <c r="M35" s="620"/>
      <c r="N35" s="620"/>
      <c r="O35" s="620"/>
      <c r="P35" s="620"/>
      <c r="Q35" s="620"/>
      <c r="R35" s="620"/>
      <c r="S35" s="620"/>
      <c r="T35" s="177"/>
      <c r="U35" s="619">
        <f>IF(W35="","",U34+1)</f>
        <v>3</v>
      </c>
      <c r="V35" s="619"/>
      <c r="W35" s="620" t="str">
        <f>IF('各会計、関係団体の財政状況及び健全化判断比率'!B29="","",'各会計、関係団体の財政状況及び健全化判断比率'!B29)</f>
        <v>介護保険特別会計</v>
      </c>
      <c r="X35" s="620"/>
      <c r="Y35" s="620"/>
      <c r="Z35" s="620"/>
      <c r="AA35" s="620"/>
      <c r="AB35" s="620"/>
      <c r="AC35" s="620"/>
      <c r="AD35" s="620"/>
      <c r="AE35" s="620"/>
      <c r="AF35" s="620"/>
      <c r="AG35" s="620"/>
      <c r="AH35" s="620"/>
      <c r="AI35" s="620"/>
      <c r="AJ35" s="620"/>
      <c r="AK35" s="620"/>
      <c r="AL35" s="177"/>
      <c r="AM35" s="619">
        <f t="shared" ref="AM35:AM43" si="0">IF(AO35="","",AM34+1)</f>
        <v>6</v>
      </c>
      <c r="AN35" s="619"/>
      <c r="AO35" s="620" t="str">
        <f>IF('各会計、関係団体の財政状況及び健全化判断比率'!B32="","",'各会計、関係団体の財政状況及び健全化判断比率'!B32)</f>
        <v>温泉温水供給事業会計</v>
      </c>
      <c r="AP35" s="620"/>
      <c r="AQ35" s="620"/>
      <c r="AR35" s="620"/>
      <c r="AS35" s="620"/>
      <c r="AT35" s="620"/>
      <c r="AU35" s="620"/>
      <c r="AV35" s="620"/>
      <c r="AW35" s="620"/>
      <c r="AX35" s="620"/>
      <c r="AY35" s="620"/>
      <c r="AZ35" s="620"/>
      <c r="BA35" s="620"/>
      <c r="BB35" s="620"/>
      <c r="BC35" s="620"/>
      <c r="BD35" s="177"/>
      <c r="BE35" s="619">
        <f t="shared" ref="BE35:BE43" si="1">IF(BG35="","",BE34+1)</f>
        <v>9</v>
      </c>
      <c r="BF35" s="619"/>
      <c r="BG35" s="620" t="str">
        <f>IF('各会計、関係団体の財政状況及び健全化判断比率'!B35="","",'各会計、関係団体の財政状況及び健全化判断比率'!B35)</f>
        <v>前口簡易水道事業特別会計</v>
      </c>
      <c r="BH35" s="620"/>
      <c r="BI35" s="620"/>
      <c r="BJ35" s="620"/>
      <c r="BK35" s="620"/>
      <c r="BL35" s="620"/>
      <c r="BM35" s="620"/>
      <c r="BN35" s="620"/>
      <c r="BO35" s="620"/>
      <c r="BP35" s="620"/>
      <c r="BQ35" s="620"/>
      <c r="BR35" s="620"/>
      <c r="BS35" s="620"/>
      <c r="BT35" s="620"/>
      <c r="BU35" s="620"/>
      <c r="BV35" s="177"/>
      <c r="BW35" s="619">
        <f t="shared" ref="BW35:BW43" si="2">IF(BY35="","",BW34+1)</f>
        <v>11</v>
      </c>
      <c r="BX35" s="619"/>
      <c r="BY35" s="620" t="str">
        <f>IF('各会計、関係団体の財政状況及び健全化判断比率'!B69="","",'各会計、関係団体の財政状況及び健全化判断比率'!B69)</f>
        <v>吾妻広域町村圏振興整備組合（病院事業）</v>
      </c>
      <c r="BZ35" s="620"/>
      <c r="CA35" s="620"/>
      <c r="CB35" s="620"/>
      <c r="CC35" s="620"/>
      <c r="CD35" s="620"/>
      <c r="CE35" s="620"/>
      <c r="CF35" s="620"/>
      <c r="CG35" s="620"/>
      <c r="CH35" s="620"/>
      <c r="CI35" s="620"/>
      <c r="CJ35" s="620"/>
      <c r="CK35" s="620"/>
      <c r="CL35" s="620"/>
      <c r="CM35" s="620"/>
      <c r="CN35" s="177"/>
      <c r="CO35" s="619">
        <f t="shared" ref="CO35:CO43" si="3">IF(CQ35="","",CO34+1)</f>
        <v>20</v>
      </c>
      <c r="CP35" s="619"/>
      <c r="CQ35" s="620" t="str">
        <f>IF('各会計、関係団体の財政状況及び健全化判断比率'!BS8="","",'各会計、関係団体の財政状況及び健全化判断比率'!BS8)</f>
        <v>ザスパ</v>
      </c>
      <c r="CR35" s="620"/>
      <c r="CS35" s="620"/>
      <c r="CT35" s="620"/>
      <c r="CU35" s="620"/>
      <c r="CV35" s="620"/>
      <c r="CW35" s="620"/>
      <c r="CX35" s="620"/>
      <c r="CY35" s="620"/>
      <c r="CZ35" s="620"/>
      <c r="DA35" s="620"/>
      <c r="DB35" s="620"/>
      <c r="DC35" s="620"/>
      <c r="DD35" s="620"/>
      <c r="DE35" s="620"/>
      <c r="DG35" s="621" t="str">
        <f>IF('各会計、関係団体の財政状況及び健全化判断比率'!BR8="","",'各会計、関係団体の財政状況及び健全化判断比率'!BR8)</f>
        <v/>
      </c>
      <c r="DH35" s="621"/>
      <c r="DI35" s="204"/>
    </row>
    <row r="36" spans="1:113" ht="32.25" customHeight="1" x14ac:dyDescent="0.2">
      <c r="A36" s="177"/>
      <c r="B36" s="201"/>
      <c r="C36" s="619" t="str">
        <f>IF(E36="","",C35+1)</f>
        <v/>
      </c>
      <c r="D36" s="619"/>
      <c r="E36" s="620" t="str">
        <f>IF('各会計、関係団体の財政状況及び健全化判断比率'!B9="","",'各会計、関係団体の財政状況及び健全化判断比率'!B9)</f>
        <v/>
      </c>
      <c r="F36" s="620"/>
      <c r="G36" s="620"/>
      <c r="H36" s="620"/>
      <c r="I36" s="620"/>
      <c r="J36" s="620"/>
      <c r="K36" s="620"/>
      <c r="L36" s="620"/>
      <c r="M36" s="620"/>
      <c r="N36" s="620"/>
      <c r="O36" s="620"/>
      <c r="P36" s="620"/>
      <c r="Q36" s="620"/>
      <c r="R36" s="620"/>
      <c r="S36" s="620"/>
      <c r="T36" s="177"/>
      <c r="U36" s="619">
        <f t="shared" ref="U36:U43" si="4">IF(W36="","",U35+1)</f>
        <v>4</v>
      </c>
      <c r="V36" s="619"/>
      <c r="W36" s="620" t="str">
        <f>IF('各会計、関係団体の財政状況及び健全化判断比率'!B30="","",'各会計、関係団体の財政状況及び健全化判断比率'!B30)</f>
        <v>後期高齢者医療特別会計</v>
      </c>
      <c r="X36" s="620"/>
      <c r="Y36" s="620"/>
      <c r="Z36" s="620"/>
      <c r="AA36" s="620"/>
      <c r="AB36" s="620"/>
      <c r="AC36" s="620"/>
      <c r="AD36" s="620"/>
      <c r="AE36" s="620"/>
      <c r="AF36" s="620"/>
      <c r="AG36" s="620"/>
      <c r="AH36" s="620"/>
      <c r="AI36" s="620"/>
      <c r="AJ36" s="620"/>
      <c r="AK36" s="620"/>
      <c r="AL36" s="177"/>
      <c r="AM36" s="619">
        <f t="shared" si="0"/>
        <v>7</v>
      </c>
      <c r="AN36" s="619"/>
      <c r="AO36" s="620" t="str">
        <f>IF('各会計、関係団体の財政状況及び健全化判断比率'!B33="","",'各会計、関係団体の財政状況及び健全化判断比率'!B33)</f>
        <v>千客万来事業会計</v>
      </c>
      <c r="AP36" s="620"/>
      <c r="AQ36" s="620"/>
      <c r="AR36" s="620"/>
      <c r="AS36" s="620"/>
      <c r="AT36" s="620"/>
      <c r="AU36" s="620"/>
      <c r="AV36" s="620"/>
      <c r="AW36" s="620"/>
      <c r="AX36" s="620"/>
      <c r="AY36" s="620"/>
      <c r="AZ36" s="620"/>
      <c r="BA36" s="620"/>
      <c r="BB36" s="620"/>
      <c r="BC36" s="620"/>
      <c r="BD36" s="177"/>
      <c r="BE36" s="619" t="str">
        <f t="shared" si="1"/>
        <v/>
      </c>
      <c r="BF36" s="619"/>
      <c r="BG36" s="620"/>
      <c r="BH36" s="620"/>
      <c r="BI36" s="620"/>
      <c r="BJ36" s="620"/>
      <c r="BK36" s="620"/>
      <c r="BL36" s="620"/>
      <c r="BM36" s="620"/>
      <c r="BN36" s="620"/>
      <c r="BO36" s="620"/>
      <c r="BP36" s="620"/>
      <c r="BQ36" s="620"/>
      <c r="BR36" s="620"/>
      <c r="BS36" s="620"/>
      <c r="BT36" s="620"/>
      <c r="BU36" s="620"/>
      <c r="BV36" s="177"/>
      <c r="BW36" s="619">
        <f t="shared" si="2"/>
        <v>12</v>
      </c>
      <c r="BX36" s="619"/>
      <c r="BY36" s="620" t="str">
        <f>IF('各会計、関係団体の財政状況及び健全化判断比率'!B70="","",'各会計、関係団体の財政状況及び健全化判断比率'!B70)</f>
        <v>西吾妻衛生施設組合</v>
      </c>
      <c r="BZ36" s="620"/>
      <c r="CA36" s="620"/>
      <c r="CB36" s="620"/>
      <c r="CC36" s="620"/>
      <c r="CD36" s="620"/>
      <c r="CE36" s="620"/>
      <c r="CF36" s="620"/>
      <c r="CG36" s="620"/>
      <c r="CH36" s="620"/>
      <c r="CI36" s="620"/>
      <c r="CJ36" s="620"/>
      <c r="CK36" s="620"/>
      <c r="CL36" s="620"/>
      <c r="CM36" s="620"/>
      <c r="CN36" s="177"/>
      <c r="CO36" s="619" t="str">
        <f t="shared" si="3"/>
        <v/>
      </c>
      <c r="CP36" s="619"/>
      <c r="CQ36" s="620" t="str">
        <f>IF('各会計、関係団体の財政状況及び健全化判断比率'!BS9="","",'各会計、関係団体の財政状況及び健全化判断比率'!BS9)</f>
        <v/>
      </c>
      <c r="CR36" s="620"/>
      <c r="CS36" s="620"/>
      <c r="CT36" s="620"/>
      <c r="CU36" s="620"/>
      <c r="CV36" s="620"/>
      <c r="CW36" s="620"/>
      <c r="CX36" s="620"/>
      <c r="CY36" s="620"/>
      <c r="CZ36" s="620"/>
      <c r="DA36" s="620"/>
      <c r="DB36" s="620"/>
      <c r="DC36" s="620"/>
      <c r="DD36" s="620"/>
      <c r="DE36" s="620"/>
      <c r="DG36" s="621" t="str">
        <f>IF('各会計、関係団体の財政状況及び健全化判断比率'!BR9="","",'各会計、関係団体の財政状況及び健全化判断比率'!BR9)</f>
        <v/>
      </c>
      <c r="DH36" s="621"/>
      <c r="DI36" s="204"/>
    </row>
    <row r="37" spans="1:113" ht="32.25" customHeight="1" x14ac:dyDescent="0.2">
      <c r="A37" s="177"/>
      <c r="B37" s="201"/>
      <c r="C37" s="619" t="str">
        <f>IF(E37="","",C36+1)</f>
        <v/>
      </c>
      <c r="D37" s="619"/>
      <c r="E37" s="620" t="str">
        <f>IF('各会計、関係団体の財政状況及び健全化判断比率'!B10="","",'各会計、関係団体の財政状況及び健全化判断比率'!B10)</f>
        <v/>
      </c>
      <c r="F37" s="620"/>
      <c r="G37" s="620"/>
      <c r="H37" s="620"/>
      <c r="I37" s="620"/>
      <c r="J37" s="620"/>
      <c r="K37" s="620"/>
      <c r="L37" s="620"/>
      <c r="M37" s="620"/>
      <c r="N37" s="620"/>
      <c r="O37" s="620"/>
      <c r="P37" s="620"/>
      <c r="Q37" s="620"/>
      <c r="R37" s="620"/>
      <c r="S37" s="620"/>
      <c r="T37" s="177"/>
      <c r="U37" s="619" t="str">
        <f t="shared" si="4"/>
        <v/>
      </c>
      <c r="V37" s="619"/>
      <c r="W37" s="620"/>
      <c r="X37" s="620"/>
      <c r="Y37" s="620"/>
      <c r="Z37" s="620"/>
      <c r="AA37" s="620"/>
      <c r="AB37" s="620"/>
      <c r="AC37" s="620"/>
      <c r="AD37" s="620"/>
      <c r="AE37" s="620"/>
      <c r="AF37" s="620"/>
      <c r="AG37" s="620"/>
      <c r="AH37" s="620"/>
      <c r="AI37" s="620"/>
      <c r="AJ37" s="620"/>
      <c r="AK37" s="620"/>
      <c r="AL37" s="177"/>
      <c r="AM37" s="619" t="str">
        <f t="shared" si="0"/>
        <v/>
      </c>
      <c r="AN37" s="619"/>
      <c r="AO37" s="620"/>
      <c r="AP37" s="620"/>
      <c r="AQ37" s="620"/>
      <c r="AR37" s="620"/>
      <c r="AS37" s="620"/>
      <c r="AT37" s="620"/>
      <c r="AU37" s="620"/>
      <c r="AV37" s="620"/>
      <c r="AW37" s="620"/>
      <c r="AX37" s="620"/>
      <c r="AY37" s="620"/>
      <c r="AZ37" s="620"/>
      <c r="BA37" s="620"/>
      <c r="BB37" s="620"/>
      <c r="BC37" s="620"/>
      <c r="BD37" s="177"/>
      <c r="BE37" s="619" t="str">
        <f t="shared" si="1"/>
        <v/>
      </c>
      <c r="BF37" s="619"/>
      <c r="BG37" s="620"/>
      <c r="BH37" s="620"/>
      <c r="BI37" s="620"/>
      <c r="BJ37" s="620"/>
      <c r="BK37" s="620"/>
      <c r="BL37" s="620"/>
      <c r="BM37" s="620"/>
      <c r="BN37" s="620"/>
      <c r="BO37" s="620"/>
      <c r="BP37" s="620"/>
      <c r="BQ37" s="620"/>
      <c r="BR37" s="620"/>
      <c r="BS37" s="620"/>
      <c r="BT37" s="620"/>
      <c r="BU37" s="620"/>
      <c r="BV37" s="177"/>
      <c r="BW37" s="619">
        <f t="shared" si="2"/>
        <v>13</v>
      </c>
      <c r="BX37" s="619"/>
      <c r="BY37" s="620" t="str">
        <f>IF('各会計、関係団体の財政状況及び健全化判断比率'!B71="","",'各会計、関係団体の財政状況及び健全化判断比率'!B71)</f>
        <v>群馬県後期高齢者医療広域連合（一般会計）</v>
      </c>
      <c r="BZ37" s="620"/>
      <c r="CA37" s="620"/>
      <c r="CB37" s="620"/>
      <c r="CC37" s="620"/>
      <c r="CD37" s="620"/>
      <c r="CE37" s="620"/>
      <c r="CF37" s="620"/>
      <c r="CG37" s="620"/>
      <c r="CH37" s="620"/>
      <c r="CI37" s="620"/>
      <c r="CJ37" s="620"/>
      <c r="CK37" s="620"/>
      <c r="CL37" s="620"/>
      <c r="CM37" s="620"/>
      <c r="CN37" s="177"/>
      <c r="CO37" s="619" t="str">
        <f t="shared" si="3"/>
        <v/>
      </c>
      <c r="CP37" s="619"/>
      <c r="CQ37" s="620" t="str">
        <f>IF('各会計、関係団体の財政状況及び健全化判断比率'!BS10="","",'各会計、関係団体の財政状況及び健全化判断比率'!BS10)</f>
        <v/>
      </c>
      <c r="CR37" s="620"/>
      <c r="CS37" s="620"/>
      <c r="CT37" s="620"/>
      <c r="CU37" s="620"/>
      <c r="CV37" s="620"/>
      <c r="CW37" s="620"/>
      <c r="CX37" s="620"/>
      <c r="CY37" s="620"/>
      <c r="CZ37" s="620"/>
      <c r="DA37" s="620"/>
      <c r="DB37" s="620"/>
      <c r="DC37" s="620"/>
      <c r="DD37" s="620"/>
      <c r="DE37" s="620"/>
      <c r="DG37" s="621" t="str">
        <f>IF('各会計、関係団体の財政状況及び健全化判断比率'!BR10="","",'各会計、関係団体の財政状況及び健全化判断比率'!BR10)</f>
        <v/>
      </c>
      <c r="DH37" s="621"/>
      <c r="DI37" s="204"/>
    </row>
    <row r="38" spans="1:113" ht="32.25" customHeight="1" x14ac:dyDescent="0.2">
      <c r="A38" s="177"/>
      <c r="B38" s="201"/>
      <c r="C38" s="619" t="str">
        <f t="shared" ref="C38:C43" si="5">IF(E38="","",C37+1)</f>
        <v/>
      </c>
      <c r="D38" s="619"/>
      <c r="E38" s="620" t="str">
        <f>IF('各会計、関係団体の財政状況及び健全化判断比率'!B11="","",'各会計、関係団体の財政状況及び健全化判断比率'!B11)</f>
        <v/>
      </c>
      <c r="F38" s="620"/>
      <c r="G38" s="620"/>
      <c r="H38" s="620"/>
      <c r="I38" s="620"/>
      <c r="J38" s="620"/>
      <c r="K38" s="620"/>
      <c r="L38" s="620"/>
      <c r="M38" s="620"/>
      <c r="N38" s="620"/>
      <c r="O38" s="620"/>
      <c r="P38" s="620"/>
      <c r="Q38" s="620"/>
      <c r="R38" s="620"/>
      <c r="S38" s="620"/>
      <c r="T38" s="177"/>
      <c r="U38" s="619" t="str">
        <f t="shared" si="4"/>
        <v/>
      </c>
      <c r="V38" s="619"/>
      <c r="W38" s="620"/>
      <c r="X38" s="620"/>
      <c r="Y38" s="620"/>
      <c r="Z38" s="620"/>
      <c r="AA38" s="620"/>
      <c r="AB38" s="620"/>
      <c r="AC38" s="620"/>
      <c r="AD38" s="620"/>
      <c r="AE38" s="620"/>
      <c r="AF38" s="620"/>
      <c r="AG38" s="620"/>
      <c r="AH38" s="620"/>
      <c r="AI38" s="620"/>
      <c r="AJ38" s="620"/>
      <c r="AK38" s="620"/>
      <c r="AL38" s="177"/>
      <c r="AM38" s="619" t="str">
        <f t="shared" si="0"/>
        <v/>
      </c>
      <c r="AN38" s="619"/>
      <c r="AO38" s="620"/>
      <c r="AP38" s="620"/>
      <c r="AQ38" s="620"/>
      <c r="AR38" s="620"/>
      <c r="AS38" s="620"/>
      <c r="AT38" s="620"/>
      <c r="AU38" s="620"/>
      <c r="AV38" s="620"/>
      <c r="AW38" s="620"/>
      <c r="AX38" s="620"/>
      <c r="AY38" s="620"/>
      <c r="AZ38" s="620"/>
      <c r="BA38" s="620"/>
      <c r="BB38" s="620"/>
      <c r="BC38" s="620"/>
      <c r="BD38" s="177"/>
      <c r="BE38" s="619" t="str">
        <f t="shared" si="1"/>
        <v/>
      </c>
      <c r="BF38" s="619"/>
      <c r="BG38" s="620"/>
      <c r="BH38" s="620"/>
      <c r="BI38" s="620"/>
      <c r="BJ38" s="620"/>
      <c r="BK38" s="620"/>
      <c r="BL38" s="620"/>
      <c r="BM38" s="620"/>
      <c r="BN38" s="620"/>
      <c r="BO38" s="620"/>
      <c r="BP38" s="620"/>
      <c r="BQ38" s="620"/>
      <c r="BR38" s="620"/>
      <c r="BS38" s="620"/>
      <c r="BT38" s="620"/>
      <c r="BU38" s="620"/>
      <c r="BV38" s="177"/>
      <c r="BW38" s="619">
        <f t="shared" si="2"/>
        <v>14</v>
      </c>
      <c r="BX38" s="619"/>
      <c r="BY38" s="620" t="str">
        <f>IF('各会計、関係団体の財政状況及び健全化判断比率'!B72="","",'各会計、関係団体の財政状況及び健全化判断比率'!B72)</f>
        <v>群馬県後期高齢者医療広域連合（事業会計）</v>
      </c>
      <c r="BZ38" s="620"/>
      <c r="CA38" s="620"/>
      <c r="CB38" s="620"/>
      <c r="CC38" s="620"/>
      <c r="CD38" s="620"/>
      <c r="CE38" s="620"/>
      <c r="CF38" s="620"/>
      <c r="CG38" s="620"/>
      <c r="CH38" s="620"/>
      <c r="CI38" s="620"/>
      <c r="CJ38" s="620"/>
      <c r="CK38" s="620"/>
      <c r="CL38" s="620"/>
      <c r="CM38" s="620"/>
      <c r="CN38" s="177"/>
      <c r="CO38" s="619" t="str">
        <f t="shared" si="3"/>
        <v/>
      </c>
      <c r="CP38" s="619"/>
      <c r="CQ38" s="620" t="str">
        <f>IF('各会計、関係団体の財政状況及び健全化判断比率'!BS11="","",'各会計、関係団体の財政状況及び健全化判断比率'!BS11)</f>
        <v/>
      </c>
      <c r="CR38" s="620"/>
      <c r="CS38" s="620"/>
      <c r="CT38" s="620"/>
      <c r="CU38" s="620"/>
      <c r="CV38" s="620"/>
      <c r="CW38" s="620"/>
      <c r="CX38" s="620"/>
      <c r="CY38" s="620"/>
      <c r="CZ38" s="620"/>
      <c r="DA38" s="620"/>
      <c r="DB38" s="620"/>
      <c r="DC38" s="620"/>
      <c r="DD38" s="620"/>
      <c r="DE38" s="620"/>
      <c r="DG38" s="621" t="str">
        <f>IF('各会計、関係団体の財政状況及び健全化判断比率'!BR11="","",'各会計、関係団体の財政状況及び健全化判断比率'!BR11)</f>
        <v/>
      </c>
      <c r="DH38" s="621"/>
      <c r="DI38" s="204"/>
    </row>
    <row r="39" spans="1:113" ht="32.25" customHeight="1" x14ac:dyDescent="0.2">
      <c r="A39" s="177"/>
      <c r="B39" s="201"/>
      <c r="C39" s="619" t="str">
        <f t="shared" si="5"/>
        <v/>
      </c>
      <c r="D39" s="619"/>
      <c r="E39" s="620" t="str">
        <f>IF('各会計、関係団体の財政状況及び健全化判断比率'!B12="","",'各会計、関係団体の財政状況及び健全化判断比率'!B12)</f>
        <v/>
      </c>
      <c r="F39" s="620"/>
      <c r="G39" s="620"/>
      <c r="H39" s="620"/>
      <c r="I39" s="620"/>
      <c r="J39" s="620"/>
      <c r="K39" s="620"/>
      <c r="L39" s="620"/>
      <c r="M39" s="620"/>
      <c r="N39" s="620"/>
      <c r="O39" s="620"/>
      <c r="P39" s="620"/>
      <c r="Q39" s="620"/>
      <c r="R39" s="620"/>
      <c r="S39" s="620"/>
      <c r="T39" s="177"/>
      <c r="U39" s="619" t="str">
        <f t="shared" si="4"/>
        <v/>
      </c>
      <c r="V39" s="619"/>
      <c r="W39" s="620"/>
      <c r="X39" s="620"/>
      <c r="Y39" s="620"/>
      <c r="Z39" s="620"/>
      <c r="AA39" s="620"/>
      <c r="AB39" s="620"/>
      <c r="AC39" s="620"/>
      <c r="AD39" s="620"/>
      <c r="AE39" s="620"/>
      <c r="AF39" s="620"/>
      <c r="AG39" s="620"/>
      <c r="AH39" s="620"/>
      <c r="AI39" s="620"/>
      <c r="AJ39" s="620"/>
      <c r="AK39" s="620"/>
      <c r="AL39" s="177"/>
      <c r="AM39" s="619" t="str">
        <f t="shared" si="0"/>
        <v/>
      </c>
      <c r="AN39" s="619"/>
      <c r="AO39" s="620"/>
      <c r="AP39" s="620"/>
      <c r="AQ39" s="620"/>
      <c r="AR39" s="620"/>
      <c r="AS39" s="620"/>
      <c r="AT39" s="620"/>
      <c r="AU39" s="620"/>
      <c r="AV39" s="620"/>
      <c r="AW39" s="620"/>
      <c r="AX39" s="620"/>
      <c r="AY39" s="620"/>
      <c r="AZ39" s="620"/>
      <c r="BA39" s="620"/>
      <c r="BB39" s="620"/>
      <c r="BC39" s="620"/>
      <c r="BD39" s="177"/>
      <c r="BE39" s="619" t="str">
        <f t="shared" si="1"/>
        <v/>
      </c>
      <c r="BF39" s="619"/>
      <c r="BG39" s="620"/>
      <c r="BH39" s="620"/>
      <c r="BI39" s="620"/>
      <c r="BJ39" s="620"/>
      <c r="BK39" s="620"/>
      <c r="BL39" s="620"/>
      <c r="BM39" s="620"/>
      <c r="BN39" s="620"/>
      <c r="BO39" s="620"/>
      <c r="BP39" s="620"/>
      <c r="BQ39" s="620"/>
      <c r="BR39" s="620"/>
      <c r="BS39" s="620"/>
      <c r="BT39" s="620"/>
      <c r="BU39" s="620"/>
      <c r="BV39" s="177"/>
      <c r="BW39" s="619">
        <f t="shared" si="2"/>
        <v>15</v>
      </c>
      <c r="BX39" s="619"/>
      <c r="BY39" s="620" t="str">
        <f>IF('各会計、関係団体の財政状況及び健全化判断比率'!B73="","",'各会計、関係団体の財政状況及び健全化判断比率'!B73)</f>
        <v>群馬県市町村総合事務組合</v>
      </c>
      <c r="BZ39" s="620"/>
      <c r="CA39" s="620"/>
      <c r="CB39" s="620"/>
      <c r="CC39" s="620"/>
      <c r="CD39" s="620"/>
      <c r="CE39" s="620"/>
      <c r="CF39" s="620"/>
      <c r="CG39" s="620"/>
      <c r="CH39" s="620"/>
      <c r="CI39" s="620"/>
      <c r="CJ39" s="620"/>
      <c r="CK39" s="620"/>
      <c r="CL39" s="620"/>
      <c r="CM39" s="620"/>
      <c r="CN39" s="177"/>
      <c r="CO39" s="619" t="str">
        <f t="shared" si="3"/>
        <v/>
      </c>
      <c r="CP39" s="619"/>
      <c r="CQ39" s="620" t="str">
        <f>IF('各会計、関係団体の財政状況及び健全化判断比率'!BS12="","",'各会計、関係団体の財政状況及び健全化判断比率'!BS12)</f>
        <v/>
      </c>
      <c r="CR39" s="620"/>
      <c r="CS39" s="620"/>
      <c r="CT39" s="620"/>
      <c r="CU39" s="620"/>
      <c r="CV39" s="620"/>
      <c r="CW39" s="620"/>
      <c r="CX39" s="620"/>
      <c r="CY39" s="620"/>
      <c r="CZ39" s="620"/>
      <c r="DA39" s="620"/>
      <c r="DB39" s="620"/>
      <c r="DC39" s="620"/>
      <c r="DD39" s="620"/>
      <c r="DE39" s="620"/>
      <c r="DG39" s="621" t="str">
        <f>IF('各会計、関係団体の財政状況及び健全化判断比率'!BR12="","",'各会計、関係団体の財政状況及び健全化判断比率'!BR12)</f>
        <v/>
      </c>
      <c r="DH39" s="621"/>
      <c r="DI39" s="204"/>
    </row>
    <row r="40" spans="1:113" ht="32.25" customHeight="1" x14ac:dyDescent="0.2">
      <c r="A40" s="177"/>
      <c r="B40" s="201"/>
      <c r="C40" s="619" t="str">
        <f t="shared" si="5"/>
        <v/>
      </c>
      <c r="D40" s="619"/>
      <c r="E40" s="620" t="str">
        <f>IF('各会計、関係団体の財政状況及び健全化判断比率'!B13="","",'各会計、関係団体の財政状況及び健全化判断比率'!B13)</f>
        <v/>
      </c>
      <c r="F40" s="620"/>
      <c r="G40" s="620"/>
      <c r="H40" s="620"/>
      <c r="I40" s="620"/>
      <c r="J40" s="620"/>
      <c r="K40" s="620"/>
      <c r="L40" s="620"/>
      <c r="M40" s="620"/>
      <c r="N40" s="620"/>
      <c r="O40" s="620"/>
      <c r="P40" s="620"/>
      <c r="Q40" s="620"/>
      <c r="R40" s="620"/>
      <c r="S40" s="620"/>
      <c r="T40" s="177"/>
      <c r="U40" s="619" t="str">
        <f t="shared" si="4"/>
        <v/>
      </c>
      <c r="V40" s="619"/>
      <c r="W40" s="620"/>
      <c r="X40" s="620"/>
      <c r="Y40" s="620"/>
      <c r="Z40" s="620"/>
      <c r="AA40" s="620"/>
      <c r="AB40" s="620"/>
      <c r="AC40" s="620"/>
      <c r="AD40" s="620"/>
      <c r="AE40" s="620"/>
      <c r="AF40" s="620"/>
      <c r="AG40" s="620"/>
      <c r="AH40" s="620"/>
      <c r="AI40" s="620"/>
      <c r="AJ40" s="620"/>
      <c r="AK40" s="620"/>
      <c r="AL40" s="177"/>
      <c r="AM40" s="619" t="str">
        <f t="shared" si="0"/>
        <v/>
      </c>
      <c r="AN40" s="619"/>
      <c r="AO40" s="620"/>
      <c r="AP40" s="620"/>
      <c r="AQ40" s="620"/>
      <c r="AR40" s="620"/>
      <c r="AS40" s="620"/>
      <c r="AT40" s="620"/>
      <c r="AU40" s="620"/>
      <c r="AV40" s="620"/>
      <c r="AW40" s="620"/>
      <c r="AX40" s="620"/>
      <c r="AY40" s="620"/>
      <c r="AZ40" s="620"/>
      <c r="BA40" s="620"/>
      <c r="BB40" s="620"/>
      <c r="BC40" s="620"/>
      <c r="BD40" s="177"/>
      <c r="BE40" s="619" t="str">
        <f t="shared" si="1"/>
        <v/>
      </c>
      <c r="BF40" s="619"/>
      <c r="BG40" s="620"/>
      <c r="BH40" s="620"/>
      <c r="BI40" s="620"/>
      <c r="BJ40" s="620"/>
      <c r="BK40" s="620"/>
      <c r="BL40" s="620"/>
      <c r="BM40" s="620"/>
      <c r="BN40" s="620"/>
      <c r="BO40" s="620"/>
      <c r="BP40" s="620"/>
      <c r="BQ40" s="620"/>
      <c r="BR40" s="620"/>
      <c r="BS40" s="620"/>
      <c r="BT40" s="620"/>
      <c r="BU40" s="620"/>
      <c r="BV40" s="177"/>
      <c r="BW40" s="619">
        <f t="shared" si="2"/>
        <v>16</v>
      </c>
      <c r="BX40" s="619"/>
      <c r="BY40" s="620" t="str">
        <f>IF('各会計、関係団体の財政状況及び健全化判断比率'!B74="","",'各会計、関係団体の財政状況及び健全化判断比率'!B74)</f>
        <v>群馬県市町村会館管理組合</v>
      </c>
      <c r="BZ40" s="620"/>
      <c r="CA40" s="620"/>
      <c r="CB40" s="620"/>
      <c r="CC40" s="620"/>
      <c r="CD40" s="620"/>
      <c r="CE40" s="620"/>
      <c r="CF40" s="620"/>
      <c r="CG40" s="620"/>
      <c r="CH40" s="620"/>
      <c r="CI40" s="620"/>
      <c r="CJ40" s="620"/>
      <c r="CK40" s="620"/>
      <c r="CL40" s="620"/>
      <c r="CM40" s="620"/>
      <c r="CN40" s="177"/>
      <c r="CO40" s="619" t="str">
        <f t="shared" si="3"/>
        <v/>
      </c>
      <c r="CP40" s="619"/>
      <c r="CQ40" s="620" t="str">
        <f>IF('各会計、関係団体の財政状況及び健全化判断比率'!BS13="","",'各会計、関係団体の財政状況及び健全化判断比率'!BS13)</f>
        <v/>
      </c>
      <c r="CR40" s="620"/>
      <c r="CS40" s="620"/>
      <c r="CT40" s="620"/>
      <c r="CU40" s="620"/>
      <c r="CV40" s="620"/>
      <c r="CW40" s="620"/>
      <c r="CX40" s="620"/>
      <c r="CY40" s="620"/>
      <c r="CZ40" s="620"/>
      <c r="DA40" s="620"/>
      <c r="DB40" s="620"/>
      <c r="DC40" s="620"/>
      <c r="DD40" s="620"/>
      <c r="DE40" s="620"/>
      <c r="DG40" s="621" t="str">
        <f>IF('各会計、関係団体の財政状況及び健全化判断比率'!BR13="","",'各会計、関係団体の財政状況及び健全化判断比率'!BR13)</f>
        <v/>
      </c>
      <c r="DH40" s="621"/>
      <c r="DI40" s="204"/>
    </row>
    <row r="41" spans="1:113" ht="32.25" customHeight="1" x14ac:dyDescent="0.2">
      <c r="A41" s="177"/>
      <c r="B41" s="201"/>
      <c r="C41" s="619" t="str">
        <f t="shared" si="5"/>
        <v/>
      </c>
      <c r="D41" s="619"/>
      <c r="E41" s="620" t="str">
        <f>IF('各会計、関係団体の財政状況及び健全化判断比率'!B14="","",'各会計、関係団体の財政状況及び健全化判断比率'!B14)</f>
        <v/>
      </c>
      <c r="F41" s="620"/>
      <c r="G41" s="620"/>
      <c r="H41" s="620"/>
      <c r="I41" s="620"/>
      <c r="J41" s="620"/>
      <c r="K41" s="620"/>
      <c r="L41" s="620"/>
      <c r="M41" s="620"/>
      <c r="N41" s="620"/>
      <c r="O41" s="620"/>
      <c r="P41" s="620"/>
      <c r="Q41" s="620"/>
      <c r="R41" s="620"/>
      <c r="S41" s="620"/>
      <c r="T41" s="177"/>
      <c r="U41" s="619" t="str">
        <f t="shared" si="4"/>
        <v/>
      </c>
      <c r="V41" s="619"/>
      <c r="W41" s="620"/>
      <c r="X41" s="620"/>
      <c r="Y41" s="620"/>
      <c r="Z41" s="620"/>
      <c r="AA41" s="620"/>
      <c r="AB41" s="620"/>
      <c r="AC41" s="620"/>
      <c r="AD41" s="620"/>
      <c r="AE41" s="620"/>
      <c r="AF41" s="620"/>
      <c r="AG41" s="620"/>
      <c r="AH41" s="620"/>
      <c r="AI41" s="620"/>
      <c r="AJ41" s="620"/>
      <c r="AK41" s="620"/>
      <c r="AL41" s="177"/>
      <c r="AM41" s="619" t="str">
        <f t="shared" si="0"/>
        <v/>
      </c>
      <c r="AN41" s="619"/>
      <c r="AO41" s="620"/>
      <c r="AP41" s="620"/>
      <c r="AQ41" s="620"/>
      <c r="AR41" s="620"/>
      <c r="AS41" s="620"/>
      <c r="AT41" s="620"/>
      <c r="AU41" s="620"/>
      <c r="AV41" s="620"/>
      <c r="AW41" s="620"/>
      <c r="AX41" s="620"/>
      <c r="AY41" s="620"/>
      <c r="AZ41" s="620"/>
      <c r="BA41" s="620"/>
      <c r="BB41" s="620"/>
      <c r="BC41" s="620"/>
      <c r="BD41" s="177"/>
      <c r="BE41" s="619" t="str">
        <f t="shared" si="1"/>
        <v/>
      </c>
      <c r="BF41" s="619"/>
      <c r="BG41" s="620"/>
      <c r="BH41" s="620"/>
      <c r="BI41" s="620"/>
      <c r="BJ41" s="620"/>
      <c r="BK41" s="620"/>
      <c r="BL41" s="620"/>
      <c r="BM41" s="620"/>
      <c r="BN41" s="620"/>
      <c r="BO41" s="620"/>
      <c r="BP41" s="620"/>
      <c r="BQ41" s="620"/>
      <c r="BR41" s="620"/>
      <c r="BS41" s="620"/>
      <c r="BT41" s="620"/>
      <c r="BU41" s="620"/>
      <c r="BV41" s="177"/>
      <c r="BW41" s="619">
        <f t="shared" si="2"/>
        <v>17</v>
      </c>
      <c r="BX41" s="619"/>
      <c r="BY41" s="620" t="str">
        <f>IF('各会計、関係団体の財政状況及び健全化判断比率'!B75="","",'各会計、関係団体の財政状況及び健全化判断比率'!B75)</f>
        <v>西吾妻福祉病院組合</v>
      </c>
      <c r="BZ41" s="620"/>
      <c r="CA41" s="620"/>
      <c r="CB41" s="620"/>
      <c r="CC41" s="620"/>
      <c r="CD41" s="620"/>
      <c r="CE41" s="620"/>
      <c r="CF41" s="620"/>
      <c r="CG41" s="620"/>
      <c r="CH41" s="620"/>
      <c r="CI41" s="620"/>
      <c r="CJ41" s="620"/>
      <c r="CK41" s="620"/>
      <c r="CL41" s="620"/>
      <c r="CM41" s="620"/>
      <c r="CN41" s="177"/>
      <c r="CO41" s="619" t="str">
        <f t="shared" si="3"/>
        <v/>
      </c>
      <c r="CP41" s="619"/>
      <c r="CQ41" s="620" t="str">
        <f>IF('各会計、関係団体の財政状況及び健全化判断比率'!BS14="","",'各会計、関係団体の財政状況及び健全化判断比率'!BS14)</f>
        <v/>
      </c>
      <c r="CR41" s="620"/>
      <c r="CS41" s="620"/>
      <c r="CT41" s="620"/>
      <c r="CU41" s="620"/>
      <c r="CV41" s="620"/>
      <c r="CW41" s="620"/>
      <c r="CX41" s="620"/>
      <c r="CY41" s="620"/>
      <c r="CZ41" s="620"/>
      <c r="DA41" s="620"/>
      <c r="DB41" s="620"/>
      <c r="DC41" s="620"/>
      <c r="DD41" s="620"/>
      <c r="DE41" s="620"/>
      <c r="DG41" s="621" t="str">
        <f>IF('各会計、関係団体の財政状況及び健全化判断比率'!BR14="","",'各会計、関係団体の財政状況及び健全化判断比率'!BR14)</f>
        <v/>
      </c>
      <c r="DH41" s="621"/>
      <c r="DI41" s="204"/>
    </row>
    <row r="42" spans="1:113" ht="32.25" customHeight="1" x14ac:dyDescent="0.2">
      <c r="B42" s="201"/>
      <c r="C42" s="619" t="str">
        <f t="shared" si="5"/>
        <v/>
      </c>
      <c r="D42" s="619"/>
      <c r="E42" s="620" t="str">
        <f>IF('各会計、関係団体の財政状況及び健全化判断比率'!B15="","",'各会計、関係団体の財政状況及び健全化判断比率'!B15)</f>
        <v/>
      </c>
      <c r="F42" s="620"/>
      <c r="G42" s="620"/>
      <c r="H42" s="620"/>
      <c r="I42" s="620"/>
      <c r="J42" s="620"/>
      <c r="K42" s="620"/>
      <c r="L42" s="620"/>
      <c r="M42" s="620"/>
      <c r="N42" s="620"/>
      <c r="O42" s="620"/>
      <c r="P42" s="620"/>
      <c r="Q42" s="620"/>
      <c r="R42" s="620"/>
      <c r="S42" s="620"/>
      <c r="T42" s="177"/>
      <c r="U42" s="619" t="str">
        <f t="shared" si="4"/>
        <v/>
      </c>
      <c r="V42" s="619"/>
      <c r="W42" s="620"/>
      <c r="X42" s="620"/>
      <c r="Y42" s="620"/>
      <c r="Z42" s="620"/>
      <c r="AA42" s="620"/>
      <c r="AB42" s="620"/>
      <c r="AC42" s="620"/>
      <c r="AD42" s="620"/>
      <c r="AE42" s="620"/>
      <c r="AF42" s="620"/>
      <c r="AG42" s="620"/>
      <c r="AH42" s="620"/>
      <c r="AI42" s="620"/>
      <c r="AJ42" s="620"/>
      <c r="AK42" s="620"/>
      <c r="AL42" s="177"/>
      <c r="AM42" s="619" t="str">
        <f t="shared" si="0"/>
        <v/>
      </c>
      <c r="AN42" s="619"/>
      <c r="AO42" s="620"/>
      <c r="AP42" s="620"/>
      <c r="AQ42" s="620"/>
      <c r="AR42" s="620"/>
      <c r="AS42" s="620"/>
      <c r="AT42" s="620"/>
      <c r="AU42" s="620"/>
      <c r="AV42" s="620"/>
      <c r="AW42" s="620"/>
      <c r="AX42" s="620"/>
      <c r="AY42" s="620"/>
      <c r="AZ42" s="620"/>
      <c r="BA42" s="620"/>
      <c r="BB42" s="620"/>
      <c r="BC42" s="620"/>
      <c r="BD42" s="177"/>
      <c r="BE42" s="619" t="str">
        <f t="shared" si="1"/>
        <v/>
      </c>
      <c r="BF42" s="619"/>
      <c r="BG42" s="620"/>
      <c r="BH42" s="620"/>
      <c r="BI42" s="620"/>
      <c r="BJ42" s="620"/>
      <c r="BK42" s="620"/>
      <c r="BL42" s="620"/>
      <c r="BM42" s="620"/>
      <c r="BN42" s="620"/>
      <c r="BO42" s="620"/>
      <c r="BP42" s="620"/>
      <c r="BQ42" s="620"/>
      <c r="BR42" s="620"/>
      <c r="BS42" s="620"/>
      <c r="BT42" s="620"/>
      <c r="BU42" s="620"/>
      <c r="BV42" s="177"/>
      <c r="BW42" s="619">
        <f t="shared" si="2"/>
        <v>18</v>
      </c>
      <c r="BX42" s="619"/>
      <c r="BY42" s="620" t="str">
        <f>IF('各会計、関係団体の財政状況及び健全化判断比率'!B76="","",'各会計、関係団体の財政状況及び健全化判断比率'!B76)</f>
        <v>吾妻環境施設組合</v>
      </c>
      <c r="BZ42" s="620"/>
      <c r="CA42" s="620"/>
      <c r="CB42" s="620"/>
      <c r="CC42" s="620"/>
      <c r="CD42" s="620"/>
      <c r="CE42" s="620"/>
      <c r="CF42" s="620"/>
      <c r="CG42" s="620"/>
      <c r="CH42" s="620"/>
      <c r="CI42" s="620"/>
      <c r="CJ42" s="620"/>
      <c r="CK42" s="620"/>
      <c r="CL42" s="620"/>
      <c r="CM42" s="620"/>
      <c r="CN42" s="177"/>
      <c r="CO42" s="619" t="str">
        <f t="shared" si="3"/>
        <v/>
      </c>
      <c r="CP42" s="619"/>
      <c r="CQ42" s="620" t="str">
        <f>IF('各会計、関係団体の財政状況及び健全化判断比率'!BS15="","",'各会計、関係団体の財政状況及び健全化判断比率'!BS15)</f>
        <v/>
      </c>
      <c r="CR42" s="620"/>
      <c r="CS42" s="620"/>
      <c r="CT42" s="620"/>
      <c r="CU42" s="620"/>
      <c r="CV42" s="620"/>
      <c r="CW42" s="620"/>
      <c r="CX42" s="620"/>
      <c r="CY42" s="620"/>
      <c r="CZ42" s="620"/>
      <c r="DA42" s="620"/>
      <c r="DB42" s="620"/>
      <c r="DC42" s="620"/>
      <c r="DD42" s="620"/>
      <c r="DE42" s="620"/>
      <c r="DG42" s="621" t="str">
        <f>IF('各会計、関係団体の財政状況及び健全化判断比率'!BR15="","",'各会計、関係団体の財政状況及び健全化判断比率'!BR15)</f>
        <v/>
      </c>
      <c r="DH42" s="621"/>
      <c r="DI42" s="204"/>
    </row>
    <row r="43" spans="1:113" ht="32.25" customHeight="1" x14ac:dyDescent="0.2">
      <c r="B43" s="201"/>
      <c r="C43" s="619" t="str">
        <f t="shared" si="5"/>
        <v/>
      </c>
      <c r="D43" s="619"/>
      <c r="E43" s="620" t="str">
        <f>IF('各会計、関係団体の財政状況及び健全化判断比率'!B16="","",'各会計、関係団体の財政状況及び健全化判断比率'!B16)</f>
        <v/>
      </c>
      <c r="F43" s="620"/>
      <c r="G43" s="620"/>
      <c r="H43" s="620"/>
      <c r="I43" s="620"/>
      <c r="J43" s="620"/>
      <c r="K43" s="620"/>
      <c r="L43" s="620"/>
      <c r="M43" s="620"/>
      <c r="N43" s="620"/>
      <c r="O43" s="620"/>
      <c r="P43" s="620"/>
      <c r="Q43" s="620"/>
      <c r="R43" s="620"/>
      <c r="S43" s="620"/>
      <c r="T43" s="177"/>
      <c r="U43" s="619" t="str">
        <f t="shared" si="4"/>
        <v/>
      </c>
      <c r="V43" s="619"/>
      <c r="W43" s="620"/>
      <c r="X43" s="620"/>
      <c r="Y43" s="620"/>
      <c r="Z43" s="620"/>
      <c r="AA43" s="620"/>
      <c r="AB43" s="620"/>
      <c r="AC43" s="620"/>
      <c r="AD43" s="620"/>
      <c r="AE43" s="620"/>
      <c r="AF43" s="620"/>
      <c r="AG43" s="620"/>
      <c r="AH43" s="620"/>
      <c r="AI43" s="620"/>
      <c r="AJ43" s="620"/>
      <c r="AK43" s="620"/>
      <c r="AL43" s="177"/>
      <c r="AM43" s="619" t="str">
        <f t="shared" si="0"/>
        <v/>
      </c>
      <c r="AN43" s="619"/>
      <c r="AO43" s="620"/>
      <c r="AP43" s="620"/>
      <c r="AQ43" s="620"/>
      <c r="AR43" s="620"/>
      <c r="AS43" s="620"/>
      <c r="AT43" s="620"/>
      <c r="AU43" s="620"/>
      <c r="AV43" s="620"/>
      <c r="AW43" s="620"/>
      <c r="AX43" s="620"/>
      <c r="AY43" s="620"/>
      <c r="AZ43" s="620"/>
      <c r="BA43" s="620"/>
      <c r="BB43" s="620"/>
      <c r="BC43" s="620"/>
      <c r="BD43" s="177"/>
      <c r="BE43" s="619" t="str">
        <f t="shared" si="1"/>
        <v/>
      </c>
      <c r="BF43" s="619"/>
      <c r="BG43" s="620"/>
      <c r="BH43" s="620"/>
      <c r="BI43" s="620"/>
      <c r="BJ43" s="620"/>
      <c r="BK43" s="620"/>
      <c r="BL43" s="620"/>
      <c r="BM43" s="620"/>
      <c r="BN43" s="620"/>
      <c r="BO43" s="620"/>
      <c r="BP43" s="620"/>
      <c r="BQ43" s="620"/>
      <c r="BR43" s="620"/>
      <c r="BS43" s="620"/>
      <c r="BT43" s="620"/>
      <c r="BU43" s="620"/>
      <c r="BV43" s="177"/>
      <c r="BW43" s="619" t="str">
        <f t="shared" si="2"/>
        <v/>
      </c>
      <c r="BX43" s="619"/>
      <c r="BY43" s="620" t="str">
        <f>IF('各会計、関係団体の財政状況及び健全化判断比率'!B77="","",'各会計、関係団体の財政状況及び健全化判断比率'!B77)</f>
        <v/>
      </c>
      <c r="BZ43" s="620"/>
      <c r="CA43" s="620"/>
      <c r="CB43" s="620"/>
      <c r="CC43" s="620"/>
      <c r="CD43" s="620"/>
      <c r="CE43" s="620"/>
      <c r="CF43" s="620"/>
      <c r="CG43" s="620"/>
      <c r="CH43" s="620"/>
      <c r="CI43" s="620"/>
      <c r="CJ43" s="620"/>
      <c r="CK43" s="620"/>
      <c r="CL43" s="620"/>
      <c r="CM43" s="620"/>
      <c r="CN43" s="177"/>
      <c r="CO43" s="619" t="str">
        <f t="shared" si="3"/>
        <v/>
      </c>
      <c r="CP43" s="619"/>
      <c r="CQ43" s="620" t="str">
        <f>IF('各会計、関係団体の財政状況及び健全化判断比率'!BS16="","",'各会計、関係団体の財政状況及び健全化判断比率'!BS16)</f>
        <v/>
      </c>
      <c r="CR43" s="620"/>
      <c r="CS43" s="620"/>
      <c r="CT43" s="620"/>
      <c r="CU43" s="620"/>
      <c r="CV43" s="620"/>
      <c r="CW43" s="620"/>
      <c r="CX43" s="620"/>
      <c r="CY43" s="620"/>
      <c r="CZ43" s="620"/>
      <c r="DA43" s="620"/>
      <c r="DB43" s="620"/>
      <c r="DC43" s="620"/>
      <c r="DD43" s="620"/>
      <c r="DE43" s="620"/>
      <c r="DG43" s="621" t="str">
        <f>IF('各会計、関係団体の財政状況及び健全化判断比率'!BR16="","",'各会計、関係団体の財政状況及び健全化判断比率'!BR16)</f>
        <v/>
      </c>
      <c r="DH43" s="621"/>
      <c r="DI43" s="204"/>
    </row>
    <row r="44" spans="1:113" ht="13.5" customHeight="1" thickBot="1" x14ac:dyDescent="0.25">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2"/>
    <row r="46" spans="1:113" x14ac:dyDescent="0.2">
      <c r="B46" s="208" t="s">
        <v>195</v>
      </c>
      <c r="E46" s="622" t="s">
        <v>196</v>
      </c>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2"/>
      <c r="AY46" s="622"/>
      <c r="AZ46" s="622"/>
      <c r="BA46" s="622"/>
      <c r="BB46" s="622"/>
      <c r="BC46" s="622"/>
      <c r="BD46" s="622"/>
      <c r="BE46" s="622"/>
      <c r="BF46" s="622"/>
      <c r="BG46" s="622"/>
      <c r="BH46" s="622"/>
      <c r="BI46" s="622"/>
      <c r="BJ46" s="622"/>
      <c r="BK46" s="622"/>
      <c r="BL46" s="622"/>
      <c r="BM46" s="622"/>
      <c r="BN46" s="622"/>
      <c r="BO46" s="622"/>
      <c r="BP46" s="622"/>
      <c r="BQ46" s="622"/>
      <c r="BR46" s="622"/>
      <c r="BS46" s="622"/>
      <c r="BT46" s="622"/>
      <c r="BU46" s="622"/>
      <c r="BV46" s="622"/>
      <c r="BW46" s="622"/>
      <c r="BX46" s="622"/>
      <c r="BY46" s="622"/>
      <c r="BZ46" s="622"/>
      <c r="CA46" s="622"/>
      <c r="CB46" s="622"/>
      <c r="CC46" s="622"/>
      <c r="CD46" s="622"/>
      <c r="CE46" s="622"/>
      <c r="CF46" s="622"/>
      <c r="CG46" s="622"/>
      <c r="CH46" s="622"/>
      <c r="CI46" s="622"/>
      <c r="CJ46" s="622"/>
      <c r="CK46" s="622"/>
      <c r="CL46" s="622"/>
      <c r="CM46" s="622"/>
      <c r="CN46" s="622"/>
      <c r="CO46" s="622"/>
      <c r="CP46" s="622"/>
      <c r="CQ46" s="622"/>
      <c r="CR46" s="622"/>
      <c r="CS46" s="622"/>
      <c r="CT46" s="622"/>
      <c r="CU46" s="622"/>
      <c r="CV46" s="622"/>
      <c r="CW46" s="622"/>
      <c r="CX46" s="622"/>
      <c r="CY46" s="622"/>
      <c r="CZ46" s="622"/>
      <c r="DA46" s="622"/>
      <c r="DB46" s="622"/>
      <c r="DC46" s="622"/>
      <c r="DD46" s="622"/>
      <c r="DE46" s="622"/>
      <c r="DF46" s="622"/>
      <c r="DG46" s="622"/>
      <c r="DH46" s="622"/>
      <c r="DI46" s="622"/>
    </row>
    <row r="47" spans="1:113" x14ac:dyDescent="0.2">
      <c r="E47" s="622" t="s">
        <v>197</v>
      </c>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c r="BW47" s="622"/>
      <c r="BX47" s="622"/>
      <c r="BY47" s="622"/>
      <c r="BZ47" s="622"/>
      <c r="CA47" s="622"/>
      <c r="CB47" s="622"/>
      <c r="CC47" s="622"/>
      <c r="CD47" s="622"/>
      <c r="CE47" s="622"/>
      <c r="CF47" s="622"/>
      <c r="CG47" s="622"/>
      <c r="CH47" s="622"/>
      <c r="CI47" s="622"/>
      <c r="CJ47" s="622"/>
      <c r="CK47" s="622"/>
      <c r="CL47" s="622"/>
      <c r="CM47" s="622"/>
      <c r="CN47" s="622"/>
      <c r="CO47" s="622"/>
      <c r="CP47" s="622"/>
      <c r="CQ47" s="622"/>
      <c r="CR47" s="622"/>
      <c r="CS47" s="622"/>
      <c r="CT47" s="622"/>
      <c r="CU47" s="622"/>
      <c r="CV47" s="622"/>
      <c r="CW47" s="622"/>
      <c r="CX47" s="622"/>
      <c r="CY47" s="622"/>
      <c r="CZ47" s="622"/>
      <c r="DA47" s="622"/>
      <c r="DB47" s="622"/>
      <c r="DC47" s="622"/>
      <c r="DD47" s="622"/>
      <c r="DE47" s="622"/>
      <c r="DF47" s="622"/>
      <c r="DG47" s="622"/>
      <c r="DH47" s="622"/>
      <c r="DI47" s="622"/>
    </row>
    <row r="48" spans="1:113" x14ac:dyDescent="0.2">
      <c r="E48" s="622" t="s">
        <v>198</v>
      </c>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2"/>
      <c r="BS48" s="622"/>
      <c r="BT48" s="622"/>
      <c r="BU48" s="622"/>
      <c r="BV48" s="622"/>
      <c r="BW48" s="622"/>
      <c r="BX48" s="622"/>
      <c r="BY48" s="622"/>
      <c r="BZ48" s="622"/>
      <c r="CA48" s="622"/>
      <c r="CB48" s="622"/>
      <c r="CC48" s="622"/>
      <c r="CD48" s="622"/>
      <c r="CE48" s="622"/>
      <c r="CF48" s="622"/>
      <c r="CG48" s="622"/>
      <c r="CH48" s="622"/>
      <c r="CI48" s="622"/>
      <c r="CJ48" s="622"/>
      <c r="CK48" s="622"/>
      <c r="CL48" s="622"/>
      <c r="CM48" s="622"/>
      <c r="CN48" s="622"/>
      <c r="CO48" s="622"/>
      <c r="CP48" s="622"/>
      <c r="CQ48" s="622"/>
      <c r="CR48" s="622"/>
      <c r="CS48" s="622"/>
      <c r="CT48" s="622"/>
      <c r="CU48" s="622"/>
      <c r="CV48" s="622"/>
      <c r="CW48" s="622"/>
      <c r="CX48" s="622"/>
      <c r="CY48" s="622"/>
      <c r="CZ48" s="622"/>
      <c r="DA48" s="622"/>
      <c r="DB48" s="622"/>
      <c r="DC48" s="622"/>
      <c r="DD48" s="622"/>
      <c r="DE48" s="622"/>
      <c r="DF48" s="622"/>
      <c r="DG48" s="622"/>
      <c r="DH48" s="622"/>
      <c r="DI48" s="622"/>
    </row>
    <row r="49" spans="5:113" x14ac:dyDescent="0.2">
      <c r="E49" s="623" t="s">
        <v>199</v>
      </c>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3"/>
      <c r="BA49" s="623"/>
      <c r="BB49" s="623"/>
      <c r="BC49" s="623"/>
      <c r="BD49" s="623"/>
      <c r="BE49" s="623"/>
      <c r="BF49" s="623"/>
      <c r="BG49" s="623"/>
      <c r="BH49" s="623"/>
      <c r="BI49" s="623"/>
      <c r="BJ49" s="623"/>
      <c r="BK49" s="623"/>
      <c r="BL49" s="623"/>
      <c r="BM49" s="623"/>
      <c r="BN49" s="623"/>
      <c r="BO49" s="623"/>
      <c r="BP49" s="623"/>
      <c r="BQ49" s="623"/>
      <c r="BR49" s="623"/>
      <c r="BS49" s="623"/>
      <c r="BT49" s="623"/>
      <c r="BU49" s="623"/>
      <c r="BV49" s="623"/>
      <c r="BW49" s="623"/>
      <c r="BX49" s="623"/>
      <c r="BY49" s="623"/>
      <c r="BZ49" s="623"/>
      <c r="CA49" s="623"/>
      <c r="CB49" s="623"/>
      <c r="CC49" s="623"/>
      <c r="CD49" s="623"/>
      <c r="CE49" s="623"/>
      <c r="CF49" s="623"/>
      <c r="CG49" s="623"/>
      <c r="CH49" s="623"/>
      <c r="CI49" s="623"/>
      <c r="CJ49" s="623"/>
      <c r="CK49" s="623"/>
      <c r="CL49" s="623"/>
      <c r="CM49" s="623"/>
      <c r="CN49" s="623"/>
      <c r="CO49" s="623"/>
      <c r="CP49" s="623"/>
      <c r="CQ49" s="623"/>
      <c r="CR49" s="623"/>
      <c r="CS49" s="623"/>
      <c r="CT49" s="623"/>
      <c r="CU49" s="623"/>
      <c r="CV49" s="623"/>
      <c r="CW49" s="623"/>
      <c r="CX49" s="623"/>
      <c r="CY49" s="623"/>
      <c r="CZ49" s="623"/>
      <c r="DA49" s="623"/>
      <c r="DB49" s="623"/>
      <c r="DC49" s="623"/>
      <c r="DD49" s="623"/>
      <c r="DE49" s="623"/>
      <c r="DF49" s="623"/>
      <c r="DG49" s="623"/>
      <c r="DH49" s="623"/>
      <c r="DI49" s="623"/>
    </row>
    <row r="50" spans="5:113" x14ac:dyDescent="0.2">
      <c r="E50" s="622" t="s">
        <v>200</v>
      </c>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22"/>
      <c r="AY50" s="622"/>
      <c r="AZ50" s="622"/>
      <c r="BA50" s="622"/>
      <c r="BB50" s="622"/>
      <c r="BC50" s="622"/>
      <c r="BD50" s="622"/>
      <c r="BE50" s="622"/>
      <c r="BF50" s="622"/>
      <c r="BG50" s="622"/>
      <c r="BH50" s="622"/>
      <c r="BI50" s="622"/>
      <c r="BJ50" s="622"/>
      <c r="BK50" s="622"/>
      <c r="BL50" s="622"/>
      <c r="BM50" s="622"/>
      <c r="BN50" s="622"/>
      <c r="BO50" s="622"/>
      <c r="BP50" s="622"/>
      <c r="BQ50" s="622"/>
      <c r="BR50" s="622"/>
      <c r="BS50" s="622"/>
      <c r="BT50" s="622"/>
      <c r="BU50" s="622"/>
      <c r="BV50" s="622"/>
      <c r="BW50" s="622"/>
      <c r="BX50" s="622"/>
      <c r="BY50" s="622"/>
      <c r="BZ50" s="622"/>
      <c r="CA50" s="622"/>
      <c r="CB50" s="622"/>
      <c r="CC50" s="622"/>
      <c r="CD50" s="622"/>
      <c r="CE50" s="622"/>
      <c r="CF50" s="622"/>
      <c r="CG50" s="622"/>
      <c r="CH50" s="622"/>
      <c r="CI50" s="622"/>
      <c r="CJ50" s="622"/>
      <c r="CK50" s="622"/>
      <c r="CL50" s="622"/>
      <c r="CM50" s="622"/>
      <c r="CN50" s="622"/>
      <c r="CO50" s="622"/>
      <c r="CP50" s="622"/>
      <c r="CQ50" s="622"/>
      <c r="CR50" s="622"/>
      <c r="CS50" s="622"/>
      <c r="CT50" s="622"/>
      <c r="CU50" s="622"/>
      <c r="CV50" s="622"/>
      <c r="CW50" s="622"/>
      <c r="CX50" s="622"/>
      <c r="CY50" s="622"/>
      <c r="CZ50" s="622"/>
      <c r="DA50" s="622"/>
      <c r="DB50" s="622"/>
      <c r="DC50" s="622"/>
      <c r="DD50" s="622"/>
      <c r="DE50" s="622"/>
      <c r="DF50" s="622"/>
      <c r="DG50" s="622"/>
      <c r="DH50" s="622"/>
      <c r="DI50" s="622"/>
    </row>
    <row r="51" spans="5:113" x14ac:dyDescent="0.2">
      <c r="E51" s="622" t="s">
        <v>201</v>
      </c>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622"/>
      <c r="BQ51" s="622"/>
      <c r="BR51" s="622"/>
      <c r="BS51" s="622"/>
      <c r="BT51" s="622"/>
      <c r="BU51" s="622"/>
      <c r="BV51" s="622"/>
      <c r="BW51" s="622"/>
      <c r="BX51" s="622"/>
      <c r="BY51" s="622"/>
      <c r="BZ51" s="622"/>
      <c r="CA51" s="622"/>
      <c r="CB51" s="622"/>
      <c r="CC51" s="622"/>
      <c r="CD51" s="622"/>
      <c r="CE51" s="622"/>
      <c r="CF51" s="622"/>
      <c r="CG51" s="622"/>
      <c r="CH51" s="622"/>
      <c r="CI51" s="622"/>
      <c r="CJ51" s="622"/>
      <c r="CK51" s="622"/>
      <c r="CL51" s="622"/>
      <c r="CM51" s="622"/>
      <c r="CN51" s="622"/>
      <c r="CO51" s="622"/>
      <c r="CP51" s="622"/>
      <c r="CQ51" s="622"/>
      <c r="CR51" s="622"/>
      <c r="CS51" s="622"/>
      <c r="CT51" s="622"/>
      <c r="CU51" s="622"/>
      <c r="CV51" s="622"/>
      <c r="CW51" s="622"/>
      <c r="CX51" s="622"/>
      <c r="CY51" s="622"/>
      <c r="CZ51" s="622"/>
      <c r="DA51" s="622"/>
      <c r="DB51" s="622"/>
      <c r="DC51" s="622"/>
      <c r="DD51" s="622"/>
      <c r="DE51" s="622"/>
      <c r="DF51" s="622"/>
      <c r="DG51" s="622"/>
      <c r="DH51" s="622"/>
      <c r="DI51" s="622"/>
    </row>
    <row r="52" spans="5:113" x14ac:dyDescent="0.2">
      <c r="E52" s="622" t="s">
        <v>202</v>
      </c>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L52" s="622"/>
      <c r="AM52" s="622"/>
      <c r="AN52" s="622"/>
      <c r="AO52" s="622"/>
      <c r="AP52" s="622"/>
      <c r="AQ52" s="622"/>
      <c r="AR52" s="622"/>
      <c r="AS52" s="622"/>
      <c r="AT52" s="622"/>
      <c r="AU52" s="622"/>
      <c r="AV52" s="622"/>
      <c r="AW52" s="622"/>
      <c r="AX52" s="622"/>
      <c r="AY52" s="622"/>
      <c r="AZ52" s="622"/>
      <c r="BA52" s="622"/>
      <c r="BB52" s="622"/>
      <c r="BC52" s="622"/>
      <c r="BD52" s="622"/>
      <c r="BE52" s="622"/>
      <c r="BF52" s="622"/>
      <c r="BG52" s="622"/>
      <c r="BH52" s="622"/>
      <c r="BI52" s="622"/>
      <c r="BJ52" s="622"/>
      <c r="BK52" s="622"/>
      <c r="BL52" s="622"/>
      <c r="BM52" s="622"/>
      <c r="BN52" s="622"/>
      <c r="BO52" s="622"/>
      <c r="BP52" s="622"/>
      <c r="BQ52" s="622"/>
      <c r="BR52" s="622"/>
      <c r="BS52" s="622"/>
      <c r="BT52" s="622"/>
      <c r="BU52" s="622"/>
      <c r="BV52" s="622"/>
      <c r="BW52" s="622"/>
      <c r="BX52" s="622"/>
      <c r="BY52" s="622"/>
      <c r="BZ52" s="622"/>
      <c r="CA52" s="622"/>
      <c r="CB52" s="622"/>
      <c r="CC52" s="622"/>
      <c r="CD52" s="622"/>
      <c r="CE52" s="622"/>
      <c r="CF52" s="622"/>
      <c r="CG52" s="622"/>
      <c r="CH52" s="622"/>
      <c r="CI52" s="622"/>
      <c r="CJ52" s="622"/>
      <c r="CK52" s="622"/>
      <c r="CL52" s="622"/>
      <c r="CM52" s="622"/>
      <c r="CN52" s="622"/>
      <c r="CO52" s="622"/>
      <c r="CP52" s="622"/>
      <c r="CQ52" s="622"/>
      <c r="CR52" s="622"/>
      <c r="CS52" s="622"/>
      <c r="CT52" s="622"/>
      <c r="CU52" s="622"/>
      <c r="CV52" s="622"/>
      <c r="CW52" s="622"/>
      <c r="CX52" s="622"/>
      <c r="CY52" s="622"/>
      <c r="CZ52" s="622"/>
      <c r="DA52" s="622"/>
      <c r="DB52" s="622"/>
      <c r="DC52" s="622"/>
      <c r="DD52" s="622"/>
      <c r="DE52" s="622"/>
      <c r="DF52" s="622"/>
      <c r="DG52" s="622"/>
      <c r="DH52" s="622"/>
      <c r="DI52" s="622"/>
    </row>
    <row r="53" spans="5:113" x14ac:dyDescent="0.2">
      <c r="E53" s="208" t="s">
        <v>555</v>
      </c>
    </row>
    <row r="54" spans="5:113" x14ac:dyDescent="0.2"/>
    <row r="55" spans="5:113" x14ac:dyDescent="0.2"/>
    <row r="56" spans="5:113" x14ac:dyDescent="0.2"/>
  </sheetData>
  <sheetProtection algorithmName="SHA-512" hashValue="P0HjBZoqBfThAqz7o+lNcb89KuW4q7OuuwObi6Z5GumTRaIp3A8o1Jxt+Y6enemolmunBNex3UPyqkZy/Z4tlg==" saltValue="3wOi4veiC/i+hsQkNqprX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533</v>
      </c>
      <c r="G33" s="29" t="s">
        <v>534</v>
      </c>
      <c r="H33" s="29" t="s">
        <v>535</v>
      </c>
      <c r="I33" s="29" t="s">
        <v>536</v>
      </c>
      <c r="J33" s="30" t="s">
        <v>537</v>
      </c>
      <c r="K33" s="22"/>
      <c r="L33" s="22"/>
      <c r="M33" s="22"/>
      <c r="N33" s="22"/>
      <c r="O33" s="22"/>
      <c r="P33" s="22"/>
    </row>
    <row r="34" spans="1:16" ht="39" customHeight="1" x14ac:dyDescent="0.2">
      <c r="A34" s="22"/>
      <c r="B34" s="31"/>
      <c r="C34" s="1198" t="s">
        <v>539</v>
      </c>
      <c r="D34" s="1198"/>
      <c r="E34" s="1199"/>
      <c r="F34" s="32">
        <v>53.05</v>
      </c>
      <c r="G34" s="33">
        <v>59.97</v>
      </c>
      <c r="H34" s="33">
        <v>71.02</v>
      </c>
      <c r="I34" s="33">
        <v>72.14</v>
      </c>
      <c r="J34" s="34">
        <v>69.55</v>
      </c>
      <c r="K34" s="22"/>
      <c r="L34" s="22"/>
      <c r="M34" s="22"/>
      <c r="N34" s="22"/>
      <c r="O34" s="22"/>
      <c r="P34" s="22"/>
    </row>
    <row r="35" spans="1:16" ht="39" customHeight="1" x14ac:dyDescent="0.2">
      <c r="A35" s="22"/>
      <c r="B35" s="35"/>
      <c r="C35" s="1192" t="s">
        <v>540</v>
      </c>
      <c r="D35" s="1193"/>
      <c r="E35" s="1194"/>
      <c r="F35" s="36">
        <v>32.81</v>
      </c>
      <c r="G35" s="37">
        <v>32.909999999999997</v>
      </c>
      <c r="H35" s="37">
        <v>39.25</v>
      </c>
      <c r="I35" s="37">
        <v>33.1</v>
      </c>
      <c r="J35" s="38">
        <v>35</v>
      </c>
      <c r="K35" s="22"/>
      <c r="L35" s="22"/>
      <c r="M35" s="22"/>
      <c r="N35" s="22"/>
      <c r="O35" s="22"/>
      <c r="P35" s="22"/>
    </row>
    <row r="36" spans="1:16" ht="39" customHeight="1" x14ac:dyDescent="0.2">
      <c r="A36" s="22"/>
      <c r="B36" s="35"/>
      <c r="C36" s="1192" t="s">
        <v>541</v>
      </c>
      <c r="D36" s="1193"/>
      <c r="E36" s="1194"/>
      <c r="F36" s="36">
        <v>39.369999999999997</v>
      </c>
      <c r="G36" s="37">
        <v>35.24</v>
      </c>
      <c r="H36" s="37">
        <v>35.56</v>
      </c>
      <c r="I36" s="37">
        <v>31.07</v>
      </c>
      <c r="J36" s="38">
        <v>28.06</v>
      </c>
      <c r="K36" s="22"/>
      <c r="L36" s="22"/>
      <c r="M36" s="22"/>
      <c r="N36" s="22"/>
      <c r="O36" s="22"/>
      <c r="P36" s="22"/>
    </row>
    <row r="37" spans="1:16" ht="39" customHeight="1" x14ac:dyDescent="0.2">
      <c r="A37" s="22"/>
      <c r="B37" s="35"/>
      <c r="C37" s="1192" t="s">
        <v>542</v>
      </c>
      <c r="D37" s="1193"/>
      <c r="E37" s="1194"/>
      <c r="F37" s="36">
        <v>0.87</v>
      </c>
      <c r="G37" s="37">
        <v>1.54</v>
      </c>
      <c r="H37" s="37">
        <v>3.23</v>
      </c>
      <c r="I37" s="37">
        <v>3.8</v>
      </c>
      <c r="J37" s="38">
        <v>6.11</v>
      </c>
      <c r="K37" s="22"/>
      <c r="L37" s="22"/>
      <c r="M37" s="22"/>
      <c r="N37" s="22"/>
      <c r="O37" s="22"/>
      <c r="P37" s="22"/>
    </row>
    <row r="38" spans="1:16" ht="39" customHeight="1" x14ac:dyDescent="0.2">
      <c r="A38" s="22"/>
      <c r="B38" s="35"/>
      <c r="C38" s="1192" t="s">
        <v>543</v>
      </c>
      <c r="D38" s="1193"/>
      <c r="E38" s="1194"/>
      <c r="F38" s="36">
        <v>8.1300000000000008</v>
      </c>
      <c r="G38" s="37">
        <v>5.73</v>
      </c>
      <c r="H38" s="37">
        <v>5.12</v>
      </c>
      <c r="I38" s="37">
        <v>5.92</v>
      </c>
      <c r="J38" s="38">
        <v>3.97</v>
      </c>
      <c r="K38" s="22"/>
      <c r="L38" s="22"/>
      <c r="M38" s="22"/>
      <c r="N38" s="22"/>
      <c r="O38" s="22"/>
      <c r="P38" s="22"/>
    </row>
    <row r="39" spans="1:16" ht="39" customHeight="1" x14ac:dyDescent="0.2">
      <c r="A39" s="22"/>
      <c r="B39" s="35"/>
      <c r="C39" s="1192" t="s">
        <v>544</v>
      </c>
      <c r="D39" s="1193"/>
      <c r="E39" s="1194"/>
      <c r="F39" s="36">
        <v>3.73</v>
      </c>
      <c r="G39" s="37">
        <v>1.74</v>
      </c>
      <c r="H39" s="37">
        <v>1.2</v>
      </c>
      <c r="I39" s="37">
        <v>1.05</v>
      </c>
      <c r="J39" s="38">
        <v>0.66</v>
      </c>
      <c r="K39" s="22"/>
      <c r="L39" s="22"/>
      <c r="M39" s="22"/>
      <c r="N39" s="22"/>
      <c r="O39" s="22"/>
      <c r="P39" s="22"/>
    </row>
    <row r="40" spans="1:16" ht="39" customHeight="1" x14ac:dyDescent="0.2">
      <c r="A40" s="22"/>
      <c r="B40" s="35"/>
      <c r="C40" s="1192" t="s">
        <v>545</v>
      </c>
      <c r="D40" s="1193"/>
      <c r="E40" s="1194"/>
      <c r="F40" s="36">
        <v>0.95</v>
      </c>
      <c r="G40" s="37">
        <v>0.77</v>
      </c>
      <c r="H40" s="37">
        <v>0.62</v>
      </c>
      <c r="I40" s="37">
        <v>0.26</v>
      </c>
      <c r="J40" s="38">
        <v>0.48</v>
      </c>
      <c r="K40" s="22"/>
      <c r="L40" s="22"/>
      <c r="M40" s="22"/>
      <c r="N40" s="22"/>
      <c r="O40" s="22"/>
      <c r="P40" s="22"/>
    </row>
    <row r="41" spans="1:16" ht="39" customHeight="1" x14ac:dyDescent="0.2">
      <c r="A41" s="22"/>
      <c r="B41" s="35"/>
      <c r="C41" s="1192" t="s">
        <v>546</v>
      </c>
      <c r="D41" s="1193"/>
      <c r="E41" s="1194"/>
      <c r="F41" s="36">
        <v>0.19</v>
      </c>
      <c r="G41" s="37">
        <v>0.23</v>
      </c>
      <c r="H41" s="37">
        <v>0.24</v>
      </c>
      <c r="I41" s="37">
        <v>0.25</v>
      </c>
      <c r="J41" s="38">
        <v>0.24</v>
      </c>
      <c r="K41" s="22"/>
      <c r="L41" s="22"/>
      <c r="M41" s="22"/>
      <c r="N41" s="22"/>
      <c r="O41" s="22"/>
      <c r="P41" s="22"/>
    </row>
    <row r="42" spans="1:16" ht="39" customHeight="1" x14ac:dyDescent="0.2">
      <c r="A42" s="22"/>
      <c r="B42" s="39"/>
      <c r="C42" s="1192" t="s">
        <v>547</v>
      </c>
      <c r="D42" s="1193"/>
      <c r="E42" s="1194"/>
      <c r="F42" s="36" t="s">
        <v>494</v>
      </c>
      <c r="G42" s="37" t="s">
        <v>494</v>
      </c>
      <c r="H42" s="37" t="s">
        <v>494</v>
      </c>
      <c r="I42" s="37" t="s">
        <v>494</v>
      </c>
      <c r="J42" s="38" t="s">
        <v>494</v>
      </c>
      <c r="K42" s="22"/>
      <c r="L42" s="22"/>
      <c r="M42" s="22"/>
      <c r="N42" s="22"/>
      <c r="O42" s="22"/>
      <c r="P42" s="22"/>
    </row>
    <row r="43" spans="1:16" ht="39" customHeight="1" thickBot="1" x14ac:dyDescent="0.25">
      <c r="A43" s="22"/>
      <c r="B43" s="40"/>
      <c r="C43" s="1195" t="s">
        <v>548</v>
      </c>
      <c r="D43" s="1196"/>
      <c r="E43" s="1197"/>
      <c r="F43" s="41">
        <v>0.05</v>
      </c>
      <c r="G43" s="42">
        <v>0.01</v>
      </c>
      <c r="H43" s="42">
        <v>0.01</v>
      </c>
      <c r="I43" s="42">
        <v>0.03</v>
      </c>
      <c r="J43" s="43">
        <v>0.04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sAHnzsZG1KuBrFR8TmIsDm1ni0YpPt6LXllrPS0NodjCUkhUK6MwQxXBMrfKMJZGd+DCYsF7nKRk2FwFh3a7A==" saltValue="O/RwAWUbaKuSzd25cBu9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533</v>
      </c>
      <c r="L44" s="56" t="s">
        <v>534</v>
      </c>
      <c r="M44" s="56" t="s">
        <v>535</v>
      </c>
      <c r="N44" s="56" t="s">
        <v>536</v>
      </c>
      <c r="O44" s="57" t="s">
        <v>537</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279</v>
      </c>
      <c r="L45" s="60">
        <v>300</v>
      </c>
      <c r="M45" s="60">
        <v>314</v>
      </c>
      <c r="N45" s="60">
        <v>319</v>
      </c>
      <c r="O45" s="61">
        <v>432</v>
      </c>
      <c r="P45" s="48"/>
      <c r="Q45" s="48"/>
      <c r="R45" s="48"/>
      <c r="S45" s="48"/>
      <c r="T45" s="48"/>
      <c r="U45" s="48"/>
    </row>
    <row r="46" spans="1:21" ht="30.75" customHeight="1" x14ac:dyDescent="0.2">
      <c r="A46" s="48"/>
      <c r="B46" s="1220"/>
      <c r="C46" s="1221"/>
      <c r="D46" s="62"/>
      <c r="E46" s="1202" t="s">
        <v>12</v>
      </c>
      <c r="F46" s="1202"/>
      <c r="G46" s="1202"/>
      <c r="H46" s="1202"/>
      <c r="I46" s="1202"/>
      <c r="J46" s="1203"/>
      <c r="K46" s="63" t="s">
        <v>494</v>
      </c>
      <c r="L46" s="64" t="s">
        <v>494</v>
      </c>
      <c r="M46" s="64" t="s">
        <v>494</v>
      </c>
      <c r="N46" s="64" t="s">
        <v>494</v>
      </c>
      <c r="O46" s="65" t="s">
        <v>494</v>
      </c>
      <c r="P46" s="48"/>
      <c r="Q46" s="48"/>
      <c r="R46" s="48"/>
      <c r="S46" s="48"/>
      <c r="T46" s="48"/>
      <c r="U46" s="48"/>
    </row>
    <row r="47" spans="1:21" ht="30.75" customHeight="1" x14ac:dyDescent="0.2">
      <c r="A47" s="48"/>
      <c r="B47" s="1220"/>
      <c r="C47" s="1221"/>
      <c r="D47" s="62"/>
      <c r="E47" s="1202" t="s">
        <v>13</v>
      </c>
      <c r="F47" s="1202"/>
      <c r="G47" s="1202"/>
      <c r="H47" s="1202"/>
      <c r="I47" s="1202"/>
      <c r="J47" s="1203"/>
      <c r="K47" s="63" t="s">
        <v>494</v>
      </c>
      <c r="L47" s="64" t="s">
        <v>494</v>
      </c>
      <c r="M47" s="64" t="s">
        <v>494</v>
      </c>
      <c r="N47" s="64" t="s">
        <v>494</v>
      </c>
      <c r="O47" s="65" t="s">
        <v>494</v>
      </c>
      <c r="P47" s="48"/>
      <c r="Q47" s="48"/>
      <c r="R47" s="48"/>
      <c r="S47" s="48"/>
      <c r="T47" s="48"/>
      <c r="U47" s="48"/>
    </row>
    <row r="48" spans="1:21" ht="30.75" customHeight="1" x14ac:dyDescent="0.2">
      <c r="A48" s="48"/>
      <c r="B48" s="1220"/>
      <c r="C48" s="1221"/>
      <c r="D48" s="62"/>
      <c r="E48" s="1202" t="s">
        <v>14</v>
      </c>
      <c r="F48" s="1202"/>
      <c r="G48" s="1202"/>
      <c r="H48" s="1202"/>
      <c r="I48" s="1202"/>
      <c r="J48" s="1203"/>
      <c r="K48" s="63">
        <v>20</v>
      </c>
      <c r="L48" s="64">
        <v>16</v>
      </c>
      <c r="M48" s="64">
        <v>16</v>
      </c>
      <c r="N48" s="64">
        <v>16</v>
      </c>
      <c r="O48" s="65">
        <v>16</v>
      </c>
      <c r="P48" s="48"/>
      <c r="Q48" s="48"/>
      <c r="R48" s="48"/>
      <c r="S48" s="48"/>
      <c r="T48" s="48"/>
      <c r="U48" s="48"/>
    </row>
    <row r="49" spans="1:21" ht="30.75" customHeight="1" x14ac:dyDescent="0.2">
      <c r="A49" s="48"/>
      <c r="B49" s="1220"/>
      <c r="C49" s="1221"/>
      <c r="D49" s="62"/>
      <c r="E49" s="1202" t="s">
        <v>15</v>
      </c>
      <c r="F49" s="1202"/>
      <c r="G49" s="1202"/>
      <c r="H49" s="1202"/>
      <c r="I49" s="1202"/>
      <c r="J49" s="1203"/>
      <c r="K49" s="63">
        <v>51</v>
      </c>
      <c r="L49" s="64">
        <v>52</v>
      </c>
      <c r="M49" s="64">
        <v>49</v>
      </c>
      <c r="N49" s="64">
        <v>51</v>
      </c>
      <c r="O49" s="65">
        <v>53</v>
      </c>
      <c r="P49" s="48"/>
      <c r="Q49" s="48"/>
      <c r="R49" s="48"/>
      <c r="S49" s="48"/>
      <c r="T49" s="48"/>
      <c r="U49" s="48"/>
    </row>
    <row r="50" spans="1:21" ht="30.75" customHeight="1" x14ac:dyDescent="0.2">
      <c r="A50" s="48"/>
      <c r="B50" s="1220"/>
      <c r="C50" s="1221"/>
      <c r="D50" s="62"/>
      <c r="E50" s="1202" t="s">
        <v>16</v>
      </c>
      <c r="F50" s="1202"/>
      <c r="G50" s="1202"/>
      <c r="H50" s="1202"/>
      <c r="I50" s="1202"/>
      <c r="J50" s="1203"/>
      <c r="K50" s="63">
        <v>1</v>
      </c>
      <c r="L50" s="64">
        <v>1</v>
      </c>
      <c r="M50" s="64">
        <v>1</v>
      </c>
      <c r="N50" s="64">
        <v>1</v>
      </c>
      <c r="O50" s="65">
        <v>1</v>
      </c>
      <c r="P50" s="48"/>
      <c r="Q50" s="48"/>
      <c r="R50" s="48"/>
      <c r="S50" s="48"/>
      <c r="T50" s="48"/>
      <c r="U50" s="48"/>
    </row>
    <row r="51" spans="1:21" ht="30.75" customHeight="1" x14ac:dyDescent="0.2">
      <c r="A51" s="48"/>
      <c r="B51" s="1222"/>
      <c r="C51" s="1223"/>
      <c r="D51" s="66"/>
      <c r="E51" s="1202" t="s">
        <v>17</v>
      </c>
      <c r="F51" s="1202"/>
      <c r="G51" s="1202"/>
      <c r="H51" s="1202"/>
      <c r="I51" s="1202"/>
      <c r="J51" s="1203"/>
      <c r="K51" s="63" t="s">
        <v>494</v>
      </c>
      <c r="L51" s="64" t="s">
        <v>494</v>
      </c>
      <c r="M51" s="64" t="s">
        <v>494</v>
      </c>
      <c r="N51" s="64" t="s">
        <v>494</v>
      </c>
      <c r="O51" s="65" t="s">
        <v>494</v>
      </c>
      <c r="P51" s="48"/>
      <c r="Q51" s="48"/>
      <c r="R51" s="48"/>
      <c r="S51" s="48"/>
      <c r="T51" s="48"/>
      <c r="U51" s="48"/>
    </row>
    <row r="52" spans="1:21" ht="30.75" customHeight="1" x14ac:dyDescent="0.2">
      <c r="A52" s="48"/>
      <c r="B52" s="1200" t="s">
        <v>18</v>
      </c>
      <c r="C52" s="1201"/>
      <c r="D52" s="66"/>
      <c r="E52" s="1202" t="s">
        <v>19</v>
      </c>
      <c r="F52" s="1202"/>
      <c r="G52" s="1202"/>
      <c r="H52" s="1202"/>
      <c r="I52" s="1202"/>
      <c r="J52" s="1203"/>
      <c r="K52" s="63">
        <v>263</v>
      </c>
      <c r="L52" s="64">
        <v>274</v>
      </c>
      <c r="M52" s="64">
        <v>286</v>
      </c>
      <c r="N52" s="64">
        <v>287</v>
      </c>
      <c r="O52" s="65">
        <v>410</v>
      </c>
      <c r="P52" s="48"/>
      <c r="Q52" s="48"/>
      <c r="R52" s="48"/>
      <c r="S52" s="48"/>
      <c r="T52" s="48"/>
      <c r="U52" s="48"/>
    </row>
    <row r="53" spans="1:21" ht="30.75" customHeight="1" thickBot="1" x14ac:dyDescent="0.25">
      <c r="A53" s="48"/>
      <c r="B53" s="1204" t="s">
        <v>20</v>
      </c>
      <c r="C53" s="1205"/>
      <c r="D53" s="67"/>
      <c r="E53" s="1206" t="s">
        <v>21</v>
      </c>
      <c r="F53" s="1206"/>
      <c r="G53" s="1206"/>
      <c r="H53" s="1206"/>
      <c r="I53" s="1206"/>
      <c r="J53" s="1207"/>
      <c r="K53" s="68">
        <v>88</v>
      </c>
      <c r="L53" s="69">
        <v>95</v>
      </c>
      <c r="M53" s="69">
        <v>94</v>
      </c>
      <c r="N53" s="69">
        <v>100</v>
      </c>
      <c r="O53" s="70">
        <v>92</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549</v>
      </c>
      <c r="P55" s="48"/>
      <c r="Q55" s="48"/>
      <c r="R55" s="48"/>
      <c r="S55" s="48"/>
      <c r="T55" s="48"/>
      <c r="U55" s="48"/>
    </row>
    <row r="56" spans="1:21" ht="31.5" customHeight="1" thickBot="1" x14ac:dyDescent="0.3">
      <c r="A56" s="48"/>
      <c r="B56" s="76"/>
      <c r="C56" s="77"/>
      <c r="D56" s="77"/>
      <c r="E56" s="78"/>
      <c r="F56" s="78"/>
      <c r="G56" s="78"/>
      <c r="H56" s="78"/>
      <c r="I56" s="78"/>
      <c r="J56" s="79" t="s">
        <v>2</v>
      </c>
      <c r="K56" s="80" t="s">
        <v>550</v>
      </c>
      <c r="L56" s="81" t="s">
        <v>551</v>
      </c>
      <c r="M56" s="81" t="s">
        <v>552</v>
      </c>
      <c r="N56" s="81" t="s">
        <v>553</v>
      </c>
      <c r="O56" s="82" t="s">
        <v>554</v>
      </c>
      <c r="P56" s="48"/>
      <c r="Q56" s="48"/>
      <c r="R56" s="48"/>
      <c r="S56" s="48"/>
      <c r="T56" s="48"/>
      <c r="U56" s="48"/>
    </row>
    <row r="57" spans="1:21" ht="31.5" customHeight="1" x14ac:dyDescent="0.2">
      <c r="B57" s="1208" t="s">
        <v>24</v>
      </c>
      <c r="C57" s="1209"/>
      <c r="D57" s="1212" t="s">
        <v>25</v>
      </c>
      <c r="E57" s="1213"/>
      <c r="F57" s="1213"/>
      <c r="G57" s="1213"/>
      <c r="H57" s="1213"/>
      <c r="I57" s="1213"/>
      <c r="J57" s="1214"/>
      <c r="K57" s="83"/>
      <c r="L57" s="84"/>
      <c r="M57" s="84"/>
      <c r="N57" s="84"/>
      <c r="O57" s="85"/>
    </row>
    <row r="58" spans="1:21" ht="31.5" customHeight="1" thickBot="1" x14ac:dyDescent="0.25">
      <c r="B58" s="1210"/>
      <c r="C58" s="1211"/>
      <c r="D58" s="1215" t="s">
        <v>26</v>
      </c>
      <c r="E58" s="1216"/>
      <c r="F58" s="1216"/>
      <c r="G58" s="1216"/>
      <c r="H58" s="1216"/>
      <c r="I58" s="1216"/>
      <c r="J58" s="121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sQ+X/cQ72YYw+qKKxgVw52lLXbsrvjgXRA3VBgA/iv/pEeuIwkbc09xJn1QfbWpMrRIG6L41Sz0vcxTKgadw==" saltValue="gN1+KZyhyfrykkia/07R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533</v>
      </c>
      <c r="J40" s="100" t="s">
        <v>534</v>
      </c>
      <c r="K40" s="100" t="s">
        <v>535</v>
      </c>
      <c r="L40" s="100" t="s">
        <v>536</v>
      </c>
      <c r="M40" s="101" t="s">
        <v>537</v>
      </c>
    </row>
    <row r="41" spans="2:13" ht="27.75" customHeight="1" x14ac:dyDescent="0.2">
      <c r="B41" s="1238" t="s">
        <v>29</v>
      </c>
      <c r="C41" s="1239"/>
      <c r="D41" s="102"/>
      <c r="E41" s="1240" t="s">
        <v>30</v>
      </c>
      <c r="F41" s="1240"/>
      <c r="G41" s="1240"/>
      <c r="H41" s="1241"/>
      <c r="I41" s="304">
        <v>3667</v>
      </c>
      <c r="J41" s="305">
        <v>3578</v>
      </c>
      <c r="K41" s="305">
        <v>3443</v>
      </c>
      <c r="L41" s="305">
        <v>3529</v>
      </c>
      <c r="M41" s="306">
        <v>3362</v>
      </c>
    </row>
    <row r="42" spans="2:13" ht="27.75" customHeight="1" x14ac:dyDescent="0.2">
      <c r="B42" s="1228"/>
      <c r="C42" s="1229"/>
      <c r="D42" s="103"/>
      <c r="E42" s="1232" t="s">
        <v>31</v>
      </c>
      <c r="F42" s="1232"/>
      <c r="G42" s="1232"/>
      <c r="H42" s="1233"/>
      <c r="I42" s="307">
        <v>4</v>
      </c>
      <c r="J42" s="308">
        <v>4</v>
      </c>
      <c r="K42" s="308">
        <v>3</v>
      </c>
      <c r="L42" s="308">
        <v>3</v>
      </c>
      <c r="M42" s="309">
        <v>2</v>
      </c>
    </row>
    <row r="43" spans="2:13" ht="27.75" customHeight="1" x14ac:dyDescent="0.2">
      <c r="B43" s="1228"/>
      <c r="C43" s="1229"/>
      <c r="D43" s="103"/>
      <c r="E43" s="1232" t="s">
        <v>32</v>
      </c>
      <c r="F43" s="1232"/>
      <c r="G43" s="1232"/>
      <c r="H43" s="1233"/>
      <c r="I43" s="307">
        <v>213</v>
      </c>
      <c r="J43" s="308">
        <v>208</v>
      </c>
      <c r="K43" s="308">
        <v>204</v>
      </c>
      <c r="L43" s="308">
        <v>239</v>
      </c>
      <c r="M43" s="309">
        <v>491</v>
      </c>
    </row>
    <row r="44" spans="2:13" ht="27.75" customHeight="1" x14ac:dyDescent="0.2">
      <c r="B44" s="1228"/>
      <c r="C44" s="1229"/>
      <c r="D44" s="103"/>
      <c r="E44" s="1232" t="s">
        <v>33</v>
      </c>
      <c r="F44" s="1232"/>
      <c r="G44" s="1232"/>
      <c r="H44" s="1233"/>
      <c r="I44" s="307">
        <v>480</v>
      </c>
      <c r="J44" s="308">
        <v>436</v>
      </c>
      <c r="K44" s="308">
        <v>423</v>
      </c>
      <c r="L44" s="308">
        <v>455</v>
      </c>
      <c r="M44" s="309">
        <v>432</v>
      </c>
    </row>
    <row r="45" spans="2:13" ht="27.75" customHeight="1" x14ac:dyDescent="0.2">
      <c r="B45" s="1228"/>
      <c r="C45" s="1229"/>
      <c r="D45" s="103"/>
      <c r="E45" s="1232" t="s">
        <v>34</v>
      </c>
      <c r="F45" s="1232"/>
      <c r="G45" s="1232"/>
      <c r="H45" s="1233"/>
      <c r="I45" s="307">
        <v>1879</v>
      </c>
      <c r="J45" s="308">
        <v>1832</v>
      </c>
      <c r="K45" s="308">
        <v>1772</v>
      </c>
      <c r="L45" s="308">
        <v>1747</v>
      </c>
      <c r="M45" s="309">
        <v>1737</v>
      </c>
    </row>
    <row r="46" spans="2:13" ht="27.75" customHeight="1" x14ac:dyDescent="0.2">
      <c r="B46" s="1228"/>
      <c r="C46" s="1229"/>
      <c r="D46" s="104"/>
      <c r="E46" s="1232" t="s">
        <v>35</v>
      </c>
      <c r="F46" s="1232"/>
      <c r="G46" s="1232"/>
      <c r="H46" s="1233"/>
      <c r="I46" s="307" t="s">
        <v>494</v>
      </c>
      <c r="J46" s="308" t="s">
        <v>494</v>
      </c>
      <c r="K46" s="308" t="s">
        <v>494</v>
      </c>
      <c r="L46" s="308" t="s">
        <v>494</v>
      </c>
      <c r="M46" s="309" t="s">
        <v>494</v>
      </c>
    </row>
    <row r="47" spans="2:13" ht="27.75" customHeight="1" x14ac:dyDescent="0.2">
      <c r="B47" s="1228"/>
      <c r="C47" s="1229"/>
      <c r="D47" s="105"/>
      <c r="E47" s="1242" t="s">
        <v>36</v>
      </c>
      <c r="F47" s="1243"/>
      <c r="G47" s="1243"/>
      <c r="H47" s="1244"/>
      <c r="I47" s="307" t="s">
        <v>494</v>
      </c>
      <c r="J47" s="308" t="s">
        <v>494</v>
      </c>
      <c r="K47" s="308" t="s">
        <v>494</v>
      </c>
      <c r="L47" s="308" t="s">
        <v>494</v>
      </c>
      <c r="M47" s="309" t="s">
        <v>494</v>
      </c>
    </row>
    <row r="48" spans="2:13" ht="27.75" customHeight="1" x14ac:dyDescent="0.2">
      <c r="B48" s="1228"/>
      <c r="C48" s="1229"/>
      <c r="D48" s="103"/>
      <c r="E48" s="1232" t="s">
        <v>37</v>
      </c>
      <c r="F48" s="1232"/>
      <c r="G48" s="1232"/>
      <c r="H48" s="1233"/>
      <c r="I48" s="307" t="s">
        <v>494</v>
      </c>
      <c r="J48" s="308" t="s">
        <v>494</v>
      </c>
      <c r="K48" s="308" t="s">
        <v>494</v>
      </c>
      <c r="L48" s="308" t="s">
        <v>494</v>
      </c>
      <c r="M48" s="309" t="s">
        <v>494</v>
      </c>
    </row>
    <row r="49" spans="2:13" ht="27.75" customHeight="1" x14ac:dyDescent="0.2">
      <c r="B49" s="1230"/>
      <c r="C49" s="1231"/>
      <c r="D49" s="103"/>
      <c r="E49" s="1232" t="s">
        <v>38</v>
      </c>
      <c r="F49" s="1232"/>
      <c r="G49" s="1232"/>
      <c r="H49" s="1233"/>
      <c r="I49" s="307" t="s">
        <v>494</v>
      </c>
      <c r="J49" s="308" t="s">
        <v>494</v>
      </c>
      <c r="K49" s="308" t="s">
        <v>494</v>
      </c>
      <c r="L49" s="308" t="s">
        <v>494</v>
      </c>
      <c r="M49" s="309" t="s">
        <v>494</v>
      </c>
    </row>
    <row r="50" spans="2:13" ht="27.75" customHeight="1" x14ac:dyDescent="0.2">
      <c r="B50" s="1226" t="s">
        <v>39</v>
      </c>
      <c r="C50" s="1227"/>
      <c r="D50" s="106"/>
      <c r="E50" s="1232" t="s">
        <v>40</v>
      </c>
      <c r="F50" s="1232"/>
      <c r="G50" s="1232"/>
      <c r="H50" s="1233"/>
      <c r="I50" s="307">
        <v>3703</v>
      </c>
      <c r="J50" s="308">
        <v>3696</v>
      </c>
      <c r="K50" s="308">
        <v>4161</v>
      </c>
      <c r="L50" s="308">
        <v>4395</v>
      </c>
      <c r="M50" s="309">
        <v>5154</v>
      </c>
    </row>
    <row r="51" spans="2:13" ht="27.75" customHeight="1" x14ac:dyDescent="0.2">
      <c r="B51" s="1228"/>
      <c r="C51" s="1229"/>
      <c r="D51" s="103"/>
      <c r="E51" s="1232" t="s">
        <v>41</v>
      </c>
      <c r="F51" s="1232"/>
      <c r="G51" s="1232"/>
      <c r="H51" s="1233"/>
      <c r="I51" s="307">
        <v>354</v>
      </c>
      <c r="J51" s="308">
        <v>306</v>
      </c>
      <c r="K51" s="308">
        <v>324</v>
      </c>
      <c r="L51" s="308">
        <v>518</v>
      </c>
      <c r="M51" s="309">
        <v>17</v>
      </c>
    </row>
    <row r="52" spans="2:13" ht="27.75" customHeight="1" x14ac:dyDescent="0.2">
      <c r="B52" s="1230"/>
      <c r="C52" s="1231"/>
      <c r="D52" s="103"/>
      <c r="E52" s="1232" t="s">
        <v>42</v>
      </c>
      <c r="F52" s="1232"/>
      <c r="G52" s="1232"/>
      <c r="H52" s="1233"/>
      <c r="I52" s="307">
        <v>3314</v>
      </c>
      <c r="J52" s="308">
        <v>3297</v>
      </c>
      <c r="K52" s="308">
        <v>3224</v>
      </c>
      <c r="L52" s="308">
        <v>3260</v>
      </c>
      <c r="M52" s="309">
        <v>3403</v>
      </c>
    </row>
    <row r="53" spans="2:13" ht="27.75" customHeight="1" thickBot="1" x14ac:dyDescent="0.25">
      <c r="B53" s="1234" t="s">
        <v>20</v>
      </c>
      <c r="C53" s="1235"/>
      <c r="D53" s="107"/>
      <c r="E53" s="1236" t="s">
        <v>43</v>
      </c>
      <c r="F53" s="1236"/>
      <c r="G53" s="1236"/>
      <c r="H53" s="1237"/>
      <c r="I53" s="310">
        <v>-1128</v>
      </c>
      <c r="J53" s="311">
        <v>-1242</v>
      </c>
      <c r="K53" s="311">
        <v>-1865</v>
      </c>
      <c r="L53" s="311">
        <v>-2201</v>
      </c>
      <c r="M53" s="312">
        <v>-2550</v>
      </c>
    </row>
    <row r="54" spans="2:13" ht="27.75" customHeight="1" x14ac:dyDescent="0.25">
      <c r="B54" s="108" t="s">
        <v>44</v>
      </c>
      <c r="C54" s="109"/>
      <c r="D54" s="109"/>
      <c r="E54" s="110"/>
      <c r="F54" s="110"/>
      <c r="G54" s="110"/>
      <c r="H54" s="110"/>
      <c r="I54" s="111"/>
      <c r="J54" s="111"/>
      <c r="K54" s="111"/>
      <c r="L54" s="111"/>
      <c r="M54" s="111"/>
    </row>
    <row r="55" spans="2:13" ht="13" x14ac:dyDescent="0.2"/>
  </sheetData>
  <sheetProtection algorithmName="SHA-512" hashValue="zQXLUG/OK3PUiswvXfbz6DhTKwZJi6OWcbxH8hFuC8HWZM+mR9RbpglgRx5LChjMacCs0Oj5Bba1ymzU1FZGUQ==" saltValue="CUe5qCAY+lHpGl1c9GwS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45</v>
      </c>
    </row>
    <row r="54" spans="2:8" ht="29.25" customHeight="1" thickBot="1" x14ac:dyDescent="0.35">
      <c r="B54" s="113" t="s">
        <v>1</v>
      </c>
      <c r="C54" s="114"/>
      <c r="D54" s="114"/>
      <c r="E54" s="115" t="s">
        <v>2</v>
      </c>
      <c r="F54" s="116" t="s">
        <v>535</v>
      </c>
      <c r="G54" s="116" t="s">
        <v>536</v>
      </c>
      <c r="H54" s="117" t="s">
        <v>537</v>
      </c>
    </row>
    <row r="55" spans="2:8" ht="52.5" customHeight="1" x14ac:dyDescent="0.2">
      <c r="B55" s="118"/>
      <c r="C55" s="1253" t="s">
        <v>46</v>
      </c>
      <c r="D55" s="1253"/>
      <c r="E55" s="1254"/>
      <c r="F55" s="119">
        <v>1887</v>
      </c>
      <c r="G55" s="119">
        <v>2030</v>
      </c>
      <c r="H55" s="120">
        <v>2349</v>
      </c>
    </row>
    <row r="56" spans="2:8" ht="52.5" customHeight="1" x14ac:dyDescent="0.2">
      <c r="B56" s="121"/>
      <c r="C56" s="1255" t="s">
        <v>47</v>
      </c>
      <c r="D56" s="1255"/>
      <c r="E56" s="1256"/>
      <c r="F56" s="122">
        <v>30</v>
      </c>
      <c r="G56" s="122">
        <v>30</v>
      </c>
      <c r="H56" s="123">
        <v>91</v>
      </c>
    </row>
    <row r="57" spans="2:8" ht="53.25" customHeight="1" x14ac:dyDescent="0.2">
      <c r="B57" s="121"/>
      <c r="C57" s="1257" t="s">
        <v>48</v>
      </c>
      <c r="D57" s="1257"/>
      <c r="E57" s="1258"/>
      <c r="F57" s="124">
        <v>1896</v>
      </c>
      <c r="G57" s="124">
        <v>2099</v>
      </c>
      <c r="H57" s="125">
        <v>2501</v>
      </c>
    </row>
    <row r="58" spans="2:8" ht="45.75" customHeight="1" x14ac:dyDescent="0.2">
      <c r="B58" s="126"/>
      <c r="C58" s="1245" t="s">
        <v>568</v>
      </c>
      <c r="D58" s="1246"/>
      <c r="E58" s="1247"/>
      <c r="F58" s="127">
        <v>1469</v>
      </c>
      <c r="G58" s="127">
        <v>1606</v>
      </c>
      <c r="H58" s="128">
        <v>1939</v>
      </c>
    </row>
    <row r="59" spans="2:8" ht="45.75" customHeight="1" x14ac:dyDescent="0.2">
      <c r="B59" s="126"/>
      <c r="C59" s="1245" t="s">
        <v>569</v>
      </c>
      <c r="D59" s="1246"/>
      <c r="E59" s="1247"/>
      <c r="F59" s="127">
        <v>208</v>
      </c>
      <c r="G59" s="127">
        <v>272</v>
      </c>
      <c r="H59" s="128">
        <v>272</v>
      </c>
    </row>
    <row r="60" spans="2:8" ht="45.75" customHeight="1" x14ac:dyDescent="0.2">
      <c r="B60" s="126"/>
      <c r="C60" s="1245" t="s">
        <v>570</v>
      </c>
      <c r="D60" s="1246"/>
      <c r="E60" s="1247"/>
      <c r="F60" s="127">
        <v>139</v>
      </c>
      <c r="G60" s="127">
        <v>139</v>
      </c>
      <c r="H60" s="128">
        <v>205</v>
      </c>
    </row>
    <row r="61" spans="2:8" ht="45.75" customHeight="1" x14ac:dyDescent="0.2">
      <c r="B61" s="126"/>
      <c r="C61" s="1245" t="s">
        <v>571</v>
      </c>
      <c r="D61" s="1246"/>
      <c r="E61" s="1247"/>
      <c r="F61" s="127">
        <v>33</v>
      </c>
      <c r="G61" s="127">
        <v>33</v>
      </c>
      <c r="H61" s="128">
        <v>33</v>
      </c>
    </row>
    <row r="62" spans="2:8" ht="45.75" customHeight="1" thickBot="1" x14ac:dyDescent="0.25">
      <c r="B62" s="129"/>
      <c r="C62" s="1248" t="s">
        <v>572</v>
      </c>
      <c r="D62" s="1249"/>
      <c r="E62" s="1250"/>
      <c r="F62" s="130">
        <v>23</v>
      </c>
      <c r="G62" s="130">
        <v>23</v>
      </c>
      <c r="H62" s="131">
        <v>23</v>
      </c>
    </row>
    <row r="63" spans="2:8" ht="52.5" customHeight="1" thickBot="1" x14ac:dyDescent="0.25">
      <c r="B63" s="132"/>
      <c r="C63" s="1251" t="s">
        <v>49</v>
      </c>
      <c r="D63" s="1251"/>
      <c r="E63" s="1252"/>
      <c r="F63" s="133">
        <v>3814</v>
      </c>
      <c r="G63" s="133">
        <v>4159</v>
      </c>
      <c r="H63" s="134">
        <v>4941</v>
      </c>
    </row>
    <row r="64" spans="2:8" ht="13" x14ac:dyDescent="0.2"/>
  </sheetData>
  <sheetProtection algorithmName="SHA-512" hashValue="8FeOf1BVgGT5+K4V7pMFttFU1ENQLYjzYqvVRm+gARS4NYRIg8uCllnIll4GglMklqtQqaKT6GF5cmmSfD0TQQ==" saltValue="ZsaojOo7x82PmpEgrrMU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FBAD8-A427-4CCE-AD05-01BDBFC560DC}">
  <sheetPr>
    <pageSetUpPr fitToPage="1"/>
  </sheetPr>
  <dimension ref="A1:DE85"/>
  <sheetViews>
    <sheetView showGridLines="0" zoomScaleNormal="100" zoomScaleSheetLayoutView="55" workbookViewId="0">
      <selection activeCell="AP84" sqref="AP84"/>
    </sheetView>
  </sheetViews>
  <sheetFormatPr defaultColWidth="0" defaultRowHeight="13.5" customHeight="1" zeroHeight="1" x14ac:dyDescent="0.2"/>
  <cols>
    <col min="1" max="1" width="6.36328125" style="313" customWidth="1"/>
    <col min="2" max="107" width="2.453125" style="313" customWidth="1"/>
    <col min="108" max="108" width="6.08984375" style="319" customWidth="1"/>
    <col min="109" max="109" width="5.90625" style="317" customWidth="1"/>
    <col min="110" max="16384" width="8.6328125" style="313" hidden="1"/>
  </cols>
  <sheetData>
    <row r="1" spans="1:109" ht="42.75" customHeight="1" x14ac:dyDescent="0.2">
      <c r="A1" s="360"/>
      <c r="B1" s="361"/>
      <c r="DD1" s="313"/>
      <c r="DE1" s="313"/>
    </row>
    <row r="2" spans="1:109" ht="25.5" customHeight="1" x14ac:dyDescent="0.2">
      <c r="A2" s="362"/>
      <c r="C2" s="362"/>
      <c r="O2" s="362"/>
      <c r="P2" s="362"/>
      <c r="Q2" s="362"/>
      <c r="R2" s="362"/>
      <c r="S2" s="362"/>
      <c r="T2" s="362"/>
      <c r="U2" s="362"/>
      <c r="V2" s="362"/>
      <c r="W2" s="362"/>
      <c r="X2" s="362"/>
      <c r="Y2" s="362"/>
      <c r="Z2" s="362"/>
      <c r="AA2" s="362"/>
      <c r="AB2" s="362"/>
      <c r="AC2" s="362"/>
      <c r="AD2" s="362"/>
      <c r="AE2" s="362"/>
      <c r="AF2" s="362"/>
      <c r="AG2" s="362"/>
      <c r="AH2" s="362"/>
      <c r="AI2" s="362"/>
      <c r="AU2" s="362"/>
      <c r="BG2" s="362"/>
      <c r="BS2" s="362"/>
      <c r="CE2" s="362"/>
      <c r="CQ2" s="362"/>
      <c r="DD2" s="313"/>
      <c r="DE2" s="313"/>
    </row>
    <row r="3" spans="1:109" ht="25.5" customHeight="1" x14ac:dyDescent="0.2">
      <c r="A3" s="362"/>
      <c r="C3" s="362"/>
      <c r="O3" s="362"/>
      <c r="P3" s="362"/>
      <c r="Q3" s="362"/>
      <c r="R3" s="362"/>
      <c r="S3" s="362"/>
      <c r="T3" s="362"/>
      <c r="U3" s="362"/>
      <c r="V3" s="362"/>
      <c r="W3" s="362"/>
      <c r="X3" s="362"/>
      <c r="Y3" s="362"/>
      <c r="Z3" s="362"/>
      <c r="AA3" s="362"/>
      <c r="AB3" s="362"/>
      <c r="AC3" s="362"/>
      <c r="AD3" s="362"/>
      <c r="AE3" s="362"/>
      <c r="AF3" s="362"/>
      <c r="AG3" s="362"/>
      <c r="AH3" s="362"/>
      <c r="AI3" s="362"/>
      <c r="AU3" s="362"/>
      <c r="BG3" s="362"/>
      <c r="BS3" s="362"/>
      <c r="CE3" s="362"/>
      <c r="CQ3" s="362"/>
      <c r="DD3" s="313"/>
      <c r="DE3" s="313"/>
    </row>
    <row r="4" spans="1:109" s="262" customFormat="1" ht="13" x14ac:dyDescent="0.2">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2"/>
      <c r="AR4" s="362"/>
      <c r="AS4" s="362"/>
      <c r="AT4" s="362"/>
      <c r="AU4" s="362"/>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row>
    <row r="5" spans="1:109" s="262" customFormat="1" ht="13" x14ac:dyDescent="0.2">
      <c r="A5" s="362"/>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362"/>
      <c r="AQ5" s="362"/>
      <c r="AR5" s="362"/>
      <c r="AS5" s="362"/>
      <c r="AT5" s="362"/>
      <c r="AU5" s="362"/>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c r="CA5" s="362"/>
      <c r="CB5" s="362"/>
      <c r="CC5" s="362"/>
      <c r="CD5" s="362"/>
      <c r="CE5" s="362"/>
      <c r="CF5" s="362"/>
      <c r="CG5" s="362"/>
      <c r="CH5" s="362"/>
      <c r="CI5" s="362"/>
      <c r="CJ5" s="362"/>
      <c r="CK5" s="362"/>
      <c r="CL5" s="362"/>
      <c r="CM5" s="362"/>
      <c r="CN5" s="362"/>
      <c r="CO5" s="362"/>
      <c r="CP5" s="362"/>
      <c r="CQ5" s="362"/>
      <c r="CR5" s="362"/>
      <c r="CS5" s="362"/>
      <c r="CT5" s="362"/>
      <c r="CU5" s="362"/>
      <c r="CV5" s="362"/>
      <c r="CW5" s="362"/>
      <c r="CX5" s="362"/>
      <c r="CY5" s="362"/>
      <c r="CZ5" s="362"/>
      <c r="DA5" s="362"/>
      <c r="DB5" s="362"/>
      <c r="DC5" s="362"/>
      <c r="DD5" s="362"/>
      <c r="DE5" s="362"/>
    </row>
    <row r="6" spans="1:109" s="262" customFormat="1" ht="13" x14ac:dyDescent="0.2">
      <c r="A6" s="362"/>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362"/>
      <c r="CC6" s="362"/>
      <c r="CD6" s="362"/>
      <c r="CE6" s="362"/>
      <c r="CF6" s="362"/>
      <c r="CG6" s="362"/>
      <c r="CH6" s="362"/>
      <c r="CI6" s="362"/>
      <c r="CJ6" s="362"/>
      <c r="CK6" s="362"/>
      <c r="CL6" s="362"/>
      <c r="CM6" s="362"/>
      <c r="CN6" s="362"/>
      <c r="CO6" s="362"/>
      <c r="CP6" s="362"/>
      <c r="CQ6" s="362"/>
      <c r="CR6" s="362"/>
      <c r="CS6" s="362"/>
      <c r="CT6" s="362"/>
      <c r="CU6" s="362"/>
      <c r="CV6" s="362"/>
      <c r="CW6" s="362"/>
      <c r="CX6" s="362"/>
      <c r="CY6" s="362"/>
      <c r="CZ6" s="362"/>
      <c r="DA6" s="362"/>
      <c r="DB6" s="362"/>
      <c r="DC6" s="362"/>
      <c r="DD6" s="362"/>
      <c r="DE6" s="362"/>
    </row>
    <row r="7" spans="1:109" s="262" customFormat="1" ht="13" x14ac:dyDescent="0.2">
      <c r="A7" s="362"/>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2"/>
      <c r="CA7" s="362"/>
      <c r="CB7" s="362"/>
      <c r="CC7" s="362"/>
      <c r="CD7" s="362"/>
      <c r="CE7" s="362"/>
      <c r="CF7" s="362"/>
      <c r="CG7" s="362"/>
      <c r="CH7" s="362"/>
      <c r="CI7" s="362"/>
      <c r="CJ7" s="362"/>
      <c r="CK7" s="362"/>
      <c r="CL7" s="362"/>
      <c r="CM7" s="362"/>
      <c r="CN7" s="362"/>
      <c r="CO7" s="362"/>
      <c r="CP7" s="362"/>
      <c r="CQ7" s="362"/>
      <c r="CR7" s="362"/>
      <c r="CS7" s="362"/>
      <c r="CT7" s="362"/>
      <c r="CU7" s="362"/>
      <c r="CV7" s="362"/>
      <c r="CW7" s="362"/>
      <c r="CX7" s="362"/>
      <c r="CY7" s="362"/>
      <c r="CZ7" s="362"/>
      <c r="DA7" s="362"/>
      <c r="DB7" s="362"/>
      <c r="DC7" s="362"/>
      <c r="DD7" s="362"/>
      <c r="DE7" s="362"/>
    </row>
    <row r="8" spans="1:109" s="262" customFormat="1" ht="13" x14ac:dyDescent="0.2">
      <c r="A8" s="362"/>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c r="CO8" s="362"/>
      <c r="CP8" s="362"/>
      <c r="CQ8" s="362"/>
      <c r="CR8" s="362"/>
      <c r="CS8" s="362"/>
      <c r="CT8" s="362"/>
      <c r="CU8" s="362"/>
      <c r="CV8" s="362"/>
      <c r="CW8" s="362"/>
      <c r="CX8" s="362"/>
      <c r="CY8" s="362"/>
      <c r="CZ8" s="362"/>
      <c r="DA8" s="362"/>
      <c r="DB8" s="362"/>
      <c r="DC8" s="362"/>
      <c r="DD8" s="362"/>
      <c r="DE8" s="362"/>
    </row>
    <row r="9" spans="1:109" s="262" customFormat="1" ht="13" x14ac:dyDescent="0.2">
      <c r="A9" s="362"/>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c r="BH9" s="362"/>
      <c r="BI9" s="362"/>
      <c r="BJ9" s="362"/>
      <c r="BK9" s="362"/>
      <c r="BL9" s="362"/>
      <c r="BM9" s="362"/>
      <c r="BN9" s="362"/>
      <c r="BO9" s="362"/>
      <c r="BP9" s="362"/>
      <c r="BQ9" s="362"/>
      <c r="BR9" s="362"/>
      <c r="BS9" s="362"/>
      <c r="BT9" s="362"/>
      <c r="BU9" s="362"/>
      <c r="BV9" s="362"/>
      <c r="BW9" s="362"/>
      <c r="BX9" s="362"/>
      <c r="BY9" s="362"/>
      <c r="BZ9" s="362"/>
      <c r="CA9" s="362"/>
      <c r="CB9" s="362"/>
      <c r="CC9" s="362"/>
      <c r="CD9" s="362"/>
      <c r="CE9" s="362"/>
      <c r="CF9" s="362"/>
      <c r="CG9" s="362"/>
      <c r="CH9" s="362"/>
      <c r="CI9" s="362"/>
      <c r="CJ9" s="362"/>
      <c r="CK9" s="362"/>
      <c r="CL9" s="362"/>
      <c r="CM9" s="362"/>
      <c r="CN9" s="362"/>
      <c r="CO9" s="362"/>
      <c r="CP9" s="362"/>
      <c r="CQ9" s="362"/>
      <c r="CR9" s="362"/>
      <c r="CS9" s="362"/>
      <c r="CT9" s="362"/>
      <c r="CU9" s="362"/>
      <c r="CV9" s="362"/>
      <c r="CW9" s="362"/>
      <c r="CX9" s="362"/>
      <c r="CY9" s="362"/>
      <c r="CZ9" s="362"/>
      <c r="DA9" s="362"/>
      <c r="DB9" s="362"/>
      <c r="DC9" s="362"/>
      <c r="DD9" s="362"/>
      <c r="DE9" s="362"/>
    </row>
    <row r="10" spans="1:109" s="262" customFormat="1" ht="13" x14ac:dyDescent="0.2">
      <c r="A10" s="362"/>
      <c r="B10" s="362"/>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362"/>
      <c r="BP10" s="362"/>
      <c r="BQ10" s="362"/>
      <c r="BR10" s="362"/>
      <c r="BS10" s="362"/>
      <c r="BT10" s="362"/>
      <c r="BU10" s="362"/>
      <c r="BV10" s="362"/>
      <c r="BW10" s="362"/>
      <c r="BX10" s="362"/>
      <c r="BY10" s="362"/>
      <c r="BZ10" s="362"/>
      <c r="CA10" s="362"/>
      <c r="CB10" s="362"/>
      <c r="CC10" s="362"/>
      <c r="CD10" s="362"/>
      <c r="CE10" s="362"/>
      <c r="CF10" s="362"/>
      <c r="CG10" s="362"/>
      <c r="CH10" s="362"/>
      <c r="CI10" s="362"/>
      <c r="CJ10" s="362"/>
      <c r="CK10" s="362"/>
      <c r="CL10" s="362"/>
      <c r="CM10" s="362"/>
      <c r="CN10" s="362"/>
      <c r="CO10" s="362"/>
      <c r="CP10" s="362"/>
      <c r="CQ10" s="362"/>
      <c r="CR10" s="362"/>
      <c r="CS10" s="362"/>
      <c r="CT10" s="362"/>
      <c r="CU10" s="362"/>
      <c r="CV10" s="362"/>
      <c r="CW10" s="362"/>
      <c r="CX10" s="362"/>
      <c r="CY10" s="362"/>
      <c r="CZ10" s="362"/>
      <c r="DA10" s="362"/>
      <c r="DB10" s="362"/>
      <c r="DC10" s="362"/>
      <c r="DD10" s="362"/>
      <c r="DE10" s="362"/>
    </row>
    <row r="11" spans="1:109" s="262" customFormat="1" ht="13" x14ac:dyDescent="0.2">
      <c r="A11" s="362"/>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362"/>
      <c r="BS11" s="362"/>
      <c r="BT11" s="362"/>
      <c r="BU11" s="362"/>
      <c r="BV11" s="362"/>
      <c r="BW11" s="362"/>
      <c r="BX11" s="362"/>
      <c r="BY11" s="362"/>
      <c r="BZ11" s="362"/>
      <c r="CA11" s="362"/>
      <c r="CB11" s="362"/>
      <c r="CC11" s="362"/>
      <c r="CD11" s="362"/>
      <c r="CE11" s="362"/>
      <c r="CF11" s="362"/>
      <c r="CG11" s="362"/>
      <c r="CH11" s="362"/>
      <c r="CI11" s="362"/>
      <c r="CJ11" s="362"/>
      <c r="CK11" s="362"/>
      <c r="CL11" s="362"/>
      <c r="CM11" s="362"/>
      <c r="CN11" s="362"/>
      <c r="CO11" s="362"/>
      <c r="CP11" s="362"/>
      <c r="CQ11" s="362"/>
      <c r="CR11" s="362"/>
      <c r="CS11" s="362"/>
      <c r="CT11" s="362"/>
      <c r="CU11" s="362"/>
      <c r="CV11" s="362"/>
      <c r="CW11" s="362"/>
      <c r="CX11" s="362"/>
      <c r="CY11" s="362"/>
      <c r="CZ11" s="362"/>
      <c r="DA11" s="362"/>
      <c r="DB11" s="362"/>
      <c r="DC11" s="362"/>
      <c r="DD11" s="362"/>
      <c r="DE11" s="362"/>
    </row>
    <row r="12" spans="1:109" s="262" customFormat="1" ht="13" x14ac:dyDescent="0.2">
      <c r="A12" s="362"/>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2"/>
      <c r="CL12" s="362"/>
      <c r="CM12" s="362"/>
      <c r="CN12" s="362"/>
      <c r="CO12" s="362"/>
      <c r="CP12" s="362"/>
      <c r="CQ12" s="362"/>
      <c r="CR12" s="362"/>
      <c r="CS12" s="362"/>
      <c r="CT12" s="362"/>
      <c r="CU12" s="362"/>
      <c r="CV12" s="362"/>
      <c r="CW12" s="362"/>
      <c r="CX12" s="362"/>
      <c r="CY12" s="362"/>
      <c r="CZ12" s="362"/>
      <c r="DA12" s="362"/>
      <c r="DB12" s="362"/>
      <c r="DC12" s="362"/>
      <c r="DD12" s="362"/>
      <c r="DE12" s="362"/>
    </row>
    <row r="13" spans="1:109" s="262" customFormat="1" ht="13" x14ac:dyDescent="0.2">
      <c r="A13" s="362"/>
      <c r="B13" s="362"/>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62"/>
      <c r="BC13" s="362"/>
      <c r="BD13" s="362"/>
      <c r="BE13" s="362"/>
      <c r="BF13" s="362"/>
      <c r="BG13" s="362"/>
      <c r="BH13" s="362"/>
      <c r="BI13" s="362"/>
      <c r="BJ13" s="362"/>
      <c r="BK13" s="362"/>
      <c r="BL13" s="362"/>
      <c r="BM13" s="362"/>
      <c r="BN13" s="362"/>
      <c r="BO13" s="362"/>
      <c r="BP13" s="362"/>
      <c r="BQ13" s="362"/>
      <c r="BR13" s="362"/>
      <c r="BS13" s="362"/>
      <c r="BT13" s="362"/>
      <c r="BU13" s="362"/>
      <c r="BV13" s="362"/>
      <c r="BW13" s="362"/>
      <c r="BX13" s="362"/>
      <c r="BY13" s="362"/>
      <c r="BZ13" s="362"/>
      <c r="CA13" s="362"/>
      <c r="CB13" s="362"/>
      <c r="CC13" s="362"/>
      <c r="CD13" s="362"/>
      <c r="CE13" s="362"/>
      <c r="CF13" s="362"/>
      <c r="CG13" s="362"/>
      <c r="CH13" s="362"/>
      <c r="CI13" s="362"/>
      <c r="CJ13" s="362"/>
      <c r="CK13" s="362"/>
      <c r="CL13" s="362"/>
      <c r="CM13" s="362"/>
      <c r="CN13" s="362"/>
      <c r="CO13" s="362"/>
      <c r="CP13" s="362"/>
      <c r="CQ13" s="362"/>
      <c r="CR13" s="362"/>
      <c r="CS13" s="362"/>
      <c r="CT13" s="362"/>
      <c r="CU13" s="362"/>
      <c r="CV13" s="362"/>
      <c r="CW13" s="362"/>
      <c r="CX13" s="362"/>
      <c r="CY13" s="362"/>
      <c r="CZ13" s="362"/>
      <c r="DA13" s="362"/>
      <c r="DB13" s="362"/>
      <c r="DC13" s="362"/>
      <c r="DD13" s="362"/>
      <c r="DE13" s="362"/>
    </row>
    <row r="14" spans="1:109" s="262" customFormat="1" ht="13" x14ac:dyDescent="0.2">
      <c r="A14" s="362"/>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2"/>
      <c r="CR14" s="362"/>
      <c r="CS14" s="362"/>
      <c r="CT14" s="362"/>
      <c r="CU14" s="362"/>
      <c r="CV14" s="362"/>
      <c r="CW14" s="362"/>
      <c r="CX14" s="362"/>
      <c r="CY14" s="362"/>
      <c r="CZ14" s="362"/>
      <c r="DA14" s="362"/>
      <c r="DB14" s="362"/>
      <c r="DC14" s="362"/>
      <c r="DD14" s="362"/>
      <c r="DE14" s="362"/>
    </row>
    <row r="15" spans="1:109" s="262" customFormat="1" ht="13" x14ac:dyDescent="0.2">
      <c r="A15" s="313"/>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362"/>
      <c r="CO15" s="362"/>
      <c r="CP15" s="362"/>
      <c r="CQ15" s="362"/>
      <c r="CR15" s="362"/>
      <c r="CS15" s="362"/>
      <c r="CT15" s="362"/>
      <c r="CU15" s="362"/>
      <c r="CV15" s="362"/>
      <c r="CW15" s="362"/>
      <c r="CX15" s="362"/>
      <c r="CY15" s="362"/>
      <c r="CZ15" s="362"/>
      <c r="DA15" s="362"/>
      <c r="DB15" s="362"/>
      <c r="DC15" s="362"/>
      <c r="DD15" s="362"/>
      <c r="DE15" s="362"/>
    </row>
    <row r="16" spans="1:109" s="262" customFormat="1" ht="13" x14ac:dyDescent="0.2">
      <c r="A16" s="313"/>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2"/>
      <c r="AZ16" s="362"/>
      <c r="BA16" s="362"/>
      <c r="BB16" s="362"/>
      <c r="BC16" s="362"/>
      <c r="BD16" s="362"/>
      <c r="BE16" s="362"/>
      <c r="BF16" s="362"/>
      <c r="BG16" s="362"/>
      <c r="BH16" s="362"/>
      <c r="BI16" s="362"/>
      <c r="BJ16" s="362"/>
      <c r="BK16" s="362"/>
      <c r="BL16" s="362"/>
      <c r="BM16" s="362"/>
      <c r="BN16" s="362"/>
      <c r="BO16" s="362"/>
      <c r="BP16" s="362"/>
      <c r="BQ16" s="362"/>
      <c r="BR16" s="362"/>
      <c r="BS16" s="362"/>
      <c r="BT16" s="362"/>
      <c r="BU16" s="362"/>
      <c r="BV16" s="362"/>
      <c r="BW16" s="362"/>
      <c r="BX16" s="362"/>
      <c r="BY16" s="362"/>
      <c r="BZ16" s="362"/>
      <c r="CA16" s="362"/>
      <c r="CB16" s="362"/>
      <c r="CC16" s="362"/>
      <c r="CD16" s="362"/>
      <c r="CE16" s="362"/>
      <c r="CF16" s="362"/>
      <c r="CG16" s="362"/>
      <c r="CH16" s="362"/>
      <c r="CI16" s="362"/>
      <c r="CJ16" s="362"/>
      <c r="CK16" s="362"/>
      <c r="CL16" s="362"/>
      <c r="CM16" s="362"/>
      <c r="CN16" s="362"/>
      <c r="CO16" s="362"/>
      <c r="CP16" s="362"/>
      <c r="CQ16" s="362"/>
      <c r="CR16" s="362"/>
      <c r="CS16" s="362"/>
      <c r="CT16" s="362"/>
      <c r="CU16" s="362"/>
      <c r="CV16" s="362"/>
      <c r="CW16" s="362"/>
      <c r="CX16" s="362"/>
      <c r="CY16" s="362"/>
      <c r="CZ16" s="362"/>
      <c r="DA16" s="362"/>
      <c r="DB16" s="362"/>
      <c r="DC16" s="362"/>
      <c r="DD16" s="362"/>
      <c r="DE16" s="362"/>
    </row>
    <row r="17" spans="1:109" s="262" customFormat="1" ht="13" x14ac:dyDescent="0.2">
      <c r="A17" s="313"/>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2"/>
      <c r="AZ17" s="362"/>
      <c r="BA17" s="362"/>
      <c r="BB17" s="362"/>
      <c r="BC17" s="362"/>
      <c r="BD17" s="362"/>
      <c r="BE17" s="36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362"/>
      <c r="CF17" s="362"/>
      <c r="CG17" s="362"/>
      <c r="CH17" s="362"/>
      <c r="CI17" s="362"/>
      <c r="CJ17" s="362"/>
      <c r="CK17" s="362"/>
      <c r="CL17" s="362"/>
      <c r="CM17" s="362"/>
      <c r="CN17" s="362"/>
      <c r="CO17" s="362"/>
      <c r="CP17" s="362"/>
      <c r="CQ17" s="362"/>
      <c r="CR17" s="362"/>
      <c r="CS17" s="362"/>
      <c r="CT17" s="362"/>
      <c r="CU17" s="362"/>
      <c r="CV17" s="362"/>
      <c r="CW17" s="362"/>
      <c r="CX17" s="362"/>
      <c r="CY17" s="362"/>
      <c r="CZ17" s="362"/>
      <c r="DA17" s="362"/>
      <c r="DB17" s="362"/>
      <c r="DC17" s="362"/>
      <c r="DD17" s="362"/>
      <c r="DE17" s="362"/>
    </row>
    <row r="18" spans="1:109" s="262" customFormat="1" ht="13" x14ac:dyDescent="0.2">
      <c r="A18" s="313"/>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2"/>
      <c r="AZ18" s="362"/>
      <c r="BA18" s="362"/>
      <c r="BB18" s="362"/>
      <c r="BC18" s="362"/>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62"/>
      <c r="CI18" s="362"/>
      <c r="CJ18" s="362"/>
      <c r="CK18" s="362"/>
      <c r="CL18" s="362"/>
      <c r="CM18" s="362"/>
      <c r="CN18" s="362"/>
      <c r="CO18" s="362"/>
      <c r="CP18" s="362"/>
      <c r="CQ18" s="362"/>
      <c r="CR18" s="362"/>
      <c r="CS18" s="362"/>
      <c r="CT18" s="362"/>
      <c r="CU18" s="362"/>
      <c r="CV18" s="362"/>
      <c r="CW18" s="362"/>
      <c r="CX18" s="362"/>
      <c r="CY18" s="362"/>
      <c r="CZ18" s="362"/>
      <c r="DA18" s="362"/>
      <c r="DB18" s="362"/>
      <c r="DC18" s="362"/>
      <c r="DD18" s="362"/>
      <c r="DE18" s="362"/>
    </row>
    <row r="19" spans="1:109" ht="13" x14ac:dyDescent="0.2">
      <c r="DD19" s="313"/>
      <c r="DE19" s="313"/>
    </row>
    <row r="20" spans="1:109" ht="13" x14ac:dyDescent="0.2">
      <c r="DD20" s="313"/>
      <c r="DE20" s="313"/>
    </row>
    <row r="21" spans="1:109" ht="17.25" customHeight="1" x14ac:dyDescent="0.2">
      <c r="B21" s="363"/>
      <c r="C21" s="315"/>
      <c r="D21" s="315"/>
      <c r="E21" s="315"/>
      <c r="F21" s="315"/>
      <c r="G21" s="315"/>
      <c r="H21" s="315"/>
      <c r="I21" s="315"/>
      <c r="J21" s="315"/>
      <c r="K21" s="315"/>
      <c r="L21" s="315"/>
      <c r="M21" s="315"/>
      <c r="N21" s="364"/>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64"/>
      <c r="AU21" s="315"/>
      <c r="AV21" s="315"/>
      <c r="AW21" s="315"/>
      <c r="AX21" s="315"/>
      <c r="AY21" s="315"/>
      <c r="AZ21" s="315"/>
      <c r="BA21" s="315"/>
      <c r="BB21" s="315"/>
      <c r="BC21" s="315"/>
      <c r="BD21" s="315"/>
      <c r="BE21" s="315"/>
      <c r="BF21" s="364"/>
      <c r="BG21" s="315"/>
      <c r="BH21" s="315"/>
      <c r="BI21" s="315"/>
      <c r="BJ21" s="315"/>
      <c r="BK21" s="315"/>
      <c r="BL21" s="315"/>
      <c r="BM21" s="315"/>
      <c r="BN21" s="315"/>
      <c r="BO21" s="315"/>
      <c r="BP21" s="315"/>
      <c r="BQ21" s="315"/>
      <c r="BR21" s="364"/>
      <c r="BS21" s="315"/>
      <c r="BT21" s="315"/>
      <c r="BU21" s="315"/>
      <c r="BV21" s="315"/>
      <c r="BW21" s="315"/>
      <c r="BX21" s="315"/>
      <c r="BY21" s="315"/>
      <c r="BZ21" s="315"/>
      <c r="CA21" s="315"/>
      <c r="CB21" s="315"/>
      <c r="CC21" s="315"/>
      <c r="CD21" s="364"/>
      <c r="CE21" s="315"/>
      <c r="CF21" s="315"/>
      <c r="CG21" s="315"/>
      <c r="CH21" s="315"/>
      <c r="CI21" s="315"/>
      <c r="CJ21" s="315"/>
      <c r="CK21" s="315"/>
      <c r="CL21" s="315"/>
      <c r="CM21" s="315"/>
      <c r="CN21" s="315"/>
      <c r="CO21" s="315"/>
      <c r="CP21" s="364"/>
      <c r="CQ21" s="315"/>
      <c r="CR21" s="315"/>
      <c r="CS21" s="315"/>
      <c r="CT21" s="315"/>
      <c r="CU21" s="315"/>
      <c r="CV21" s="315"/>
      <c r="CW21" s="315"/>
      <c r="CX21" s="315"/>
      <c r="CY21" s="315"/>
      <c r="CZ21" s="315"/>
      <c r="DA21" s="315"/>
      <c r="DB21" s="364"/>
      <c r="DC21" s="315"/>
      <c r="DD21" s="316"/>
      <c r="DE21" s="313"/>
    </row>
    <row r="22" spans="1:109" ht="17.25" customHeight="1" x14ac:dyDescent="0.2">
      <c r="B22" s="317"/>
    </row>
    <row r="23" spans="1:109" ht="13" x14ac:dyDescent="0.2">
      <c r="B23" s="317"/>
    </row>
    <row r="24" spans="1:109" ht="13" x14ac:dyDescent="0.2">
      <c r="B24" s="317"/>
    </row>
    <row r="25" spans="1:109" ht="13" x14ac:dyDescent="0.2">
      <c r="B25" s="317"/>
    </row>
    <row r="26" spans="1:109" ht="13" x14ac:dyDescent="0.2">
      <c r="B26" s="317"/>
    </row>
    <row r="27" spans="1:109" ht="13" x14ac:dyDescent="0.2">
      <c r="B27" s="317"/>
    </row>
    <row r="28" spans="1:109" ht="13" x14ac:dyDescent="0.2">
      <c r="B28" s="317"/>
    </row>
    <row r="29" spans="1:109" ht="13" x14ac:dyDescent="0.2">
      <c r="B29" s="317"/>
    </row>
    <row r="30" spans="1:109" ht="13" x14ac:dyDescent="0.2">
      <c r="B30" s="317"/>
    </row>
    <row r="31" spans="1:109" ht="13" x14ac:dyDescent="0.2">
      <c r="B31" s="317"/>
    </row>
    <row r="32" spans="1:109" ht="13" x14ac:dyDescent="0.2">
      <c r="B32" s="317"/>
    </row>
    <row r="33" spans="2:109" ht="13" x14ac:dyDescent="0.2">
      <c r="B33" s="317"/>
    </row>
    <row r="34" spans="2:109" ht="13" x14ac:dyDescent="0.2">
      <c r="B34" s="317"/>
    </row>
    <row r="35" spans="2:109" ht="13" x14ac:dyDescent="0.2">
      <c r="B35" s="317"/>
    </row>
    <row r="36" spans="2:109" ht="13" x14ac:dyDescent="0.2">
      <c r="B36" s="317"/>
    </row>
    <row r="37" spans="2:109" ht="13" x14ac:dyDescent="0.2">
      <c r="B37" s="317"/>
    </row>
    <row r="38" spans="2:109" ht="13" x14ac:dyDescent="0.2">
      <c r="B38" s="317"/>
    </row>
    <row r="39" spans="2:109" ht="13" x14ac:dyDescent="0.2">
      <c r="B39" s="35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59"/>
    </row>
    <row r="40" spans="2:109" ht="13" x14ac:dyDescent="0.2">
      <c r="B40" s="365"/>
      <c r="DD40" s="365"/>
      <c r="DE40" s="313"/>
    </row>
    <row r="41" spans="2:109" ht="16.5" x14ac:dyDescent="0.2">
      <c r="B41" s="314" t="s">
        <v>573</v>
      </c>
      <c r="C41" s="315"/>
      <c r="D41" s="315"/>
      <c r="E41" s="315"/>
      <c r="F41" s="315"/>
      <c r="G41" s="315"/>
      <c r="H41" s="315"/>
      <c r="I41" s="315"/>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5"/>
      <c r="BQ41" s="315"/>
      <c r="BR41" s="315"/>
      <c r="BS41" s="315"/>
      <c r="BT41" s="315"/>
      <c r="BU41" s="315"/>
      <c r="BV41" s="315"/>
      <c r="BW41" s="315"/>
      <c r="BX41" s="315"/>
      <c r="BY41" s="315"/>
      <c r="BZ41" s="315"/>
      <c r="CA41" s="315"/>
      <c r="CB41" s="315"/>
      <c r="CC41" s="315"/>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6"/>
    </row>
    <row r="42" spans="2:109" ht="13" x14ac:dyDescent="0.2">
      <c r="B42" s="317"/>
      <c r="G42" s="366"/>
      <c r="I42" s="367"/>
      <c r="J42" s="367"/>
      <c r="K42" s="367"/>
      <c r="AM42" s="366"/>
      <c r="AN42" s="366" t="s">
        <v>574</v>
      </c>
      <c r="AP42" s="367"/>
      <c r="AQ42" s="367"/>
      <c r="AR42" s="367"/>
      <c r="AY42" s="366"/>
      <c r="BA42" s="367"/>
      <c r="BB42" s="367"/>
      <c r="BC42" s="367"/>
      <c r="BK42" s="366"/>
      <c r="BM42" s="367"/>
      <c r="BN42" s="367"/>
      <c r="BO42" s="367"/>
      <c r="BW42" s="366"/>
      <c r="BY42" s="367"/>
      <c r="BZ42" s="367"/>
      <c r="CA42" s="367"/>
      <c r="CI42" s="366"/>
      <c r="CK42" s="367"/>
      <c r="CL42" s="367"/>
      <c r="CM42" s="367"/>
      <c r="CU42" s="366"/>
      <c r="CW42" s="367"/>
      <c r="CX42" s="367"/>
      <c r="CY42" s="367"/>
    </row>
    <row r="43" spans="2:109" ht="13.5" customHeight="1" x14ac:dyDescent="0.2">
      <c r="B43" s="317"/>
      <c r="AN43" s="1271" t="s">
        <v>575</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ht="13" x14ac:dyDescent="0.2">
      <c r="B44" s="317"/>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ht="13" x14ac:dyDescent="0.2">
      <c r="B45" s="317"/>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ht="13" x14ac:dyDescent="0.2">
      <c r="B46" s="317"/>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ht="13" x14ac:dyDescent="0.2">
      <c r="B47" s="317"/>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ht="13" x14ac:dyDescent="0.2">
      <c r="B48" s="317"/>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 x14ac:dyDescent="0.2">
      <c r="B49" s="317"/>
      <c r="AN49" s="313" t="s">
        <v>576</v>
      </c>
    </row>
    <row r="50" spans="1:109" ht="13" x14ac:dyDescent="0.2">
      <c r="B50" s="317"/>
      <c r="G50" s="1265"/>
      <c r="H50" s="1265"/>
      <c r="I50" s="1265"/>
      <c r="J50" s="1265"/>
      <c r="K50" s="369"/>
      <c r="L50" s="369"/>
      <c r="M50" s="370"/>
      <c r="N50" s="370"/>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64" t="s">
        <v>533</v>
      </c>
      <c r="BQ50" s="1264"/>
      <c r="BR50" s="1264"/>
      <c r="BS50" s="1264"/>
      <c r="BT50" s="1264"/>
      <c r="BU50" s="1264"/>
      <c r="BV50" s="1264"/>
      <c r="BW50" s="1264"/>
      <c r="BX50" s="1264" t="s">
        <v>534</v>
      </c>
      <c r="BY50" s="1264"/>
      <c r="BZ50" s="1264"/>
      <c r="CA50" s="1264"/>
      <c r="CB50" s="1264"/>
      <c r="CC50" s="1264"/>
      <c r="CD50" s="1264"/>
      <c r="CE50" s="1264"/>
      <c r="CF50" s="1264" t="s">
        <v>535</v>
      </c>
      <c r="CG50" s="1264"/>
      <c r="CH50" s="1264"/>
      <c r="CI50" s="1264"/>
      <c r="CJ50" s="1264"/>
      <c r="CK50" s="1264"/>
      <c r="CL50" s="1264"/>
      <c r="CM50" s="1264"/>
      <c r="CN50" s="1264" t="s">
        <v>536</v>
      </c>
      <c r="CO50" s="1264"/>
      <c r="CP50" s="1264"/>
      <c r="CQ50" s="1264"/>
      <c r="CR50" s="1264"/>
      <c r="CS50" s="1264"/>
      <c r="CT50" s="1264"/>
      <c r="CU50" s="1264"/>
      <c r="CV50" s="1264" t="s">
        <v>537</v>
      </c>
      <c r="CW50" s="1264"/>
      <c r="CX50" s="1264"/>
      <c r="CY50" s="1264"/>
      <c r="CZ50" s="1264"/>
      <c r="DA50" s="1264"/>
      <c r="DB50" s="1264"/>
      <c r="DC50" s="1264"/>
    </row>
    <row r="51" spans="1:109" ht="13.5" customHeight="1" x14ac:dyDescent="0.2">
      <c r="B51" s="317"/>
      <c r="G51" s="1267"/>
      <c r="H51" s="1267"/>
      <c r="I51" s="1280"/>
      <c r="J51" s="1280"/>
      <c r="K51" s="1266"/>
      <c r="L51" s="1266"/>
      <c r="M51" s="1266"/>
      <c r="N51" s="1266"/>
      <c r="AM51" s="368"/>
      <c r="AN51" s="1262" t="s">
        <v>577</v>
      </c>
      <c r="AO51" s="1262"/>
      <c r="AP51" s="1262"/>
      <c r="AQ51" s="1262"/>
      <c r="AR51" s="1262"/>
      <c r="AS51" s="1262"/>
      <c r="AT51" s="1262"/>
      <c r="AU51" s="1262"/>
      <c r="AV51" s="1262"/>
      <c r="AW51" s="1262"/>
      <c r="AX51" s="1262"/>
      <c r="AY51" s="1262"/>
      <c r="AZ51" s="1262"/>
      <c r="BA51" s="1262"/>
      <c r="BB51" s="1262" t="s">
        <v>578</v>
      </c>
      <c r="BC51" s="1262"/>
      <c r="BD51" s="1262"/>
      <c r="BE51" s="1262"/>
      <c r="BF51" s="1262"/>
      <c r="BG51" s="1262"/>
      <c r="BH51" s="1262"/>
      <c r="BI51" s="1262"/>
      <c r="BJ51" s="1262"/>
      <c r="BK51" s="1262"/>
      <c r="BL51" s="1262"/>
      <c r="BM51" s="1262"/>
      <c r="BN51" s="1262"/>
      <c r="BO51" s="1262"/>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9"/>
      <c r="CW51" s="1259"/>
      <c r="CX51" s="1259"/>
      <c r="CY51" s="1259"/>
      <c r="CZ51" s="1259"/>
      <c r="DA51" s="1259"/>
      <c r="DB51" s="1259"/>
      <c r="DC51" s="1259"/>
    </row>
    <row r="52" spans="1:109" ht="13" x14ac:dyDescent="0.2">
      <c r="B52" s="317"/>
      <c r="G52" s="1267"/>
      <c r="H52" s="1267"/>
      <c r="I52" s="1280"/>
      <c r="J52" s="1280"/>
      <c r="K52" s="1266"/>
      <c r="L52" s="1266"/>
      <c r="M52" s="1266"/>
      <c r="N52" s="1266"/>
      <c r="AM52" s="368"/>
      <c r="AN52" s="1262"/>
      <c r="AO52" s="1262"/>
      <c r="AP52" s="1262"/>
      <c r="AQ52" s="1262"/>
      <c r="AR52" s="1262"/>
      <c r="AS52" s="1262"/>
      <c r="AT52" s="1262"/>
      <c r="AU52" s="1262"/>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ht="13" x14ac:dyDescent="0.2">
      <c r="A53" s="367"/>
      <c r="B53" s="317"/>
      <c r="G53" s="1267"/>
      <c r="H53" s="1267"/>
      <c r="I53" s="1265"/>
      <c r="J53" s="1265"/>
      <c r="K53" s="1266"/>
      <c r="L53" s="1266"/>
      <c r="M53" s="1266"/>
      <c r="N53" s="1266"/>
      <c r="AM53" s="368"/>
      <c r="AN53" s="1262"/>
      <c r="AO53" s="1262"/>
      <c r="AP53" s="1262"/>
      <c r="AQ53" s="1262"/>
      <c r="AR53" s="1262"/>
      <c r="AS53" s="1262"/>
      <c r="AT53" s="1262"/>
      <c r="AU53" s="1262"/>
      <c r="AV53" s="1262"/>
      <c r="AW53" s="1262"/>
      <c r="AX53" s="1262"/>
      <c r="AY53" s="1262"/>
      <c r="AZ53" s="1262"/>
      <c r="BA53" s="1262"/>
      <c r="BB53" s="1262" t="s">
        <v>579</v>
      </c>
      <c r="BC53" s="1262"/>
      <c r="BD53" s="1262"/>
      <c r="BE53" s="1262"/>
      <c r="BF53" s="1262"/>
      <c r="BG53" s="1262"/>
      <c r="BH53" s="1262"/>
      <c r="BI53" s="1262"/>
      <c r="BJ53" s="1262"/>
      <c r="BK53" s="1262"/>
      <c r="BL53" s="1262"/>
      <c r="BM53" s="1262"/>
      <c r="BN53" s="1262"/>
      <c r="BO53" s="1262"/>
      <c r="BP53" s="1259">
        <v>66</v>
      </c>
      <c r="BQ53" s="1259"/>
      <c r="BR53" s="1259"/>
      <c r="BS53" s="1259"/>
      <c r="BT53" s="1259"/>
      <c r="BU53" s="1259"/>
      <c r="BV53" s="1259"/>
      <c r="BW53" s="1259"/>
      <c r="BX53" s="1259">
        <v>66.900000000000006</v>
      </c>
      <c r="BY53" s="1259"/>
      <c r="BZ53" s="1259"/>
      <c r="CA53" s="1259"/>
      <c r="CB53" s="1259"/>
      <c r="CC53" s="1259"/>
      <c r="CD53" s="1259"/>
      <c r="CE53" s="1259"/>
      <c r="CF53" s="1259">
        <v>69.099999999999994</v>
      </c>
      <c r="CG53" s="1259"/>
      <c r="CH53" s="1259"/>
      <c r="CI53" s="1259"/>
      <c r="CJ53" s="1259"/>
      <c r="CK53" s="1259"/>
      <c r="CL53" s="1259"/>
      <c r="CM53" s="1259"/>
      <c r="CN53" s="1259">
        <v>70.900000000000006</v>
      </c>
      <c r="CO53" s="1259"/>
      <c r="CP53" s="1259"/>
      <c r="CQ53" s="1259"/>
      <c r="CR53" s="1259"/>
      <c r="CS53" s="1259"/>
      <c r="CT53" s="1259"/>
      <c r="CU53" s="1259"/>
      <c r="CV53" s="1259">
        <v>71.5</v>
      </c>
      <c r="CW53" s="1259"/>
      <c r="CX53" s="1259"/>
      <c r="CY53" s="1259"/>
      <c r="CZ53" s="1259"/>
      <c r="DA53" s="1259"/>
      <c r="DB53" s="1259"/>
      <c r="DC53" s="1259"/>
    </row>
    <row r="54" spans="1:109" ht="13" x14ac:dyDescent="0.2">
      <c r="A54" s="367"/>
      <c r="B54" s="317"/>
      <c r="G54" s="1267"/>
      <c r="H54" s="1267"/>
      <c r="I54" s="1265"/>
      <c r="J54" s="1265"/>
      <c r="K54" s="1266"/>
      <c r="L54" s="1266"/>
      <c r="M54" s="1266"/>
      <c r="N54" s="1266"/>
      <c r="AM54" s="368"/>
      <c r="AN54" s="1262"/>
      <c r="AO54" s="1262"/>
      <c r="AP54" s="1262"/>
      <c r="AQ54" s="1262"/>
      <c r="AR54" s="1262"/>
      <c r="AS54" s="1262"/>
      <c r="AT54" s="1262"/>
      <c r="AU54" s="1262"/>
      <c r="AV54" s="1262"/>
      <c r="AW54" s="1262"/>
      <c r="AX54" s="1262"/>
      <c r="AY54" s="1262"/>
      <c r="AZ54" s="1262"/>
      <c r="BA54" s="1262"/>
      <c r="BB54" s="1262"/>
      <c r="BC54" s="1262"/>
      <c r="BD54" s="1262"/>
      <c r="BE54" s="1262"/>
      <c r="BF54" s="1262"/>
      <c r="BG54" s="1262"/>
      <c r="BH54" s="1262"/>
      <c r="BI54" s="1262"/>
      <c r="BJ54" s="1262"/>
      <c r="BK54" s="1262"/>
      <c r="BL54" s="1262"/>
      <c r="BM54" s="1262"/>
      <c r="BN54" s="1262"/>
      <c r="BO54" s="1262"/>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ht="13" x14ac:dyDescent="0.2">
      <c r="A55" s="367"/>
      <c r="B55" s="317"/>
      <c r="G55" s="1265"/>
      <c r="H55" s="1265"/>
      <c r="I55" s="1265"/>
      <c r="J55" s="1265"/>
      <c r="K55" s="1266"/>
      <c r="L55" s="1266"/>
      <c r="M55" s="1266"/>
      <c r="N55" s="1266"/>
      <c r="AN55" s="1264" t="s">
        <v>580</v>
      </c>
      <c r="AO55" s="1264"/>
      <c r="AP55" s="1264"/>
      <c r="AQ55" s="1264"/>
      <c r="AR55" s="1264"/>
      <c r="AS55" s="1264"/>
      <c r="AT55" s="1264"/>
      <c r="AU55" s="1264"/>
      <c r="AV55" s="1264"/>
      <c r="AW55" s="1264"/>
      <c r="AX55" s="1264"/>
      <c r="AY55" s="1264"/>
      <c r="AZ55" s="1264"/>
      <c r="BA55" s="1264"/>
      <c r="BB55" s="1262" t="s">
        <v>578</v>
      </c>
      <c r="BC55" s="1262"/>
      <c r="BD55" s="1262"/>
      <c r="BE55" s="1262"/>
      <c r="BF55" s="1262"/>
      <c r="BG55" s="1262"/>
      <c r="BH55" s="1262"/>
      <c r="BI55" s="1262"/>
      <c r="BJ55" s="1262"/>
      <c r="BK55" s="1262"/>
      <c r="BL55" s="1262"/>
      <c r="BM55" s="1262"/>
      <c r="BN55" s="1262"/>
      <c r="BO55" s="1262"/>
      <c r="BP55" s="1259">
        <v>23.4</v>
      </c>
      <c r="BQ55" s="1259"/>
      <c r="BR55" s="1259"/>
      <c r="BS55" s="1259"/>
      <c r="BT55" s="1259"/>
      <c r="BU55" s="1259"/>
      <c r="BV55" s="1259"/>
      <c r="BW55" s="1259"/>
      <c r="BX55" s="1259">
        <v>7.6</v>
      </c>
      <c r="BY55" s="1259"/>
      <c r="BZ55" s="1259"/>
      <c r="CA55" s="1259"/>
      <c r="CB55" s="1259"/>
      <c r="CC55" s="1259"/>
      <c r="CD55" s="1259"/>
      <c r="CE55" s="1259"/>
      <c r="CF55" s="1259">
        <v>3</v>
      </c>
      <c r="CG55" s="1259"/>
      <c r="CH55" s="1259"/>
      <c r="CI55" s="1259"/>
      <c r="CJ55" s="1259"/>
      <c r="CK55" s="1259"/>
      <c r="CL55" s="1259"/>
      <c r="CM55" s="1259"/>
      <c r="CN55" s="1259">
        <v>3.4</v>
      </c>
      <c r="CO55" s="1259"/>
      <c r="CP55" s="1259"/>
      <c r="CQ55" s="1259"/>
      <c r="CR55" s="1259"/>
      <c r="CS55" s="1259"/>
      <c r="CT55" s="1259"/>
      <c r="CU55" s="1259"/>
      <c r="CV55" s="1259">
        <v>0</v>
      </c>
      <c r="CW55" s="1259"/>
      <c r="CX55" s="1259"/>
      <c r="CY55" s="1259"/>
      <c r="CZ55" s="1259"/>
      <c r="DA55" s="1259"/>
      <c r="DB55" s="1259"/>
      <c r="DC55" s="1259"/>
    </row>
    <row r="56" spans="1:109" ht="13" x14ac:dyDescent="0.2">
      <c r="A56" s="367"/>
      <c r="B56" s="317"/>
      <c r="G56" s="1265"/>
      <c r="H56" s="1265"/>
      <c r="I56" s="1265"/>
      <c r="J56" s="1265"/>
      <c r="K56" s="1266"/>
      <c r="L56" s="1266"/>
      <c r="M56" s="1266"/>
      <c r="N56" s="1266"/>
      <c r="AN56" s="1264"/>
      <c r="AO56" s="1264"/>
      <c r="AP56" s="1264"/>
      <c r="AQ56" s="1264"/>
      <c r="AR56" s="1264"/>
      <c r="AS56" s="1264"/>
      <c r="AT56" s="1264"/>
      <c r="AU56" s="1264"/>
      <c r="AV56" s="1264"/>
      <c r="AW56" s="1264"/>
      <c r="AX56" s="1264"/>
      <c r="AY56" s="1264"/>
      <c r="AZ56" s="1264"/>
      <c r="BA56" s="1264"/>
      <c r="BB56" s="1262"/>
      <c r="BC56" s="1262"/>
      <c r="BD56" s="1262"/>
      <c r="BE56" s="1262"/>
      <c r="BF56" s="1262"/>
      <c r="BG56" s="1262"/>
      <c r="BH56" s="1262"/>
      <c r="BI56" s="1262"/>
      <c r="BJ56" s="1262"/>
      <c r="BK56" s="1262"/>
      <c r="BL56" s="1262"/>
      <c r="BM56" s="1262"/>
      <c r="BN56" s="1262"/>
      <c r="BO56" s="1262"/>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67" customFormat="1" ht="13" x14ac:dyDescent="0.2">
      <c r="B57" s="371"/>
      <c r="G57" s="1265"/>
      <c r="H57" s="1265"/>
      <c r="I57" s="1260"/>
      <c r="J57" s="1260"/>
      <c r="K57" s="1266"/>
      <c r="L57" s="1266"/>
      <c r="M57" s="1266"/>
      <c r="N57" s="1266"/>
      <c r="AM57" s="313"/>
      <c r="AN57" s="1264"/>
      <c r="AO57" s="1264"/>
      <c r="AP57" s="1264"/>
      <c r="AQ57" s="1264"/>
      <c r="AR57" s="1264"/>
      <c r="AS57" s="1264"/>
      <c r="AT57" s="1264"/>
      <c r="AU57" s="1264"/>
      <c r="AV57" s="1264"/>
      <c r="AW57" s="1264"/>
      <c r="AX57" s="1264"/>
      <c r="AY57" s="1264"/>
      <c r="AZ57" s="1264"/>
      <c r="BA57" s="1264"/>
      <c r="BB57" s="1262" t="s">
        <v>579</v>
      </c>
      <c r="BC57" s="1262"/>
      <c r="BD57" s="1262"/>
      <c r="BE57" s="1262"/>
      <c r="BF57" s="1262"/>
      <c r="BG57" s="1262"/>
      <c r="BH57" s="1262"/>
      <c r="BI57" s="1262"/>
      <c r="BJ57" s="1262"/>
      <c r="BK57" s="1262"/>
      <c r="BL57" s="1262"/>
      <c r="BM57" s="1262"/>
      <c r="BN57" s="1262"/>
      <c r="BO57" s="1262"/>
      <c r="BP57" s="1259">
        <v>59.2</v>
      </c>
      <c r="BQ57" s="1259"/>
      <c r="BR57" s="1259"/>
      <c r="BS57" s="1259"/>
      <c r="BT57" s="1259"/>
      <c r="BU57" s="1259"/>
      <c r="BV57" s="1259"/>
      <c r="BW57" s="1259"/>
      <c r="BX57" s="1259">
        <v>63.4</v>
      </c>
      <c r="BY57" s="1259"/>
      <c r="BZ57" s="1259"/>
      <c r="CA57" s="1259"/>
      <c r="CB57" s="1259"/>
      <c r="CC57" s="1259"/>
      <c r="CD57" s="1259"/>
      <c r="CE57" s="1259"/>
      <c r="CF57" s="1259">
        <v>63.3</v>
      </c>
      <c r="CG57" s="1259"/>
      <c r="CH57" s="1259"/>
      <c r="CI57" s="1259"/>
      <c r="CJ57" s="1259"/>
      <c r="CK57" s="1259"/>
      <c r="CL57" s="1259"/>
      <c r="CM57" s="1259"/>
      <c r="CN57" s="1259">
        <v>62.8</v>
      </c>
      <c r="CO57" s="1259"/>
      <c r="CP57" s="1259"/>
      <c r="CQ57" s="1259"/>
      <c r="CR57" s="1259"/>
      <c r="CS57" s="1259"/>
      <c r="CT57" s="1259"/>
      <c r="CU57" s="1259"/>
      <c r="CV57" s="1259">
        <v>62.8</v>
      </c>
      <c r="CW57" s="1259"/>
      <c r="CX57" s="1259"/>
      <c r="CY57" s="1259"/>
      <c r="CZ57" s="1259"/>
      <c r="DA57" s="1259"/>
      <c r="DB57" s="1259"/>
      <c r="DC57" s="1259"/>
      <c r="DD57" s="372"/>
      <c r="DE57" s="371"/>
    </row>
    <row r="58" spans="1:109" s="367" customFormat="1" ht="13" x14ac:dyDescent="0.2">
      <c r="A58" s="313"/>
      <c r="B58" s="371"/>
      <c r="G58" s="1265"/>
      <c r="H58" s="1265"/>
      <c r="I58" s="1260"/>
      <c r="J58" s="1260"/>
      <c r="K58" s="1266"/>
      <c r="L58" s="1266"/>
      <c r="M58" s="1266"/>
      <c r="N58" s="1266"/>
      <c r="AM58" s="313"/>
      <c r="AN58" s="1264"/>
      <c r="AO58" s="1264"/>
      <c r="AP58" s="1264"/>
      <c r="AQ58" s="1264"/>
      <c r="AR58" s="1264"/>
      <c r="AS58" s="1264"/>
      <c r="AT58" s="1264"/>
      <c r="AU58" s="1264"/>
      <c r="AV58" s="1264"/>
      <c r="AW58" s="1264"/>
      <c r="AX58" s="1264"/>
      <c r="AY58" s="1264"/>
      <c r="AZ58" s="1264"/>
      <c r="BA58" s="1264"/>
      <c r="BB58" s="1262"/>
      <c r="BC58" s="1262"/>
      <c r="BD58" s="1262"/>
      <c r="BE58" s="1262"/>
      <c r="BF58" s="1262"/>
      <c r="BG58" s="1262"/>
      <c r="BH58" s="1262"/>
      <c r="BI58" s="1262"/>
      <c r="BJ58" s="1262"/>
      <c r="BK58" s="1262"/>
      <c r="BL58" s="1262"/>
      <c r="BM58" s="1262"/>
      <c r="BN58" s="1262"/>
      <c r="BO58" s="1262"/>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72"/>
      <c r="DE58" s="371"/>
    </row>
    <row r="59" spans="1:109" s="367" customFormat="1" ht="13" x14ac:dyDescent="0.2">
      <c r="A59" s="313"/>
      <c r="B59" s="371"/>
      <c r="K59" s="373"/>
      <c r="L59" s="373"/>
      <c r="M59" s="373"/>
      <c r="N59" s="373"/>
      <c r="AQ59" s="373"/>
      <c r="AR59" s="373"/>
      <c r="AS59" s="373"/>
      <c r="AT59" s="373"/>
      <c r="BC59" s="373"/>
      <c r="BD59" s="373"/>
      <c r="BE59" s="373"/>
      <c r="BF59" s="373"/>
      <c r="BO59" s="373"/>
      <c r="BP59" s="373"/>
      <c r="BQ59" s="373"/>
      <c r="BR59" s="373"/>
      <c r="CA59" s="373"/>
      <c r="CB59" s="373"/>
      <c r="CC59" s="373"/>
      <c r="CD59" s="373"/>
      <c r="CM59" s="373"/>
      <c r="CN59" s="373"/>
      <c r="CO59" s="373"/>
      <c r="CP59" s="373"/>
      <c r="CY59" s="373"/>
      <c r="CZ59" s="373"/>
      <c r="DA59" s="373"/>
      <c r="DB59" s="373"/>
      <c r="DC59" s="373"/>
      <c r="DD59" s="372"/>
      <c r="DE59" s="371"/>
    </row>
    <row r="60" spans="1:109" s="367" customFormat="1" ht="13" x14ac:dyDescent="0.2">
      <c r="A60" s="313"/>
      <c r="B60" s="371"/>
      <c r="K60" s="373"/>
      <c r="L60" s="373"/>
      <c r="M60" s="373"/>
      <c r="N60" s="373"/>
      <c r="AQ60" s="373"/>
      <c r="AR60" s="373"/>
      <c r="AS60" s="373"/>
      <c r="AT60" s="373"/>
      <c r="BC60" s="373"/>
      <c r="BD60" s="373"/>
      <c r="BE60" s="373"/>
      <c r="BF60" s="373"/>
      <c r="BO60" s="373"/>
      <c r="BP60" s="373"/>
      <c r="BQ60" s="373"/>
      <c r="BR60" s="373"/>
      <c r="CA60" s="373"/>
      <c r="CB60" s="373"/>
      <c r="CC60" s="373"/>
      <c r="CD60" s="373"/>
      <c r="CM60" s="373"/>
      <c r="CN60" s="373"/>
      <c r="CO60" s="373"/>
      <c r="CP60" s="373"/>
      <c r="CY60" s="373"/>
      <c r="CZ60" s="373"/>
      <c r="DA60" s="373"/>
      <c r="DB60" s="373"/>
      <c r="DC60" s="373"/>
      <c r="DD60" s="372"/>
      <c r="DE60" s="371"/>
    </row>
    <row r="61" spans="1:109" s="367" customFormat="1" ht="13" x14ac:dyDescent="0.2">
      <c r="A61" s="313"/>
      <c r="B61" s="374"/>
      <c r="C61" s="375"/>
      <c r="D61" s="375"/>
      <c r="E61" s="375"/>
      <c r="F61" s="375"/>
      <c r="G61" s="375"/>
      <c r="H61" s="375"/>
      <c r="I61" s="375"/>
      <c r="J61" s="375"/>
      <c r="K61" s="375"/>
      <c r="L61" s="375"/>
      <c r="M61" s="376"/>
      <c r="N61" s="376"/>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6"/>
      <c r="AT61" s="376"/>
      <c r="AU61" s="375"/>
      <c r="AV61" s="375"/>
      <c r="AW61" s="375"/>
      <c r="AX61" s="375"/>
      <c r="AY61" s="375"/>
      <c r="AZ61" s="375"/>
      <c r="BA61" s="375"/>
      <c r="BB61" s="375"/>
      <c r="BC61" s="375"/>
      <c r="BD61" s="375"/>
      <c r="BE61" s="376"/>
      <c r="BF61" s="376"/>
      <c r="BG61" s="375"/>
      <c r="BH61" s="375"/>
      <c r="BI61" s="375"/>
      <c r="BJ61" s="375"/>
      <c r="BK61" s="375"/>
      <c r="BL61" s="375"/>
      <c r="BM61" s="375"/>
      <c r="BN61" s="375"/>
      <c r="BO61" s="375"/>
      <c r="BP61" s="375"/>
      <c r="BQ61" s="376"/>
      <c r="BR61" s="376"/>
      <c r="BS61" s="375"/>
      <c r="BT61" s="375"/>
      <c r="BU61" s="375"/>
      <c r="BV61" s="375"/>
      <c r="BW61" s="375"/>
      <c r="BX61" s="375"/>
      <c r="BY61" s="375"/>
      <c r="BZ61" s="375"/>
      <c r="CA61" s="375"/>
      <c r="CB61" s="375"/>
      <c r="CC61" s="376"/>
      <c r="CD61" s="376"/>
      <c r="CE61" s="375"/>
      <c r="CF61" s="375"/>
      <c r="CG61" s="375"/>
      <c r="CH61" s="375"/>
      <c r="CI61" s="375"/>
      <c r="CJ61" s="375"/>
      <c r="CK61" s="375"/>
      <c r="CL61" s="375"/>
      <c r="CM61" s="375"/>
      <c r="CN61" s="375"/>
      <c r="CO61" s="376"/>
      <c r="CP61" s="376"/>
      <c r="CQ61" s="375"/>
      <c r="CR61" s="375"/>
      <c r="CS61" s="375"/>
      <c r="CT61" s="375"/>
      <c r="CU61" s="375"/>
      <c r="CV61" s="375"/>
      <c r="CW61" s="375"/>
      <c r="CX61" s="375"/>
      <c r="CY61" s="375"/>
      <c r="CZ61" s="375"/>
      <c r="DA61" s="376"/>
      <c r="DB61" s="376"/>
      <c r="DC61" s="376"/>
      <c r="DD61" s="377"/>
      <c r="DE61" s="371"/>
    </row>
    <row r="62" spans="1:109" ht="13" x14ac:dyDescent="0.2">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5"/>
      <c r="AZ62" s="365"/>
      <c r="BA62" s="365"/>
      <c r="BB62" s="365"/>
      <c r="BC62" s="365"/>
      <c r="BD62" s="365"/>
      <c r="BE62" s="365"/>
      <c r="BF62" s="365"/>
      <c r="BG62" s="365"/>
      <c r="BH62" s="365"/>
      <c r="BI62" s="365"/>
      <c r="BJ62" s="365"/>
      <c r="BK62" s="365"/>
      <c r="BL62" s="365"/>
      <c r="BM62" s="365"/>
      <c r="BN62" s="365"/>
      <c r="BO62" s="365"/>
      <c r="BP62" s="365"/>
      <c r="BQ62" s="365"/>
      <c r="BR62" s="365"/>
      <c r="BS62" s="365"/>
      <c r="BT62" s="365"/>
      <c r="BU62" s="365"/>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13"/>
    </row>
    <row r="63" spans="1:109" ht="16.5" x14ac:dyDescent="0.2">
      <c r="B63" s="349" t="s">
        <v>581</v>
      </c>
    </row>
    <row r="64" spans="1:109" ht="13" x14ac:dyDescent="0.2">
      <c r="B64" s="317"/>
      <c r="G64" s="366"/>
      <c r="I64" s="378"/>
      <c r="J64" s="378"/>
      <c r="K64" s="378"/>
      <c r="L64" s="378"/>
      <c r="M64" s="378"/>
      <c r="N64" s="379"/>
      <c r="AM64" s="366"/>
      <c r="AN64" s="366" t="s">
        <v>574</v>
      </c>
      <c r="AP64" s="367"/>
      <c r="AQ64" s="367"/>
      <c r="AR64" s="367"/>
      <c r="AY64" s="366"/>
      <c r="BA64" s="367"/>
      <c r="BB64" s="367"/>
      <c r="BC64" s="367"/>
      <c r="BK64" s="366"/>
      <c r="BM64" s="367"/>
      <c r="BN64" s="367"/>
      <c r="BO64" s="367"/>
      <c r="BW64" s="366"/>
      <c r="BY64" s="367"/>
      <c r="BZ64" s="367"/>
      <c r="CA64" s="367"/>
      <c r="CI64" s="366"/>
      <c r="CK64" s="367"/>
      <c r="CL64" s="367"/>
      <c r="CM64" s="367"/>
      <c r="CU64" s="366"/>
      <c r="CW64" s="367"/>
      <c r="CX64" s="367"/>
      <c r="CY64" s="367"/>
    </row>
    <row r="65" spans="2:107" ht="13" x14ac:dyDescent="0.2">
      <c r="B65" s="317"/>
      <c r="AN65" s="1271" t="s">
        <v>582</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ht="13" x14ac:dyDescent="0.2">
      <c r="B66" s="317"/>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ht="13" x14ac:dyDescent="0.2">
      <c r="B67" s="317"/>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ht="13" x14ac:dyDescent="0.2">
      <c r="B68" s="317"/>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ht="13" x14ac:dyDescent="0.2">
      <c r="B69" s="317"/>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ht="13" x14ac:dyDescent="0.2">
      <c r="B70" s="317"/>
      <c r="H70" s="380"/>
      <c r="I70" s="380"/>
      <c r="J70" s="381"/>
      <c r="K70" s="381"/>
      <c r="L70" s="382"/>
      <c r="M70" s="381"/>
      <c r="N70" s="382"/>
      <c r="AN70" s="368"/>
      <c r="AO70" s="368"/>
      <c r="AP70" s="368"/>
      <c r="AZ70" s="368"/>
      <c r="BA70" s="368"/>
      <c r="BB70" s="368"/>
      <c r="BL70" s="368"/>
      <c r="BM70" s="368"/>
      <c r="BN70" s="368"/>
      <c r="BX70" s="368"/>
      <c r="BY70" s="368"/>
      <c r="BZ70" s="368"/>
      <c r="CJ70" s="368"/>
      <c r="CK70" s="368"/>
      <c r="CL70" s="368"/>
      <c r="CV70" s="368"/>
      <c r="CW70" s="368"/>
      <c r="CX70" s="368"/>
    </row>
    <row r="71" spans="2:107" ht="13" x14ac:dyDescent="0.2">
      <c r="B71" s="317"/>
      <c r="G71" s="383"/>
      <c r="I71" s="384"/>
      <c r="J71" s="381"/>
      <c r="K71" s="381"/>
      <c r="L71" s="382"/>
      <c r="M71" s="381"/>
      <c r="N71" s="382"/>
      <c r="AM71" s="383"/>
      <c r="AN71" s="313" t="s">
        <v>576</v>
      </c>
    </row>
    <row r="72" spans="2:107" ht="13" x14ac:dyDescent="0.2">
      <c r="B72" s="317"/>
      <c r="G72" s="1265"/>
      <c r="H72" s="1265"/>
      <c r="I72" s="1265"/>
      <c r="J72" s="1265"/>
      <c r="K72" s="369"/>
      <c r="L72" s="369"/>
      <c r="M72" s="370"/>
      <c r="N72" s="370"/>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64" t="s">
        <v>533</v>
      </c>
      <c r="BQ72" s="1264"/>
      <c r="BR72" s="1264"/>
      <c r="BS72" s="1264"/>
      <c r="BT72" s="1264"/>
      <c r="BU72" s="1264"/>
      <c r="BV72" s="1264"/>
      <c r="BW72" s="1264"/>
      <c r="BX72" s="1264" t="s">
        <v>534</v>
      </c>
      <c r="BY72" s="1264"/>
      <c r="BZ72" s="1264"/>
      <c r="CA72" s="1264"/>
      <c r="CB72" s="1264"/>
      <c r="CC72" s="1264"/>
      <c r="CD72" s="1264"/>
      <c r="CE72" s="1264"/>
      <c r="CF72" s="1264" t="s">
        <v>535</v>
      </c>
      <c r="CG72" s="1264"/>
      <c r="CH72" s="1264"/>
      <c r="CI72" s="1264"/>
      <c r="CJ72" s="1264"/>
      <c r="CK72" s="1264"/>
      <c r="CL72" s="1264"/>
      <c r="CM72" s="1264"/>
      <c r="CN72" s="1264" t="s">
        <v>536</v>
      </c>
      <c r="CO72" s="1264"/>
      <c r="CP72" s="1264"/>
      <c r="CQ72" s="1264"/>
      <c r="CR72" s="1264"/>
      <c r="CS72" s="1264"/>
      <c r="CT72" s="1264"/>
      <c r="CU72" s="1264"/>
      <c r="CV72" s="1264" t="s">
        <v>537</v>
      </c>
      <c r="CW72" s="1264"/>
      <c r="CX72" s="1264"/>
      <c r="CY72" s="1264"/>
      <c r="CZ72" s="1264"/>
      <c r="DA72" s="1264"/>
      <c r="DB72" s="1264"/>
      <c r="DC72" s="1264"/>
    </row>
    <row r="73" spans="2:107" ht="13" x14ac:dyDescent="0.2">
      <c r="B73" s="317"/>
      <c r="G73" s="1267"/>
      <c r="H73" s="1267"/>
      <c r="I73" s="1267"/>
      <c r="J73" s="1267"/>
      <c r="K73" s="1263"/>
      <c r="L73" s="1263"/>
      <c r="M73" s="1263"/>
      <c r="N73" s="1263"/>
      <c r="AM73" s="368"/>
      <c r="AN73" s="1262" t="s">
        <v>577</v>
      </c>
      <c r="AO73" s="1262"/>
      <c r="AP73" s="1262"/>
      <c r="AQ73" s="1262"/>
      <c r="AR73" s="1262"/>
      <c r="AS73" s="1262"/>
      <c r="AT73" s="1262"/>
      <c r="AU73" s="1262"/>
      <c r="AV73" s="1262"/>
      <c r="AW73" s="1262"/>
      <c r="AX73" s="1262"/>
      <c r="AY73" s="1262"/>
      <c r="AZ73" s="1262"/>
      <c r="BA73" s="1262"/>
      <c r="BB73" s="1262" t="s">
        <v>578</v>
      </c>
      <c r="BC73" s="1262"/>
      <c r="BD73" s="1262"/>
      <c r="BE73" s="1262"/>
      <c r="BF73" s="1262"/>
      <c r="BG73" s="1262"/>
      <c r="BH73" s="1262"/>
      <c r="BI73" s="1262"/>
      <c r="BJ73" s="1262"/>
      <c r="BK73" s="1262"/>
      <c r="BL73" s="1262"/>
      <c r="BM73" s="1262"/>
      <c r="BN73" s="1262"/>
      <c r="BO73" s="1262"/>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ht="13" x14ac:dyDescent="0.2">
      <c r="B74" s="317"/>
      <c r="G74" s="1267"/>
      <c r="H74" s="1267"/>
      <c r="I74" s="1267"/>
      <c r="J74" s="1267"/>
      <c r="K74" s="1263"/>
      <c r="L74" s="1263"/>
      <c r="M74" s="1263"/>
      <c r="N74" s="1263"/>
      <c r="AM74" s="368"/>
      <c r="AN74" s="1262"/>
      <c r="AO74" s="1262"/>
      <c r="AP74" s="1262"/>
      <c r="AQ74" s="1262"/>
      <c r="AR74" s="1262"/>
      <c r="AS74" s="1262"/>
      <c r="AT74" s="1262"/>
      <c r="AU74" s="1262"/>
      <c r="AV74" s="1262"/>
      <c r="AW74" s="1262"/>
      <c r="AX74" s="1262"/>
      <c r="AY74" s="1262"/>
      <c r="AZ74" s="1262"/>
      <c r="BA74" s="1262"/>
      <c r="BB74" s="1262"/>
      <c r="BC74" s="1262"/>
      <c r="BD74" s="1262"/>
      <c r="BE74" s="1262"/>
      <c r="BF74" s="1262"/>
      <c r="BG74" s="1262"/>
      <c r="BH74" s="1262"/>
      <c r="BI74" s="1262"/>
      <c r="BJ74" s="1262"/>
      <c r="BK74" s="1262"/>
      <c r="BL74" s="1262"/>
      <c r="BM74" s="1262"/>
      <c r="BN74" s="1262"/>
      <c r="BO74" s="1262"/>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ht="13" x14ac:dyDescent="0.2">
      <c r="B75" s="317"/>
      <c r="G75" s="1267"/>
      <c r="H75" s="1267"/>
      <c r="I75" s="1265"/>
      <c r="J75" s="1265"/>
      <c r="K75" s="1266"/>
      <c r="L75" s="1266"/>
      <c r="M75" s="1266"/>
      <c r="N75" s="1266"/>
      <c r="AM75" s="368"/>
      <c r="AN75" s="1262"/>
      <c r="AO75" s="1262"/>
      <c r="AP75" s="1262"/>
      <c r="AQ75" s="1262"/>
      <c r="AR75" s="1262"/>
      <c r="AS75" s="1262"/>
      <c r="AT75" s="1262"/>
      <c r="AU75" s="1262"/>
      <c r="AV75" s="1262"/>
      <c r="AW75" s="1262"/>
      <c r="AX75" s="1262"/>
      <c r="AY75" s="1262"/>
      <c r="AZ75" s="1262"/>
      <c r="BA75" s="1262"/>
      <c r="BB75" s="1262" t="s">
        <v>583</v>
      </c>
      <c r="BC75" s="1262"/>
      <c r="BD75" s="1262"/>
      <c r="BE75" s="1262"/>
      <c r="BF75" s="1262"/>
      <c r="BG75" s="1262"/>
      <c r="BH75" s="1262"/>
      <c r="BI75" s="1262"/>
      <c r="BJ75" s="1262"/>
      <c r="BK75" s="1262"/>
      <c r="BL75" s="1262"/>
      <c r="BM75" s="1262"/>
      <c r="BN75" s="1262"/>
      <c r="BO75" s="1262"/>
      <c r="BP75" s="1259">
        <v>2.2999999999999998</v>
      </c>
      <c r="BQ75" s="1259"/>
      <c r="BR75" s="1259"/>
      <c r="BS75" s="1259"/>
      <c r="BT75" s="1259"/>
      <c r="BU75" s="1259"/>
      <c r="BV75" s="1259"/>
      <c r="BW75" s="1259"/>
      <c r="BX75" s="1259">
        <v>3.5</v>
      </c>
      <c r="BY75" s="1259"/>
      <c r="BZ75" s="1259"/>
      <c r="CA75" s="1259"/>
      <c r="CB75" s="1259"/>
      <c r="CC75" s="1259"/>
      <c r="CD75" s="1259"/>
      <c r="CE75" s="1259"/>
      <c r="CF75" s="1259">
        <v>4.3</v>
      </c>
      <c r="CG75" s="1259"/>
      <c r="CH75" s="1259"/>
      <c r="CI75" s="1259"/>
      <c r="CJ75" s="1259"/>
      <c r="CK75" s="1259"/>
      <c r="CL75" s="1259"/>
      <c r="CM75" s="1259"/>
      <c r="CN75" s="1259">
        <v>4.4000000000000004</v>
      </c>
      <c r="CO75" s="1259"/>
      <c r="CP75" s="1259"/>
      <c r="CQ75" s="1259"/>
      <c r="CR75" s="1259"/>
      <c r="CS75" s="1259"/>
      <c r="CT75" s="1259"/>
      <c r="CU75" s="1259"/>
      <c r="CV75" s="1259">
        <v>4.2</v>
      </c>
      <c r="CW75" s="1259"/>
      <c r="CX75" s="1259"/>
      <c r="CY75" s="1259"/>
      <c r="CZ75" s="1259"/>
      <c r="DA75" s="1259"/>
      <c r="DB75" s="1259"/>
      <c r="DC75" s="1259"/>
    </row>
    <row r="76" spans="2:107" ht="13" x14ac:dyDescent="0.2">
      <c r="B76" s="317"/>
      <c r="G76" s="1267"/>
      <c r="H76" s="1267"/>
      <c r="I76" s="1265"/>
      <c r="J76" s="1265"/>
      <c r="K76" s="1266"/>
      <c r="L76" s="1266"/>
      <c r="M76" s="1266"/>
      <c r="N76" s="1266"/>
      <c r="AM76" s="368"/>
      <c r="AN76" s="1262"/>
      <c r="AO76" s="1262"/>
      <c r="AP76" s="1262"/>
      <c r="AQ76" s="1262"/>
      <c r="AR76" s="1262"/>
      <c r="AS76" s="1262"/>
      <c r="AT76" s="1262"/>
      <c r="AU76" s="1262"/>
      <c r="AV76" s="1262"/>
      <c r="AW76" s="1262"/>
      <c r="AX76" s="1262"/>
      <c r="AY76" s="1262"/>
      <c r="AZ76" s="1262"/>
      <c r="BA76" s="1262"/>
      <c r="BB76" s="1262"/>
      <c r="BC76" s="1262"/>
      <c r="BD76" s="1262"/>
      <c r="BE76" s="1262"/>
      <c r="BF76" s="1262"/>
      <c r="BG76" s="1262"/>
      <c r="BH76" s="1262"/>
      <c r="BI76" s="1262"/>
      <c r="BJ76" s="1262"/>
      <c r="BK76" s="1262"/>
      <c r="BL76" s="1262"/>
      <c r="BM76" s="1262"/>
      <c r="BN76" s="1262"/>
      <c r="BO76" s="1262"/>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ht="13" x14ac:dyDescent="0.2">
      <c r="B77" s="317"/>
      <c r="G77" s="1265"/>
      <c r="H77" s="1265"/>
      <c r="I77" s="1265"/>
      <c r="J77" s="1265"/>
      <c r="K77" s="1263"/>
      <c r="L77" s="1263"/>
      <c r="M77" s="1263"/>
      <c r="N77" s="1263"/>
      <c r="AN77" s="1264" t="s">
        <v>580</v>
      </c>
      <c r="AO77" s="1264"/>
      <c r="AP77" s="1264"/>
      <c r="AQ77" s="1264"/>
      <c r="AR77" s="1264"/>
      <c r="AS77" s="1264"/>
      <c r="AT77" s="1264"/>
      <c r="AU77" s="1264"/>
      <c r="AV77" s="1264"/>
      <c r="AW77" s="1264"/>
      <c r="AX77" s="1264"/>
      <c r="AY77" s="1264"/>
      <c r="AZ77" s="1264"/>
      <c r="BA77" s="1264"/>
      <c r="BB77" s="1262" t="s">
        <v>578</v>
      </c>
      <c r="BC77" s="1262"/>
      <c r="BD77" s="1262"/>
      <c r="BE77" s="1262"/>
      <c r="BF77" s="1262"/>
      <c r="BG77" s="1262"/>
      <c r="BH77" s="1262"/>
      <c r="BI77" s="1262"/>
      <c r="BJ77" s="1262"/>
      <c r="BK77" s="1262"/>
      <c r="BL77" s="1262"/>
      <c r="BM77" s="1262"/>
      <c r="BN77" s="1262"/>
      <c r="BO77" s="1262"/>
      <c r="BP77" s="1259">
        <v>23.4</v>
      </c>
      <c r="BQ77" s="1259"/>
      <c r="BR77" s="1259"/>
      <c r="BS77" s="1259"/>
      <c r="BT77" s="1259"/>
      <c r="BU77" s="1259"/>
      <c r="BV77" s="1259"/>
      <c r="BW77" s="1259"/>
      <c r="BX77" s="1259">
        <v>7.6</v>
      </c>
      <c r="BY77" s="1259"/>
      <c r="BZ77" s="1259"/>
      <c r="CA77" s="1259"/>
      <c r="CB77" s="1259"/>
      <c r="CC77" s="1259"/>
      <c r="CD77" s="1259"/>
      <c r="CE77" s="1259"/>
      <c r="CF77" s="1259">
        <v>3</v>
      </c>
      <c r="CG77" s="1259"/>
      <c r="CH77" s="1259"/>
      <c r="CI77" s="1259"/>
      <c r="CJ77" s="1259"/>
      <c r="CK77" s="1259"/>
      <c r="CL77" s="1259"/>
      <c r="CM77" s="1259"/>
      <c r="CN77" s="1259">
        <v>3.4</v>
      </c>
      <c r="CO77" s="1259"/>
      <c r="CP77" s="1259"/>
      <c r="CQ77" s="1259"/>
      <c r="CR77" s="1259"/>
      <c r="CS77" s="1259"/>
      <c r="CT77" s="1259"/>
      <c r="CU77" s="1259"/>
      <c r="CV77" s="1259">
        <v>0</v>
      </c>
      <c r="CW77" s="1259"/>
      <c r="CX77" s="1259"/>
      <c r="CY77" s="1259"/>
      <c r="CZ77" s="1259"/>
      <c r="DA77" s="1259"/>
      <c r="DB77" s="1259"/>
      <c r="DC77" s="1259"/>
    </row>
    <row r="78" spans="2:107" ht="13" x14ac:dyDescent="0.2">
      <c r="B78" s="317"/>
      <c r="G78" s="1265"/>
      <c r="H78" s="1265"/>
      <c r="I78" s="1265"/>
      <c r="J78" s="1265"/>
      <c r="K78" s="1263"/>
      <c r="L78" s="1263"/>
      <c r="M78" s="1263"/>
      <c r="N78" s="1263"/>
      <c r="AN78" s="1264"/>
      <c r="AO78" s="1264"/>
      <c r="AP78" s="1264"/>
      <c r="AQ78" s="1264"/>
      <c r="AR78" s="1264"/>
      <c r="AS78" s="1264"/>
      <c r="AT78" s="1264"/>
      <c r="AU78" s="1264"/>
      <c r="AV78" s="1264"/>
      <c r="AW78" s="1264"/>
      <c r="AX78" s="1264"/>
      <c r="AY78" s="1264"/>
      <c r="AZ78" s="1264"/>
      <c r="BA78" s="1264"/>
      <c r="BB78" s="1262"/>
      <c r="BC78" s="1262"/>
      <c r="BD78" s="1262"/>
      <c r="BE78" s="1262"/>
      <c r="BF78" s="1262"/>
      <c r="BG78" s="1262"/>
      <c r="BH78" s="1262"/>
      <c r="BI78" s="1262"/>
      <c r="BJ78" s="1262"/>
      <c r="BK78" s="1262"/>
      <c r="BL78" s="1262"/>
      <c r="BM78" s="1262"/>
      <c r="BN78" s="1262"/>
      <c r="BO78" s="1262"/>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ht="13" x14ac:dyDescent="0.2">
      <c r="B79" s="317"/>
      <c r="G79" s="1265"/>
      <c r="H79" s="1265"/>
      <c r="I79" s="1260"/>
      <c r="J79" s="1260"/>
      <c r="K79" s="1261"/>
      <c r="L79" s="1261"/>
      <c r="M79" s="1261"/>
      <c r="N79" s="1261"/>
      <c r="AN79" s="1264"/>
      <c r="AO79" s="1264"/>
      <c r="AP79" s="1264"/>
      <c r="AQ79" s="1264"/>
      <c r="AR79" s="1264"/>
      <c r="AS79" s="1264"/>
      <c r="AT79" s="1264"/>
      <c r="AU79" s="1264"/>
      <c r="AV79" s="1264"/>
      <c r="AW79" s="1264"/>
      <c r="AX79" s="1264"/>
      <c r="AY79" s="1264"/>
      <c r="AZ79" s="1264"/>
      <c r="BA79" s="1264"/>
      <c r="BB79" s="1262" t="s">
        <v>583</v>
      </c>
      <c r="BC79" s="1262"/>
      <c r="BD79" s="1262"/>
      <c r="BE79" s="1262"/>
      <c r="BF79" s="1262"/>
      <c r="BG79" s="1262"/>
      <c r="BH79" s="1262"/>
      <c r="BI79" s="1262"/>
      <c r="BJ79" s="1262"/>
      <c r="BK79" s="1262"/>
      <c r="BL79" s="1262"/>
      <c r="BM79" s="1262"/>
      <c r="BN79" s="1262"/>
      <c r="BO79" s="1262"/>
      <c r="BP79" s="1259">
        <v>8.5</v>
      </c>
      <c r="BQ79" s="1259"/>
      <c r="BR79" s="1259"/>
      <c r="BS79" s="1259"/>
      <c r="BT79" s="1259"/>
      <c r="BU79" s="1259"/>
      <c r="BV79" s="1259"/>
      <c r="BW79" s="1259"/>
      <c r="BX79" s="1259">
        <v>8.6</v>
      </c>
      <c r="BY79" s="1259"/>
      <c r="BZ79" s="1259"/>
      <c r="CA79" s="1259"/>
      <c r="CB79" s="1259"/>
      <c r="CC79" s="1259"/>
      <c r="CD79" s="1259"/>
      <c r="CE79" s="1259"/>
      <c r="CF79" s="1259">
        <v>8.8000000000000007</v>
      </c>
      <c r="CG79" s="1259"/>
      <c r="CH79" s="1259"/>
      <c r="CI79" s="1259"/>
      <c r="CJ79" s="1259"/>
      <c r="CK79" s="1259"/>
      <c r="CL79" s="1259"/>
      <c r="CM79" s="1259"/>
      <c r="CN79" s="1259">
        <v>8.8000000000000007</v>
      </c>
      <c r="CO79" s="1259"/>
      <c r="CP79" s="1259"/>
      <c r="CQ79" s="1259"/>
      <c r="CR79" s="1259"/>
      <c r="CS79" s="1259"/>
      <c r="CT79" s="1259"/>
      <c r="CU79" s="1259"/>
      <c r="CV79" s="1259">
        <v>8.3000000000000007</v>
      </c>
      <c r="CW79" s="1259"/>
      <c r="CX79" s="1259"/>
      <c r="CY79" s="1259"/>
      <c r="CZ79" s="1259"/>
      <c r="DA79" s="1259"/>
      <c r="DB79" s="1259"/>
      <c r="DC79" s="1259"/>
    </row>
    <row r="80" spans="2:107" ht="13" x14ac:dyDescent="0.2">
      <c r="B80" s="317"/>
      <c r="G80" s="1265"/>
      <c r="H80" s="1265"/>
      <c r="I80" s="1260"/>
      <c r="J80" s="1260"/>
      <c r="K80" s="1261"/>
      <c r="L80" s="1261"/>
      <c r="M80" s="1261"/>
      <c r="N80" s="1261"/>
      <c r="AN80" s="1264"/>
      <c r="AO80" s="1264"/>
      <c r="AP80" s="1264"/>
      <c r="AQ80" s="1264"/>
      <c r="AR80" s="1264"/>
      <c r="AS80" s="1264"/>
      <c r="AT80" s="1264"/>
      <c r="AU80" s="1264"/>
      <c r="AV80" s="1264"/>
      <c r="AW80" s="1264"/>
      <c r="AX80" s="1264"/>
      <c r="AY80" s="1264"/>
      <c r="AZ80" s="1264"/>
      <c r="BA80" s="1264"/>
      <c r="BB80" s="1262"/>
      <c r="BC80" s="1262"/>
      <c r="BD80" s="1262"/>
      <c r="BE80" s="1262"/>
      <c r="BF80" s="1262"/>
      <c r="BG80" s="1262"/>
      <c r="BH80" s="1262"/>
      <c r="BI80" s="1262"/>
      <c r="BJ80" s="1262"/>
      <c r="BK80" s="1262"/>
      <c r="BL80" s="1262"/>
      <c r="BM80" s="1262"/>
      <c r="BN80" s="1262"/>
      <c r="BO80" s="1262"/>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ht="13" x14ac:dyDescent="0.2">
      <c r="B81" s="317"/>
    </row>
    <row r="82" spans="2:109" ht="16.5" x14ac:dyDescent="0.2">
      <c r="B82" s="317"/>
      <c r="K82" s="385"/>
      <c r="L82" s="385"/>
      <c r="M82" s="385"/>
      <c r="N82" s="385"/>
      <c r="AQ82" s="385"/>
      <c r="AR82" s="385"/>
      <c r="AS82" s="385"/>
      <c r="AT82" s="385"/>
      <c r="BC82" s="385"/>
      <c r="BD82" s="385"/>
      <c r="BE82" s="385"/>
      <c r="BF82" s="385"/>
      <c r="BO82" s="385"/>
      <c r="BP82" s="385"/>
      <c r="BQ82" s="385"/>
      <c r="BR82" s="385"/>
      <c r="CA82" s="385"/>
      <c r="CB82" s="385"/>
      <c r="CC82" s="385"/>
      <c r="CD82" s="385"/>
      <c r="CM82" s="385"/>
      <c r="CN82" s="385"/>
      <c r="CO82" s="385"/>
      <c r="CP82" s="385"/>
      <c r="CY82" s="385"/>
      <c r="CZ82" s="385"/>
      <c r="DA82" s="385"/>
      <c r="DB82" s="385"/>
      <c r="DC82" s="385"/>
    </row>
    <row r="83" spans="2:109" ht="13" x14ac:dyDescent="0.2">
      <c r="B83" s="358"/>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348"/>
      <c r="BA83" s="348"/>
      <c r="BB83" s="348"/>
      <c r="BC83" s="348"/>
      <c r="BD83" s="348"/>
      <c r="BE83" s="348"/>
      <c r="BF83" s="348"/>
      <c r="BG83" s="348"/>
      <c r="BH83" s="348"/>
      <c r="BI83" s="348"/>
      <c r="BJ83" s="348"/>
      <c r="BK83" s="348"/>
      <c r="BL83" s="348"/>
      <c r="BM83" s="348"/>
      <c r="BN83" s="348"/>
      <c r="BO83" s="348"/>
      <c r="BP83" s="348"/>
      <c r="BQ83" s="348"/>
      <c r="BR83" s="348"/>
      <c r="BS83" s="348"/>
      <c r="BT83" s="348"/>
      <c r="BU83" s="348"/>
      <c r="BV83" s="348"/>
      <c r="BW83" s="348"/>
      <c r="BX83" s="348"/>
      <c r="BY83" s="348"/>
      <c r="BZ83" s="348"/>
      <c r="CA83" s="348"/>
      <c r="CB83" s="348"/>
      <c r="CC83" s="348"/>
      <c r="CD83" s="348"/>
      <c r="CE83" s="348"/>
      <c r="CF83" s="348"/>
      <c r="CG83" s="348"/>
      <c r="CH83" s="348"/>
      <c r="CI83" s="348"/>
      <c r="CJ83" s="348"/>
      <c r="CK83" s="348"/>
      <c r="CL83" s="348"/>
      <c r="CM83" s="348"/>
      <c r="CN83" s="348"/>
      <c r="CO83" s="348"/>
      <c r="CP83" s="348"/>
      <c r="CQ83" s="348"/>
      <c r="CR83" s="348"/>
      <c r="CS83" s="348"/>
      <c r="CT83" s="348"/>
      <c r="CU83" s="348"/>
      <c r="CV83" s="348"/>
      <c r="CW83" s="348"/>
      <c r="CX83" s="348"/>
      <c r="CY83" s="348"/>
      <c r="CZ83" s="348"/>
      <c r="DA83" s="348"/>
      <c r="DB83" s="348"/>
      <c r="DC83" s="348"/>
      <c r="DD83" s="359"/>
    </row>
    <row r="84" spans="2:109" ht="13" x14ac:dyDescent="0.2">
      <c r="DD84" s="313"/>
      <c r="DE84" s="313"/>
    </row>
    <row r="85" spans="2:109" ht="13" x14ac:dyDescent="0.2">
      <c r="DD85" s="313"/>
      <c r="DE85" s="313"/>
    </row>
  </sheetData>
  <sheetProtection algorithmName="SHA-512" hashValue="3XytQ49+aUv5EU6ArRJEdoSwgtwdd/v3fCBcfg548DhGleE2mx41QdEf6vThkXwFxL08/tlg9RqQakC8VcMcIw==" saltValue="eeZZUfN9j6tmTDHENro+d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A3DB1-703E-42E6-85DC-01B207344DB2}">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482</v>
      </c>
    </row>
  </sheetData>
  <sheetProtection algorithmName="SHA-512" hashValue="P9/VZUB54Hwm4u2W7wW3ddolETmKAnjJhr1OF8EEgC2AwcFtp+aNLXTXr3xlaPRJ6aLAASbC5fSZE3JlIjjQXw==" saltValue="BQlkWSADKYO6wxpseXCER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E509E-ED94-4E63-9BED-B9F6768C4294}">
  <sheetPr>
    <pageSetUpPr fitToPage="1"/>
  </sheetPr>
  <dimension ref="A1:DR125"/>
  <sheetViews>
    <sheetView showGridLines="0" zoomScaleNormal="100" zoomScaleSheetLayoutView="55" workbookViewId="0">
      <selection activeCell="B124" sqref="B124"/>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482</v>
      </c>
    </row>
  </sheetData>
  <sheetProtection algorithmName="SHA-512" hashValue="79uT4V3r0o0hvHY9Ws9E91YFNm0qTUI8uJbSVSgS35nYr6bOV/Nqz3Nxkq43JN5TuI8+1O2jR54IjPd9M60fKQ==" saltValue="ZaWaI4Ltf4xPkK725i//q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50</v>
      </c>
      <c r="E2" s="146"/>
      <c r="F2" s="147" t="s">
        <v>532</v>
      </c>
      <c r="G2" s="148"/>
      <c r="H2" s="149"/>
    </row>
    <row r="3" spans="1:8" x14ac:dyDescent="0.2">
      <c r="A3" s="145" t="s">
        <v>525</v>
      </c>
      <c r="B3" s="150"/>
      <c r="C3" s="151"/>
      <c r="D3" s="152">
        <v>83637</v>
      </c>
      <c r="E3" s="153"/>
      <c r="F3" s="154">
        <v>116162</v>
      </c>
      <c r="G3" s="155"/>
      <c r="H3" s="156"/>
    </row>
    <row r="4" spans="1:8" x14ac:dyDescent="0.2">
      <c r="A4" s="157"/>
      <c r="B4" s="158"/>
      <c r="C4" s="159"/>
      <c r="D4" s="160">
        <v>68628</v>
      </c>
      <c r="E4" s="161"/>
      <c r="F4" s="162">
        <v>61562</v>
      </c>
      <c r="G4" s="163"/>
      <c r="H4" s="164"/>
    </row>
    <row r="5" spans="1:8" x14ac:dyDescent="0.2">
      <c r="A5" s="145" t="s">
        <v>527</v>
      </c>
      <c r="B5" s="150"/>
      <c r="C5" s="151"/>
      <c r="D5" s="152">
        <v>107377</v>
      </c>
      <c r="E5" s="153"/>
      <c r="F5" s="154">
        <v>121449</v>
      </c>
      <c r="G5" s="155"/>
      <c r="H5" s="156"/>
    </row>
    <row r="6" spans="1:8" x14ac:dyDescent="0.2">
      <c r="A6" s="157"/>
      <c r="B6" s="158"/>
      <c r="C6" s="159"/>
      <c r="D6" s="160">
        <v>59217</v>
      </c>
      <c r="E6" s="161"/>
      <c r="F6" s="162">
        <v>62922</v>
      </c>
      <c r="G6" s="163"/>
      <c r="H6" s="164"/>
    </row>
    <row r="7" spans="1:8" x14ac:dyDescent="0.2">
      <c r="A7" s="145" t="s">
        <v>528</v>
      </c>
      <c r="B7" s="150"/>
      <c r="C7" s="151"/>
      <c r="D7" s="152">
        <v>101290</v>
      </c>
      <c r="E7" s="153"/>
      <c r="F7" s="154">
        <v>145139</v>
      </c>
      <c r="G7" s="155"/>
      <c r="H7" s="156"/>
    </row>
    <row r="8" spans="1:8" x14ac:dyDescent="0.2">
      <c r="A8" s="157"/>
      <c r="B8" s="158"/>
      <c r="C8" s="159"/>
      <c r="D8" s="160">
        <v>41029</v>
      </c>
      <c r="E8" s="161"/>
      <c r="F8" s="162">
        <v>83762</v>
      </c>
      <c r="G8" s="163"/>
      <c r="H8" s="164"/>
    </row>
    <row r="9" spans="1:8" x14ac:dyDescent="0.2">
      <c r="A9" s="145" t="s">
        <v>529</v>
      </c>
      <c r="B9" s="150"/>
      <c r="C9" s="151"/>
      <c r="D9" s="152">
        <v>118728</v>
      </c>
      <c r="E9" s="153"/>
      <c r="F9" s="154">
        <v>125391</v>
      </c>
      <c r="G9" s="155"/>
      <c r="H9" s="156"/>
    </row>
    <row r="10" spans="1:8" x14ac:dyDescent="0.2">
      <c r="A10" s="157"/>
      <c r="B10" s="158"/>
      <c r="C10" s="159"/>
      <c r="D10" s="160">
        <v>36150</v>
      </c>
      <c r="E10" s="161"/>
      <c r="F10" s="162">
        <v>68516</v>
      </c>
      <c r="G10" s="163"/>
      <c r="H10" s="164"/>
    </row>
    <row r="11" spans="1:8" x14ac:dyDescent="0.2">
      <c r="A11" s="145" t="s">
        <v>530</v>
      </c>
      <c r="B11" s="150"/>
      <c r="C11" s="151"/>
      <c r="D11" s="152">
        <v>72696</v>
      </c>
      <c r="E11" s="153"/>
      <c r="F11" s="154">
        <v>138402</v>
      </c>
      <c r="G11" s="155"/>
      <c r="H11" s="156"/>
    </row>
    <row r="12" spans="1:8" x14ac:dyDescent="0.2">
      <c r="A12" s="157"/>
      <c r="B12" s="158"/>
      <c r="C12" s="165"/>
      <c r="D12" s="160">
        <v>51752</v>
      </c>
      <c r="E12" s="161"/>
      <c r="F12" s="162">
        <v>70652</v>
      </c>
      <c r="G12" s="163"/>
      <c r="H12" s="164"/>
    </row>
    <row r="13" spans="1:8" x14ac:dyDescent="0.2">
      <c r="A13" s="145"/>
      <c r="B13" s="150"/>
      <c r="C13" s="166"/>
      <c r="D13" s="167">
        <v>96746</v>
      </c>
      <c r="E13" s="168"/>
      <c r="F13" s="169">
        <v>129309</v>
      </c>
      <c r="G13" s="170"/>
      <c r="H13" s="156"/>
    </row>
    <row r="14" spans="1:8" x14ac:dyDescent="0.2">
      <c r="A14" s="157"/>
      <c r="B14" s="158"/>
      <c r="C14" s="159"/>
      <c r="D14" s="160">
        <v>51355</v>
      </c>
      <c r="E14" s="161"/>
      <c r="F14" s="162">
        <v>69483</v>
      </c>
      <c r="G14" s="163"/>
      <c r="H14" s="164"/>
    </row>
    <row r="17" spans="1:11" x14ac:dyDescent="0.2">
      <c r="A17" s="141" t="s">
        <v>51</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52</v>
      </c>
      <c r="B19" s="171">
        <f>ROUND(VALUE(SUBSTITUTE(実質収支比率等に係る経年分析!F$48,"▲","-")),2)</f>
        <v>8.09</v>
      </c>
      <c r="C19" s="171">
        <f>ROUND(VALUE(SUBSTITUTE(実質収支比率等に係る経年分析!G$48,"▲","-")),2)</f>
        <v>5.69</v>
      </c>
      <c r="D19" s="171">
        <f>ROUND(VALUE(SUBSTITUTE(実質収支比率等に係る経年分析!H$48,"▲","-")),2)</f>
        <v>5.07</v>
      </c>
      <c r="E19" s="171">
        <f>ROUND(VALUE(SUBSTITUTE(実質収支比率等に係る経年分析!I$48,"▲","-")),2)</f>
        <v>5.88</v>
      </c>
      <c r="F19" s="171">
        <f>ROUND(VALUE(SUBSTITUTE(実質収支比率等に係る経年分析!J$48,"▲","-")),2)</f>
        <v>3.93</v>
      </c>
    </row>
    <row r="20" spans="1:11" x14ac:dyDescent="0.2">
      <c r="A20" s="171" t="s">
        <v>53</v>
      </c>
      <c r="B20" s="171">
        <f>ROUND(VALUE(SUBSTITUTE(実質収支比率等に係る経年分析!F$47,"▲","-")),2)</f>
        <v>70.62</v>
      </c>
      <c r="C20" s="171">
        <f>ROUND(VALUE(SUBSTITUTE(実質収支比率等に係る経年分析!G$47,"▲","-")),2)</f>
        <v>74.790000000000006</v>
      </c>
      <c r="D20" s="171">
        <f>ROUND(VALUE(SUBSTITUTE(実質収支比率等に係る経年分析!H$47,"▲","-")),2)</f>
        <v>79.78</v>
      </c>
      <c r="E20" s="171">
        <f>ROUND(VALUE(SUBSTITUTE(実質収支比率等に係る経年分析!I$47,"▲","-")),2)</f>
        <v>81.650000000000006</v>
      </c>
      <c r="F20" s="171">
        <f>ROUND(VALUE(SUBSTITUTE(実質収支比率等に係る経年分析!J$47,"▲","-")),2)</f>
        <v>86.15</v>
      </c>
    </row>
    <row r="21" spans="1:11" x14ac:dyDescent="0.2">
      <c r="A21" s="171" t="s">
        <v>54</v>
      </c>
      <c r="B21" s="171">
        <f>IF(ISNUMBER(VALUE(SUBSTITUTE(実質収支比率等に係る経年分析!F$49,"▲","-"))),ROUND(VALUE(SUBSTITUTE(実質収支比率等に係る経年分析!F$49,"▲","-")),2),NA())</f>
        <v>7</v>
      </c>
      <c r="C21" s="171">
        <f>IF(ISNUMBER(VALUE(SUBSTITUTE(実質収支比率等に係る経年分析!G$49,"▲","-"))),ROUND(VALUE(SUBSTITUTE(実質収支比率等に係る経年分析!G$49,"▲","-")),2),NA())</f>
        <v>-2.2000000000000002</v>
      </c>
      <c r="D21" s="171">
        <f>IF(ISNUMBER(VALUE(SUBSTITUTE(実質収支比率等に係る経年分析!H$49,"▲","-"))),ROUND(VALUE(SUBSTITUTE(実質収支比率等に係る経年分析!H$49,"▲","-")),2),NA())</f>
        <v>1.97</v>
      </c>
      <c r="E21" s="171">
        <f>IF(ISNUMBER(VALUE(SUBSTITUTE(実質収支比率等に係る経年分析!I$49,"▲","-"))),ROUND(VALUE(SUBSTITUTE(実質収支比率等に係る経年分析!I$49,"▲","-")),2),NA())</f>
        <v>4.17</v>
      </c>
      <c r="F21" s="171">
        <f>IF(ISNUMBER(VALUE(SUBSTITUTE(実質収支比率等に係る経年分析!J$49,"▲","-"))),ROUND(VALUE(SUBSTITUTE(実質収支比率等に係る経年分析!J$49,"▲","-")),2),NA())</f>
        <v>7.53</v>
      </c>
    </row>
    <row r="24" spans="1:11" x14ac:dyDescent="0.2">
      <c r="A24" s="141" t="s">
        <v>55</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56</v>
      </c>
      <c r="C26" s="172" t="s">
        <v>57</v>
      </c>
      <c r="D26" s="172" t="s">
        <v>56</v>
      </c>
      <c r="E26" s="172" t="s">
        <v>57</v>
      </c>
      <c r="F26" s="172" t="s">
        <v>56</v>
      </c>
      <c r="G26" s="172" t="s">
        <v>57</v>
      </c>
      <c r="H26" s="172" t="s">
        <v>56</v>
      </c>
      <c r="I26" s="172" t="s">
        <v>57</v>
      </c>
      <c r="J26" s="172" t="s">
        <v>56</v>
      </c>
      <c r="K26" s="172" t="s">
        <v>57</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0.24</v>
      </c>
    </row>
    <row r="30" spans="1:11" x14ac:dyDescent="0.2">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0.95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0.77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0.62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0.48</v>
      </c>
    </row>
    <row r="31" spans="1:11" x14ac:dyDescent="0.2">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3.73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1.74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0.66</v>
      </c>
    </row>
    <row r="32" spans="1:11" x14ac:dyDescent="0.2">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8.1300000000000008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5.73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5.12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5.92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3.97</v>
      </c>
    </row>
    <row r="33" spans="1:16" x14ac:dyDescent="0.2">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3.23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6.11</v>
      </c>
    </row>
    <row r="34" spans="1:16" x14ac:dyDescent="0.2">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39.369999999999997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35.24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35.56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28.06</v>
      </c>
    </row>
    <row r="35" spans="1:16" x14ac:dyDescent="0.2">
      <c r="A35" s="172" t="str">
        <f>IF(連結実質赤字比率に係る赤字・黒字の構成分析!C$35="",NA(),連結実質赤字比率に係る赤字・黒字の構成分析!C$35)</f>
        <v>千客万来事業会計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32.909999999999997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39.25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33.1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35</v>
      </c>
    </row>
    <row r="36" spans="1:16" x14ac:dyDescent="0.2">
      <c r="A36" s="172" t="str">
        <f>IF(連結実質赤字比率に係る赤字・黒字の構成分析!C$34="",NA(),連結実質赤字比率に係る赤字・黒字の構成分析!C$34)</f>
        <v>温泉温水供給事業会計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59.97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71.02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72.14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69.55</v>
      </c>
    </row>
    <row r="39" spans="1:16" x14ac:dyDescent="0.2">
      <c r="A39" s="141" t="s">
        <v>58</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59</v>
      </c>
      <c r="C41" s="173"/>
      <c r="D41" s="173" t="s">
        <v>60</v>
      </c>
      <c r="E41" s="173" t="s">
        <v>59</v>
      </c>
      <c r="F41" s="173"/>
      <c r="G41" s="173" t="s">
        <v>60</v>
      </c>
      <c r="H41" s="173" t="s">
        <v>59</v>
      </c>
      <c r="I41" s="173"/>
      <c r="J41" s="173" t="s">
        <v>60</v>
      </c>
      <c r="K41" s="173" t="s">
        <v>59</v>
      </c>
      <c r="L41" s="173"/>
      <c r="M41" s="173" t="s">
        <v>60</v>
      </c>
      <c r="N41" s="173" t="s">
        <v>59</v>
      </c>
      <c r="O41" s="173"/>
      <c r="P41" s="173" t="s">
        <v>60</v>
      </c>
    </row>
    <row r="42" spans="1:16" x14ac:dyDescent="0.2">
      <c r="A42" s="173" t="s">
        <v>61</v>
      </c>
      <c r="B42" s="173"/>
      <c r="C42" s="173"/>
      <c r="D42" s="173">
        <f>'実質公債費比率（分子）の構造'!K$52</f>
        <v>263</v>
      </c>
      <c r="E42" s="173"/>
      <c r="F42" s="173"/>
      <c r="G42" s="173">
        <f>'実質公債費比率（分子）の構造'!L$52</f>
        <v>274</v>
      </c>
      <c r="H42" s="173"/>
      <c r="I42" s="173"/>
      <c r="J42" s="173">
        <f>'実質公債費比率（分子）の構造'!M$52</f>
        <v>286</v>
      </c>
      <c r="K42" s="173"/>
      <c r="L42" s="173"/>
      <c r="M42" s="173">
        <f>'実質公債費比率（分子）の構造'!N$52</f>
        <v>287</v>
      </c>
      <c r="N42" s="173"/>
      <c r="O42" s="173"/>
      <c r="P42" s="173">
        <f>'実質公債費比率（分子）の構造'!O$52</f>
        <v>410</v>
      </c>
    </row>
    <row r="43" spans="1:16" x14ac:dyDescent="0.2">
      <c r="A43" s="173" t="s">
        <v>62</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63</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64</v>
      </c>
      <c r="B45" s="173">
        <f>'実質公債費比率（分子）の構造'!K$49</f>
        <v>51</v>
      </c>
      <c r="C45" s="173"/>
      <c r="D45" s="173"/>
      <c r="E45" s="173">
        <f>'実質公債費比率（分子）の構造'!L$49</f>
        <v>52</v>
      </c>
      <c r="F45" s="173"/>
      <c r="G45" s="173"/>
      <c r="H45" s="173">
        <f>'実質公債費比率（分子）の構造'!M$49</f>
        <v>49</v>
      </c>
      <c r="I45" s="173"/>
      <c r="J45" s="173"/>
      <c r="K45" s="173">
        <f>'実質公債費比率（分子）の構造'!N$49</f>
        <v>51</v>
      </c>
      <c r="L45" s="173"/>
      <c r="M45" s="173"/>
      <c r="N45" s="173">
        <f>'実質公債費比率（分子）の構造'!O$49</f>
        <v>53</v>
      </c>
      <c r="O45" s="173"/>
      <c r="P45" s="173"/>
    </row>
    <row r="46" spans="1:16" x14ac:dyDescent="0.2">
      <c r="A46" s="173" t="s">
        <v>65</v>
      </c>
      <c r="B46" s="173">
        <f>'実質公債費比率（分子）の構造'!K$48</f>
        <v>20</v>
      </c>
      <c r="C46" s="173"/>
      <c r="D46" s="173"/>
      <c r="E46" s="173">
        <f>'実質公債費比率（分子）の構造'!L$48</f>
        <v>16</v>
      </c>
      <c r="F46" s="173"/>
      <c r="G46" s="173"/>
      <c r="H46" s="173">
        <f>'実質公債費比率（分子）の構造'!M$48</f>
        <v>16</v>
      </c>
      <c r="I46" s="173"/>
      <c r="J46" s="173"/>
      <c r="K46" s="173">
        <f>'実質公債費比率（分子）の構造'!N$48</f>
        <v>16</v>
      </c>
      <c r="L46" s="173"/>
      <c r="M46" s="173"/>
      <c r="N46" s="173">
        <f>'実質公債費比率（分子）の構造'!O$48</f>
        <v>16</v>
      </c>
      <c r="O46" s="173"/>
      <c r="P46" s="173"/>
    </row>
    <row r="47" spans="1:16" x14ac:dyDescent="0.2">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68</v>
      </c>
      <c r="B49" s="173">
        <f>'実質公債費比率（分子）の構造'!K$45</f>
        <v>279</v>
      </c>
      <c r="C49" s="173"/>
      <c r="D49" s="173"/>
      <c r="E49" s="173">
        <f>'実質公債費比率（分子）の構造'!L$45</f>
        <v>300</v>
      </c>
      <c r="F49" s="173"/>
      <c r="G49" s="173"/>
      <c r="H49" s="173">
        <f>'実質公債費比率（分子）の構造'!M$45</f>
        <v>314</v>
      </c>
      <c r="I49" s="173"/>
      <c r="J49" s="173"/>
      <c r="K49" s="173">
        <f>'実質公債費比率（分子）の構造'!N$45</f>
        <v>319</v>
      </c>
      <c r="L49" s="173"/>
      <c r="M49" s="173"/>
      <c r="N49" s="173">
        <f>'実質公債費比率（分子）の構造'!O$45</f>
        <v>432</v>
      </c>
      <c r="O49" s="173"/>
      <c r="P49" s="173"/>
    </row>
    <row r="50" spans="1:16" x14ac:dyDescent="0.2">
      <c r="A50" s="173" t="s">
        <v>69</v>
      </c>
      <c r="B50" s="173" t="e">
        <f>NA()</f>
        <v>#N/A</v>
      </c>
      <c r="C50" s="173">
        <f>IF(ISNUMBER('実質公債費比率（分子）の構造'!K$53),'実質公債費比率（分子）の構造'!K$53,NA())</f>
        <v>88</v>
      </c>
      <c r="D50" s="173" t="e">
        <f>NA()</f>
        <v>#N/A</v>
      </c>
      <c r="E50" s="173" t="e">
        <f>NA()</f>
        <v>#N/A</v>
      </c>
      <c r="F50" s="173">
        <f>IF(ISNUMBER('実質公債費比率（分子）の構造'!L$53),'実質公債費比率（分子）の構造'!L$53,NA())</f>
        <v>95</v>
      </c>
      <c r="G50" s="173" t="e">
        <f>NA()</f>
        <v>#N/A</v>
      </c>
      <c r="H50" s="173" t="e">
        <f>NA()</f>
        <v>#N/A</v>
      </c>
      <c r="I50" s="173">
        <f>IF(ISNUMBER('実質公債費比率（分子）の構造'!M$53),'実質公債費比率（分子）の構造'!M$53,NA())</f>
        <v>94</v>
      </c>
      <c r="J50" s="173" t="e">
        <f>NA()</f>
        <v>#N/A</v>
      </c>
      <c r="K50" s="173" t="e">
        <f>NA()</f>
        <v>#N/A</v>
      </c>
      <c r="L50" s="173">
        <f>IF(ISNUMBER('実質公債費比率（分子）の構造'!N$53),'実質公債費比率（分子）の構造'!N$53,NA())</f>
        <v>100</v>
      </c>
      <c r="M50" s="173" t="e">
        <f>NA()</f>
        <v>#N/A</v>
      </c>
      <c r="N50" s="173" t="e">
        <f>NA()</f>
        <v>#N/A</v>
      </c>
      <c r="O50" s="173">
        <f>IF(ISNUMBER('実質公債費比率（分子）の構造'!O$53),'実質公債費比率（分子）の構造'!O$53,NA())</f>
        <v>92</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f>'将来負担比率（分子）の構造'!I$52</f>
        <v>3314</v>
      </c>
      <c r="E56" s="172"/>
      <c r="F56" s="172"/>
      <c r="G56" s="172">
        <f>'将来負担比率（分子）の構造'!J$52</f>
        <v>3297</v>
      </c>
      <c r="H56" s="172"/>
      <c r="I56" s="172"/>
      <c r="J56" s="172">
        <f>'将来負担比率（分子）の構造'!K$52</f>
        <v>3224</v>
      </c>
      <c r="K56" s="172"/>
      <c r="L56" s="172"/>
      <c r="M56" s="172">
        <f>'将来負担比率（分子）の構造'!L$52</f>
        <v>3260</v>
      </c>
      <c r="N56" s="172"/>
      <c r="O56" s="172"/>
      <c r="P56" s="172">
        <f>'将来負担比率（分子）の構造'!M$52</f>
        <v>3403</v>
      </c>
    </row>
    <row r="57" spans="1:16" x14ac:dyDescent="0.2">
      <c r="A57" s="172" t="s">
        <v>41</v>
      </c>
      <c r="B57" s="172"/>
      <c r="C57" s="172"/>
      <c r="D57" s="172">
        <f>'将来負担比率（分子）の構造'!I$51</f>
        <v>354</v>
      </c>
      <c r="E57" s="172"/>
      <c r="F57" s="172"/>
      <c r="G57" s="172">
        <f>'将来負担比率（分子）の構造'!J$51</f>
        <v>306</v>
      </c>
      <c r="H57" s="172"/>
      <c r="I57" s="172"/>
      <c r="J57" s="172">
        <f>'将来負担比率（分子）の構造'!K$51</f>
        <v>324</v>
      </c>
      <c r="K57" s="172"/>
      <c r="L57" s="172"/>
      <c r="M57" s="172">
        <f>'将来負担比率（分子）の構造'!L$51</f>
        <v>518</v>
      </c>
      <c r="N57" s="172"/>
      <c r="O57" s="172"/>
      <c r="P57" s="172">
        <f>'将来負担比率（分子）の構造'!M$51</f>
        <v>17</v>
      </c>
    </row>
    <row r="58" spans="1:16" x14ac:dyDescent="0.2">
      <c r="A58" s="172" t="s">
        <v>40</v>
      </c>
      <c r="B58" s="172"/>
      <c r="C58" s="172"/>
      <c r="D58" s="172">
        <f>'将来負担比率（分子）の構造'!I$50</f>
        <v>3703</v>
      </c>
      <c r="E58" s="172"/>
      <c r="F58" s="172"/>
      <c r="G58" s="172">
        <f>'将来負担比率（分子）の構造'!J$50</f>
        <v>3696</v>
      </c>
      <c r="H58" s="172"/>
      <c r="I58" s="172"/>
      <c r="J58" s="172">
        <f>'将来負担比率（分子）の構造'!K$50</f>
        <v>4161</v>
      </c>
      <c r="K58" s="172"/>
      <c r="L58" s="172"/>
      <c r="M58" s="172">
        <f>'将来負担比率（分子）の構造'!L$50</f>
        <v>4395</v>
      </c>
      <c r="N58" s="172"/>
      <c r="O58" s="172"/>
      <c r="P58" s="172">
        <f>'将来負担比率（分子）の構造'!M$50</f>
        <v>5154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1879</v>
      </c>
      <c r="C62" s="172"/>
      <c r="D62" s="172"/>
      <c r="E62" s="172">
        <f>'将来負担比率（分子）の構造'!J$45</f>
        <v>1832</v>
      </c>
      <c r="F62" s="172"/>
      <c r="G62" s="172"/>
      <c r="H62" s="172">
        <f>'将来負担比率（分子）の構造'!K$45</f>
        <v>1772</v>
      </c>
      <c r="I62" s="172"/>
      <c r="J62" s="172"/>
      <c r="K62" s="172">
        <f>'将来負担比率（分子）の構造'!L$45</f>
        <v>1747</v>
      </c>
      <c r="L62" s="172"/>
      <c r="M62" s="172"/>
      <c r="N62" s="172">
        <f>'将来負担比率（分子）の構造'!M$45</f>
        <v>1737</v>
      </c>
      <c r="O62" s="172"/>
      <c r="P62" s="172"/>
    </row>
    <row r="63" spans="1:16" x14ac:dyDescent="0.2">
      <c r="A63" s="172" t="s">
        <v>33</v>
      </c>
      <c r="B63" s="172">
        <f>'将来負担比率（分子）の構造'!I$44</f>
        <v>480</v>
      </c>
      <c r="C63" s="172"/>
      <c r="D63" s="172"/>
      <c r="E63" s="172">
        <f>'将来負担比率（分子）の構造'!J$44</f>
        <v>436</v>
      </c>
      <c r="F63" s="172"/>
      <c r="G63" s="172"/>
      <c r="H63" s="172">
        <f>'将来負担比率（分子）の構造'!K$44</f>
        <v>423</v>
      </c>
      <c r="I63" s="172"/>
      <c r="J63" s="172"/>
      <c r="K63" s="172">
        <f>'将来負担比率（分子）の構造'!L$44</f>
        <v>455</v>
      </c>
      <c r="L63" s="172"/>
      <c r="M63" s="172"/>
      <c r="N63" s="172">
        <f>'将来負担比率（分子）の構造'!M$44</f>
        <v>432</v>
      </c>
      <c r="O63" s="172"/>
      <c r="P63" s="172"/>
    </row>
    <row r="64" spans="1:16" x14ac:dyDescent="0.2">
      <c r="A64" s="172" t="s">
        <v>32</v>
      </c>
      <c r="B64" s="172">
        <f>'将来負担比率（分子）の構造'!I$43</f>
        <v>213</v>
      </c>
      <c r="C64" s="172"/>
      <c r="D64" s="172"/>
      <c r="E64" s="172">
        <f>'将来負担比率（分子）の構造'!J$43</f>
        <v>208</v>
      </c>
      <c r="F64" s="172"/>
      <c r="G64" s="172"/>
      <c r="H64" s="172">
        <f>'将来負担比率（分子）の構造'!K$43</f>
        <v>204</v>
      </c>
      <c r="I64" s="172"/>
      <c r="J64" s="172"/>
      <c r="K64" s="172">
        <f>'将来負担比率（分子）の構造'!L$43</f>
        <v>239</v>
      </c>
      <c r="L64" s="172"/>
      <c r="M64" s="172"/>
      <c r="N64" s="172">
        <f>'将来負担比率（分子）の構造'!M$43</f>
        <v>491</v>
      </c>
      <c r="O64" s="172"/>
      <c r="P64" s="172"/>
    </row>
    <row r="65" spans="1:16" x14ac:dyDescent="0.2">
      <c r="A65" s="172" t="s">
        <v>31</v>
      </c>
      <c r="B65" s="172">
        <f>'将来負担比率（分子）の構造'!I$42</f>
        <v>4</v>
      </c>
      <c r="C65" s="172"/>
      <c r="D65" s="172"/>
      <c r="E65" s="172">
        <f>'将来負担比率（分子）の構造'!J$42</f>
        <v>4</v>
      </c>
      <c r="F65" s="172"/>
      <c r="G65" s="172"/>
      <c r="H65" s="172">
        <f>'将来負担比率（分子）の構造'!K$42</f>
        <v>3</v>
      </c>
      <c r="I65" s="172"/>
      <c r="J65" s="172"/>
      <c r="K65" s="172">
        <f>'将来負担比率（分子）の構造'!L$42</f>
        <v>3</v>
      </c>
      <c r="L65" s="172"/>
      <c r="M65" s="172"/>
      <c r="N65" s="172">
        <f>'将来負担比率（分子）の構造'!M$42</f>
        <v>2</v>
      </c>
      <c r="O65" s="172"/>
      <c r="P65" s="172"/>
    </row>
    <row r="66" spans="1:16" x14ac:dyDescent="0.2">
      <c r="A66" s="172" t="s">
        <v>30</v>
      </c>
      <c r="B66" s="172">
        <f>'将来負担比率（分子）の構造'!I$41</f>
        <v>3667</v>
      </c>
      <c r="C66" s="172"/>
      <c r="D66" s="172"/>
      <c r="E66" s="172">
        <f>'将来負担比率（分子）の構造'!J$41</f>
        <v>3578</v>
      </c>
      <c r="F66" s="172"/>
      <c r="G66" s="172"/>
      <c r="H66" s="172">
        <f>'将来負担比率（分子）の構造'!K$41</f>
        <v>3443</v>
      </c>
      <c r="I66" s="172"/>
      <c r="J66" s="172"/>
      <c r="K66" s="172">
        <f>'将来負担比率（分子）の構造'!L$41</f>
        <v>3529</v>
      </c>
      <c r="L66" s="172"/>
      <c r="M66" s="172"/>
      <c r="N66" s="172">
        <f>'将来負担比率（分子）の構造'!M$41</f>
        <v>3362</v>
      </c>
      <c r="O66" s="172"/>
      <c r="P66" s="172"/>
    </row>
    <row r="67" spans="1:16" x14ac:dyDescent="0.2">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1887</v>
      </c>
      <c r="C72" s="176">
        <f>基金残高に係る経年分析!G55</f>
        <v>2030</v>
      </c>
      <c r="D72" s="176">
        <f>基金残高に係る経年分析!H55</f>
        <v>2349</v>
      </c>
    </row>
    <row r="73" spans="1:16" x14ac:dyDescent="0.2">
      <c r="A73" s="175" t="s">
        <v>76</v>
      </c>
      <c r="B73" s="176">
        <f>基金残高に係る経年分析!F56</f>
        <v>30</v>
      </c>
      <c r="C73" s="176">
        <f>基金残高に係る経年分析!G56</f>
        <v>30</v>
      </c>
      <c r="D73" s="176">
        <f>基金残高に係る経年分析!H56</f>
        <v>91</v>
      </c>
    </row>
    <row r="74" spans="1:16" x14ac:dyDescent="0.2">
      <c r="A74" s="175" t="s">
        <v>77</v>
      </c>
      <c r="B74" s="176">
        <f>基金残高に係る経年分析!F57</f>
        <v>1896</v>
      </c>
      <c r="C74" s="176">
        <f>基金残高に係る経年分析!G57</f>
        <v>2099</v>
      </c>
      <c r="D74" s="176">
        <f>基金残高に係る経年分析!H57</f>
        <v>2501</v>
      </c>
    </row>
  </sheetData>
  <sheetProtection algorithmName="SHA-512" hashValue="dOTFplE8qYzVMmG0yiu7yM/KupRx24TP/gQIQokYNRmHLfjlqDhOSmQiCDdEou5r3Do0uRB5FINij5NY7HqCAg==" saltValue="Wz+F9vrCv/Wg9IMy0EZu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50BCF-9B3F-4C21-AC20-5A61D75CEA72}">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24" t="s">
        <v>203</v>
      </c>
      <c r="DI1" s="625"/>
      <c r="DJ1" s="625"/>
      <c r="DK1" s="625"/>
      <c r="DL1" s="625"/>
      <c r="DM1" s="625"/>
      <c r="DN1" s="626"/>
      <c r="DO1" s="212"/>
      <c r="DP1" s="624" t="s">
        <v>204</v>
      </c>
      <c r="DQ1" s="625"/>
      <c r="DR1" s="625"/>
      <c r="DS1" s="625"/>
      <c r="DT1" s="625"/>
      <c r="DU1" s="625"/>
      <c r="DV1" s="625"/>
      <c r="DW1" s="625"/>
      <c r="DX1" s="625"/>
      <c r="DY1" s="625"/>
      <c r="DZ1" s="625"/>
      <c r="EA1" s="625"/>
      <c r="EB1" s="625"/>
      <c r="EC1" s="626"/>
      <c r="ED1" s="210"/>
      <c r="EE1" s="210"/>
      <c r="EF1" s="210"/>
      <c r="EG1" s="210"/>
      <c r="EH1" s="210"/>
      <c r="EI1" s="210"/>
      <c r="EJ1" s="210"/>
      <c r="EK1" s="210"/>
      <c r="EL1" s="210"/>
      <c r="EM1" s="210"/>
    </row>
    <row r="2" spans="2:143" ht="22.5" customHeight="1" x14ac:dyDescent="0.2">
      <c r="B2" s="213" t="s">
        <v>205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27" t="s">
        <v>206</v>
      </c>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7" t="s">
        <v>207</v>
      </c>
      <c r="AQ3" s="628"/>
      <c r="AR3" s="628"/>
      <c r="AS3" s="628"/>
      <c r="AT3" s="628"/>
      <c r="AU3" s="628"/>
      <c r="AV3" s="628"/>
      <c r="AW3" s="628"/>
      <c r="AX3" s="628"/>
      <c r="AY3" s="628"/>
      <c r="AZ3" s="628"/>
      <c r="BA3" s="628"/>
      <c r="BB3" s="628"/>
      <c r="BC3" s="628"/>
      <c r="BD3" s="628"/>
      <c r="BE3" s="628"/>
      <c r="BF3" s="628"/>
      <c r="BG3" s="628"/>
      <c r="BH3" s="628"/>
      <c r="BI3" s="628"/>
      <c r="BJ3" s="628"/>
      <c r="BK3" s="628"/>
      <c r="BL3" s="628"/>
      <c r="BM3" s="628"/>
      <c r="BN3" s="628"/>
      <c r="BO3" s="628"/>
      <c r="BP3" s="628"/>
      <c r="BQ3" s="628"/>
      <c r="BR3" s="628"/>
      <c r="BS3" s="628"/>
      <c r="BT3" s="628"/>
      <c r="BU3" s="628"/>
      <c r="BV3" s="628"/>
      <c r="BW3" s="628"/>
      <c r="BX3" s="628"/>
      <c r="BY3" s="628"/>
      <c r="BZ3" s="628"/>
      <c r="CA3" s="628"/>
      <c r="CB3" s="629"/>
      <c r="CD3" s="630" t="s">
        <v>208</v>
      </c>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1"/>
      <c r="DY3" s="631"/>
      <c r="DZ3" s="631"/>
      <c r="EA3" s="631"/>
      <c r="EB3" s="631"/>
      <c r="EC3" s="632"/>
    </row>
    <row r="4" spans="2:143" ht="11.25" customHeight="1" x14ac:dyDescent="0.2">
      <c r="B4" s="627" t="s">
        <v>1</v>
      </c>
      <c r="C4" s="628"/>
      <c r="D4" s="628"/>
      <c r="E4" s="628"/>
      <c r="F4" s="628"/>
      <c r="G4" s="628"/>
      <c r="H4" s="628"/>
      <c r="I4" s="628"/>
      <c r="J4" s="628"/>
      <c r="K4" s="628"/>
      <c r="L4" s="628"/>
      <c r="M4" s="628"/>
      <c r="N4" s="628"/>
      <c r="O4" s="628"/>
      <c r="P4" s="628"/>
      <c r="Q4" s="629"/>
      <c r="R4" s="627" t="s">
        <v>209</v>
      </c>
      <c r="S4" s="628"/>
      <c r="T4" s="628"/>
      <c r="U4" s="628"/>
      <c r="V4" s="628"/>
      <c r="W4" s="628"/>
      <c r="X4" s="628"/>
      <c r="Y4" s="629"/>
      <c r="Z4" s="627" t="s">
        <v>210</v>
      </c>
      <c r="AA4" s="628"/>
      <c r="AB4" s="628"/>
      <c r="AC4" s="629"/>
      <c r="AD4" s="627" t="s">
        <v>211</v>
      </c>
      <c r="AE4" s="628"/>
      <c r="AF4" s="628"/>
      <c r="AG4" s="628"/>
      <c r="AH4" s="628"/>
      <c r="AI4" s="628"/>
      <c r="AJ4" s="628"/>
      <c r="AK4" s="629"/>
      <c r="AL4" s="627" t="s">
        <v>210</v>
      </c>
      <c r="AM4" s="628"/>
      <c r="AN4" s="628"/>
      <c r="AO4" s="629"/>
      <c r="AP4" s="633" t="s">
        <v>212</v>
      </c>
      <c r="AQ4" s="633"/>
      <c r="AR4" s="633"/>
      <c r="AS4" s="633"/>
      <c r="AT4" s="633"/>
      <c r="AU4" s="633"/>
      <c r="AV4" s="633"/>
      <c r="AW4" s="633"/>
      <c r="AX4" s="633"/>
      <c r="AY4" s="633"/>
      <c r="AZ4" s="633"/>
      <c r="BA4" s="633"/>
      <c r="BB4" s="633"/>
      <c r="BC4" s="633"/>
      <c r="BD4" s="633"/>
      <c r="BE4" s="633"/>
      <c r="BF4" s="633"/>
      <c r="BG4" s="633" t="s">
        <v>213</v>
      </c>
      <c r="BH4" s="633"/>
      <c r="BI4" s="633"/>
      <c r="BJ4" s="633"/>
      <c r="BK4" s="633"/>
      <c r="BL4" s="633"/>
      <c r="BM4" s="633"/>
      <c r="BN4" s="633"/>
      <c r="BO4" s="633" t="s">
        <v>210</v>
      </c>
      <c r="BP4" s="633"/>
      <c r="BQ4" s="633"/>
      <c r="BR4" s="633"/>
      <c r="BS4" s="633" t="s">
        <v>214</v>
      </c>
      <c r="BT4" s="633"/>
      <c r="BU4" s="633"/>
      <c r="BV4" s="633"/>
      <c r="BW4" s="633"/>
      <c r="BX4" s="633"/>
      <c r="BY4" s="633"/>
      <c r="BZ4" s="633"/>
      <c r="CA4" s="633"/>
      <c r="CB4" s="633"/>
      <c r="CD4" s="630" t="s">
        <v>215</v>
      </c>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2"/>
    </row>
    <row r="5" spans="2:143" s="216" customFormat="1" ht="11.25" customHeight="1" x14ac:dyDescent="0.2">
      <c r="B5" s="634" t="s">
        <v>216</v>
      </c>
      <c r="C5" s="635"/>
      <c r="D5" s="635"/>
      <c r="E5" s="635"/>
      <c r="F5" s="635"/>
      <c r="G5" s="635"/>
      <c r="H5" s="635"/>
      <c r="I5" s="635"/>
      <c r="J5" s="635"/>
      <c r="K5" s="635"/>
      <c r="L5" s="635"/>
      <c r="M5" s="635"/>
      <c r="N5" s="635"/>
      <c r="O5" s="635"/>
      <c r="P5" s="635"/>
      <c r="Q5" s="636"/>
      <c r="R5" s="637">
        <v>1604456</v>
      </c>
      <c r="S5" s="638"/>
      <c r="T5" s="638"/>
      <c r="U5" s="638"/>
      <c r="V5" s="638"/>
      <c r="W5" s="638"/>
      <c r="X5" s="638"/>
      <c r="Y5" s="639"/>
      <c r="Z5" s="640">
        <v>26</v>
      </c>
      <c r="AA5" s="640"/>
      <c r="AB5" s="640"/>
      <c r="AC5" s="640"/>
      <c r="AD5" s="641">
        <v>1494508</v>
      </c>
      <c r="AE5" s="641"/>
      <c r="AF5" s="641"/>
      <c r="AG5" s="641"/>
      <c r="AH5" s="641"/>
      <c r="AI5" s="641"/>
      <c r="AJ5" s="641"/>
      <c r="AK5" s="641"/>
      <c r="AL5" s="642">
        <v>53.5</v>
      </c>
      <c r="AM5" s="643"/>
      <c r="AN5" s="643"/>
      <c r="AO5" s="644"/>
      <c r="AP5" s="634" t="s">
        <v>217</v>
      </c>
      <c r="AQ5" s="635"/>
      <c r="AR5" s="635"/>
      <c r="AS5" s="635"/>
      <c r="AT5" s="635"/>
      <c r="AU5" s="635"/>
      <c r="AV5" s="635"/>
      <c r="AW5" s="635"/>
      <c r="AX5" s="635"/>
      <c r="AY5" s="635"/>
      <c r="AZ5" s="635"/>
      <c r="BA5" s="635"/>
      <c r="BB5" s="635"/>
      <c r="BC5" s="635"/>
      <c r="BD5" s="635"/>
      <c r="BE5" s="635"/>
      <c r="BF5" s="636"/>
      <c r="BG5" s="648">
        <v>1358599</v>
      </c>
      <c r="BH5" s="649"/>
      <c r="BI5" s="649"/>
      <c r="BJ5" s="649"/>
      <c r="BK5" s="649"/>
      <c r="BL5" s="649"/>
      <c r="BM5" s="649"/>
      <c r="BN5" s="650"/>
      <c r="BO5" s="651">
        <v>84.7</v>
      </c>
      <c r="BP5" s="651"/>
      <c r="BQ5" s="651"/>
      <c r="BR5" s="651"/>
      <c r="BS5" s="652">
        <v>28739</v>
      </c>
      <c r="BT5" s="652"/>
      <c r="BU5" s="652"/>
      <c r="BV5" s="652"/>
      <c r="BW5" s="652"/>
      <c r="BX5" s="652"/>
      <c r="BY5" s="652"/>
      <c r="BZ5" s="652"/>
      <c r="CA5" s="652"/>
      <c r="CB5" s="656"/>
      <c r="CD5" s="630" t="s">
        <v>212</v>
      </c>
      <c r="CE5" s="631"/>
      <c r="CF5" s="631"/>
      <c r="CG5" s="631"/>
      <c r="CH5" s="631"/>
      <c r="CI5" s="631"/>
      <c r="CJ5" s="631"/>
      <c r="CK5" s="631"/>
      <c r="CL5" s="631"/>
      <c r="CM5" s="631"/>
      <c r="CN5" s="631"/>
      <c r="CO5" s="631"/>
      <c r="CP5" s="631"/>
      <c r="CQ5" s="632"/>
      <c r="CR5" s="630" t="s">
        <v>218</v>
      </c>
      <c r="CS5" s="631"/>
      <c r="CT5" s="631"/>
      <c r="CU5" s="631"/>
      <c r="CV5" s="631"/>
      <c r="CW5" s="631"/>
      <c r="CX5" s="631"/>
      <c r="CY5" s="632"/>
      <c r="CZ5" s="630" t="s">
        <v>210</v>
      </c>
      <c r="DA5" s="631"/>
      <c r="DB5" s="631"/>
      <c r="DC5" s="632"/>
      <c r="DD5" s="630" t="s">
        <v>219</v>
      </c>
      <c r="DE5" s="631"/>
      <c r="DF5" s="631"/>
      <c r="DG5" s="631"/>
      <c r="DH5" s="631"/>
      <c r="DI5" s="631"/>
      <c r="DJ5" s="631"/>
      <c r="DK5" s="631"/>
      <c r="DL5" s="631"/>
      <c r="DM5" s="631"/>
      <c r="DN5" s="631"/>
      <c r="DO5" s="631"/>
      <c r="DP5" s="632"/>
      <c r="DQ5" s="630" t="s">
        <v>220</v>
      </c>
      <c r="DR5" s="631"/>
      <c r="DS5" s="631"/>
      <c r="DT5" s="631"/>
      <c r="DU5" s="631"/>
      <c r="DV5" s="631"/>
      <c r="DW5" s="631"/>
      <c r="DX5" s="631"/>
      <c r="DY5" s="631"/>
      <c r="DZ5" s="631"/>
      <c r="EA5" s="631"/>
      <c r="EB5" s="631"/>
      <c r="EC5" s="632"/>
    </row>
    <row r="6" spans="2:143" ht="11.25" customHeight="1" x14ac:dyDescent="0.2">
      <c r="B6" s="645" t="s">
        <v>221</v>
      </c>
      <c r="C6" s="646"/>
      <c r="D6" s="646"/>
      <c r="E6" s="646"/>
      <c r="F6" s="646"/>
      <c r="G6" s="646"/>
      <c r="H6" s="646"/>
      <c r="I6" s="646"/>
      <c r="J6" s="646"/>
      <c r="K6" s="646"/>
      <c r="L6" s="646"/>
      <c r="M6" s="646"/>
      <c r="N6" s="646"/>
      <c r="O6" s="646"/>
      <c r="P6" s="646"/>
      <c r="Q6" s="647"/>
      <c r="R6" s="648">
        <v>24827</v>
      </c>
      <c r="S6" s="649"/>
      <c r="T6" s="649"/>
      <c r="U6" s="649"/>
      <c r="V6" s="649"/>
      <c r="W6" s="649"/>
      <c r="X6" s="649"/>
      <c r="Y6" s="650"/>
      <c r="Z6" s="651">
        <v>0.4</v>
      </c>
      <c r="AA6" s="651"/>
      <c r="AB6" s="651"/>
      <c r="AC6" s="651"/>
      <c r="AD6" s="652">
        <v>24827</v>
      </c>
      <c r="AE6" s="652"/>
      <c r="AF6" s="652"/>
      <c r="AG6" s="652"/>
      <c r="AH6" s="652"/>
      <c r="AI6" s="652"/>
      <c r="AJ6" s="652"/>
      <c r="AK6" s="652"/>
      <c r="AL6" s="653">
        <v>0.9</v>
      </c>
      <c r="AM6" s="654"/>
      <c r="AN6" s="654"/>
      <c r="AO6" s="655"/>
      <c r="AP6" s="645" t="s">
        <v>222</v>
      </c>
      <c r="AQ6" s="646"/>
      <c r="AR6" s="646"/>
      <c r="AS6" s="646"/>
      <c r="AT6" s="646"/>
      <c r="AU6" s="646"/>
      <c r="AV6" s="646"/>
      <c r="AW6" s="646"/>
      <c r="AX6" s="646"/>
      <c r="AY6" s="646"/>
      <c r="AZ6" s="646"/>
      <c r="BA6" s="646"/>
      <c r="BB6" s="646"/>
      <c r="BC6" s="646"/>
      <c r="BD6" s="646"/>
      <c r="BE6" s="646"/>
      <c r="BF6" s="647"/>
      <c r="BG6" s="648">
        <v>1358599</v>
      </c>
      <c r="BH6" s="649"/>
      <c r="BI6" s="649"/>
      <c r="BJ6" s="649"/>
      <c r="BK6" s="649"/>
      <c r="BL6" s="649"/>
      <c r="BM6" s="649"/>
      <c r="BN6" s="650"/>
      <c r="BO6" s="651">
        <v>84.7</v>
      </c>
      <c r="BP6" s="651"/>
      <c r="BQ6" s="651"/>
      <c r="BR6" s="651"/>
      <c r="BS6" s="652">
        <v>28739</v>
      </c>
      <c r="BT6" s="652"/>
      <c r="BU6" s="652"/>
      <c r="BV6" s="652"/>
      <c r="BW6" s="652"/>
      <c r="BX6" s="652"/>
      <c r="BY6" s="652"/>
      <c r="BZ6" s="652"/>
      <c r="CA6" s="652"/>
      <c r="CB6" s="656"/>
      <c r="CD6" s="659" t="s">
        <v>223</v>
      </c>
      <c r="CE6" s="660"/>
      <c r="CF6" s="660"/>
      <c r="CG6" s="660"/>
      <c r="CH6" s="660"/>
      <c r="CI6" s="660"/>
      <c r="CJ6" s="660"/>
      <c r="CK6" s="660"/>
      <c r="CL6" s="660"/>
      <c r="CM6" s="660"/>
      <c r="CN6" s="660"/>
      <c r="CO6" s="660"/>
      <c r="CP6" s="660"/>
      <c r="CQ6" s="661"/>
      <c r="CR6" s="648">
        <v>72332</v>
      </c>
      <c r="CS6" s="649"/>
      <c r="CT6" s="649"/>
      <c r="CU6" s="649"/>
      <c r="CV6" s="649"/>
      <c r="CW6" s="649"/>
      <c r="CX6" s="649"/>
      <c r="CY6" s="650"/>
      <c r="CZ6" s="642">
        <v>1.2</v>
      </c>
      <c r="DA6" s="643"/>
      <c r="DB6" s="643"/>
      <c r="DC6" s="662"/>
      <c r="DD6" s="657" t="s">
        <v>123</v>
      </c>
      <c r="DE6" s="649"/>
      <c r="DF6" s="649"/>
      <c r="DG6" s="649"/>
      <c r="DH6" s="649"/>
      <c r="DI6" s="649"/>
      <c r="DJ6" s="649"/>
      <c r="DK6" s="649"/>
      <c r="DL6" s="649"/>
      <c r="DM6" s="649"/>
      <c r="DN6" s="649"/>
      <c r="DO6" s="649"/>
      <c r="DP6" s="650"/>
      <c r="DQ6" s="657">
        <v>72332</v>
      </c>
      <c r="DR6" s="649"/>
      <c r="DS6" s="649"/>
      <c r="DT6" s="649"/>
      <c r="DU6" s="649"/>
      <c r="DV6" s="649"/>
      <c r="DW6" s="649"/>
      <c r="DX6" s="649"/>
      <c r="DY6" s="649"/>
      <c r="DZ6" s="649"/>
      <c r="EA6" s="649"/>
      <c r="EB6" s="649"/>
      <c r="EC6" s="658"/>
    </row>
    <row r="7" spans="2:143" ht="11.25" customHeight="1" x14ac:dyDescent="0.2">
      <c r="B7" s="645" t="s">
        <v>224</v>
      </c>
      <c r="C7" s="646"/>
      <c r="D7" s="646"/>
      <c r="E7" s="646"/>
      <c r="F7" s="646"/>
      <c r="G7" s="646"/>
      <c r="H7" s="646"/>
      <c r="I7" s="646"/>
      <c r="J7" s="646"/>
      <c r="K7" s="646"/>
      <c r="L7" s="646"/>
      <c r="M7" s="646"/>
      <c r="N7" s="646"/>
      <c r="O7" s="646"/>
      <c r="P7" s="646"/>
      <c r="Q7" s="647"/>
      <c r="R7" s="648">
        <v>552</v>
      </c>
      <c r="S7" s="649"/>
      <c r="T7" s="649"/>
      <c r="U7" s="649"/>
      <c r="V7" s="649"/>
      <c r="W7" s="649"/>
      <c r="X7" s="649"/>
      <c r="Y7" s="650"/>
      <c r="Z7" s="651">
        <v>0</v>
      </c>
      <c r="AA7" s="651"/>
      <c r="AB7" s="651"/>
      <c r="AC7" s="651"/>
      <c r="AD7" s="652">
        <v>552</v>
      </c>
      <c r="AE7" s="652"/>
      <c r="AF7" s="652"/>
      <c r="AG7" s="652"/>
      <c r="AH7" s="652"/>
      <c r="AI7" s="652"/>
      <c r="AJ7" s="652"/>
      <c r="AK7" s="652"/>
      <c r="AL7" s="653">
        <v>0</v>
      </c>
      <c r="AM7" s="654"/>
      <c r="AN7" s="654"/>
      <c r="AO7" s="655"/>
      <c r="AP7" s="645" t="s">
        <v>225</v>
      </c>
      <c r="AQ7" s="646"/>
      <c r="AR7" s="646"/>
      <c r="AS7" s="646"/>
      <c r="AT7" s="646"/>
      <c r="AU7" s="646"/>
      <c r="AV7" s="646"/>
      <c r="AW7" s="646"/>
      <c r="AX7" s="646"/>
      <c r="AY7" s="646"/>
      <c r="AZ7" s="646"/>
      <c r="BA7" s="646"/>
      <c r="BB7" s="646"/>
      <c r="BC7" s="646"/>
      <c r="BD7" s="646"/>
      <c r="BE7" s="646"/>
      <c r="BF7" s="647"/>
      <c r="BG7" s="648">
        <v>428715</v>
      </c>
      <c r="BH7" s="649"/>
      <c r="BI7" s="649"/>
      <c r="BJ7" s="649"/>
      <c r="BK7" s="649"/>
      <c r="BL7" s="649"/>
      <c r="BM7" s="649"/>
      <c r="BN7" s="650"/>
      <c r="BO7" s="651">
        <v>26.7</v>
      </c>
      <c r="BP7" s="651"/>
      <c r="BQ7" s="651"/>
      <c r="BR7" s="651"/>
      <c r="BS7" s="652">
        <v>28739</v>
      </c>
      <c r="BT7" s="652"/>
      <c r="BU7" s="652"/>
      <c r="BV7" s="652"/>
      <c r="BW7" s="652"/>
      <c r="BX7" s="652"/>
      <c r="BY7" s="652"/>
      <c r="BZ7" s="652"/>
      <c r="CA7" s="652"/>
      <c r="CB7" s="656"/>
      <c r="CD7" s="663" t="s">
        <v>226</v>
      </c>
      <c r="CE7" s="664"/>
      <c r="CF7" s="664"/>
      <c r="CG7" s="664"/>
      <c r="CH7" s="664"/>
      <c r="CI7" s="664"/>
      <c r="CJ7" s="664"/>
      <c r="CK7" s="664"/>
      <c r="CL7" s="664"/>
      <c r="CM7" s="664"/>
      <c r="CN7" s="664"/>
      <c r="CO7" s="664"/>
      <c r="CP7" s="664"/>
      <c r="CQ7" s="665"/>
      <c r="CR7" s="648">
        <v>2171363</v>
      </c>
      <c r="CS7" s="649"/>
      <c r="CT7" s="649"/>
      <c r="CU7" s="649"/>
      <c r="CV7" s="649"/>
      <c r="CW7" s="649"/>
      <c r="CX7" s="649"/>
      <c r="CY7" s="650"/>
      <c r="CZ7" s="651">
        <v>36.200000000000003</v>
      </c>
      <c r="DA7" s="651"/>
      <c r="DB7" s="651"/>
      <c r="DC7" s="651"/>
      <c r="DD7" s="657">
        <v>13419</v>
      </c>
      <c r="DE7" s="649"/>
      <c r="DF7" s="649"/>
      <c r="DG7" s="649"/>
      <c r="DH7" s="649"/>
      <c r="DI7" s="649"/>
      <c r="DJ7" s="649"/>
      <c r="DK7" s="649"/>
      <c r="DL7" s="649"/>
      <c r="DM7" s="649"/>
      <c r="DN7" s="649"/>
      <c r="DO7" s="649"/>
      <c r="DP7" s="650"/>
      <c r="DQ7" s="657">
        <v>1376117</v>
      </c>
      <c r="DR7" s="649"/>
      <c r="DS7" s="649"/>
      <c r="DT7" s="649"/>
      <c r="DU7" s="649"/>
      <c r="DV7" s="649"/>
      <c r="DW7" s="649"/>
      <c r="DX7" s="649"/>
      <c r="DY7" s="649"/>
      <c r="DZ7" s="649"/>
      <c r="EA7" s="649"/>
      <c r="EB7" s="649"/>
      <c r="EC7" s="658"/>
    </row>
    <row r="8" spans="2:143" ht="11.25" customHeight="1" x14ac:dyDescent="0.2">
      <c r="B8" s="645" t="s">
        <v>227</v>
      </c>
      <c r="C8" s="646"/>
      <c r="D8" s="646"/>
      <c r="E8" s="646"/>
      <c r="F8" s="646"/>
      <c r="G8" s="646"/>
      <c r="H8" s="646"/>
      <c r="I8" s="646"/>
      <c r="J8" s="646"/>
      <c r="K8" s="646"/>
      <c r="L8" s="646"/>
      <c r="M8" s="646"/>
      <c r="N8" s="646"/>
      <c r="O8" s="646"/>
      <c r="P8" s="646"/>
      <c r="Q8" s="647"/>
      <c r="R8" s="648">
        <v>4434</v>
      </c>
      <c r="S8" s="649"/>
      <c r="T8" s="649"/>
      <c r="U8" s="649"/>
      <c r="V8" s="649"/>
      <c r="W8" s="649"/>
      <c r="X8" s="649"/>
      <c r="Y8" s="650"/>
      <c r="Z8" s="651">
        <v>0.1</v>
      </c>
      <c r="AA8" s="651"/>
      <c r="AB8" s="651"/>
      <c r="AC8" s="651"/>
      <c r="AD8" s="652">
        <v>4434</v>
      </c>
      <c r="AE8" s="652"/>
      <c r="AF8" s="652"/>
      <c r="AG8" s="652"/>
      <c r="AH8" s="652"/>
      <c r="AI8" s="652"/>
      <c r="AJ8" s="652"/>
      <c r="AK8" s="652"/>
      <c r="AL8" s="653">
        <v>0.2</v>
      </c>
      <c r="AM8" s="654"/>
      <c r="AN8" s="654"/>
      <c r="AO8" s="655"/>
      <c r="AP8" s="645" t="s">
        <v>228</v>
      </c>
      <c r="AQ8" s="646"/>
      <c r="AR8" s="646"/>
      <c r="AS8" s="646"/>
      <c r="AT8" s="646"/>
      <c r="AU8" s="646"/>
      <c r="AV8" s="646"/>
      <c r="AW8" s="646"/>
      <c r="AX8" s="646"/>
      <c r="AY8" s="646"/>
      <c r="AZ8" s="646"/>
      <c r="BA8" s="646"/>
      <c r="BB8" s="646"/>
      <c r="BC8" s="646"/>
      <c r="BD8" s="646"/>
      <c r="BE8" s="646"/>
      <c r="BF8" s="647"/>
      <c r="BG8" s="648">
        <v>24103</v>
      </c>
      <c r="BH8" s="649"/>
      <c r="BI8" s="649"/>
      <c r="BJ8" s="649"/>
      <c r="BK8" s="649"/>
      <c r="BL8" s="649"/>
      <c r="BM8" s="649"/>
      <c r="BN8" s="650"/>
      <c r="BO8" s="651">
        <v>1.5</v>
      </c>
      <c r="BP8" s="651"/>
      <c r="BQ8" s="651"/>
      <c r="BR8" s="651"/>
      <c r="BS8" s="652" t="s">
        <v>123</v>
      </c>
      <c r="BT8" s="652"/>
      <c r="BU8" s="652"/>
      <c r="BV8" s="652"/>
      <c r="BW8" s="652"/>
      <c r="BX8" s="652"/>
      <c r="BY8" s="652"/>
      <c r="BZ8" s="652"/>
      <c r="CA8" s="652"/>
      <c r="CB8" s="656"/>
      <c r="CD8" s="663" t="s">
        <v>229</v>
      </c>
      <c r="CE8" s="664"/>
      <c r="CF8" s="664"/>
      <c r="CG8" s="664"/>
      <c r="CH8" s="664"/>
      <c r="CI8" s="664"/>
      <c r="CJ8" s="664"/>
      <c r="CK8" s="664"/>
      <c r="CL8" s="664"/>
      <c r="CM8" s="664"/>
      <c r="CN8" s="664"/>
      <c r="CO8" s="664"/>
      <c r="CP8" s="664"/>
      <c r="CQ8" s="665"/>
      <c r="CR8" s="648">
        <v>1080770</v>
      </c>
      <c r="CS8" s="649"/>
      <c r="CT8" s="649"/>
      <c r="CU8" s="649"/>
      <c r="CV8" s="649"/>
      <c r="CW8" s="649"/>
      <c r="CX8" s="649"/>
      <c r="CY8" s="650"/>
      <c r="CZ8" s="651">
        <v>18</v>
      </c>
      <c r="DA8" s="651"/>
      <c r="DB8" s="651"/>
      <c r="DC8" s="651"/>
      <c r="DD8" s="657">
        <v>519</v>
      </c>
      <c r="DE8" s="649"/>
      <c r="DF8" s="649"/>
      <c r="DG8" s="649"/>
      <c r="DH8" s="649"/>
      <c r="DI8" s="649"/>
      <c r="DJ8" s="649"/>
      <c r="DK8" s="649"/>
      <c r="DL8" s="649"/>
      <c r="DM8" s="649"/>
      <c r="DN8" s="649"/>
      <c r="DO8" s="649"/>
      <c r="DP8" s="650"/>
      <c r="DQ8" s="657">
        <v>606943</v>
      </c>
      <c r="DR8" s="649"/>
      <c r="DS8" s="649"/>
      <c r="DT8" s="649"/>
      <c r="DU8" s="649"/>
      <c r="DV8" s="649"/>
      <c r="DW8" s="649"/>
      <c r="DX8" s="649"/>
      <c r="DY8" s="649"/>
      <c r="DZ8" s="649"/>
      <c r="EA8" s="649"/>
      <c r="EB8" s="649"/>
      <c r="EC8" s="658"/>
    </row>
    <row r="9" spans="2:143" ht="11.25" customHeight="1" x14ac:dyDescent="0.2">
      <c r="B9" s="645" t="s">
        <v>230</v>
      </c>
      <c r="C9" s="646"/>
      <c r="D9" s="646"/>
      <c r="E9" s="646"/>
      <c r="F9" s="646"/>
      <c r="G9" s="646"/>
      <c r="H9" s="646"/>
      <c r="I9" s="646"/>
      <c r="J9" s="646"/>
      <c r="K9" s="646"/>
      <c r="L9" s="646"/>
      <c r="M9" s="646"/>
      <c r="N9" s="646"/>
      <c r="O9" s="646"/>
      <c r="P9" s="646"/>
      <c r="Q9" s="647"/>
      <c r="R9" s="648">
        <v>4889</v>
      </c>
      <c r="S9" s="649"/>
      <c r="T9" s="649"/>
      <c r="U9" s="649"/>
      <c r="V9" s="649"/>
      <c r="W9" s="649"/>
      <c r="X9" s="649"/>
      <c r="Y9" s="650"/>
      <c r="Z9" s="651">
        <v>0.1</v>
      </c>
      <c r="AA9" s="651"/>
      <c r="AB9" s="651"/>
      <c r="AC9" s="651"/>
      <c r="AD9" s="652">
        <v>4889</v>
      </c>
      <c r="AE9" s="652"/>
      <c r="AF9" s="652"/>
      <c r="AG9" s="652"/>
      <c r="AH9" s="652"/>
      <c r="AI9" s="652"/>
      <c r="AJ9" s="652"/>
      <c r="AK9" s="652"/>
      <c r="AL9" s="653">
        <v>0.2</v>
      </c>
      <c r="AM9" s="654"/>
      <c r="AN9" s="654"/>
      <c r="AO9" s="655"/>
      <c r="AP9" s="645" t="s">
        <v>231</v>
      </c>
      <c r="AQ9" s="646"/>
      <c r="AR9" s="646"/>
      <c r="AS9" s="646"/>
      <c r="AT9" s="646"/>
      <c r="AU9" s="646"/>
      <c r="AV9" s="646"/>
      <c r="AW9" s="646"/>
      <c r="AX9" s="646"/>
      <c r="AY9" s="646"/>
      <c r="AZ9" s="646"/>
      <c r="BA9" s="646"/>
      <c r="BB9" s="646"/>
      <c r="BC9" s="646"/>
      <c r="BD9" s="646"/>
      <c r="BE9" s="646"/>
      <c r="BF9" s="647"/>
      <c r="BG9" s="648">
        <v>249800</v>
      </c>
      <c r="BH9" s="649"/>
      <c r="BI9" s="649"/>
      <c r="BJ9" s="649"/>
      <c r="BK9" s="649"/>
      <c r="BL9" s="649"/>
      <c r="BM9" s="649"/>
      <c r="BN9" s="650"/>
      <c r="BO9" s="651">
        <v>15.6</v>
      </c>
      <c r="BP9" s="651"/>
      <c r="BQ9" s="651"/>
      <c r="BR9" s="651"/>
      <c r="BS9" s="652" t="s">
        <v>123</v>
      </c>
      <c r="BT9" s="652"/>
      <c r="BU9" s="652"/>
      <c r="BV9" s="652"/>
      <c r="BW9" s="652"/>
      <c r="BX9" s="652"/>
      <c r="BY9" s="652"/>
      <c r="BZ9" s="652"/>
      <c r="CA9" s="652"/>
      <c r="CB9" s="656"/>
      <c r="CD9" s="663" t="s">
        <v>232</v>
      </c>
      <c r="CE9" s="664"/>
      <c r="CF9" s="664"/>
      <c r="CG9" s="664"/>
      <c r="CH9" s="664"/>
      <c r="CI9" s="664"/>
      <c r="CJ9" s="664"/>
      <c r="CK9" s="664"/>
      <c r="CL9" s="664"/>
      <c r="CM9" s="664"/>
      <c r="CN9" s="664"/>
      <c r="CO9" s="664"/>
      <c r="CP9" s="664"/>
      <c r="CQ9" s="665"/>
      <c r="CR9" s="648">
        <v>462844</v>
      </c>
      <c r="CS9" s="649"/>
      <c r="CT9" s="649"/>
      <c r="CU9" s="649"/>
      <c r="CV9" s="649"/>
      <c r="CW9" s="649"/>
      <c r="CX9" s="649"/>
      <c r="CY9" s="650"/>
      <c r="CZ9" s="651">
        <v>7.7</v>
      </c>
      <c r="DA9" s="651"/>
      <c r="DB9" s="651"/>
      <c r="DC9" s="651"/>
      <c r="DD9" s="657">
        <v>79597</v>
      </c>
      <c r="DE9" s="649"/>
      <c r="DF9" s="649"/>
      <c r="DG9" s="649"/>
      <c r="DH9" s="649"/>
      <c r="DI9" s="649"/>
      <c r="DJ9" s="649"/>
      <c r="DK9" s="649"/>
      <c r="DL9" s="649"/>
      <c r="DM9" s="649"/>
      <c r="DN9" s="649"/>
      <c r="DO9" s="649"/>
      <c r="DP9" s="650"/>
      <c r="DQ9" s="657">
        <v>389179</v>
      </c>
      <c r="DR9" s="649"/>
      <c r="DS9" s="649"/>
      <c r="DT9" s="649"/>
      <c r="DU9" s="649"/>
      <c r="DV9" s="649"/>
      <c r="DW9" s="649"/>
      <c r="DX9" s="649"/>
      <c r="DY9" s="649"/>
      <c r="DZ9" s="649"/>
      <c r="EA9" s="649"/>
      <c r="EB9" s="649"/>
      <c r="EC9" s="658"/>
    </row>
    <row r="10" spans="2:143" ht="11.25" customHeight="1" x14ac:dyDescent="0.2">
      <c r="B10" s="645" t="s">
        <v>233</v>
      </c>
      <c r="C10" s="646"/>
      <c r="D10" s="646"/>
      <c r="E10" s="646"/>
      <c r="F10" s="646"/>
      <c r="G10" s="646"/>
      <c r="H10" s="646"/>
      <c r="I10" s="646"/>
      <c r="J10" s="646"/>
      <c r="K10" s="646"/>
      <c r="L10" s="646"/>
      <c r="M10" s="646"/>
      <c r="N10" s="646"/>
      <c r="O10" s="646"/>
      <c r="P10" s="646"/>
      <c r="Q10" s="647"/>
      <c r="R10" s="648" t="s">
        <v>123</v>
      </c>
      <c r="S10" s="649"/>
      <c r="T10" s="649"/>
      <c r="U10" s="649"/>
      <c r="V10" s="649"/>
      <c r="W10" s="649"/>
      <c r="X10" s="649"/>
      <c r="Y10" s="650"/>
      <c r="Z10" s="651" t="s">
        <v>123</v>
      </c>
      <c r="AA10" s="651"/>
      <c r="AB10" s="651"/>
      <c r="AC10" s="651"/>
      <c r="AD10" s="652" t="s">
        <v>123</v>
      </c>
      <c r="AE10" s="652"/>
      <c r="AF10" s="652"/>
      <c r="AG10" s="652"/>
      <c r="AH10" s="652"/>
      <c r="AI10" s="652"/>
      <c r="AJ10" s="652"/>
      <c r="AK10" s="652"/>
      <c r="AL10" s="653" t="s">
        <v>123</v>
      </c>
      <c r="AM10" s="654"/>
      <c r="AN10" s="654"/>
      <c r="AO10" s="655"/>
      <c r="AP10" s="645" t="s">
        <v>234</v>
      </c>
      <c r="AQ10" s="646"/>
      <c r="AR10" s="646"/>
      <c r="AS10" s="646"/>
      <c r="AT10" s="646"/>
      <c r="AU10" s="646"/>
      <c r="AV10" s="646"/>
      <c r="AW10" s="646"/>
      <c r="AX10" s="646"/>
      <c r="AY10" s="646"/>
      <c r="AZ10" s="646"/>
      <c r="BA10" s="646"/>
      <c r="BB10" s="646"/>
      <c r="BC10" s="646"/>
      <c r="BD10" s="646"/>
      <c r="BE10" s="646"/>
      <c r="BF10" s="647"/>
      <c r="BG10" s="648">
        <v>130507</v>
      </c>
      <c r="BH10" s="649"/>
      <c r="BI10" s="649"/>
      <c r="BJ10" s="649"/>
      <c r="BK10" s="649"/>
      <c r="BL10" s="649"/>
      <c r="BM10" s="649"/>
      <c r="BN10" s="650"/>
      <c r="BO10" s="651">
        <v>8.1</v>
      </c>
      <c r="BP10" s="651"/>
      <c r="BQ10" s="651"/>
      <c r="BR10" s="651"/>
      <c r="BS10" s="652">
        <v>21846</v>
      </c>
      <c r="BT10" s="652"/>
      <c r="BU10" s="652"/>
      <c r="BV10" s="652"/>
      <c r="BW10" s="652"/>
      <c r="BX10" s="652"/>
      <c r="BY10" s="652"/>
      <c r="BZ10" s="652"/>
      <c r="CA10" s="652"/>
      <c r="CB10" s="656"/>
      <c r="CD10" s="663" t="s">
        <v>235</v>
      </c>
      <c r="CE10" s="664"/>
      <c r="CF10" s="664"/>
      <c r="CG10" s="664"/>
      <c r="CH10" s="664"/>
      <c r="CI10" s="664"/>
      <c r="CJ10" s="664"/>
      <c r="CK10" s="664"/>
      <c r="CL10" s="664"/>
      <c r="CM10" s="664"/>
      <c r="CN10" s="664"/>
      <c r="CO10" s="664"/>
      <c r="CP10" s="664"/>
      <c r="CQ10" s="665"/>
      <c r="CR10" s="648">
        <v>8</v>
      </c>
      <c r="CS10" s="649"/>
      <c r="CT10" s="649"/>
      <c r="CU10" s="649"/>
      <c r="CV10" s="649"/>
      <c r="CW10" s="649"/>
      <c r="CX10" s="649"/>
      <c r="CY10" s="650"/>
      <c r="CZ10" s="651">
        <v>0</v>
      </c>
      <c r="DA10" s="651"/>
      <c r="DB10" s="651"/>
      <c r="DC10" s="651"/>
      <c r="DD10" s="657" t="s">
        <v>123</v>
      </c>
      <c r="DE10" s="649"/>
      <c r="DF10" s="649"/>
      <c r="DG10" s="649"/>
      <c r="DH10" s="649"/>
      <c r="DI10" s="649"/>
      <c r="DJ10" s="649"/>
      <c r="DK10" s="649"/>
      <c r="DL10" s="649"/>
      <c r="DM10" s="649"/>
      <c r="DN10" s="649"/>
      <c r="DO10" s="649"/>
      <c r="DP10" s="650"/>
      <c r="DQ10" s="657">
        <v>8</v>
      </c>
      <c r="DR10" s="649"/>
      <c r="DS10" s="649"/>
      <c r="DT10" s="649"/>
      <c r="DU10" s="649"/>
      <c r="DV10" s="649"/>
      <c r="DW10" s="649"/>
      <c r="DX10" s="649"/>
      <c r="DY10" s="649"/>
      <c r="DZ10" s="649"/>
      <c r="EA10" s="649"/>
      <c r="EB10" s="649"/>
      <c r="EC10" s="658"/>
    </row>
    <row r="11" spans="2:143" ht="11.25" customHeight="1" x14ac:dyDescent="0.2">
      <c r="B11" s="645" t="s">
        <v>236</v>
      </c>
      <c r="C11" s="646"/>
      <c r="D11" s="646"/>
      <c r="E11" s="646"/>
      <c r="F11" s="646"/>
      <c r="G11" s="646"/>
      <c r="H11" s="646"/>
      <c r="I11" s="646"/>
      <c r="J11" s="646"/>
      <c r="K11" s="646"/>
      <c r="L11" s="646"/>
      <c r="M11" s="646"/>
      <c r="N11" s="646"/>
      <c r="O11" s="646"/>
      <c r="P11" s="646"/>
      <c r="Q11" s="647"/>
      <c r="R11" s="648">
        <v>184734</v>
      </c>
      <c r="S11" s="649"/>
      <c r="T11" s="649"/>
      <c r="U11" s="649"/>
      <c r="V11" s="649"/>
      <c r="W11" s="649"/>
      <c r="X11" s="649"/>
      <c r="Y11" s="650"/>
      <c r="Z11" s="653">
        <v>3</v>
      </c>
      <c r="AA11" s="654"/>
      <c r="AB11" s="654"/>
      <c r="AC11" s="666"/>
      <c r="AD11" s="657">
        <v>184734</v>
      </c>
      <c r="AE11" s="649"/>
      <c r="AF11" s="649"/>
      <c r="AG11" s="649"/>
      <c r="AH11" s="649"/>
      <c r="AI11" s="649"/>
      <c r="AJ11" s="649"/>
      <c r="AK11" s="650"/>
      <c r="AL11" s="653">
        <v>6.6</v>
      </c>
      <c r="AM11" s="654"/>
      <c r="AN11" s="654"/>
      <c r="AO11" s="655"/>
      <c r="AP11" s="645" t="s">
        <v>237</v>
      </c>
      <c r="AQ11" s="646"/>
      <c r="AR11" s="646"/>
      <c r="AS11" s="646"/>
      <c r="AT11" s="646"/>
      <c r="AU11" s="646"/>
      <c r="AV11" s="646"/>
      <c r="AW11" s="646"/>
      <c r="AX11" s="646"/>
      <c r="AY11" s="646"/>
      <c r="AZ11" s="646"/>
      <c r="BA11" s="646"/>
      <c r="BB11" s="646"/>
      <c r="BC11" s="646"/>
      <c r="BD11" s="646"/>
      <c r="BE11" s="646"/>
      <c r="BF11" s="647"/>
      <c r="BG11" s="648">
        <v>24305</v>
      </c>
      <c r="BH11" s="649"/>
      <c r="BI11" s="649"/>
      <c r="BJ11" s="649"/>
      <c r="BK11" s="649"/>
      <c r="BL11" s="649"/>
      <c r="BM11" s="649"/>
      <c r="BN11" s="650"/>
      <c r="BO11" s="651">
        <v>1.5</v>
      </c>
      <c r="BP11" s="651"/>
      <c r="BQ11" s="651"/>
      <c r="BR11" s="651"/>
      <c r="BS11" s="652">
        <v>6893</v>
      </c>
      <c r="BT11" s="652"/>
      <c r="BU11" s="652"/>
      <c r="BV11" s="652"/>
      <c r="BW11" s="652"/>
      <c r="BX11" s="652"/>
      <c r="BY11" s="652"/>
      <c r="BZ11" s="652"/>
      <c r="CA11" s="652"/>
      <c r="CB11" s="656"/>
      <c r="CD11" s="663" t="s">
        <v>238</v>
      </c>
      <c r="CE11" s="664"/>
      <c r="CF11" s="664"/>
      <c r="CG11" s="664"/>
      <c r="CH11" s="664"/>
      <c r="CI11" s="664"/>
      <c r="CJ11" s="664"/>
      <c r="CK11" s="664"/>
      <c r="CL11" s="664"/>
      <c r="CM11" s="664"/>
      <c r="CN11" s="664"/>
      <c r="CO11" s="664"/>
      <c r="CP11" s="664"/>
      <c r="CQ11" s="665"/>
      <c r="CR11" s="648">
        <v>15362</v>
      </c>
      <c r="CS11" s="649"/>
      <c r="CT11" s="649"/>
      <c r="CU11" s="649"/>
      <c r="CV11" s="649"/>
      <c r="CW11" s="649"/>
      <c r="CX11" s="649"/>
      <c r="CY11" s="650"/>
      <c r="CZ11" s="651">
        <v>0.3</v>
      </c>
      <c r="DA11" s="651"/>
      <c r="DB11" s="651"/>
      <c r="DC11" s="651"/>
      <c r="DD11" s="657" t="s">
        <v>123</v>
      </c>
      <c r="DE11" s="649"/>
      <c r="DF11" s="649"/>
      <c r="DG11" s="649"/>
      <c r="DH11" s="649"/>
      <c r="DI11" s="649"/>
      <c r="DJ11" s="649"/>
      <c r="DK11" s="649"/>
      <c r="DL11" s="649"/>
      <c r="DM11" s="649"/>
      <c r="DN11" s="649"/>
      <c r="DO11" s="649"/>
      <c r="DP11" s="650"/>
      <c r="DQ11" s="657">
        <v>12101</v>
      </c>
      <c r="DR11" s="649"/>
      <c r="DS11" s="649"/>
      <c r="DT11" s="649"/>
      <c r="DU11" s="649"/>
      <c r="DV11" s="649"/>
      <c r="DW11" s="649"/>
      <c r="DX11" s="649"/>
      <c r="DY11" s="649"/>
      <c r="DZ11" s="649"/>
      <c r="EA11" s="649"/>
      <c r="EB11" s="649"/>
      <c r="EC11" s="658"/>
    </row>
    <row r="12" spans="2:143" ht="11.25" customHeight="1" x14ac:dyDescent="0.2">
      <c r="B12" s="645" t="s">
        <v>239</v>
      </c>
      <c r="C12" s="646"/>
      <c r="D12" s="646"/>
      <c r="E12" s="646"/>
      <c r="F12" s="646"/>
      <c r="G12" s="646"/>
      <c r="H12" s="646"/>
      <c r="I12" s="646"/>
      <c r="J12" s="646"/>
      <c r="K12" s="646"/>
      <c r="L12" s="646"/>
      <c r="M12" s="646"/>
      <c r="N12" s="646"/>
      <c r="O12" s="646"/>
      <c r="P12" s="646"/>
      <c r="Q12" s="647"/>
      <c r="R12" s="648">
        <v>7620</v>
      </c>
      <c r="S12" s="649"/>
      <c r="T12" s="649"/>
      <c r="U12" s="649"/>
      <c r="V12" s="649"/>
      <c r="W12" s="649"/>
      <c r="X12" s="649"/>
      <c r="Y12" s="650"/>
      <c r="Z12" s="651">
        <v>0.1</v>
      </c>
      <c r="AA12" s="651"/>
      <c r="AB12" s="651"/>
      <c r="AC12" s="651"/>
      <c r="AD12" s="652">
        <v>7620</v>
      </c>
      <c r="AE12" s="652"/>
      <c r="AF12" s="652"/>
      <c r="AG12" s="652"/>
      <c r="AH12" s="652"/>
      <c r="AI12" s="652"/>
      <c r="AJ12" s="652"/>
      <c r="AK12" s="652"/>
      <c r="AL12" s="653">
        <v>0.3</v>
      </c>
      <c r="AM12" s="654"/>
      <c r="AN12" s="654"/>
      <c r="AO12" s="655"/>
      <c r="AP12" s="645" t="s">
        <v>240</v>
      </c>
      <c r="AQ12" s="646"/>
      <c r="AR12" s="646"/>
      <c r="AS12" s="646"/>
      <c r="AT12" s="646"/>
      <c r="AU12" s="646"/>
      <c r="AV12" s="646"/>
      <c r="AW12" s="646"/>
      <c r="AX12" s="646"/>
      <c r="AY12" s="646"/>
      <c r="AZ12" s="646"/>
      <c r="BA12" s="646"/>
      <c r="BB12" s="646"/>
      <c r="BC12" s="646"/>
      <c r="BD12" s="646"/>
      <c r="BE12" s="646"/>
      <c r="BF12" s="647"/>
      <c r="BG12" s="648">
        <v>842465</v>
      </c>
      <c r="BH12" s="649"/>
      <c r="BI12" s="649"/>
      <c r="BJ12" s="649"/>
      <c r="BK12" s="649"/>
      <c r="BL12" s="649"/>
      <c r="BM12" s="649"/>
      <c r="BN12" s="650"/>
      <c r="BO12" s="651">
        <v>52.5</v>
      </c>
      <c r="BP12" s="651"/>
      <c r="BQ12" s="651"/>
      <c r="BR12" s="651"/>
      <c r="BS12" s="652" t="s">
        <v>123</v>
      </c>
      <c r="BT12" s="652"/>
      <c r="BU12" s="652"/>
      <c r="BV12" s="652"/>
      <c r="BW12" s="652"/>
      <c r="BX12" s="652"/>
      <c r="BY12" s="652"/>
      <c r="BZ12" s="652"/>
      <c r="CA12" s="652"/>
      <c r="CB12" s="656"/>
      <c r="CD12" s="663" t="s">
        <v>241</v>
      </c>
      <c r="CE12" s="664"/>
      <c r="CF12" s="664"/>
      <c r="CG12" s="664"/>
      <c r="CH12" s="664"/>
      <c r="CI12" s="664"/>
      <c r="CJ12" s="664"/>
      <c r="CK12" s="664"/>
      <c r="CL12" s="664"/>
      <c r="CM12" s="664"/>
      <c r="CN12" s="664"/>
      <c r="CO12" s="664"/>
      <c r="CP12" s="664"/>
      <c r="CQ12" s="665"/>
      <c r="CR12" s="648">
        <v>663319</v>
      </c>
      <c r="CS12" s="649"/>
      <c r="CT12" s="649"/>
      <c r="CU12" s="649"/>
      <c r="CV12" s="649"/>
      <c r="CW12" s="649"/>
      <c r="CX12" s="649"/>
      <c r="CY12" s="650"/>
      <c r="CZ12" s="651">
        <v>11</v>
      </c>
      <c r="DA12" s="651"/>
      <c r="DB12" s="651"/>
      <c r="DC12" s="651"/>
      <c r="DD12" s="657">
        <v>220</v>
      </c>
      <c r="DE12" s="649"/>
      <c r="DF12" s="649"/>
      <c r="DG12" s="649"/>
      <c r="DH12" s="649"/>
      <c r="DI12" s="649"/>
      <c r="DJ12" s="649"/>
      <c r="DK12" s="649"/>
      <c r="DL12" s="649"/>
      <c r="DM12" s="649"/>
      <c r="DN12" s="649"/>
      <c r="DO12" s="649"/>
      <c r="DP12" s="650"/>
      <c r="DQ12" s="657">
        <v>310726</v>
      </c>
      <c r="DR12" s="649"/>
      <c r="DS12" s="649"/>
      <c r="DT12" s="649"/>
      <c r="DU12" s="649"/>
      <c r="DV12" s="649"/>
      <c r="DW12" s="649"/>
      <c r="DX12" s="649"/>
      <c r="DY12" s="649"/>
      <c r="DZ12" s="649"/>
      <c r="EA12" s="649"/>
      <c r="EB12" s="649"/>
      <c r="EC12" s="658"/>
    </row>
    <row r="13" spans="2:143" ht="11.25" customHeight="1" x14ac:dyDescent="0.2">
      <c r="B13" s="645" t="s">
        <v>242</v>
      </c>
      <c r="C13" s="646"/>
      <c r="D13" s="646"/>
      <c r="E13" s="646"/>
      <c r="F13" s="646"/>
      <c r="G13" s="646"/>
      <c r="H13" s="646"/>
      <c r="I13" s="646"/>
      <c r="J13" s="646"/>
      <c r="K13" s="646"/>
      <c r="L13" s="646"/>
      <c r="M13" s="646"/>
      <c r="N13" s="646"/>
      <c r="O13" s="646"/>
      <c r="P13" s="646"/>
      <c r="Q13" s="647"/>
      <c r="R13" s="648" t="s">
        <v>123</v>
      </c>
      <c r="S13" s="649"/>
      <c r="T13" s="649"/>
      <c r="U13" s="649"/>
      <c r="V13" s="649"/>
      <c r="W13" s="649"/>
      <c r="X13" s="649"/>
      <c r="Y13" s="650"/>
      <c r="Z13" s="651" t="s">
        <v>123</v>
      </c>
      <c r="AA13" s="651"/>
      <c r="AB13" s="651"/>
      <c r="AC13" s="651"/>
      <c r="AD13" s="652" t="s">
        <v>123</v>
      </c>
      <c r="AE13" s="652"/>
      <c r="AF13" s="652"/>
      <c r="AG13" s="652"/>
      <c r="AH13" s="652"/>
      <c r="AI13" s="652"/>
      <c r="AJ13" s="652"/>
      <c r="AK13" s="652"/>
      <c r="AL13" s="653" t="s">
        <v>123</v>
      </c>
      <c r="AM13" s="654"/>
      <c r="AN13" s="654"/>
      <c r="AO13" s="655"/>
      <c r="AP13" s="645" t="s">
        <v>243</v>
      </c>
      <c r="AQ13" s="646"/>
      <c r="AR13" s="646"/>
      <c r="AS13" s="646"/>
      <c r="AT13" s="646"/>
      <c r="AU13" s="646"/>
      <c r="AV13" s="646"/>
      <c r="AW13" s="646"/>
      <c r="AX13" s="646"/>
      <c r="AY13" s="646"/>
      <c r="AZ13" s="646"/>
      <c r="BA13" s="646"/>
      <c r="BB13" s="646"/>
      <c r="BC13" s="646"/>
      <c r="BD13" s="646"/>
      <c r="BE13" s="646"/>
      <c r="BF13" s="647"/>
      <c r="BG13" s="648">
        <v>836903</v>
      </c>
      <c r="BH13" s="649"/>
      <c r="BI13" s="649"/>
      <c r="BJ13" s="649"/>
      <c r="BK13" s="649"/>
      <c r="BL13" s="649"/>
      <c r="BM13" s="649"/>
      <c r="BN13" s="650"/>
      <c r="BO13" s="651">
        <v>52.2</v>
      </c>
      <c r="BP13" s="651"/>
      <c r="BQ13" s="651"/>
      <c r="BR13" s="651"/>
      <c r="BS13" s="652" t="s">
        <v>123</v>
      </c>
      <c r="BT13" s="652"/>
      <c r="BU13" s="652"/>
      <c r="BV13" s="652"/>
      <c r="BW13" s="652"/>
      <c r="BX13" s="652"/>
      <c r="BY13" s="652"/>
      <c r="BZ13" s="652"/>
      <c r="CA13" s="652"/>
      <c r="CB13" s="656"/>
      <c r="CD13" s="663" t="s">
        <v>244</v>
      </c>
      <c r="CE13" s="664"/>
      <c r="CF13" s="664"/>
      <c r="CG13" s="664"/>
      <c r="CH13" s="664"/>
      <c r="CI13" s="664"/>
      <c r="CJ13" s="664"/>
      <c r="CK13" s="664"/>
      <c r="CL13" s="664"/>
      <c r="CM13" s="664"/>
      <c r="CN13" s="664"/>
      <c r="CO13" s="664"/>
      <c r="CP13" s="664"/>
      <c r="CQ13" s="665"/>
      <c r="CR13" s="648">
        <v>592052</v>
      </c>
      <c r="CS13" s="649"/>
      <c r="CT13" s="649"/>
      <c r="CU13" s="649"/>
      <c r="CV13" s="649"/>
      <c r="CW13" s="649"/>
      <c r="CX13" s="649"/>
      <c r="CY13" s="650"/>
      <c r="CZ13" s="651">
        <v>9.9</v>
      </c>
      <c r="DA13" s="651"/>
      <c r="DB13" s="651"/>
      <c r="DC13" s="651"/>
      <c r="DD13" s="657">
        <v>344782</v>
      </c>
      <c r="DE13" s="649"/>
      <c r="DF13" s="649"/>
      <c r="DG13" s="649"/>
      <c r="DH13" s="649"/>
      <c r="DI13" s="649"/>
      <c r="DJ13" s="649"/>
      <c r="DK13" s="649"/>
      <c r="DL13" s="649"/>
      <c r="DM13" s="649"/>
      <c r="DN13" s="649"/>
      <c r="DO13" s="649"/>
      <c r="DP13" s="650"/>
      <c r="DQ13" s="657">
        <v>278190</v>
      </c>
      <c r="DR13" s="649"/>
      <c r="DS13" s="649"/>
      <c r="DT13" s="649"/>
      <c r="DU13" s="649"/>
      <c r="DV13" s="649"/>
      <c r="DW13" s="649"/>
      <c r="DX13" s="649"/>
      <c r="DY13" s="649"/>
      <c r="DZ13" s="649"/>
      <c r="EA13" s="649"/>
      <c r="EB13" s="649"/>
      <c r="EC13" s="658"/>
    </row>
    <row r="14" spans="2:143" ht="11.25" customHeight="1" x14ac:dyDescent="0.2">
      <c r="B14" s="645" t="s">
        <v>245</v>
      </c>
      <c r="C14" s="646"/>
      <c r="D14" s="646"/>
      <c r="E14" s="646"/>
      <c r="F14" s="646"/>
      <c r="G14" s="646"/>
      <c r="H14" s="646"/>
      <c r="I14" s="646"/>
      <c r="J14" s="646"/>
      <c r="K14" s="646"/>
      <c r="L14" s="646"/>
      <c r="M14" s="646"/>
      <c r="N14" s="646"/>
      <c r="O14" s="646"/>
      <c r="P14" s="646"/>
      <c r="Q14" s="647"/>
      <c r="R14" s="648" t="s">
        <v>123</v>
      </c>
      <c r="S14" s="649"/>
      <c r="T14" s="649"/>
      <c r="U14" s="649"/>
      <c r="V14" s="649"/>
      <c r="W14" s="649"/>
      <c r="X14" s="649"/>
      <c r="Y14" s="650"/>
      <c r="Z14" s="651" t="s">
        <v>123</v>
      </c>
      <c r="AA14" s="651"/>
      <c r="AB14" s="651"/>
      <c r="AC14" s="651"/>
      <c r="AD14" s="652" t="s">
        <v>123</v>
      </c>
      <c r="AE14" s="652"/>
      <c r="AF14" s="652"/>
      <c r="AG14" s="652"/>
      <c r="AH14" s="652"/>
      <c r="AI14" s="652"/>
      <c r="AJ14" s="652"/>
      <c r="AK14" s="652"/>
      <c r="AL14" s="653" t="s">
        <v>123</v>
      </c>
      <c r="AM14" s="654"/>
      <c r="AN14" s="654"/>
      <c r="AO14" s="655"/>
      <c r="AP14" s="645" t="s">
        <v>246</v>
      </c>
      <c r="AQ14" s="646"/>
      <c r="AR14" s="646"/>
      <c r="AS14" s="646"/>
      <c r="AT14" s="646"/>
      <c r="AU14" s="646"/>
      <c r="AV14" s="646"/>
      <c r="AW14" s="646"/>
      <c r="AX14" s="646"/>
      <c r="AY14" s="646"/>
      <c r="AZ14" s="646"/>
      <c r="BA14" s="646"/>
      <c r="BB14" s="646"/>
      <c r="BC14" s="646"/>
      <c r="BD14" s="646"/>
      <c r="BE14" s="646"/>
      <c r="BF14" s="647"/>
      <c r="BG14" s="648">
        <v>19927</v>
      </c>
      <c r="BH14" s="649"/>
      <c r="BI14" s="649"/>
      <c r="BJ14" s="649"/>
      <c r="BK14" s="649"/>
      <c r="BL14" s="649"/>
      <c r="BM14" s="649"/>
      <c r="BN14" s="650"/>
      <c r="BO14" s="651">
        <v>1.2</v>
      </c>
      <c r="BP14" s="651"/>
      <c r="BQ14" s="651"/>
      <c r="BR14" s="651"/>
      <c r="BS14" s="652" t="s">
        <v>123</v>
      </c>
      <c r="BT14" s="652"/>
      <c r="BU14" s="652"/>
      <c r="BV14" s="652"/>
      <c r="BW14" s="652"/>
      <c r="BX14" s="652"/>
      <c r="BY14" s="652"/>
      <c r="BZ14" s="652"/>
      <c r="CA14" s="652"/>
      <c r="CB14" s="656"/>
      <c r="CD14" s="663" t="s">
        <v>247</v>
      </c>
      <c r="CE14" s="664"/>
      <c r="CF14" s="664"/>
      <c r="CG14" s="664"/>
      <c r="CH14" s="664"/>
      <c r="CI14" s="664"/>
      <c r="CJ14" s="664"/>
      <c r="CK14" s="664"/>
      <c r="CL14" s="664"/>
      <c r="CM14" s="664"/>
      <c r="CN14" s="664"/>
      <c r="CO14" s="664"/>
      <c r="CP14" s="664"/>
      <c r="CQ14" s="665"/>
      <c r="CR14" s="648">
        <v>187371</v>
      </c>
      <c r="CS14" s="649"/>
      <c r="CT14" s="649"/>
      <c r="CU14" s="649"/>
      <c r="CV14" s="649"/>
      <c r="CW14" s="649"/>
      <c r="CX14" s="649"/>
      <c r="CY14" s="650"/>
      <c r="CZ14" s="651">
        <v>3.1</v>
      </c>
      <c r="DA14" s="651"/>
      <c r="DB14" s="651"/>
      <c r="DC14" s="651"/>
      <c r="DD14" s="657">
        <v>1684</v>
      </c>
      <c r="DE14" s="649"/>
      <c r="DF14" s="649"/>
      <c r="DG14" s="649"/>
      <c r="DH14" s="649"/>
      <c r="DI14" s="649"/>
      <c r="DJ14" s="649"/>
      <c r="DK14" s="649"/>
      <c r="DL14" s="649"/>
      <c r="DM14" s="649"/>
      <c r="DN14" s="649"/>
      <c r="DO14" s="649"/>
      <c r="DP14" s="650"/>
      <c r="DQ14" s="657">
        <v>186938</v>
      </c>
      <c r="DR14" s="649"/>
      <c r="DS14" s="649"/>
      <c r="DT14" s="649"/>
      <c r="DU14" s="649"/>
      <c r="DV14" s="649"/>
      <c r="DW14" s="649"/>
      <c r="DX14" s="649"/>
      <c r="DY14" s="649"/>
      <c r="DZ14" s="649"/>
      <c r="EA14" s="649"/>
      <c r="EB14" s="649"/>
      <c r="EC14" s="658"/>
    </row>
    <row r="15" spans="2:143" ht="11.25" customHeight="1" x14ac:dyDescent="0.2">
      <c r="B15" s="645" t="s">
        <v>248</v>
      </c>
      <c r="C15" s="646"/>
      <c r="D15" s="646"/>
      <c r="E15" s="646"/>
      <c r="F15" s="646"/>
      <c r="G15" s="646"/>
      <c r="H15" s="646"/>
      <c r="I15" s="646"/>
      <c r="J15" s="646"/>
      <c r="K15" s="646"/>
      <c r="L15" s="646"/>
      <c r="M15" s="646"/>
      <c r="N15" s="646"/>
      <c r="O15" s="646"/>
      <c r="P15" s="646"/>
      <c r="Q15" s="647"/>
      <c r="R15" s="648" t="s">
        <v>123</v>
      </c>
      <c r="S15" s="649"/>
      <c r="T15" s="649"/>
      <c r="U15" s="649"/>
      <c r="V15" s="649"/>
      <c r="W15" s="649"/>
      <c r="X15" s="649"/>
      <c r="Y15" s="650"/>
      <c r="Z15" s="651" t="s">
        <v>123</v>
      </c>
      <c r="AA15" s="651"/>
      <c r="AB15" s="651"/>
      <c r="AC15" s="651"/>
      <c r="AD15" s="652" t="s">
        <v>123</v>
      </c>
      <c r="AE15" s="652"/>
      <c r="AF15" s="652"/>
      <c r="AG15" s="652"/>
      <c r="AH15" s="652"/>
      <c r="AI15" s="652"/>
      <c r="AJ15" s="652"/>
      <c r="AK15" s="652"/>
      <c r="AL15" s="653" t="s">
        <v>123</v>
      </c>
      <c r="AM15" s="654"/>
      <c r="AN15" s="654"/>
      <c r="AO15" s="655"/>
      <c r="AP15" s="645" t="s">
        <v>249</v>
      </c>
      <c r="AQ15" s="646"/>
      <c r="AR15" s="646"/>
      <c r="AS15" s="646"/>
      <c r="AT15" s="646"/>
      <c r="AU15" s="646"/>
      <c r="AV15" s="646"/>
      <c r="AW15" s="646"/>
      <c r="AX15" s="646"/>
      <c r="AY15" s="646"/>
      <c r="AZ15" s="646"/>
      <c r="BA15" s="646"/>
      <c r="BB15" s="646"/>
      <c r="BC15" s="646"/>
      <c r="BD15" s="646"/>
      <c r="BE15" s="646"/>
      <c r="BF15" s="647"/>
      <c r="BG15" s="648">
        <v>67492</v>
      </c>
      <c r="BH15" s="649"/>
      <c r="BI15" s="649"/>
      <c r="BJ15" s="649"/>
      <c r="BK15" s="649"/>
      <c r="BL15" s="649"/>
      <c r="BM15" s="649"/>
      <c r="BN15" s="650"/>
      <c r="BO15" s="651">
        <v>4.2</v>
      </c>
      <c r="BP15" s="651"/>
      <c r="BQ15" s="651"/>
      <c r="BR15" s="651"/>
      <c r="BS15" s="652" t="s">
        <v>123</v>
      </c>
      <c r="BT15" s="652"/>
      <c r="BU15" s="652"/>
      <c r="BV15" s="652"/>
      <c r="BW15" s="652"/>
      <c r="BX15" s="652"/>
      <c r="BY15" s="652"/>
      <c r="BZ15" s="652"/>
      <c r="CA15" s="652"/>
      <c r="CB15" s="656"/>
      <c r="CD15" s="663" t="s">
        <v>250</v>
      </c>
      <c r="CE15" s="664"/>
      <c r="CF15" s="664"/>
      <c r="CG15" s="664"/>
      <c r="CH15" s="664"/>
      <c r="CI15" s="664"/>
      <c r="CJ15" s="664"/>
      <c r="CK15" s="664"/>
      <c r="CL15" s="664"/>
      <c r="CM15" s="664"/>
      <c r="CN15" s="664"/>
      <c r="CO15" s="664"/>
      <c r="CP15" s="664"/>
      <c r="CQ15" s="665"/>
      <c r="CR15" s="648">
        <v>325163</v>
      </c>
      <c r="CS15" s="649"/>
      <c r="CT15" s="649"/>
      <c r="CU15" s="649"/>
      <c r="CV15" s="649"/>
      <c r="CW15" s="649"/>
      <c r="CX15" s="649"/>
      <c r="CY15" s="650"/>
      <c r="CZ15" s="651">
        <v>5.4</v>
      </c>
      <c r="DA15" s="651"/>
      <c r="DB15" s="651"/>
      <c r="DC15" s="651"/>
      <c r="DD15" s="657">
        <v>7007</v>
      </c>
      <c r="DE15" s="649"/>
      <c r="DF15" s="649"/>
      <c r="DG15" s="649"/>
      <c r="DH15" s="649"/>
      <c r="DI15" s="649"/>
      <c r="DJ15" s="649"/>
      <c r="DK15" s="649"/>
      <c r="DL15" s="649"/>
      <c r="DM15" s="649"/>
      <c r="DN15" s="649"/>
      <c r="DO15" s="649"/>
      <c r="DP15" s="650"/>
      <c r="DQ15" s="657">
        <v>262295</v>
      </c>
      <c r="DR15" s="649"/>
      <c r="DS15" s="649"/>
      <c r="DT15" s="649"/>
      <c r="DU15" s="649"/>
      <c r="DV15" s="649"/>
      <c r="DW15" s="649"/>
      <c r="DX15" s="649"/>
      <c r="DY15" s="649"/>
      <c r="DZ15" s="649"/>
      <c r="EA15" s="649"/>
      <c r="EB15" s="649"/>
      <c r="EC15" s="658"/>
    </row>
    <row r="16" spans="2:143" ht="11.25" customHeight="1" x14ac:dyDescent="0.2">
      <c r="B16" s="645" t="s">
        <v>251</v>
      </c>
      <c r="C16" s="646"/>
      <c r="D16" s="646"/>
      <c r="E16" s="646"/>
      <c r="F16" s="646"/>
      <c r="G16" s="646"/>
      <c r="H16" s="646"/>
      <c r="I16" s="646"/>
      <c r="J16" s="646"/>
      <c r="K16" s="646"/>
      <c r="L16" s="646"/>
      <c r="M16" s="646"/>
      <c r="N16" s="646"/>
      <c r="O16" s="646"/>
      <c r="P16" s="646"/>
      <c r="Q16" s="647"/>
      <c r="R16" s="648">
        <v>2537</v>
      </c>
      <c r="S16" s="649"/>
      <c r="T16" s="649"/>
      <c r="U16" s="649"/>
      <c r="V16" s="649"/>
      <c r="W16" s="649"/>
      <c r="X16" s="649"/>
      <c r="Y16" s="650"/>
      <c r="Z16" s="651">
        <v>0</v>
      </c>
      <c r="AA16" s="651"/>
      <c r="AB16" s="651"/>
      <c r="AC16" s="651"/>
      <c r="AD16" s="652">
        <v>2537</v>
      </c>
      <c r="AE16" s="652"/>
      <c r="AF16" s="652"/>
      <c r="AG16" s="652"/>
      <c r="AH16" s="652"/>
      <c r="AI16" s="652"/>
      <c r="AJ16" s="652"/>
      <c r="AK16" s="652"/>
      <c r="AL16" s="653">
        <v>0.1</v>
      </c>
      <c r="AM16" s="654"/>
      <c r="AN16" s="654"/>
      <c r="AO16" s="655"/>
      <c r="AP16" s="645" t="s">
        <v>252</v>
      </c>
      <c r="AQ16" s="646"/>
      <c r="AR16" s="646"/>
      <c r="AS16" s="646"/>
      <c r="AT16" s="646"/>
      <c r="AU16" s="646"/>
      <c r="AV16" s="646"/>
      <c r="AW16" s="646"/>
      <c r="AX16" s="646"/>
      <c r="AY16" s="646"/>
      <c r="AZ16" s="646"/>
      <c r="BA16" s="646"/>
      <c r="BB16" s="646"/>
      <c r="BC16" s="646"/>
      <c r="BD16" s="646"/>
      <c r="BE16" s="646"/>
      <c r="BF16" s="647"/>
      <c r="BG16" s="648" t="s">
        <v>123</v>
      </c>
      <c r="BH16" s="649"/>
      <c r="BI16" s="649"/>
      <c r="BJ16" s="649"/>
      <c r="BK16" s="649"/>
      <c r="BL16" s="649"/>
      <c r="BM16" s="649"/>
      <c r="BN16" s="650"/>
      <c r="BO16" s="651" t="s">
        <v>123</v>
      </c>
      <c r="BP16" s="651"/>
      <c r="BQ16" s="651"/>
      <c r="BR16" s="651"/>
      <c r="BS16" s="652" t="s">
        <v>123</v>
      </c>
      <c r="BT16" s="652"/>
      <c r="BU16" s="652"/>
      <c r="BV16" s="652"/>
      <c r="BW16" s="652"/>
      <c r="BX16" s="652"/>
      <c r="BY16" s="652"/>
      <c r="BZ16" s="652"/>
      <c r="CA16" s="652"/>
      <c r="CB16" s="656"/>
      <c r="CD16" s="663" t="s">
        <v>253</v>
      </c>
      <c r="CE16" s="664"/>
      <c r="CF16" s="664"/>
      <c r="CG16" s="664"/>
      <c r="CH16" s="664"/>
      <c r="CI16" s="664"/>
      <c r="CJ16" s="664"/>
      <c r="CK16" s="664"/>
      <c r="CL16" s="664"/>
      <c r="CM16" s="664"/>
      <c r="CN16" s="664"/>
      <c r="CO16" s="664"/>
      <c r="CP16" s="664"/>
      <c r="CQ16" s="665"/>
      <c r="CR16" s="648" t="s">
        <v>123</v>
      </c>
      <c r="CS16" s="649"/>
      <c r="CT16" s="649"/>
      <c r="CU16" s="649"/>
      <c r="CV16" s="649"/>
      <c r="CW16" s="649"/>
      <c r="CX16" s="649"/>
      <c r="CY16" s="650"/>
      <c r="CZ16" s="651" t="s">
        <v>123</v>
      </c>
      <c r="DA16" s="651"/>
      <c r="DB16" s="651"/>
      <c r="DC16" s="651"/>
      <c r="DD16" s="657" t="s">
        <v>123</v>
      </c>
      <c r="DE16" s="649"/>
      <c r="DF16" s="649"/>
      <c r="DG16" s="649"/>
      <c r="DH16" s="649"/>
      <c r="DI16" s="649"/>
      <c r="DJ16" s="649"/>
      <c r="DK16" s="649"/>
      <c r="DL16" s="649"/>
      <c r="DM16" s="649"/>
      <c r="DN16" s="649"/>
      <c r="DO16" s="649"/>
      <c r="DP16" s="650"/>
      <c r="DQ16" s="657" t="s">
        <v>123</v>
      </c>
      <c r="DR16" s="649"/>
      <c r="DS16" s="649"/>
      <c r="DT16" s="649"/>
      <c r="DU16" s="649"/>
      <c r="DV16" s="649"/>
      <c r="DW16" s="649"/>
      <c r="DX16" s="649"/>
      <c r="DY16" s="649"/>
      <c r="DZ16" s="649"/>
      <c r="EA16" s="649"/>
      <c r="EB16" s="649"/>
      <c r="EC16" s="658"/>
    </row>
    <row r="17" spans="2:133" ht="11.25" customHeight="1" x14ac:dyDescent="0.2">
      <c r="B17" s="645" t="s">
        <v>254</v>
      </c>
      <c r="C17" s="646"/>
      <c r="D17" s="646"/>
      <c r="E17" s="646"/>
      <c r="F17" s="646"/>
      <c r="G17" s="646"/>
      <c r="H17" s="646"/>
      <c r="I17" s="646"/>
      <c r="J17" s="646"/>
      <c r="K17" s="646"/>
      <c r="L17" s="646"/>
      <c r="M17" s="646"/>
      <c r="N17" s="646"/>
      <c r="O17" s="646"/>
      <c r="P17" s="646"/>
      <c r="Q17" s="647"/>
      <c r="R17" s="648">
        <v>13416</v>
      </c>
      <c r="S17" s="649"/>
      <c r="T17" s="649"/>
      <c r="U17" s="649"/>
      <c r="V17" s="649"/>
      <c r="W17" s="649"/>
      <c r="X17" s="649"/>
      <c r="Y17" s="650"/>
      <c r="Z17" s="651">
        <v>0.2</v>
      </c>
      <c r="AA17" s="651"/>
      <c r="AB17" s="651"/>
      <c r="AC17" s="651"/>
      <c r="AD17" s="652">
        <v>13416</v>
      </c>
      <c r="AE17" s="652"/>
      <c r="AF17" s="652"/>
      <c r="AG17" s="652"/>
      <c r="AH17" s="652"/>
      <c r="AI17" s="652"/>
      <c r="AJ17" s="652"/>
      <c r="AK17" s="652"/>
      <c r="AL17" s="653">
        <v>0.5</v>
      </c>
      <c r="AM17" s="654"/>
      <c r="AN17" s="654"/>
      <c r="AO17" s="655"/>
      <c r="AP17" s="645" t="s">
        <v>255</v>
      </c>
      <c r="AQ17" s="646"/>
      <c r="AR17" s="646"/>
      <c r="AS17" s="646"/>
      <c r="AT17" s="646"/>
      <c r="AU17" s="646"/>
      <c r="AV17" s="646"/>
      <c r="AW17" s="646"/>
      <c r="AX17" s="646"/>
      <c r="AY17" s="646"/>
      <c r="AZ17" s="646"/>
      <c r="BA17" s="646"/>
      <c r="BB17" s="646"/>
      <c r="BC17" s="646"/>
      <c r="BD17" s="646"/>
      <c r="BE17" s="646"/>
      <c r="BF17" s="647"/>
      <c r="BG17" s="648" t="s">
        <v>123</v>
      </c>
      <c r="BH17" s="649"/>
      <c r="BI17" s="649"/>
      <c r="BJ17" s="649"/>
      <c r="BK17" s="649"/>
      <c r="BL17" s="649"/>
      <c r="BM17" s="649"/>
      <c r="BN17" s="650"/>
      <c r="BO17" s="651" t="s">
        <v>123</v>
      </c>
      <c r="BP17" s="651"/>
      <c r="BQ17" s="651"/>
      <c r="BR17" s="651"/>
      <c r="BS17" s="652" t="s">
        <v>123</v>
      </c>
      <c r="BT17" s="652"/>
      <c r="BU17" s="652"/>
      <c r="BV17" s="652"/>
      <c r="BW17" s="652"/>
      <c r="BX17" s="652"/>
      <c r="BY17" s="652"/>
      <c r="BZ17" s="652"/>
      <c r="CA17" s="652"/>
      <c r="CB17" s="656"/>
      <c r="CD17" s="663" t="s">
        <v>256</v>
      </c>
      <c r="CE17" s="664"/>
      <c r="CF17" s="664"/>
      <c r="CG17" s="664"/>
      <c r="CH17" s="664"/>
      <c r="CI17" s="664"/>
      <c r="CJ17" s="664"/>
      <c r="CK17" s="664"/>
      <c r="CL17" s="664"/>
      <c r="CM17" s="664"/>
      <c r="CN17" s="664"/>
      <c r="CO17" s="664"/>
      <c r="CP17" s="664"/>
      <c r="CQ17" s="665"/>
      <c r="CR17" s="648">
        <v>432369</v>
      </c>
      <c r="CS17" s="649"/>
      <c r="CT17" s="649"/>
      <c r="CU17" s="649"/>
      <c r="CV17" s="649"/>
      <c r="CW17" s="649"/>
      <c r="CX17" s="649"/>
      <c r="CY17" s="650"/>
      <c r="CZ17" s="651">
        <v>7.2</v>
      </c>
      <c r="DA17" s="651"/>
      <c r="DB17" s="651"/>
      <c r="DC17" s="651"/>
      <c r="DD17" s="657" t="s">
        <v>123</v>
      </c>
      <c r="DE17" s="649"/>
      <c r="DF17" s="649"/>
      <c r="DG17" s="649"/>
      <c r="DH17" s="649"/>
      <c r="DI17" s="649"/>
      <c r="DJ17" s="649"/>
      <c r="DK17" s="649"/>
      <c r="DL17" s="649"/>
      <c r="DM17" s="649"/>
      <c r="DN17" s="649"/>
      <c r="DO17" s="649"/>
      <c r="DP17" s="650"/>
      <c r="DQ17" s="657">
        <v>432369</v>
      </c>
      <c r="DR17" s="649"/>
      <c r="DS17" s="649"/>
      <c r="DT17" s="649"/>
      <c r="DU17" s="649"/>
      <c r="DV17" s="649"/>
      <c r="DW17" s="649"/>
      <c r="DX17" s="649"/>
      <c r="DY17" s="649"/>
      <c r="DZ17" s="649"/>
      <c r="EA17" s="649"/>
      <c r="EB17" s="649"/>
      <c r="EC17" s="658"/>
    </row>
    <row r="18" spans="2:133" ht="11.25" customHeight="1" x14ac:dyDescent="0.2">
      <c r="B18" s="645" t="s">
        <v>257</v>
      </c>
      <c r="C18" s="646"/>
      <c r="D18" s="646"/>
      <c r="E18" s="646"/>
      <c r="F18" s="646"/>
      <c r="G18" s="646"/>
      <c r="H18" s="646"/>
      <c r="I18" s="646"/>
      <c r="J18" s="646"/>
      <c r="K18" s="646"/>
      <c r="L18" s="646"/>
      <c r="M18" s="646"/>
      <c r="N18" s="646"/>
      <c r="O18" s="646"/>
      <c r="P18" s="646"/>
      <c r="Q18" s="647"/>
      <c r="R18" s="648">
        <v>196810</v>
      </c>
      <c r="S18" s="649"/>
      <c r="T18" s="649"/>
      <c r="U18" s="649"/>
      <c r="V18" s="649"/>
      <c r="W18" s="649"/>
      <c r="X18" s="649"/>
      <c r="Y18" s="650"/>
      <c r="Z18" s="651">
        <v>3.2</v>
      </c>
      <c r="AA18" s="651"/>
      <c r="AB18" s="651"/>
      <c r="AC18" s="651"/>
      <c r="AD18" s="652">
        <v>174280</v>
      </c>
      <c r="AE18" s="652"/>
      <c r="AF18" s="652"/>
      <c r="AG18" s="652"/>
      <c r="AH18" s="652"/>
      <c r="AI18" s="652"/>
      <c r="AJ18" s="652"/>
      <c r="AK18" s="652"/>
      <c r="AL18" s="653">
        <v>6.1999998092651367</v>
      </c>
      <c r="AM18" s="654"/>
      <c r="AN18" s="654"/>
      <c r="AO18" s="655"/>
      <c r="AP18" s="645" t="s">
        <v>258</v>
      </c>
      <c r="AQ18" s="646"/>
      <c r="AR18" s="646"/>
      <c r="AS18" s="646"/>
      <c r="AT18" s="646"/>
      <c r="AU18" s="646"/>
      <c r="AV18" s="646"/>
      <c r="AW18" s="646"/>
      <c r="AX18" s="646"/>
      <c r="AY18" s="646"/>
      <c r="AZ18" s="646"/>
      <c r="BA18" s="646"/>
      <c r="BB18" s="646"/>
      <c r="BC18" s="646"/>
      <c r="BD18" s="646"/>
      <c r="BE18" s="646"/>
      <c r="BF18" s="647"/>
      <c r="BG18" s="648" t="s">
        <v>123</v>
      </c>
      <c r="BH18" s="649"/>
      <c r="BI18" s="649"/>
      <c r="BJ18" s="649"/>
      <c r="BK18" s="649"/>
      <c r="BL18" s="649"/>
      <c r="BM18" s="649"/>
      <c r="BN18" s="650"/>
      <c r="BO18" s="651" t="s">
        <v>123</v>
      </c>
      <c r="BP18" s="651"/>
      <c r="BQ18" s="651"/>
      <c r="BR18" s="651"/>
      <c r="BS18" s="652" t="s">
        <v>123</v>
      </c>
      <c r="BT18" s="652"/>
      <c r="BU18" s="652"/>
      <c r="BV18" s="652"/>
      <c r="BW18" s="652"/>
      <c r="BX18" s="652"/>
      <c r="BY18" s="652"/>
      <c r="BZ18" s="652"/>
      <c r="CA18" s="652"/>
      <c r="CB18" s="656"/>
      <c r="CD18" s="663" t="s">
        <v>259</v>
      </c>
      <c r="CE18" s="664"/>
      <c r="CF18" s="664"/>
      <c r="CG18" s="664"/>
      <c r="CH18" s="664"/>
      <c r="CI18" s="664"/>
      <c r="CJ18" s="664"/>
      <c r="CK18" s="664"/>
      <c r="CL18" s="664"/>
      <c r="CM18" s="664"/>
      <c r="CN18" s="664"/>
      <c r="CO18" s="664"/>
      <c r="CP18" s="664"/>
      <c r="CQ18" s="665"/>
      <c r="CR18" s="648" t="s">
        <v>123</v>
      </c>
      <c r="CS18" s="649"/>
      <c r="CT18" s="649"/>
      <c r="CU18" s="649"/>
      <c r="CV18" s="649"/>
      <c r="CW18" s="649"/>
      <c r="CX18" s="649"/>
      <c r="CY18" s="650"/>
      <c r="CZ18" s="651" t="s">
        <v>123</v>
      </c>
      <c r="DA18" s="651"/>
      <c r="DB18" s="651"/>
      <c r="DC18" s="651"/>
      <c r="DD18" s="657" t="s">
        <v>123</v>
      </c>
      <c r="DE18" s="649"/>
      <c r="DF18" s="649"/>
      <c r="DG18" s="649"/>
      <c r="DH18" s="649"/>
      <c r="DI18" s="649"/>
      <c r="DJ18" s="649"/>
      <c r="DK18" s="649"/>
      <c r="DL18" s="649"/>
      <c r="DM18" s="649"/>
      <c r="DN18" s="649"/>
      <c r="DO18" s="649"/>
      <c r="DP18" s="650"/>
      <c r="DQ18" s="657" t="s">
        <v>123</v>
      </c>
      <c r="DR18" s="649"/>
      <c r="DS18" s="649"/>
      <c r="DT18" s="649"/>
      <c r="DU18" s="649"/>
      <c r="DV18" s="649"/>
      <c r="DW18" s="649"/>
      <c r="DX18" s="649"/>
      <c r="DY18" s="649"/>
      <c r="DZ18" s="649"/>
      <c r="EA18" s="649"/>
      <c r="EB18" s="649"/>
      <c r="EC18" s="658"/>
    </row>
    <row r="19" spans="2:133" ht="11.25" customHeight="1" x14ac:dyDescent="0.2">
      <c r="B19" s="645" t="s">
        <v>260</v>
      </c>
      <c r="C19" s="646"/>
      <c r="D19" s="646"/>
      <c r="E19" s="646"/>
      <c r="F19" s="646"/>
      <c r="G19" s="646"/>
      <c r="H19" s="646"/>
      <c r="I19" s="646"/>
      <c r="J19" s="646"/>
      <c r="K19" s="646"/>
      <c r="L19" s="646"/>
      <c r="M19" s="646"/>
      <c r="N19" s="646"/>
      <c r="O19" s="646"/>
      <c r="P19" s="646"/>
      <c r="Q19" s="647"/>
      <c r="R19" s="648">
        <v>1007</v>
      </c>
      <c r="S19" s="649"/>
      <c r="T19" s="649"/>
      <c r="U19" s="649"/>
      <c r="V19" s="649"/>
      <c r="W19" s="649"/>
      <c r="X19" s="649"/>
      <c r="Y19" s="650"/>
      <c r="Z19" s="651">
        <v>0</v>
      </c>
      <c r="AA19" s="651"/>
      <c r="AB19" s="651"/>
      <c r="AC19" s="651"/>
      <c r="AD19" s="652">
        <v>1007</v>
      </c>
      <c r="AE19" s="652"/>
      <c r="AF19" s="652"/>
      <c r="AG19" s="652"/>
      <c r="AH19" s="652"/>
      <c r="AI19" s="652"/>
      <c r="AJ19" s="652"/>
      <c r="AK19" s="652"/>
      <c r="AL19" s="653">
        <v>0</v>
      </c>
      <c r="AM19" s="654"/>
      <c r="AN19" s="654"/>
      <c r="AO19" s="655"/>
      <c r="AP19" s="645" t="s">
        <v>261</v>
      </c>
      <c r="AQ19" s="646"/>
      <c r="AR19" s="646"/>
      <c r="AS19" s="646"/>
      <c r="AT19" s="646"/>
      <c r="AU19" s="646"/>
      <c r="AV19" s="646"/>
      <c r="AW19" s="646"/>
      <c r="AX19" s="646"/>
      <c r="AY19" s="646"/>
      <c r="AZ19" s="646"/>
      <c r="BA19" s="646"/>
      <c r="BB19" s="646"/>
      <c r="BC19" s="646"/>
      <c r="BD19" s="646"/>
      <c r="BE19" s="646"/>
      <c r="BF19" s="647"/>
      <c r="BG19" s="648">
        <v>245857</v>
      </c>
      <c r="BH19" s="649"/>
      <c r="BI19" s="649"/>
      <c r="BJ19" s="649"/>
      <c r="BK19" s="649"/>
      <c r="BL19" s="649"/>
      <c r="BM19" s="649"/>
      <c r="BN19" s="650"/>
      <c r="BO19" s="651">
        <v>15.3</v>
      </c>
      <c r="BP19" s="651"/>
      <c r="BQ19" s="651"/>
      <c r="BR19" s="651"/>
      <c r="BS19" s="652" t="s">
        <v>123</v>
      </c>
      <c r="BT19" s="652"/>
      <c r="BU19" s="652"/>
      <c r="BV19" s="652"/>
      <c r="BW19" s="652"/>
      <c r="BX19" s="652"/>
      <c r="BY19" s="652"/>
      <c r="BZ19" s="652"/>
      <c r="CA19" s="652"/>
      <c r="CB19" s="656"/>
      <c r="CD19" s="663" t="s">
        <v>262</v>
      </c>
      <c r="CE19" s="664"/>
      <c r="CF19" s="664"/>
      <c r="CG19" s="664"/>
      <c r="CH19" s="664"/>
      <c r="CI19" s="664"/>
      <c r="CJ19" s="664"/>
      <c r="CK19" s="664"/>
      <c r="CL19" s="664"/>
      <c r="CM19" s="664"/>
      <c r="CN19" s="664"/>
      <c r="CO19" s="664"/>
      <c r="CP19" s="664"/>
      <c r="CQ19" s="665"/>
      <c r="CR19" s="648" t="s">
        <v>123</v>
      </c>
      <c r="CS19" s="649"/>
      <c r="CT19" s="649"/>
      <c r="CU19" s="649"/>
      <c r="CV19" s="649"/>
      <c r="CW19" s="649"/>
      <c r="CX19" s="649"/>
      <c r="CY19" s="650"/>
      <c r="CZ19" s="651" t="s">
        <v>123</v>
      </c>
      <c r="DA19" s="651"/>
      <c r="DB19" s="651"/>
      <c r="DC19" s="651"/>
      <c r="DD19" s="657" t="s">
        <v>123</v>
      </c>
      <c r="DE19" s="649"/>
      <c r="DF19" s="649"/>
      <c r="DG19" s="649"/>
      <c r="DH19" s="649"/>
      <c r="DI19" s="649"/>
      <c r="DJ19" s="649"/>
      <c r="DK19" s="649"/>
      <c r="DL19" s="649"/>
      <c r="DM19" s="649"/>
      <c r="DN19" s="649"/>
      <c r="DO19" s="649"/>
      <c r="DP19" s="650"/>
      <c r="DQ19" s="657" t="s">
        <v>123</v>
      </c>
      <c r="DR19" s="649"/>
      <c r="DS19" s="649"/>
      <c r="DT19" s="649"/>
      <c r="DU19" s="649"/>
      <c r="DV19" s="649"/>
      <c r="DW19" s="649"/>
      <c r="DX19" s="649"/>
      <c r="DY19" s="649"/>
      <c r="DZ19" s="649"/>
      <c r="EA19" s="649"/>
      <c r="EB19" s="649"/>
      <c r="EC19" s="658"/>
    </row>
    <row r="20" spans="2:133" ht="11.25" customHeight="1" x14ac:dyDescent="0.2">
      <c r="B20" s="645" t="s">
        <v>263</v>
      </c>
      <c r="C20" s="646"/>
      <c r="D20" s="646"/>
      <c r="E20" s="646"/>
      <c r="F20" s="646"/>
      <c r="G20" s="646"/>
      <c r="H20" s="646"/>
      <c r="I20" s="646"/>
      <c r="J20" s="646"/>
      <c r="K20" s="646"/>
      <c r="L20" s="646"/>
      <c r="M20" s="646"/>
      <c r="N20" s="646"/>
      <c r="O20" s="646"/>
      <c r="P20" s="646"/>
      <c r="Q20" s="647"/>
      <c r="R20" s="648">
        <v>723</v>
      </c>
      <c r="S20" s="649"/>
      <c r="T20" s="649"/>
      <c r="U20" s="649"/>
      <c r="V20" s="649"/>
      <c r="W20" s="649"/>
      <c r="X20" s="649"/>
      <c r="Y20" s="650"/>
      <c r="Z20" s="651">
        <v>0</v>
      </c>
      <c r="AA20" s="651"/>
      <c r="AB20" s="651"/>
      <c r="AC20" s="651"/>
      <c r="AD20" s="652">
        <v>723</v>
      </c>
      <c r="AE20" s="652"/>
      <c r="AF20" s="652"/>
      <c r="AG20" s="652"/>
      <c r="AH20" s="652"/>
      <c r="AI20" s="652"/>
      <c r="AJ20" s="652"/>
      <c r="AK20" s="652"/>
      <c r="AL20" s="653">
        <v>0</v>
      </c>
      <c r="AM20" s="654"/>
      <c r="AN20" s="654"/>
      <c r="AO20" s="655"/>
      <c r="AP20" s="645" t="s">
        <v>264</v>
      </c>
      <c r="AQ20" s="646"/>
      <c r="AR20" s="646"/>
      <c r="AS20" s="646"/>
      <c r="AT20" s="646"/>
      <c r="AU20" s="646"/>
      <c r="AV20" s="646"/>
      <c r="AW20" s="646"/>
      <c r="AX20" s="646"/>
      <c r="AY20" s="646"/>
      <c r="AZ20" s="646"/>
      <c r="BA20" s="646"/>
      <c r="BB20" s="646"/>
      <c r="BC20" s="646"/>
      <c r="BD20" s="646"/>
      <c r="BE20" s="646"/>
      <c r="BF20" s="647"/>
      <c r="BG20" s="648">
        <v>245857</v>
      </c>
      <c r="BH20" s="649"/>
      <c r="BI20" s="649"/>
      <c r="BJ20" s="649"/>
      <c r="BK20" s="649"/>
      <c r="BL20" s="649"/>
      <c r="BM20" s="649"/>
      <c r="BN20" s="650"/>
      <c r="BO20" s="651">
        <v>15.3</v>
      </c>
      <c r="BP20" s="651"/>
      <c r="BQ20" s="651"/>
      <c r="BR20" s="651"/>
      <c r="BS20" s="652" t="s">
        <v>123</v>
      </c>
      <c r="BT20" s="652"/>
      <c r="BU20" s="652"/>
      <c r="BV20" s="652"/>
      <c r="BW20" s="652"/>
      <c r="BX20" s="652"/>
      <c r="BY20" s="652"/>
      <c r="BZ20" s="652"/>
      <c r="CA20" s="652"/>
      <c r="CB20" s="656"/>
      <c r="CD20" s="663" t="s">
        <v>265</v>
      </c>
      <c r="CE20" s="664"/>
      <c r="CF20" s="664"/>
      <c r="CG20" s="664"/>
      <c r="CH20" s="664"/>
      <c r="CI20" s="664"/>
      <c r="CJ20" s="664"/>
      <c r="CK20" s="664"/>
      <c r="CL20" s="664"/>
      <c r="CM20" s="664"/>
      <c r="CN20" s="664"/>
      <c r="CO20" s="664"/>
      <c r="CP20" s="664"/>
      <c r="CQ20" s="665"/>
      <c r="CR20" s="648">
        <v>6002953</v>
      </c>
      <c r="CS20" s="649"/>
      <c r="CT20" s="649"/>
      <c r="CU20" s="649"/>
      <c r="CV20" s="649"/>
      <c r="CW20" s="649"/>
      <c r="CX20" s="649"/>
      <c r="CY20" s="650"/>
      <c r="CZ20" s="651">
        <v>100</v>
      </c>
      <c r="DA20" s="651"/>
      <c r="DB20" s="651"/>
      <c r="DC20" s="651"/>
      <c r="DD20" s="657">
        <v>447228</v>
      </c>
      <c r="DE20" s="649"/>
      <c r="DF20" s="649"/>
      <c r="DG20" s="649"/>
      <c r="DH20" s="649"/>
      <c r="DI20" s="649"/>
      <c r="DJ20" s="649"/>
      <c r="DK20" s="649"/>
      <c r="DL20" s="649"/>
      <c r="DM20" s="649"/>
      <c r="DN20" s="649"/>
      <c r="DO20" s="649"/>
      <c r="DP20" s="650"/>
      <c r="DQ20" s="657">
        <v>3927198</v>
      </c>
      <c r="DR20" s="649"/>
      <c r="DS20" s="649"/>
      <c r="DT20" s="649"/>
      <c r="DU20" s="649"/>
      <c r="DV20" s="649"/>
      <c r="DW20" s="649"/>
      <c r="DX20" s="649"/>
      <c r="DY20" s="649"/>
      <c r="DZ20" s="649"/>
      <c r="EA20" s="649"/>
      <c r="EB20" s="649"/>
      <c r="EC20" s="658"/>
    </row>
    <row r="21" spans="2:133" ht="11.25" customHeight="1" x14ac:dyDescent="0.2">
      <c r="B21" s="645" t="s">
        <v>266</v>
      </c>
      <c r="C21" s="646"/>
      <c r="D21" s="646"/>
      <c r="E21" s="646"/>
      <c r="F21" s="646"/>
      <c r="G21" s="646"/>
      <c r="H21" s="646"/>
      <c r="I21" s="646"/>
      <c r="J21" s="646"/>
      <c r="K21" s="646"/>
      <c r="L21" s="646"/>
      <c r="M21" s="646"/>
      <c r="N21" s="646"/>
      <c r="O21" s="646"/>
      <c r="P21" s="646"/>
      <c r="Q21" s="647"/>
      <c r="R21" s="648">
        <v>308</v>
      </c>
      <c r="S21" s="649"/>
      <c r="T21" s="649"/>
      <c r="U21" s="649"/>
      <c r="V21" s="649"/>
      <c r="W21" s="649"/>
      <c r="X21" s="649"/>
      <c r="Y21" s="650"/>
      <c r="Z21" s="651">
        <v>0</v>
      </c>
      <c r="AA21" s="651"/>
      <c r="AB21" s="651"/>
      <c r="AC21" s="651"/>
      <c r="AD21" s="652">
        <v>308</v>
      </c>
      <c r="AE21" s="652"/>
      <c r="AF21" s="652"/>
      <c r="AG21" s="652"/>
      <c r="AH21" s="652"/>
      <c r="AI21" s="652"/>
      <c r="AJ21" s="652"/>
      <c r="AK21" s="652"/>
      <c r="AL21" s="653">
        <v>0</v>
      </c>
      <c r="AM21" s="654"/>
      <c r="AN21" s="654"/>
      <c r="AO21" s="655"/>
      <c r="AP21" s="667" t="s">
        <v>267</v>
      </c>
      <c r="AQ21" s="668"/>
      <c r="AR21" s="668"/>
      <c r="AS21" s="668"/>
      <c r="AT21" s="668"/>
      <c r="AU21" s="668"/>
      <c r="AV21" s="668"/>
      <c r="AW21" s="668"/>
      <c r="AX21" s="668"/>
      <c r="AY21" s="668"/>
      <c r="AZ21" s="668"/>
      <c r="BA21" s="668"/>
      <c r="BB21" s="668"/>
      <c r="BC21" s="668"/>
      <c r="BD21" s="668"/>
      <c r="BE21" s="668"/>
      <c r="BF21" s="669"/>
      <c r="BG21" s="648">
        <v>135909</v>
      </c>
      <c r="BH21" s="649"/>
      <c r="BI21" s="649"/>
      <c r="BJ21" s="649"/>
      <c r="BK21" s="649"/>
      <c r="BL21" s="649"/>
      <c r="BM21" s="649"/>
      <c r="BN21" s="650"/>
      <c r="BO21" s="651">
        <v>8.5</v>
      </c>
      <c r="BP21" s="651"/>
      <c r="BQ21" s="651"/>
      <c r="BR21" s="651"/>
      <c r="BS21" s="652" t="s">
        <v>123</v>
      </c>
      <c r="BT21" s="652"/>
      <c r="BU21" s="652"/>
      <c r="BV21" s="652"/>
      <c r="BW21" s="652"/>
      <c r="BX21" s="652"/>
      <c r="BY21" s="652"/>
      <c r="BZ21" s="652"/>
      <c r="CA21" s="652"/>
      <c r="CB21" s="656"/>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2">
      <c r="B22" s="686" t="s">
        <v>268</v>
      </c>
      <c r="C22" s="687"/>
      <c r="D22" s="687"/>
      <c r="E22" s="687"/>
      <c r="F22" s="687"/>
      <c r="G22" s="687"/>
      <c r="H22" s="687"/>
      <c r="I22" s="687"/>
      <c r="J22" s="687"/>
      <c r="K22" s="687"/>
      <c r="L22" s="687"/>
      <c r="M22" s="687"/>
      <c r="N22" s="687"/>
      <c r="O22" s="687"/>
      <c r="P22" s="687"/>
      <c r="Q22" s="688"/>
      <c r="R22" s="648">
        <v>194772</v>
      </c>
      <c r="S22" s="649"/>
      <c r="T22" s="649"/>
      <c r="U22" s="649"/>
      <c r="V22" s="649"/>
      <c r="W22" s="649"/>
      <c r="X22" s="649"/>
      <c r="Y22" s="650"/>
      <c r="Z22" s="651">
        <v>3.2</v>
      </c>
      <c r="AA22" s="651"/>
      <c r="AB22" s="651"/>
      <c r="AC22" s="651"/>
      <c r="AD22" s="652">
        <v>172242</v>
      </c>
      <c r="AE22" s="652"/>
      <c r="AF22" s="652"/>
      <c r="AG22" s="652"/>
      <c r="AH22" s="652"/>
      <c r="AI22" s="652"/>
      <c r="AJ22" s="652"/>
      <c r="AK22" s="652"/>
      <c r="AL22" s="653">
        <v>6.1999998092651367</v>
      </c>
      <c r="AM22" s="654"/>
      <c r="AN22" s="654"/>
      <c r="AO22" s="655"/>
      <c r="AP22" s="667" t="s">
        <v>269</v>
      </c>
      <c r="AQ22" s="668"/>
      <c r="AR22" s="668"/>
      <c r="AS22" s="668"/>
      <c r="AT22" s="668"/>
      <c r="AU22" s="668"/>
      <c r="AV22" s="668"/>
      <c r="AW22" s="668"/>
      <c r="AX22" s="668"/>
      <c r="AY22" s="668"/>
      <c r="AZ22" s="668"/>
      <c r="BA22" s="668"/>
      <c r="BB22" s="668"/>
      <c r="BC22" s="668"/>
      <c r="BD22" s="668"/>
      <c r="BE22" s="668"/>
      <c r="BF22" s="669"/>
      <c r="BG22" s="648" t="s">
        <v>123</v>
      </c>
      <c r="BH22" s="649"/>
      <c r="BI22" s="649"/>
      <c r="BJ22" s="649"/>
      <c r="BK22" s="649"/>
      <c r="BL22" s="649"/>
      <c r="BM22" s="649"/>
      <c r="BN22" s="650"/>
      <c r="BO22" s="651" t="s">
        <v>123</v>
      </c>
      <c r="BP22" s="651"/>
      <c r="BQ22" s="651"/>
      <c r="BR22" s="651"/>
      <c r="BS22" s="652" t="s">
        <v>123</v>
      </c>
      <c r="BT22" s="652"/>
      <c r="BU22" s="652"/>
      <c r="BV22" s="652"/>
      <c r="BW22" s="652"/>
      <c r="BX22" s="652"/>
      <c r="BY22" s="652"/>
      <c r="BZ22" s="652"/>
      <c r="CA22" s="652"/>
      <c r="CB22" s="656"/>
      <c r="CD22" s="630" t="s">
        <v>270</v>
      </c>
      <c r="CE22" s="631"/>
      <c r="CF22" s="631"/>
      <c r="CG22" s="631"/>
      <c r="CH22" s="631"/>
      <c r="CI22" s="631"/>
      <c r="CJ22" s="631"/>
      <c r="CK22" s="631"/>
      <c r="CL22" s="631"/>
      <c r="CM22" s="631"/>
      <c r="CN22" s="631"/>
      <c r="CO22" s="631"/>
      <c r="CP22" s="631"/>
      <c r="CQ22" s="631"/>
      <c r="CR22" s="631"/>
      <c r="CS22" s="631"/>
      <c r="CT22" s="631"/>
      <c r="CU22" s="631"/>
      <c r="CV22" s="631"/>
      <c r="CW22" s="631"/>
      <c r="CX22" s="631"/>
      <c r="CY22" s="631"/>
      <c r="CZ22" s="631"/>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2"/>
    </row>
    <row r="23" spans="2:133" ht="11.25" customHeight="1" x14ac:dyDescent="0.2">
      <c r="B23" s="645" t="s">
        <v>271</v>
      </c>
      <c r="C23" s="646"/>
      <c r="D23" s="646"/>
      <c r="E23" s="646"/>
      <c r="F23" s="646"/>
      <c r="G23" s="646"/>
      <c r="H23" s="646"/>
      <c r="I23" s="646"/>
      <c r="J23" s="646"/>
      <c r="K23" s="646"/>
      <c r="L23" s="646"/>
      <c r="M23" s="646"/>
      <c r="N23" s="646"/>
      <c r="O23" s="646"/>
      <c r="P23" s="646"/>
      <c r="Q23" s="647"/>
      <c r="R23" s="648">
        <v>1044539</v>
      </c>
      <c r="S23" s="649"/>
      <c r="T23" s="649"/>
      <c r="U23" s="649"/>
      <c r="V23" s="649"/>
      <c r="W23" s="649"/>
      <c r="X23" s="649"/>
      <c r="Y23" s="650"/>
      <c r="Z23" s="651">
        <v>16.899999999999999</v>
      </c>
      <c r="AA23" s="651"/>
      <c r="AB23" s="651"/>
      <c r="AC23" s="651"/>
      <c r="AD23" s="652">
        <v>868833</v>
      </c>
      <c r="AE23" s="652"/>
      <c r="AF23" s="652"/>
      <c r="AG23" s="652"/>
      <c r="AH23" s="652"/>
      <c r="AI23" s="652"/>
      <c r="AJ23" s="652"/>
      <c r="AK23" s="652"/>
      <c r="AL23" s="653">
        <v>31.1</v>
      </c>
      <c r="AM23" s="654"/>
      <c r="AN23" s="654"/>
      <c r="AO23" s="655"/>
      <c r="AP23" s="667" t="s">
        <v>272</v>
      </c>
      <c r="AQ23" s="668"/>
      <c r="AR23" s="668"/>
      <c r="AS23" s="668"/>
      <c r="AT23" s="668"/>
      <c r="AU23" s="668"/>
      <c r="AV23" s="668"/>
      <c r="AW23" s="668"/>
      <c r="AX23" s="668"/>
      <c r="AY23" s="668"/>
      <c r="AZ23" s="668"/>
      <c r="BA23" s="668"/>
      <c r="BB23" s="668"/>
      <c r="BC23" s="668"/>
      <c r="BD23" s="668"/>
      <c r="BE23" s="668"/>
      <c r="BF23" s="669"/>
      <c r="BG23" s="648">
        <v>109948</v>
      </c>
      <c r="BH23" s="649"/>
      <c r="BI23" s="649"/>
      <c r="BJ23" s="649"/>
      <c r="BK23" s="649"/>
      <c r="BL23" s="649"/>
      <c r="BM23" s="649"/>
      <c r="BN23" s="650"/>
      <c r="BO23" s="651">
        <v>6.9</v>
      </c>
      <c r="BP23" s="651"/>
      <c r="BQ23" s="651"/>
      <c r="BR23" s="651"/>
      <c r="BS23" s="652" t="s">
        <v>123</v>
      </c>
      <c r="BT23" s="652"/>
      <c r="BU23" s="652"/>
      <c r="BV23" s="652"/>
      <c r="BW23" s="652"/>
      <c r="BX23" s="652"/>
      <c r="BY23" s="652"/>
      <c r="BZ23" s="652"/>
      <c r="CA23" s="652"/>
      <c r="CB23" s="656"/>
      <c r="CD23" s="630" t="s">
        <v>212</v>
      </c>
      <c r="CE23" s="631"/>
      <c r="CF23" s="631"/>
      <c r="CG23" s="631"/>
      <c r="CH23" s="631"/>
      <c r="CI23" s="631"/>
      <c r="CJ23" s="631"/>
      <c r="CK23" s="631"/>
      <c r="CL23" s="631"/>
      <c r="CM23" s="631"/>
      <c r="CN23" s="631"/>
      <c r="CO23" s="631"/>
      <c r="CP23" s="631"/>
      <c r="CQ23" s="632"/>
      <c r="CR23" s="630" t="s">
        <v>273</v>
      </c>
      <c r="CS23" s="631"/>
      <c r="CT23" s="631"/>
      <c r="CU23" s="631"/>
      <c r="CV23" s="631"/>
      <c r="CW23" s="631"/>
      <c r="CX23" s="631"/>
      <c r="CY23" s="632"/>
      <c r="CZ23" s="630" t="s">
        <v>274</v>
      </c>
      <c r="DA23" s="631"/>
      <c r="DB23" s="631"/>
      <c r="DC23" s="632"/>
      <c r="DD23" s="630" t="s">
        <v>275</v>
      </c>
      <c r="DE23" s="631"/>
      <c r="DF23" s="631"/>
      <c r="DG23" s="631"/>
      <c r="DH23" s="631"/>
      <c r="DI23" s="631"/>
      <c r="DJ23" s="631"/>
      <c r="DK23" s="632"/>
      <c r="DL23" s="679" t="s">
        <v>276</v>
      </c>
      <c r="DM23" s="680"/>
      <c r="DN23" s="680"/>
      <c r="DO23" s="680"/>
      <c r="DP23" s="680"/>
      <c r="DQ23" s="680"/>
      <c r="DR23" s="680"/>
      <c r="DS23" s="680"/>
      <c r="DT23" s="680"/>
      <c r="DU23" s="680"/>
      <c r="DV23" s="681"/>
      <c r="DW23" s="630" t="s">
        <v>277</v>
      </c>
      <c r="DX23" s="631"/>
      <c r="DY23" s="631"/>
      <c r="DZ23" s="631"/>
      <c r="EA23" s="631"/>
      <c r="EB23" s="631"/>
      <c r="EC23" s="632"/>
    </row>
    <row r="24" spans="2:133" ht="11.25" customHeight="1" x14ac:dyDescent="0.2">
      <c r="B24" s="645" t="s">
        <v>278</v>
      </c>
      <c r="C24" s="646"/>
      <c r="D24" s="646"/>
      <c r="E24" s="646"/>
      <c r="F24" s="646"/>
      <c r="G24" s="646"/>
      <c r="H24" s="646"/>
      <c r="I24" s="646"/>
      <c r="J24" s="646"/>
      <c r="K24" s="646"/>
      <c r="L24" s="646"/>
      <c r="M24" s="646"/>
      <c r="N24" s="646"/>
      <c r="O24" s="646"/>
      <c r="P24" s="646"/>
      <c r="Q24" s="647"/>
      <c r="R24" s="648">
        <v>868833</v>
      </c>
      <c r="S24" s="649"/>
      <c r="T24" s="649"/>
      <c r="U24" s="649"/>
      <c r="V24" s="649"/>
      <c r="W24" s="649"/>
      <c r="X24" s="649"/>
      <c r="Y24" s="650"/>
      <c r="Z24" s="651">
        <v>14.1</v>
      </c>
      <c r="AA24" s="651"/>
      <c r="AB24" s="651"/>
      <c r="AC24" s="651"/>
      <c r="AD24" s="652">
        <v>868833</v>
      </c>
      <c r="AE24" s="652"/>
      <c r="AF24" s="652"/>
      <c r="AG24" s="652"/>
      <c r="AH24" s="652"/>
      <c r="AI24" s="652"/>
      <c r="AJ24" s="652"/>
      <c r="AK24" s="652"/>
      <c r="AL24" s="653">
        <v>31.1</v>
      </c>
      <c r="AM24" s="654"/>
      <c r="AN24" s="654"/>
      <c r="AO24" s="655"/>
      <c r="AP24" s="667" t="s">
        <v>279</v>
      </c>
      <c r="AQ24" s="668"/>
      <c r="AR24" s="668"/>
      <c r="AS24" s="668"/>
      <c r="AT24" s="668"/>
      <c r="AU24" s="668"/>
      <c r="AV24" s="668"/>
      <c r="AW24" s="668"/>
      <c r="AX24" s="668"/>
      <c r="AY24" s="668"/>
      <c r="AZ24" s="668"/>
      <c r="BA24" s="668"/>
      <c r="BB24" s="668"/>
      <c r="BC24" s="668"/>
      <c r="BD24" s="668"/>
      <c r="BE24" s="668"/>
      <c r="BF24" s="669"/>
      <c r="BG24" s="648" t="s">
        <v>123</v>
      </c>
      <c r="BH24" s="649"/>
      <c r="BI24" s="649"/>
      <c r="BJ24" s="649"/>
      <c r="BK24" s="649"/>
      <c r="BL24" s="649"/>
      <c r="BM24" s="649"/>
      <c r="BN24" s="650"/>
      <c r="BO24" s="651" t="s">
        <v>123</v>
      </c>
      <c r="BP24" s="651"/>
      <c r="BQ24" s="651"/>
      <c r="BR24" s="651"/>
      <c r="BS24" s="652" t="s">
        <v>123</v>
      </c>
      <c r="BT24" s="652"/>
      <c r="BU24" s="652"/>
      <c r="BV24" s="652"/>
      <c r="BW24" s="652"/>
      <c r="BX24" s="652"/>
      <c r="BY24" s="652"/>
      <c r="BZ24" s="652"/>
      <c r="CA24" s="652"/>
      <c r="CB24" s="656"/>
      <c r="CD24" s="659" t="s">
        <v>280</v>
      </c>
      <c r="CE24" s="660"/>
      <c r="CF24" s="660"/>
      <c r="CG24" s="660"/>
      <c r="CH24" s="660"/>
      <c r="CI24" s="660"/>
      <c r="CJ24" s="660"/>
      <c r="CK24" s="660"/>
      <c r="CL24" s="660"/>
      <c r="CM24" s="660"/>
      <c r="CN24" s="660"/>
      <c r="CO24" s="660"/>
      <c r="CP24" s="660"/>
      <c r="CQ24" s="661"/>
      <c r="CR24" s="637">
        <v>1686045</v>
      </c>
      <c r="CS24" s="638"/>
      <c r="CT24" s="638"/>
      <c r="CU24" s="638"/>
      <c r="CV24" s="638"/>
      <c r="CW24" s="638"/>
      <c r="CX24" s="638"/>
      <c r="CY24" s="639"/>
      <c r="CZ24" s="642">
        <v>28.1</v>
      </c>
      <c r="DA24" s="643"/>
      <c r="DB24" s="643"/>
      <c r="DC24" s="662"/>
      <c r="DD24" s="689">
        <v>1317928</v>
      </c>
      <c r="DE24" s="638"/>
      <c r="DF24" s="638"/>
      <c r="DG24" s="638"/>
      <c r="DH24" s="638"/>
      <c r="DI24" s="638"/>
      <c r="DJ24" s="638"/>
      <c r="DK24" s="639"/>
      <c r="DL24" s="689">
        <v>1292110</v>
      </c>
      <c r="DM24" s="638"/>
      <c r="DN24" s="638"/>
      <c r="DO24" s="638"/>
      <c r="DP24" s="638"/>
      <c r="DQ24" s="638"/>
      <c r="DR24" s="638"/>
      <c r="DS24" s="638"/>
      <c r="DT24" s="638"/>
      <c r="DU24" s="638"/>
      <c r="DV24" s="639"/>
      <c r="DW24" s="642">
        <v>42.8</v>
      </c>
      <c r="DX24" s="643"/>
      <c r="DY24" s="643"/>
      <c r="DZ24" s="643"/>
      <c r="EA24" s="643"/>
      <c r="EB24" s="643"/>
      <c r="EC24" s="644"/>
    </row>
    <row r="25" spans="2:133" ht="11.25" customHeight="1" x14ac:dyDescent="0.2">
      <c r="B25" s="645" t="s">
        <v>281</v>
      </c>
      <c r="C25" s="646"/>
      <c r="D25" s="646"/>
      <c r="E25" s="646"/>
      <c r="F25" s="646"/>
      <c r="G25" s="646"/>
      <c r="H25" s="646"/>
      <c r="I25" s="646"/>
      <c r="J25" s="646"/>
      <c r="K25" s="646"/>
      <c r="L25" s="646"/>
      <c r="M25" s="646"/>
      <c r="N25" s="646"/>
      <c r="O25" s="646"/>
      <c r="P25" s="646"/>
      <c r="Q25" s="647"/>
      <c r="R25" s="648">
        <v>175706</v>
      </c>
      <c r="S25" s="649"/>
      <c r="T25" s="649"/>
      <c r="U25" s="649"/>
      <c r="V25" s="649"/>
      <c r="W25" s="649"/>
      <c r="X25" s="649"/>
      <c r="Y25" s="650"/>
      <c r="Z25" s="651">
        <v>2.8</v>
      </c>
      <c r="AA25" s="651"/>
      <c r="AB25" s="651"/>
      <c r="AC25" s="651"/>
      <c r="AD25" s="652" t="s">
        <v>123</v>
      </c>
      <c r="AE25" s="652"/>
      <c r="AF25" s="652"/>
      <c r="AG25" s="652"/>
      <c r="AH25" s="652"/>
      <c r="AI25" s="652"/>
      <c r="AJ25" s="652"/>
      <c r="AK25" s="652"/>
      <c r="AL25" s="653" t="s">
        <v>123</v>
      </c>
      <c r="AM25" s="654"/>
      <c r="AN25" s="654"/>
      <c r="AO25" s="655"/>
      <c r="AP25" s="667" t="s">
        <v>282</v>
      </c>
      <c r="AQ25" s="668"/>
      <c r="AR25" s="668"/>
      <c r="AS25" s="668"/>
      <c r="AT25" s="668"/>
      <c r="AU25" s="668"/>
      <c r="AV25" s="668"/>
      <c r="AW25" s="668"/>
      <c r="AX25" s="668"/>
      <c r="AY25" s="668"/>
      <c r="AZ25" s="668"/>
      <c r="BA25" s="668"/>
      <c r="BB25" s="668"/>
      <c r="BC25" s="668"/>
      <c r="BD25" s="668"/>
      <c r="BE25" s="668"/>
      <c r="BF25" s="669"/>
      <c r="BG25" s="648" t="s">
        <v>123</v>
      </c>
      <c r="BH25" s="649"/>
      <c r="BI25" s="649"/>
      <c r="BJ25" s="649"/>
      <c r="BK25" s="649"/>
      <c r="BL25" s="649"/>
      <c r="BM25" s="649"/>
      <c r="BN25" s="650"/>
      <c r="BO25" s="651" t="s">
        <v>123</v>
      </c>
      <c r="BP25" s="651"/>
      <c r="BQ25" s="651"/>
      <c r="BR25" s="651"/>
      <c r="BS25" s="652" t="s">
        <v>123</v>
      </c>
      <c r="BT25" s="652"/>
      <c r="BU25" s="652"/>
      <c r="BV25" s="652"/>
      <c r="BW25" s="652"/>
      <c r="BX25" s="652"/>
      <c r="BY25" s="652"/>
      <c r="BZ25" s="652"/>
      <c r="CA25" s="652"/>
      <c r="CB25" s="656"/>
      <c r="CD25" s="663" t="s">
        <v>283</v>
      </c>
      <c r="CE25" s="664"/>
      <c r="CF25" s="664"/>
      <c r="CG25" s="664"/>
      <c r="CH25" s="664"/>
      <c r="CI25" s="664"/>
      <c r="CJ25" s="664"/>
      <c r="CK25" s="664"/>
      <c r="CL25" s="664"/>
      <c r="CM25" s="664"/>
      <c r="CN25" s="664"/>
      <c r="CO25" s="664"/>
      <c r="CP25" s="664"/>
      <c r="CQ25" s="665"/>
      <c r="CR25" s="648">
        <v>860239</v>
      </c>
      <c r="CS25" s="682"/>
      <c r="CT25" s="682"/>
      <c r="CU25" s="682"/>
      <c r="CV25" s="682"/>
      <c r="CW25" s="682"/>
      <c r="CX25" s="682"/>
      <c r="CY25" s="683"/>
      <c r="CZ25" s="653">
        <v>14.3</v>
      </c>
      <c r="DA25" s="684"/>
      <c r="DB25" s="684"/>
      <c r="DC25" s="690"/>
      <c r="DD25" s="657">
        <v>806894</v>
      </c>
      <c r="DE25" s="682"/>
      <c r="DF25" s="682"/>
      <c r="DG25" s="682"/>
      <c r="DH25" s="682"/>
      <c r="DI25" s="682"/>
      <c r="DJ25" s="682"/>
      <c r="DK25" s="683"/>
      <c r="DL25" s="657">
        <v>783576</v>
      </c>
      <c r="DM25" s="682"/>
      <c r="DN25" s="682"/>
      <c r="DO25" s="682"/>
      <c r="DP25" s="682"/>
      <c r="DQ25" s="682"/>
      <c r="DR25" s="682"/>
      <c r="DS25" s="682"/>
      <c r="DT25" s="682"/>
      <c r="DU25" s="682"/>
      <c r="DV25" s="683"/>
      <c r="DW25" s="653">
        <v>26</v>
      </c>
      <c r="DX25" s="684"/>
      <c r="DY25" s="684"/>
      <c r="DZ25" s="684"/>
      <c r="EA25" s="684"/>
      <c r="EB25" s="684"/>
      <c r="EC25" s="685"/>
    </row>
    <row r="26" spans="2:133" ht="11.25" customHeight="1" x14ac:dyDescent="0.2">
      <c r="B26" s="645" t="s">
        <v>284</v>
      </c>
      <c r="C26" s="646"/>
      <c r="D26" s="646"/>
      <c r="E26" s="646"/>
      <c r="F26" s="646"/>
      <c r="G26" s="646"/>
      <c r="H26" s="646"/>
      <c r="I26" s="646"/>
      <c r="J26" s="646"/>
      <c r="K26" s="646"/>
      <c r="L26" s="646"/>
      <c r="M26" s="646"/>
      <c r="N26" s="646"/>
      <c r="O26" s="646"/>
      <c r="P26" s="646"/>
      <c r="Q26" s="647"/>
      <c r="R26" s="648" t="s">
        <v>123</v>
      </c>
      <c r="S26" s="649"/>
      <c r="T26" s="649"/>
      <c r="U26" s="649"/>
      <c r="V26" s="649"/>
      <c r="W26" s="649"/>
      <c r="X26" s="649"/>
      <c r="Y26" s="650"/>
      <c r="Z26" s="651" t="s">
        <v>123</v>
      </c>
      <c r="AA26" s="651"/>
      <c r="AB26" s="651"/>
      <c r="AC26" s="651"/>
      <c r="AD26" s="652" t="s">
        <v>123</v>
      </c>
      <c r="AE26" s="652"/>
      <c r="AF26" s="652"/>
      <c r="AG26" s="652"/>
      <c r="AH26" s="652"/>
      <c r="AI26" s="652"/>
      <c r="AJ26" s="652"/>
      <c r="AK26" s="652"/>
      <c r="AL26" s="653" t="s">
        <v>123</v>
      </c>
      <c r="AM26" s="654"/>
      <c r="AN26" s="654"/>
      <c r="AO26" s="655"/>
      <c r="AP26" s="667" t="s">
        <v>285</v>
      </c>
      <c r="AQ26" s="691"/>
      <c r="AR26" s="691"/>
      <c r="AS26" s="691"/>
      <c r="AT26" s="691"/>
      <c r="AU26" s="691"/>
      <c r="AV26" s="691"/>
      <c r="AW26" s="691"/>
      <c r="AX26" s="691"/>
      <c r="AY26" s="691"/>
      <c r="AZ26" s="691"/>
      <c r="BA26" s="691"/>
      <c r="BB26" s="691"/>
      <c r="BC26" s="691"/>
      <c r="BD26" s="691"/>
      <c r="BE26" s="691"/>
      <c r="BF26" s="669"/>
      <c r="BG26" s="648" t="s">
        <v>123</v>
      </c>
      <c r="BH26" s="649"/>
      <c r="BI26" s="649"/>
      <c r="BJ26" s="649"/>
      <c r="BK26" s="649"/>
      <c r="BL26" s="649"/>
      <c r="BM26" s="649"/>
      <c r="BN26" s="650"/>
      <c r="BO26" s="651" t="s">
        <v>123</v>
      </c>
      <c r="BP26" s="651"/>
      <c r="BQ26" s="651"/>
      <c r="BR26" s="651"/>
      <c r="BS26" s="652" t="s">
        <v>123</v>
      </c>
      <c r="BT26" s="652"/>
      <c r="BU26" s="652"/>
      <c r="BV26" s="652"/>
      <c r="BW26" s="652"/>
      <c r="BX26" s="652"/>
      <c r="BY26" s="652"/>
      <c r="BZ26" s="652"/>
      <c r="CA26" s="652"/>
      <c r="CB26" s="656"/>
      <c r="CD26" s="663" t="s">
        <v>286</v>
      </c>
      <c r="CE26" s="664"/>
      <c r="CF26" s="664"/>
      <c r="CG26" s="664"/>
      <c r="CH26" s="664"/>
      <c r="CI26" s="664"/>
      <c r="CJ26" s="664"/>
      <c r="CK26" s="664"/>
      <c r="CL26" s="664"/>
      <c r="CM26" s="664"/>
      <c r="CN26" s="664"/>
      <c r="CO26" s="664"/>
      <c r="CP26" s="664"/>
      <c r="CQ26" s="665"/>
      <c r="CR26" s="648">
        <v>524004</v>
      </c>
      <c r="CS26" s="649"/>
      <c r="CT26" s="649"/>
      <c r="CU26" s="649"/>
      <c r="CV26" s="649"/>
      <c r="CW26" s="649"/>
      <c r="CX26" s="649"/>
      <c r="CY26" s="650"/>
      <c r="CZ26" s="653">
        <v>8.6999999999999993</v>
      </c>
      <c r="DA26" s="684"/>
      <c r="DB26" s="684"/>
      <c r="DC26" s="690"/>
      <c r="DD26" s="657">
        <v>482210</v>
      </c>
      <c r="DE26" s="649"/>
      <c r="DF26" s="649"/>
      <c r="DG26" s="649"/>
      <c r="DH26" s="649"/>
      <c r="DI26" s="649"/>
      <c r="DJ26" s="649"/>
      <c r="DK26" s="650"/>
      <c r="DL26" s="657" t="s">
        <v>123</v>
      </c>
      <c r="DM26" s="649"/>
      <c r="DN26" s="649"/>
      <c r="DO26" s="649"/>
      <c r="DP26" s="649"/>
      <c r="DQ26" s="649"/>
      <c r="DR26" s="649"/>
      <c r="DS26" s="649"/>
      <c r="DT26" s="649"/>
      <c r="DU26" s="649"/>
      <c r="DV26" s="650"/>
      <c r="DW26" s="653" t="s">
        <v>123</v>
      </c>
      <c r="DX26" s="684"/>
      <c r="DY26" s="684"/>
      <c r="DZ26" s="684"/>
      <c r="EA26" s="684"/>
      <c r="EB26" s="684"/>
      <c r="EC26" s="685"/>
    </row>
    <row r="27" spans="2:133" ht="11.25" customHeight="1" x14ac:dyDescent="0.2">
      <c r="B27" s="645" t="s">
        <v>287</v>
      </c>
      <c r="C27" s="646"/>
      <c r="D27" s="646"/>
      <c r="E27" s="646"/>
      <c r="F27" s="646"/>
      <c r="G27" s="646"/>
      <c r="H27" s="646"/>
      <c r="I27" s="646"/>
      <c r="J27" s="646"/>
      <c r="K27" s="646"/>
      <c r="L27" s="646"/>
      <c r="M27" s="646"/>
      <c r="N27" s="646"/>
      <c r="O27" s="646"/>
      <c r="P27" s="646"/>
      <c r="Q27" s="647"/>
      <c r="R27" s="648">
        <v>3088814</v>
      </c>
      <c r="S27" s="649"/>
      <c r="T27" s="649"/>
      <c r="U27" s="649"/>
      <c r="V27" s="649"/>
      <c r="W27" s="649"/>
      <c r="X27" s="649"/>
      <c r="Y27" s="650"/>
      <c r="Z27" s="651">
        <v>50</v>
      </c>
      <c r="AA27" s="651"/>
      <c r="AB27" s="651"/>
      <c r="AC27" s="651"/>
      <c r="AD27" s="652">
        <v>2780630</v>
      </c>
      <c r="AE27" s="652"/>
      <c r="AF27" s="652"/>
      <c r="AG27" s="652"/>
      <c r="AH27" s="652"/>
      <c r="AI27" s="652"/>
      <c r="AJ27" s="652"/>
      <c r="AK27" s="652"/>
      <c r="AL27" s="653">
        <v>99.5</v>
      </c>
      <c r="AM27" s="654"/>
      <c r="AN27" s="654"/>
      <c r="AO27" s="655"/>
      <c r="AP27" s="645" t="s">
        <v>288</v>
      </c>
      <c r="AQ27" s="646"/>
      <c r="AR27" s="646"/>
      <c r="AS27" s="646"/>
      <c r="AT27" s="646"/>
      <c r="AU27" s="646"/>
      <c r="AV27" s="646"/>
      <c r="AW27" s="646"/>
      <c r="AX27" s="646"/>
      <c r="AY27" s="646"/>
      <c r="AZ27" s="646"/>
      <c r="BA27" s="646"/>
      <c r="BB27" s="646"/>
      <c r="BC27" s="646"/>
      <c r="BD27" s="646"/>
      <c r="BE27" s="646"/>
      <c r="BF27" s="647"/>
      <c r="BG27" s="648">
        <v>1604456</v>
      </c>
      <c r="BH27" s="649"/>
      <c r="BI27" s="649"/>
      <c r="BJ27" s="649"/>
      <c r="BK27" s="649"/>
      <c r="BL27" s="649"/>
      <c r="BM27" s="649"/>
      <c r="BN27" s="650"/>
      <c r="BO27" s="651">
        <v>100</v>
      </c>
      <c r="BP27" s="651"/>
      <c r="BQ27" s="651"/>
      <c r="BR27" s="651"/>
      <c r="BS27" s="652">
        <v>28739</v>
      </c>
      <c r="BT27" s="652"/>
      <c r="BU27" s="652"/>
      <c r="BV27" s="652"/>
      <c r="BW27" s="652"/>
      <c r="BX27" s="652"/>
      <c r="BY27" s="652"/>
      <c r="BZ27" s="652"/>
      <c r="CA27" s="652"/>
      <c r="CB27" s="656"/>
      <c r="CD27" s="663" t="s">
        <v>289</v>
      </c>
      <c r="CE27" s="664"/>
      <c r="CF27" s="664"/>
      <c r="CG27" s="664"/>
      <c r="CH27" s="664"/>
      <c r="CI27" s="664"/>
      <c r="CJ27" s="664"/>
      <c r="CK27" s="664"/>
      <c r="CL27" s="664"/>
      <c r="CM27" s="664"/>
      <c r="CN27" s="664"/>
      <c r="CO27" s="664"/>
      <c r="CP27" s="664"/>
      <c r="CQ27" s="665"/>
      <c r="CR27" s="648">
        <v>393437</v>
      </c>
      <c r="CS27" s="682"/>
      <c r="CT27" s="682"/>
      <c r="CU27" s="682"/>
      <c r="CV27" s="682"/>
      <c r="CW27" s="682"/>
      <c r="CX27" s="682"/>
      <c r="CY27" s="683"/>
      <c r="CZ27" s="653">
        <v>6.6</v>
      </c>
      <c r="DA27" s="684"/>
      <c r="DB27" s="684"/>
      <c r="DC27" s="690"/>
      <c r="DD27" s="657">
        <v>78665</v>
      </c>
      <c r="DE27" s="682"/>
      <c r="DF27" s="682"/>
      <c r="DG27" s="682"/>
      <c r="DH27" s="682"/>
      <c r="DI27" s="682"/>
      <c r="DJ27" s="682"/>
      <c r="DK27" s="683"/>
      <c r="DL27" s="657">
        <v>76165</v>
      </c>
      <c r="DM27" s="682"/>
      <c r="DN27" s="682"/>
      <c r="DO27" s="682"/>
      <c r="DP27" s="682"/>
      <c r="DQ27" s="682"/>
      <c r="DR27" s="682"/>
      <c r="DS27" s="682"/>
      <c r="DT27" s="682"/>
      <c r="DU27" s="682"/>
      <c r="DV27" s="683"/>
      <c r="DW27" s="653">
        <v>2.5</v>
      </c>
      <c r="DX27" s="684"/>
      <c r="DY27" s="684"/>
      <c r="DZ27" s="684"/>
      <c r="EA27" s="684"/>
      <c r="EB27" s="684"/>
      <c r="EC27" s="685"/>
    </row>
    <row r="28" spans="2:133" ht="11.25" customHeight="1" x14ac:dyDescent="0.2">
      <c r="B28" s="645" t="s">
        <v>290</v>
      </c>
      <c r="C28" s="646"/>
      <c r="D28" s="646"/>
      <c r="E28" s="646"/>
      <c r="F28" s="646"/>
      <c r="G28" s="646"/>
      <c r="H28" s="646"/>
      <c r="I28" s="646"/>
      <c r="J28" s="646"/>
      <c r="K28" s="646"/>
      <c r="L28" s="646"/>
      <c r="M28" s="646"/>
      <c r="N28" s="646"/>
      <c r="O28" s="646"/>
      <c r="P28" s="646"/>
      <c r="Q28" s="647"/>
      <c r="R28" s="648">
        <v>676</v>
      </c>
      <c r="S28" s="649"/>
      <c r="T28" s="649"/>
      <c r="U28" s="649"/>
      <c r="V28" s="649"/>
      <c r="W28" s="649"/>
      <c r="X28" s="649"/>
      <c r="Y28" s="650"/>
      <c r="Z28" s="651">
        <v>0</v>
      </c>
      <c r="AA28" s="651"/>
      <c r="AB28" s="651"/>
      <c r="AC28" s="651"/>
      <c r="AD28" s="652">
        <v>676</v>
      </c>
      <c r="AE28" s="652"/>
      <c r="AF28" s="652"/>
      <c r="AG28" s="652"/>
      <c r="AH28" s="652"/>
      <c r="AI28" s="652"/>
      <c r="AJ28" s="652"/>
      <c r="AK28" s="652"/>
      <c r="AL28" s="653">
        <v>0</v>
      </c>
      <c r="AM28" s="654"/>
      <c r="AN28" s="654"/>
      <c r="AO28" s="655"/>
      <c r="AP28" s="645"/>
      <c r="AQ28" s="646"/>
      <c r="AR28" s="646"/>
      <c r="AS28" s="646"/>
      <c r="AT28" s="646"/>
      <c r="AU28" s="646"/>
      <c r="AV28" s="646"/>
      <c r="AW28" s="646"/>
      <c r="AX28" s="646"/>
      <c r="AY28" s="646"/>
      <c r="AZ28" s="646"/>
      <c r="BA28" s="646"/>
      <c r="BB28" s="646"/>
      <c r="BC28" s="646"/>
      <c r="BD28" s="646"/>
      <c r="BE28" s="646"/>
      <c r="BF28" s="647"/>
      <c r="BG28" s="648"/>
      <c r="BH28" s="649"/>
      <c r="BI28" s="649"/>
      <c r="BJ28" s="649"/>
      <c r="BK28" s="649"/>
      <c r="BL28" s="649"/>
      <c r="BM28" s="649"/>
      <c r="BN28" s="650"/>
      <c r="BO28" s="651"/>
      <c r="BP28" s="651"/>
      <c r="BQ28" s="651"/>
      <c r="BR28" s="651"/>
      <c r="BS28" s="657"/>
      <c r="BT28" s="649"/>
      <c r="BU28" s="649"/>
      <c r="BV28" s="649"/>
      <c r="BW28" s="649"/>
      <c r="BX28" s="649"/>
      <c r="BY28" s="649"/>
      <c r="BZ28" s="649"/>
      <c r="CA28" s="649"/>
      <c r="CB28" s="658"/>
      <c r="CD28" s="663" t="s">
        <v>291</v>
      </c>
      <c r="CE28" s="664"/>
      <c r="CF28" s="664"/>
      <c r="CG28" s="664"/>
      <c r="CH28" s="664"/>
      <c r="CI28" s="664"/>
      <c r="CJ28" s="664"/>
      <c r="CK28" s="664"/>
      <c r="CL28" s="664"/>
      <c r="CM28" s="664"/>
      <c r="CN28" s="664"/>
      <c r="CO28" s="664"/>
      <c r="CP28" s="664"/>
      <c r="CQ28" s="665"/>
      <c r="CR28" s="648">
        <v>432369</v>
      </c>
      <c r="CS28" s="649"/>
      <c r="CT28" s="649"/>
      <c r="CU28" s="649"/>
      <c r="CV28" s="649"/>
      <c r="CW28" s="649"/>
      <c r="CX28" s="649"/>
      <c r="CY28" s="650"/>
      <c r="CZ28" s="653">
        <v>7.2</v>
      </c>
      <c r="DA28" s="684"/>
      <c r="DB28" s="684"/>
      <c r="DC28" s="690"/>
      <c r="DD28" s="657">
        <v>432369</v>
      </c>
      <c r="DE28" s="649"/>
      <c r="DF28" s="649"/>
      <c r="DG28" s="649"/>
      <c r="DH28" s="649"/>
      <c r="DI28" s="649"/>
      <c r="DJ28" s="649"/>
      <c r="DK28" s="650"/>
      <c r="DL28" s="657">
        <v>432369</v>
      </c>
      <c r="DM28" s="649"/>
      <c r="DN28" s="649"/>
      <c r="DO28" s="649"/>
      <c r="DP28" s="649"/>
      <c r="DQ28" s="649"/>
      <c r="DR28" s="649"/>
      <c r="DS28" s="649"/>
      <c r="DT28" s="649"/>
      <c r="DU28" s="649"/>
      <c r="DV28" s="650"/>
      <c r="DW28" s="653">
        <v>14.3</v>
      </c>
      <c r="DX28" s="684"/>
      <c r="DY28" s="684"/>
      <c r="DZ28" s="684"/>
      <c r="EA28" s="684"/>
      <c r="EB28" s="684"/>
      <c r="EC28" s="685"/>
    </row>
    <row r="29" spans="2:133" ht="11.25" customHeight="1" x14ac:dyDescent="0.2">
      <c r="B29" s="645" t="s">
        <v>292</v>
      </c>
      <c r="C29" s="646"/>
      <c r="D29" s="646"/>
      <c r="E29" s="646"/>
      <c r="F29" s="646"/>
      <c r="G29" s="646"/>
      <c r="H29" s="646"/>
      <c r="I29" s="646"/>
      <c r="J29" s="646"/>
      <c r="K29" s="646"/>
      <c r="L29" s="646"/>
      <c r="M29" s="646"/>
      <c r="N29" s="646"/>
      <c r="O29" s="646"/>
      <c r="P29" s="646"/>
      <c r="Q29" s="647"/>
      <c r="R29" s="648">
        <v>38276</v>
      </c>
      <c r="S29" s="649"/>
      <c r="T29" s="649"/>
      <c r="U29" s="649"/>
      <c r="V29" s="649"/>
      <c r="W29" s="649"/>
      <c r="X29" s="649"/>
      <c r="Y29" s="650"/>
      <c r="Z29" s="651">
        <v>0.6</v>
      </c>
      <c r="AA29" s="651"/>
      <c r="AB29" s="651"/>
      <c r="AC29" s="651"/>
      <c r="AD29" s="652" t="s">
        <v>123</v>
      </c>
      <c r="AE29" s="652"/>
      <c r="AF29" s="652"/>
      <c r="AG29" s="652"/>
      <c r="AH29" s="652"/>
      <c r="AI29" s="652"/>
      <c r="AJ29" s="652"/>
      <c r="AK29" s="652"/>
      <c r="AL29" s="653" t="s">
        <v>123</v>
      </c>
      <c r="AM29" s="654"/>
      <c r="AN29" s="654"/>
      <c r="AO29" s="655"/>
      <c r="AP29" s="692"/>
      <c r="AQ29" s="693"/>
      <c r="AR29" s="693"/>
      <c r="AS29" s="693"/>
      <c r="AT29" s="693"/>
      <c r="AU29" s="693"/>
      <c r="AV29" s="693"/>
      <c r="AW29" s="693"/>
      <c r="AX29" s="693"/>
      <c r="AY29" s="693"/>
      <c r="AZ29" s="693"/>
      <c r="BA29" s="693"/>
      <c r="BB29" s="693"/>
      <c r="BC29" s="693"/>
      <c r="BD29" s="693"/>
      <c r="BE29" s="693"/>
      <c r="BF29" s="694"/>
      <c r="BG29" s="648"/>
      <c r="BH29" s="649"/>
      <c r="BI29" s="649"/>
      <c r="BJ29" s="649"/>
      <c r="BK29" s="649"/>
      <c r="BL29" s="649"/>
      <c r="BM29" s="649"/>
      <c r="BN29" s="650"/>
      <c r="BO29" s="651"/>
      <c r="BP29" s="651"/>
      <c r="BQ29" s="651"/>
      <c r="BR29" s="651"/>
      <c r="BS29" s="652"/>
      <c r="BT29" s="652"/>
      <c r="BU29" s="652"/>
      <c r="BV29" s="652"/>
      <c r="BW29" s="652"/>
      <c r="BX29" s="652"/>
      <c r="BY29" s="652"/>
      <c r="BZ29" s="652"/>
      <c r="CA29" s="652"/>
      <c r="CB29" s="656"/>
      <c r="CD29" s="697" t="s">
        <v>293</v>
      </c>
      <c r="CE29" s="698"/>
      <c r="CF29" s="663" t="s">
        <v>68</v>
      </c>
      <c r="CG29" s="664"/>
      <c r="CH29" s="664"/>
      <c r="CI29" s="664"/>
      <c r="CJ29" s="664"/>
      <c r="CK29" s="664"/>
      <c r="CL29" s="664"/>
      <c r="CM29" s="664"/>
      <c r="CN29" s="664"/>
      <c r="CO29" s="664"/>
      <c r="CP29" s="664"/>
      <c r="CQ29" s="665"/>
      <c r="CR29" s="648">
        <v>432369</v>
      </c>
      <c r="CS29" s="682"/>
      <c r="CT29" s="682"/>
      <c r="CU29" s="682"/>
      <c r="CV29" s="682"/>
      <c r="CW29" s="682"/>
      <c r="CX29" s="682"/>
      <c r="CY29" s="683"/>
      <c r="CZ29" s="653">
        <v>7.2</v>
      </c>
      <c r="DA29" s="684"/>
      <c r="DB29" s="684"/>
      <c r="DC29" s="690"/>
      <c r="DD29" s="657">
        <v>432369</v>
      </c>
      <c r="DE29" s="682"/>
      <c r="DF29" s="682"/>
      <c r="DG29" s="682"/>
      <c r="DH29" s="682"/>
      <c r="DI29" s="682"/>
      <c r="DJ29" s="682"/>
      <c r="DK29" s="683"/>
      <c r="DL29" s="657">
        <v>432369</v>
      </c>
      <c r="DM29" s="682"/>
      <c r="DN29" s="682"/>
      <c r="DO29" s="682"/>
      <c r="DP29" s="682"/>
      <c r="DQ29" s="682"/>
      <c r="DR29" s="682"/>
      <c r="DS29" s="682"/>
      <c r="DT29" s="682"/>
      <c r="DU29" s="682"/>
      <c r="DV29" s="683"/>
      <c r="DW29" s="653">
        <v>14.3</v>
      </c>
      <c r="DX29" s="684"/>
      <c r="DY29" s="684"/>
      <c r="DZ29" s="684"/>
      <c r="EA29" s="684"/>
      <c r="EB29" s="684"/>
      <c r="EC29" s="685"/>
    </row>
    <row r="30" spans="2:133" ht="11.25" customHeight="1" x14ac:dyDescent="0.2">
      <c r="B30" s="645" t="s">
        <v>294</v>
      </c>
      <c r="C30" s="646"/>
      <c r="D30" s="646"/>
      <c r="E30" s="646"/>
      <c r="F30" s="646"/>
      <c r="G30" s="646"/>
      <c r="H30" s="646"/>
      <c r="I30" s="646"/>
      <c r="J30" s="646"/>
      <c r="K30" s="646"/>
      <c r="L30" s="646"/>
      <c r="M30" s="646"/>
      <c r="N30" s="646"/>
      <c r="O30" s="646"/>
      <c r="P30" s="646"/>
      <c r="Q30" s="647"/>
      <c r="R30" s="648">
        <v>57853</v>
      </c>
      <c r="S30" s="649"/>
      <c r="T30" s="649"/>
      <c r="U30" s="649"/>
      <c r="V30" s="649"/>
      <c r="W30" s="649"/>
      <c r="X30" s="649"/>
      <c r="Y30" s="650"/>
      <c r="Z30" s="651">
        <v>0.9</v>
      </c>
      <c r="AA30" s="651"/>
      <c r="AB30" s="651"/>
      <c r="AC30" s="651"/>
      <c r="AD30" s="652">
        <v>1182</v>
      </c>
      <c r="AE30" s="652"/>
      <c r="AF30" s="652"/>
      <c r="AG30" s="652"/>
      <c r="AH30" s="652"/>
      <c r="AI30" s="652"/>
      <c r="AJ30" s="652"/>
      <c r="AK30" s="652"/>
      <c r="AL30" s="653">
        <v>0</v>
      </c>
      <c r="AM30" s="654"/>
      <c r="AN30" s="654"/>
      <c r="AO30" s="655"/>
      <c r="AP30" s="627" t="s">
        <v>212</v>
      </c>
      <c r="AQ30" s="628"/>
      <c r="AR30" s="628"/>
      <c r="AS30" s="628"/>
      <c r="AT30" s="628"/>
      <c r="AU30" s="628"/>
      <c r="AV30" s="628"/>
      <c r="AW30" s="628"/>
      <c r="AX30" s="628"/>
      <c r="AY30" s="628"/>
      <c r="AZ30" s="628"/>
      <c r="BA30" s="628"/>
      <c r="BB30" s="628"/>
      <c r="BC30" s="628"/>
      <c r="BD30" s="628"/>
      <c r="BE30" s="628"/>
      <c r="BF30" s="629"/>
      <c r="BG30" s="627" t="s">
        <v>295</v>
      </c>
      <c r="BH30" s="695"/>
      <c r="BI30" s="695"/>
      <c r="BJ30" s="695"/>
      <c r="BK30" s="695"/>
      <c r="BL30" s="695"/>
      <c r="BM30" s="695"/>
      <c r="BN30" s="695"/>
      <c r="BO30" s="695"/>
      <c r="BP30" s="695"/>
      <c r="BQ30" s="696"/>
      <c r="BR30" s="627" t="s">
        <v>296</v>
      </c>
      <c r="BS30" s="695"/>
      <c r="BT30" s="695"/>
      <c r="BU30" s="695"/>
      <c r="BV30" s="695"/>
      <c r="BW30" s="695"/>
      <c r="BX30" s="695"/>
      <c r="BY30" s="695"/>
      <c r="BZ30" s="695"/>
      <c r="CA30" s="695"/>
      <c r="CB30" s="696"/>
      <c r="CD30" s="699"/>
      <c r="CE30" s="700"/>
      <c r="CF30" s="663" t="s">
        <v>297</v>
      </c>
      <c r="CG30" s="664"/>
      <c r="CH30" s="664"/>
      <c r="CI30" s="664"/>
      <c r="CJ30" s="664"/>
      <c r="CK30" s="664"/>
      <c r="CL30" s="664"/>
      <c r="CM30" s="664"/>
      <c r="CN30" s="664"/>
      <c r="CO30" s="664"/>
      <c r="CP30" s="664"/>
      <c r="CQ30" s="665"/>
      <c r="CR30" s="648">
        <v>420183</v>
      </c>
      <c r="CS30" s="649"/>
      <c r="CT30" s="649"/>
      <c r="CU30" s="649"/>
      <c r="CV30" s="649"/>
      <c r="CW30" s="649"/>
      <c r="CX30" s="649"/>
      <c r="CY30" s="650"/>
      <c r="CZ30" s="653">
        <v>7</v>
      </c>
      <c r="DA30" s="684"/>
      <c r="DB30" s="684"/>
      <c r="DC30" s="690"/>
      <c r="DD30" s="657">
        <v>420183</v>
      </c>
      <c r="DE30" s="649"/>
      <c r="DF30" s="649"/>
      <c r="DG30" s="649"/>
      <c r="DH30" s="649"/>
      <c r="DI30" s="649"/>
      <c r="DJ30" s="649"/>
      <c r="DK30" s="650"/>
      <c r="DL30" s="657">
        <v>420183</v>
      </c>
      <c r="DM30" s="649"/>
      <c r="DN30" s="649"/>
      <c r="DO30" s="649"/>
      <c r="DP30" s="649"/>
      <c r="DQ30" s="649"/>
      <c r="DR30" s="649"/>
      <c r="DS30" s="649"/>
      <c r="DT30" s="649"/>
      <c r="DU30" s="649"/>
      <c r="DV30" s="650"/>
      <c r="DW30" s="653">
        <v>13.9</v>
      </c>
      <c r="DX30" s="684"/>
      <c r="DY30" s="684"/>
      <c r="DZ30" s="684"/>
      <c r="EA30" s="684"/>
      <c r="EB30" s="684"/>
      <c r="EC30" s="685"/>
    </row>
    <row r="31" spans="2:133" ht="11.25" customHeight="1" x14ac:dyDescent="0.2">
      <c r="B31" s="645" t="s">
        <v>298</v>
      </c>
      <c r="C31" s="646"/>
      <c r="D31" s="646"/>
      <c r="E31" s="646"/>
      <c r="F31" s="646"/>
      <c r="G31" s="646"/>
      <c r="H31" s="646"/>
      <c r="I31" s="646"/>
      <c r="J31" s="646"/>
      <c r="K31" s="646"/>
      <c r="L31" s="646"/>
      <c r="M31" s="646"/>
      <c r="N31" s="646"/>
      <c r="O31" s="646"/>
      <c r="P31" s="646"/>
      <c r="Q31" s="647"/>
      <c r="R31" s="648">
        <v>19650</v>
      </c>
      <c r="S31" s="649"/>
      <c r="T31" s="649"/>
      <c r="U31" s="649"/>
      <c r="V31" s="649"/>
      <c r="W31" s="649"/>
      <c r="X31" s="649"/>
      <c r="Y31" s="650"/>
      <c r="Z31" s="651">
        <v>0.3</v>
      </c>
      <c r="AA31" s="651"/>
      <c r="AB31" s="651"/>
      <c r="AC31" s="651"/>
      <c r="AD31" s="652">
        <v>101</v>
      </c>
      <c r="AE31" s="652"/>
      <c r="AF31" s="652"/>
      <c r="AG31" s="652"/>
      <c r="AH31" s="652"/>
      <c r="AI31" s="652"/>
      <c r="AJ31" s="652"/>
      <c r="AK31" s="652"/>
      <c r="AL31" s="653">
        <v>0</v>
      </c>
      <c r="AM31" s="654"/>
      <c r="AN31" s="654"/>
      <c r="AO31" s="655"/>
      <c r="AP31" s="708" t="s">
        <v>299</v>
      </c>
      <c r="AQ31" s="709"/>
      <c r="AR31" s="709"/>
      <c r="AS31" s="709"/>
      <c r="AT31" s="714" t="s">
        <v>300</v>
      </c>
      <c r="AU31" s="217"/>
      <c r="AV31" s="217"/>
      <c r="AW31" s="217"/>
      <c r="AX31" s="634" t="s">
        <v>179</v>
      </c>
      <c r="AY31" s="635"/>
      <c r="AZ31" s="635"/>
      <c r="BA31" s="635"/>
      <c r="BB31" s="635"/>
      <c r="BC31" s="635"/>
      <c r="BD31" s="635"/>
      <c r="BE31" s="635"/>
      <c r="BF31" s="636"/>
      <c r="BG31" s="707">
        <v>98.3</v>
      </c>
      <c r="BH31" s="703"/>
      <c r="BI31" s="703"/>
      <c r="BJ31" s="703"/>
      <c r="BK31" s="703"/>
      <c r="BL31" s="703"/>
      <c r="BM31" s="643">
        <v>94</v>
      </c>
      <c r="BN31" s="703"/>
      <c r="BO31" s="703"/>
      <c r="BP31" s="703"/>
      <c r="BQ31" s="704"/>
      <c r="BR31" s="707">
        <v>92.3</v>
      </c>
      <c r="BS31" s="703"/>
      <c r="BT31" s="703"/>
      <c r="BU31" s="703"/>
      <c r="BV31" s="703"/>
      <c r="BW31" s="703"/>
      <c r="BX31" s="643">
        <v>89.2</v>
      </c>
      <c r="BY31" s="703"/>
      <c r="BZ31" s="703"/>
      <c r="CA31" s="703"/>
      <c r="CB31" s="704"/>
      <c r="CD31" s="699"/>
      <c r="CE31" s="700"/>
      <c r="CF31" s="663" t="s">
        <v>301</v>
      </c>
      <c r="CG31" s="664"/>
      <c r="CH31" s="664"/>
      <c r="CI31" s="664"/>
      <c r="CJ31" s="664"/>
      <c r="CK31" s="664"/>
      <c r="CL31" s="664"/>
      <c r="CM31" s="664"/>
      <c r="CN31" s="664"/>
      <c r="CO31" s="664"/>
      <c r="CP31" s="664"/>
      <c r="CQ31" s="665"/>
      <c r="CR31" s="648">
        <v>12186</v>
      </c>
      <c r="CS31" s="682"/>
      <c r="CT31" s="682"/>
      <c r="CU31" s="682"/>
      <c r="CV31" s="682"/>
      <c r="CW31" s="682"/>
      <c r="CX31" s="682"/>
      <c r="CY31" s="683"/>
      <c r="CZ31" s="653">
        <v>0.2</v>
      </c>
      <c r="DA31" s="684"/>
      <c r="DB31" s="684"/>
      <c r="DC31" s="690"/>
      <c r="DD31" s="657">
        <v>12186</v>
      </c>
      <c r="DE31" s="682"/>
      <c r="DF31" s="682"/>
      <c r="DG31" s="682"/>
      <c r="DH31" s="682"/>
      <c r="DI31" s="682"/>
      <c r="DJ31" s="682"/>
      <c r="DK31" s="683"/>
      <c r="DL31" s="657">
        <v>12186</v>
      </c>
      <c r="DM31" s="682"/>
      <c r="DN31" s="682"/>
      <c r="DO31" s="682"/>
      <c r="DP31" s="682"/>
      <c r="DQ31" s="682"/>
      <c r="DR31" s="682"/>
      <c r="DS31" s="682"/>
      <c r="DT31" s="682"/>
      <c r="DU31" s="682"/>
      <c r="DV31" s="683"/>
      <c r="DW31" s="653">
        <v>0.4</v>
      </c>
      <c r="DX31" s="684"/>
      <c r="DY31" s="684"/>
      <c r="DZ31" s="684"/>
      <c r="EA31" s="684"/>
      <c r="EB31" s="684"/>
      <c r="EC31" s="685"/>
    </row>
    <row r="32" spans="2:133" ht="11.25" customHeight="1" x14ac:dyDescent="0.2">
      <c r="B32" s="645" t="s">
        <v>302</v>
      </c>
      <c r="C32" s="646"/>
      <c r="D32" s="646"/>
      <c r="E32" s="646"/>
      <c r="F32" s="646"/>
      <c r="G32" s="646"/>
      <c r="H32" s="646"/>
      <c r="I32" s="646"/>
      <c r="J32" s="646"/>
      <c r="K32" s="646"/>
      <c r="L32" s="646"/>
      <c r="M32" s="646"/>
      <c r="N32" s="646"/>
      <c r="O32" s="646"/>
      <c r="P32" s="646"/>
      <c r="Q32" s="647"/>
      <c r="R32" s="648">
        <v>458198</v>
      </c>
      <c r="S32" s="649"/>
      <c r="T32" s="649"/>
      <c r="U32" s="649"/>
      <c r="V32" s="649"/>
      <c r="W32" s="649"/>
      <c r="X32" s="649"/>
      <c r="Y32" s="650"/>
      <c r="Z32" s="651">
        <v>7.4</v>
      </c>
      <c r="AA32" s="651"/>
      <c r="AB32" s="651"/>
      <c r="AC32" s="651"/>
      <c r="AD32" s="652" t="s">
        <v>123</v>
      </c>
      <c r="AE32" s="652"/>
      <c r="AF32" s="652"/>
      <c r="AG32" s="652"/>
      <c r="AH32" s="652"/>
      <c r="AI32" s="652"/>
      <c r="AJ32" s="652"/>
      <c r="AK32" s="652"/>
      <c r="AL32" s="653" t="s">
        <v>123</v>
      </c>
      <c r="AM32" s="654"/>
      <c r="AN32" s="654"/>
      <c r="AO32" s="655"/>
      <c r="AP32" s="710"/>
      <c r="AQ32" s="711"/>
      <c r="AR32" s="711"/>
      <c r="AS32" s="711"/>
      <c r="AT32" s="715"/>
      <c r="AU32" s="216" t="s">
        <v>303</v>
      </c>
      <c r="AV32" s="216"/>
      <c r="AW32" s="216"/>
      <c r="AX32" s="645" t="s">
        <v>304</v>
      </c>
      <c r="AY32" s="646"/>
      <c r="AZ32" s="646"/>
      <c r="BA32" s="646"/>
      <c r="BB32" s="646"/>
      <c r="BC32" s="646"/>
      <c r="BD32" s="646"/>
      <c r="BE32" s="646"/>
      <c r="BF32" s="647"/>
      <c r="BG32" s="717">
        <v>98.8</v>
      </c>
      <c r="BH32" s="682"/>
      <c r="BI32" s="682"/>
      <c r="BJ32" s="682"/>
      <c r="BK32" s="682"/>
      <c r="BL32" s="682"/>
      <c r="BM32" s="654">
        <v>95.1</v>
      </c>
      <c r="BN32" s="705"/>
      <c r="BO32" s="705"/>
      <c r="BP32" s="705"/>
      <c r="BQ32" s="706"/>
      <c r="BR32" s="717">
        <v>97.2</v>
      </c>
      <c r="BS32" s="682"/>
      <c r="BT32" s="682"/>
      <c r="BU32" s="682"/>
      <c r="BV32" s="682"/>
      <c r="BW32" s="682"/>
      <c r="BX32" s="654">
        <v>94.3</v>
      </c>
      <c r="BY32" s="705"/>
      <c r="BZ32" s="705"/>
      <c r="CA32" s="705"/>
      <c r="CB32" s="706"/>
      <c r="CD32" s="701"/>
      <c r="CE32" s="702"/>
      <c r="CF32" s="663" t="s">
        <v>305</v>
      </c>
      <c r="CG32" s="664"/>
      <c r="CH32" s="664"/>
      <c r="CI32" s="664"/>
      <c r="CJ32" s="664"/>
      <c r="CK32" s="664"/>
      <c r="CL32" s="664"/>
      <c r="CM32" s="664"/>
      <c r="CN32" s="664"/>
      <c r="CO32" s="664"/>
      <c r="CP32" s="664"/>
      <c r="CQ32" s="665"/>
      <c r="CR32" s="648" t="s">
        <v>123</v>
      </c>
      <c r="CS32" s="649"/>
      <c r="CT32" s="649"/>
      <c r="CU32" s="649"/>
      <c r="CV32" s="649"/>
      <c r="CW32" s="649"/>
      <c r="CX32" s="649"/>
      <c r="CY32" s="650"/>
      <c r="CZ32" s="653" t="s">
        <v>123</v>
      </c>
      <c r="DA32" s="684"/>
      <c r="DB32" s="684"/>
      <c r="DC32" s="690"/>
      <c r="DD32" s="657" t="s">
        <v>123</v>
      </c>
      <c r="DE32" s="649"/>
      <c r="DF32" s="649"/>
      <c r="DG32" s="649"/>
      <c r="DH32" s="649"/>
      <c r="DI32" s="649"/>
      <c r="DJ32" s="649"/>
      <c r="DK32" s="650"/>
      <c r="DL32" s="657" t="s">
        <v>123</v>
      </c>
      <c r="DM32" s="649"/>
      <c r="DN32" s="649"/>
      <c r="DO32" s="649"/>
      <c r="DP32" s="649"/>
      <c r="DQ32" s="649"/>
      <c r="DR32" s="649"/>
      <c r="DS32" s="649"/>
      <c r="DT32" s="649"/>
      <c r="DU32" s="649"/>
      <c r="DV32" s="650"/>
      <c r="DW32" s="653" t="s">
        <v>123</v>
      </c>
      <c r="DX32" s="684"/>
      <c r="DY32" s="684"/>
      <c r="DZ32" s="684"/>
      <c r="EA32" s="684"/>
      <c r="EB32" s="684"/>
      <c r="EC32" s="685"/>
    </row>
    <row r="33" spans="2:133" ht="11.25" customHeight="1" x14ac:dyDescent="0.2">
      <c r="B33" s="686" t="s">
        <v>306</v>
      </c>
      <c r="C33" s="687"/>
      <c r="D33" s="687"/>
      <c r="E33" s="687"/>
      <c r="F33" s="687"/>
      <c r="G33" s="687"/>
      <c r="H33" s="687"/>
      <c r="I33" s="687"/>
      <c r="J33" s="687"/>
      <c r="K33" s="687"/>
      <c r="L33" s="687"/>
      <c r="M33" s="687"/>
      <c r="N33" s="687"/>
      <c r="O33" s="687"/>
      <c r="P33" s="687"/>
      <c r="Q33" s="688"/>
      <c r="R33" s="648" t="s">
        <v>123</v>
      </c>
      <c r="S33" s="649"/>
      <c r="T33" s="649"/>
      <c r="U33" s="649"/>
      <c r="V33" s="649"/>
      <c r="W33" s="649"/>
      <c r="X33" s="649"/>
      <c r="Y33" s="650"/>
      <c r="Z33" s="651" t="s">
        <v>123</v>
      </c>
      <c r="AA33" s="651"/>
      <c r="AB33" s="651"/>
      <c r="AC33" s="651"/>
      <c r="AD33" s="652" t="s">
        <v>123</v>
      </c>
      <c r="AE33" s="652"/>
      <c r="AF33" s="652"/>
      <c r="AG33" s="652"/>
      <c r="AH33" s="652"/>
      <c r="AI33" s="652"/>
      <c r="AJ33" s="652"/>
      <c r="AK33" s="652"/>
      <c r="AL33" s="653" t="s">
        <v>123</v>
      </c>
      <c r="AM33" s="654"/>
      <c r="AN33" s="654"/>
      <c r="AO33" s="655"/>
      <c r="AP33" s="712"/>
      <c r="AQ33" s="713"/>
      <c r="AR33" s="713"/>
      <c r="AS33" s="713"/>
      <c r="AT33" s="716"/>
      <c r="AU33" s="218"/>
      <c r="AV33" s="218"/>
      <c r="AW33" s="218"/>
      <c r="AX33" s="692" t="s">
        <v>307</v>
      </c>
      <c r="AY33" s="693"/>
      <c r="AZ33" s="693"/>
      <c r="BA33" s="693"/>
      <c r="BB33" s="693"/>
      <c r="BC33" s="693"/>
      <c r="BD33" s="693"/>
      <c r="BE33" s="693"/>
      <c r="BF33" s="694"/>
      <c r="BG33" s="718">
        <v>97.6</v>
      </c>
      <c r="BH33" s="719"/>
      <c r="BI33" s="719"/>
      <c r="BJ33" s="719"/>
      <c r="BK33" s="719"/>
      <c r="BL33" s="719"/>
      <c r="BM33" s="720">
        <v>92.4</v>
      </c>
      <c r="BN33" s="719"/>
      <c r="BO33" s="719"/>
      <c r="BP33" s="719"/>
      <c r="BQ33" s="721"/>
      <c r="BR33" s="718">
        <v>88.7</v>
      </c>
      <c r="BS33" s="719"/>
      <c r="BT33" s="719"/>
      <c r="BU33" s="719"/>
      <c r="BV33" s="719"/>
      <c r="BW33" s="719"/>
      <c r="BX33" s="720">
        <v>85.1</v>
      </c>
      <c r="BY33" s="719"/>
      <c r="BZ33" s="719"/>
      <c r="CA33" s="719"/>
      <c r="CB33" s="721"/>
      <c r="CD33" s="663" t="s">
        <v>308</v>
      </c>
      <c r="CE33" s="664"/>
      <c r="CF33" s="664"/>
      <c r="CG33" s="664"/>
      <c r="CH33" s="664"/>
      <c r="CI33" s="664"/>
      <c r="CJ33" s="664"/>
      <c r="CK33" s="664"/>
      <c r="CL33" s="664"/>
      <c r="CM33" s="664"/>
      <c r="CN33" s="664"/>
      <c r="CO33" s="664"/>
      <c r="CP33" s="664"/>
      <c r="CQ33" s="665"/>
      <c r="CR33" s="648">
        <v>3869680</v>
      </c>
      <c r="CS33" s="682"/>
      <c r="CT33" s="682"/>
      <c r="CU33" s="682"/>
      <c r="CV33" s="682"/>
      <c r="CW33" s="682"/>
      <c r="CX33" s="682"/>
      <c r="CY33" s="683"/>
      <c r="CZ33" s="653">
        <v>64.5</v>
      </c>
      <c r="DA33" s="684"/>
      <c r="DB33" s="684"/>
      <c r="DC33" s="690"/>
      <c r="DD33" s="657">
        <v>2391411</v>
      </c>
      <c r="DE33" s="682"/>
      <c r="DF33" s="682"/>
      <c r="DG33" s="682"/>
      <c r="DH33" s="682"/>
      <c r="DI33" s="682"/>
      <c r="DJ33" s="682"/>
      <c r="DK33" s="683"/>
      <c r="DL33" s="657">
        <v>1320714</v>
      </c>
      <c r="DM33" s="682"/>
      <c r="DN33" s="682"/>
      <c r="DO33" s="682"/>
      <c r="DP33" s="682"/>
      <c r="DQ33" s="682"/>
      <c r="DR33" s="682"/>
      <c r="DS33" s="682"/>
      <c r="DT33" s="682"/>
      <c r="DU33" s="682"/>
      <c r="DV33" s="683"/>
      <c r="DW33" s="653">
        <v>43.8</v>
      </c>
      <c r="DX33" s="684"/>
      <c r="DY33" s="684"/>
      <c r="DZ33" s="684"/>
      <c r="EA33" s="684"/>
      <c r="EB33" s="684"/>
      <c r="EC33" s="685"/>
    </row>
    <row r="34" spans="2:133" ht="11.25" customHeight="1" x14ac:dyDescent="0.2">
      <c r="B34" s="645" t="s">
        <v>309</v>
      </c>
      <c r="C34" s="646"/>
      <c r="D34" s="646"/>
      <c r="E34" s="646"/>
      <c r="F34" s="646"/>
      <c r="G34" s="646"/>
      <c r="H34" s="646"/>
      <c r="I34" s="646"/>
      <c r="J34" s="646"/>
      <c r="K34" s="646"/>
      <c r="L34" s="646"/>
      <c r="M34" s="646"/>
      <c r="N34" s="646"/>
      <c r="O34" s="646"/>
      <c r="P34" s="646"/>
      <c r="Q34" s="647"/>
      <c r="R34" s="648">
        <v>298737</v>
      </c>
      <c r="S34" s="649"/>
      <c r="T34" s="649"/>
      <c r="U34" s="649"/>
      <c r="V34" s="649"/>
      <c r="W34" s="649"/>
      <c r="X34" s="649"/>
      <c r="Y34" s="650"/>
      <c r="Z34" s="651">
        <v>4.8</v>
      </c>
      <c r="AA34" s="651"/>
      <c r="AB34" s="651"/>
      <c r="AC34" s="651"/>
      <c r="AD34" s="652" t="s">
        <v>123</v>
      </c>
      <c r="AE34" s="652"/>
      <c r="AF34" s="652"/>
      <c r="AG34" s="652"/>
      <c r="AH34" s="652"/>
      <c r="AI34" s="652"/>
      <c r="AJ34" s="652"/>
      <c r="AK34" s="652"/>
      <c r="AL34" s="653" t="s">
        <v>123</v>
      </c>
      <c r="AM34" s="654"/>
      <c r="AN34" s="654"/>
      <c r="AO34" s="655"/>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3" t="s">
        <v>310</v>
      </c>
      <c r="CE34" s="664"/>
      <c r="CF34" s="664"/>
      <c r="CG34" s="664"/>
      <c r="CH34" s="664"/>
      <c r="CI34" s="664"/>
      <c r="CJ34" s="664"/>
      <c r="CK34" s="664"/>
      <c r="CL34" s="664"/>
      <c r="CM34" s="664"/>
      <c r="CN34" s="664"/>
      <c r="CO34" s="664"/>
      <c r="CP34" s="664"/>
      <c r="CQ34" s="665"/>
      <c r="CR34" s="648">
        <v>988098</v>
      </c>
      <c r="CS34" s="649"/>
      <c r="CT34" s="649"/>
      <c r="CU34" s="649"/>
      <c r="CV34" s="649"/>
      <c r="CW34" s="649"/>
      <c r="CX34" s="649"/>
      <c r="CY34" s="650"/>
      <c r="CZ34" s="653">
        <v>16.5</v>
      </c>
      <c r="DA34" s="684"/>
      <c r="DB34" s="684"/>
      <c r="DC34" s="690"/>
      <c r="DD34" s="657">
        <v>731373</v>
      </c>
      <c r="DE34" s="649"/>
      <c r="DF34" s="649"/>
      <c r="DG34" s="649"/>
      <c r="DH34" s="649"/>
      <c r="DI34" s="649"/>
      <c r="DJ34" s="649"/>
      <c r="DK34" s="650"/>
      <c r="DL34" s="657">
        <v>606373</v>
      </c>
      <c r="DM34" s="649"/>
      <c r="DN34" s="649"/>
      <c r="DO34" s="649"/>
      <c r="DP34" s="649"/>
      <c r="DQ34" s="649"/>
      <c r="DR34" s="649"/>
      <c r="DS34" s="649"/>
      <c r="DT34" s="649"/>
      <c r="DU34" s="649"/>
      <c r="DV34" s="650"/>
      <c r="DW34" s="653">
        <v>20.100000000000001</v>
      </c>
      <c r="DX34" s="684"/>
      <c r="DY34" s="684"/>
      <c r="DZ34" s="684"/>
      <c r="EA34" s="684"/>
      <c r="EB34" s="684"/>
      <c r="EC34" s="685"/>
    </row>
    <row r="35" spans="2:133" ht="11.25" customHeight="1" x14ac:dyDescent="0.2">
      <c r="B35" s="645" t="s">
        <v>311</v>
      </c>
      <c r="C35" s="646"/>
      <c r="D35" s="646"/>
      <c r="E35" s="646"/>
      <c r="F35" s="646"/>
      <c r="G35" s="646"/>
      <c r="H35" s="646"/>
      <c r="I35" s="646"/>
      <c r="J35" s="646"/>
      <c r="K35" s="646"/>
      <c r="L35" s="646"/>
      <c r="M35" s="646"/>
      <c r="N35" s="646"/>
      <c r="O35" s="646"/>
      <c r="P35" s="646"/>
      <c r="Q35" s="647"/>
      <c r="R35" s="648">
        <v>9579</v>
      </c>
      <c r="S35" s="649"/>
      <c r="T35" s="649"/>
      <c r="U35" s="649"/>
      <c r="V35" s="649"/>
      <c r="W35" s="649"/>
      <c r="X35" s="649"/>
      <c r="Y35" s="650"/>
      <c r="Z35" s="651">
        <v>0.2</v>
      </c>
      <c r="AA35" s="651"/>
      <c r="AB35" s="651"/>
      <c r="AC35" s="651"/>
      <c r="AD35" s="652">
        <v>7650</v>
      </c>
      <c r="AE35" s="652"/>
      <c r="AF35" s="652"/>
      <c r="AG35" s="652"/>
      <c r="AH35" s="652"/>
      <c r="AI35" s="652"/>
      <c r="AJ35" s="652"/>
      <c r="AK35" s="652"/>
      <c r="AL35" s="653">
        <v>0.3</v>
      </c>
      <c r="AM35" s="654"/>
      <c r="AN35" s="654"/>
      <c r="AO35" s="655"/>
      <c r="AP35" s="221"/>
      <c r="AQ35" s="627" t="s">
        <v>312</v>
      </c>
      <c r="AR35" s="628"/>
      <c r="AS35" s="628"/>
      <c r="AT35" s="628"/>
      <c r="AU35" s="628"/>
      <c r="AV35" s="628"/>
      <c r="AW35" s="628"/>
      <c r="AX35" s="628"/>
      <c r="AY35" s="628"/>
      <c r="AZ35" s="628"/>
      <c r="BA35" s="628"/>
      <c r="BB35" s="628"/>
      <c r="BC35" s="628"/>
      <c r="BD35" s="628"/>
      <c r="BE35" s="628"/>
      <c r="BF35" s="629"/>
      <c r="BG35" s="627" t="s">
        <v>313</v>
      </c>
      <c r="BH35" s="628"/>
      <c r="BI35" s="628"/>
      <c r="BJ35" s="628"/>
      <c r="BK35" s="628"/>
      <c r="BL35" s="628"/>
      <c r="BM35" s="628"/>
      <c r="BN35" s="628"/>
      <c r="BO35" s="628"/>
      <c r="BP35" s="628"/>
      <c r="BQ35" s="628"/>
      <c r="BR35" s="628"/>
      <c r="BS35" s="628"/>
      <c r="BT35" s="628"/>
      <c r="BU35" s="628"/>
      <c r="BV35" s="628"/>
      <c r="BW35" s="628"/>
      <c r="BX35" s="628"/>
      <c r="BY35" s="628"/>
      <c r="BZ35" s="628"/>
      <c r="CA35" s="628"/>
      <c r="CB35" s="629"/>
      <c r="CD35" s="663" t="s">
        <v>314</v>
      </c>
      <c r="CE35" s="664"/>
      <c r="CF35" s="664"/>
      <c r="CG35" s="664"/>
      <c r="CH35" s="664"/>
      <c r="CI35" s="664"/>
      <c r="CJ35" s="664"/>
      <c r="CK35" s="664"/>
      <c r="CL35" s="664"/>
      <c r="CM35" s="664"/>
      <c r="CN35" s="664"/>
      <c r="CO35" s="664"/>
      <c r="CP35" s="664"/>
      <c r="CQ35" s="665"/>
      <c r="CR35" s="648">
        <v>130908</v>
      </c>
      <c r="CS35" s="682"/>
      <c r="CT35" s="682"/>
      <c r="CU35" s="682"/>
      <c r="CV35" s="682"/>
      <c r="CW35" s="682"/>
      <c r="CX35" s="682"/>
      <c r="CY35" s="683"/>
      <c r="CZ35" s="653">
        <v>2.2000000000000002</v>
      </c>
      <c r="DA35" s="684"/>
      <c r="DB35" s="684"/>
      <c r="DC35" s="690"/>
      <c r="DD35" s="657">
        <v>78553</v>
      </c>
      <c r="DE35" s="682"/>
      <c r="DF35" s="682"/>
      <c r="DG35" s="682"/>
      <c r="DH35" s="682"/>
      <c r="DI35" s="682"/>
      <c r="DJ35" s="682"/>
      <c r="DK35" s="683"/>
      <c r="DL35" s="657">
        <v>78485</v>
      </c>
      <c r="DM35" s="682"/>
      <c r="DN35" s="682"/>
      <c r="DO35" s="682"/>
      <c r="DP35" s="682"/>
      <c r="DQ35" s="682"/>
      <c r="DR35" s="682"/>
      <c r="DS35" s="682"/>
      <c r="DT35" s="682"/>
      <c r="DU35" s="682"/>
      <c r="DV35" s="683"/>
      <c r="DW35" s="653">
        <v>2.6</v>
      </c>
      <c r="DX35" s="684"/>
      <c r="DY35" s="684"/>
      <c r="DZ35" s="684"/>
      <c r="EA35" s="684"/>
      <c r="EB35" s="684"/>
      <c r="EC35" s="685"/>
    </row>
    <row r="36" spans="2:133" ht="11.25" customHeight="1" x14ac:dyDescent="0.2">
      <c r="B36" s="645" t="s">
        <v>315</v>
      </c>
      <c r="C36" s="646"/>
      <c r="D36" s="646"/>
      <c r="E36" s="646"/>
      <c r="F36" s="646"/>
      <c r="G36" s="646"/>
      <c r="H36" s="646"/>
      <c r="I36" s="646"/>
      <c r="J36" s="646"/>
      <c r="K36" s="646"/>
      <c r="L36" s="646"/>
      <c r="M36" s="646"/>
      <c r="N36" s="646"/>
      <c r="O36" s="646"/>
      <c r="P36" s="646"/>
      <c r="Q36" s="647"/>
      <c r="R36" s="648">
        <v>830135</v>
      </c>
      <c r="S36" s="649"/>
      <c r="T36" s="649"/>
      <c r="U36" s="649"/>
      <c r="V36" s="649"/>
      <c r="W36" s="649"/>
      <c r="X36" s="649"/>
      <c r="Y36" s="650"/>
      <c r="Z36" s="651">
        <v>13.4</v>
      </c>
      <c r="AA36" s="651"/>
      <c r="AB36" s="651"/>
      <c r="AC36" s="651"/>
      <c r="AD36" s="652" t="s">
        <v>123</v>
      </c>
      <c r="AE36" s="652"/>
      <c r="AF36" s="652"/>
      <c r="AG36" s="652"/>
      <c r="AH36" s="652"/>
      <c r="AI36" s="652"/>
      <c r="AJ36" s="652"/>
      <c r="AK36" s="652"/>
      <c r="AL36" s="653" t="s">
        <v>123</v>
      </c>
      <c r="AM36" s="654"/>
      <c r="AN36" s="654"/>
      <c r="AO36" s="655"/>
      <c r="AP36" s="221"/>
      <c r="AQ36" s="722" t="s">
        <v>316</v>
      </c>
      <c r="AR36" s="723"/>
      <c r="AS36" s="723"/>
      <c r="AT36" s="723"/>
      <c r="AU36" s="723"/>
      <c r="AV36" s="723"/>
      <c r="AW36" s="723"/>
      <c r="AX36" s="723"/>
      <c r="AY36" s="724"/>
      <c r="AZ36" s="637">
        <v>382188</v>
      </c>
      <c r="BA36" s="638"/>
      <c r="BB36" s="638"/>
      <c r="BC36" s="638"/>
      <c r="BD36" s="638"/>
      <c r="BE36" s="638"/>
      <c r="BF36" s="725"/>
      <c r="BG36" s="659" t="s">
        <v>317</v>
      </c>
      <c r="BH36" s="660"/>
      <c r="BI36" s="660"/>
      <c r="BJ36" s="660"/>
      <c r="BK36" s="660"/>
      <c r="BL36" s="660"/>
      <c r="BM36" s="660"/>
      <c r="BN36" s="660"/>
      <c r="BO36" s="660"/>
      <c r="BP36" s="660"/>
      <c r="BQ36" s="660"/>
      <c r="BR36" s="660"/>
      <c r="BS36" s="660"/>
      <c r="BT36" s="660"/>
      <c r="BU36" s="661"/>
      <c r="BV36" s="637">
        <v>13097</v>
      </c>
      <c r="BW36" s="638"/>
      <c r="BX36" s="638"/>
      <c r="BY36" s="638"/>
      <c r="BZ36" s="638"/>
      <c r="CA36" s="638"/>
      <c r="CB36" s="725"/>
      <c r="CD36" s="663" t="s">
        <v>318</v>
      </c>
      <c r="CE36" s="664"/>
      <c r="CF36" s="664"/>
      <c r="CG36" s="664"/>
      <c r="CH36" s="664"/>
      <c r="CI36" s="664"/>
      <c r="CJ36" s="664"/>
      <c r="CK36" s="664"/>
      <c r="CL36" s="664"/>
      <c r="CM36" s="664"/>
      <c r="CN36" s="664"/>
      <c r="CO36" s="664"/>
      <c r="CP36" s="664"/>
      <c r="CQ36" s="665"/>
      <c r="CR36" s="648">
        <v>789824</v>
      </c>
      <c r="CS36" s="649"/>
      <c r="CT36" s="649"/>
      <c r="CU36" s="649"/>
      <c r="CV36" s="649"/>
      <c r="CW36" s="649"/>
      <c r="CX36" s="649"/>
      <c r="CY36" s="650"/>
      <c r="CZ36" s="653">
        <v>13.2</v>
      </c>
      <c r="DA36" s="684"/>
      <c r="DB36" s="684"/>
      <c r="DC36" s="690"/>
      <c r="DD36" s="657">
        <v>503105</v>
      </c>
      <c r="DE36" s="649"/>
      <c r="DF36" s="649"/>
      <c r="DG36" s="649"/>
      <c r="DH36" s="649"/>
      <c r="DI36" s="649"/>
      <c r="DJ36" s="649"/>
      <c r="DK36" s="650"/>
      <c r="DL36" s="657">
        <v>402560</v>
      </c>
      <c r="DM36" s="649"/>
      <c r="DN36" s="649"/>
      <c r="DO36" s="649"/>
      <c r="DP36" s="649"/>
      <c r="DQ36" s="649"/>
      <c r="DR36" s="649"/>
      <c r="DS36" s="649"/>
      <c r="DT36" s="649"/>
      <c r="DU36" s="649"/>
      <c r="DV36" s="650"/>
      <c r="DW36" s="653">
        <v>13.3</v>
      </c>
      <c r="DX36" s="684"/>
      <c r="DY36" s="684"/>
      <c r="DZ36" s="684"/>
      <c r="EA36" s="684"/>
      <c r="EB36" s="684"/>
      <c r="EC36" s="685"/>
    </row>
    <row r="37" spans="2:133" ht="11.25" customHeight="1" x14ac:dyDescent="0.2">
      <c r="B37" s="645" t="s">
        <v>319</v>
      </c>
      <c r="C37" s="646"/>
      <c r="D37" s="646"/>
      <c r="E37" s="646"/>
      <c r="F37" s="646"/>
      <c r="G37" s="646"/>
      <c r="H37" s="646"/>
      <c r="I37" s="646"/>
      <c r="J37" s="646"/>
      <c r="K37" s="646"/>
      <c r="L37" s="646"/>
      <c r="M37" s="646"/>
      <c r="N37" s="646"/>
      <c r="O37" s="646"/>
      <c r="P37" s="646"/>
      <c r="Q37" s="647"/>
      <c r="R37" s="648">
        <v>971143</v>
      </c>
      <c r="S37" s="649"/>
      <c r="T37" s="649"/>
      <c r="U37" s="649"/>
      <c r="V37" s="649"/>
      <c r="W37" s="649"/>
      <c r="X37" s="649"/>
      <c r="Y37" s="650"/>
      <c r="Z37" s="651">
        <v>15.7</v>
      </c>
      <c r="AA37" s="651"/>
      <c r="AB37" s="651"/>
      <c r="AC37" s="651"/>
      <c r="AD37" s="652" t="s">
        <v>123</v>
      </c>
      <c r="AE37" s="652"/>
      <c r="AF37" s="652"/>
      <c r="AG37" s="652"/>
      <c r="AH37" s="652"/>
      <c r="AI37" s="652"/>
      <c r="AJ37" s="652"/>
      <c r="AK37" s="652"/>
      <c r="AL37" s="653" t="s">
        <v>123</v>
      </c>
      <c r="AM37" s="654"/>
      <c r="AN37" s="654"/>
      <c r="AO37" s="655"/>
      <c r="AQ37" s="726" t="s">
        <v>320</v>
      </c>
      <c r="AR37" s="727"/>
      <c r="AS37" s="727"/>
      <c r="AT37" s="727"/>
      <c r="AU37" s="727"/>
      <c r="AV37" s="727"/>
      <c r="AW37" s="727"/>
      <c r="AX37" s="727"/>
      <c r="AY37" s="728"/>
      <c r="AZ37" s="648">
        <v>79702</v>
      </c>
      <c r="BA37" s="649"/>
      <c r="BB37" s="649"/>
      <c r="BC37" s="649"/>
      <c r="BD37" s="682"/>
      <c r="BE37" s="682"/>
      <c r="BF37" s="706"/>
      <c r="BG37" s="663" t="s">
        <v>321</v>
      </c>
      <c r="BH37" s="664"/>
      <c r="BI37" s="664"/>
      <c r="BJ37" s="664"/>
      <c r="BK37" s="664"/>
      <c r="BL37" s="664"/>
      <c r="BM37" s="664"/>
      <c r="BN37" s="664"/>
      <c r="BO37" s="664"/>
      <c r="BP37" s="664"/>
      <c r="BQ37" s="664"/>
      <c r="BR37" s="664"/>
      <c r="BS37" s="664"/>
      <c r="BT37" s="664"/>
      <c r="BU37" s="665"/>
      <c r="BV37" s="648">
        <v>9313</v>
      </c>
      <c r="BW37" s="649"/>
      <c r="BX37" s="649"/>
      <c r="BY37" s="649"/>
      <c r="BZ37" s="649"/>
      <c r="CA37" s="649"/>
      <c r="CB37" s="658"/>
      <c r="CD37" s="663" t="s">
        <v>322</v>
      </c>
      <c r="CE37" s="664"/>
      <c r="CF37" s="664"/>
      <c r="CG37" s="664"/>
      <c r="CH37" s="664"/>
      <c r="CI37" s="664"/>
      <c r="CJ37" s="664"/>
      <c r="CK37" s="664"/>
      <c r="CL37" s="664"/>
      <c r="CM37" s="664"/>
      <c r="CN37" s="664"/>
      <c r="CO37" s="664"/>
      <c r="CP37" s="664"/>
      <c r="CQ37" s="665"/>
      <c r="CR37" s="648">
        <v>191153</v>
      </c>
      <c r="CS37" s="682"/>
      <c r="CT37" s="682"/>
      <c r="CU37" s="682"/>
      <c r="CV37" s="682"/>
      <c r="CW37" s="682"/>
      <c r="CX37" s="682"/>
      <c r="CY37" s="683"/>
      <c r="CZ37" s="653">
        <v>3.2</v>
      </c>
      <c r="DA37" s="684"/>
      <c r="DB37" s="684"/>
      <c r="DC37" s="690"/>
      <c r="DD37" s="657">
        <v>190541</v>
      </c>
      <c r="DE37" s="682"/>
      <c r="DF37" s="682"/>
      <c r="DG37" s="682"/>
      <c r="DH37" s="682"/>
      <c r="DI37" s="682"/>
      <c r="DJ37" s="682"/>
      <c r="DK37" s="683"/>
      <c r="DL37" s="657">
        <v>184211</v>
      </c>
      <c r="DM37" s="682"/>
      <c r="DN37" s="682"/>
      <c r="DO37" s="682"/>
      <c r="DP37" s="682"/>
      <c r="DQ37" s="682"/>
      <c r="DR37" s="682"/>
      <c r="DS37" s="682"/>
      <c r="DT37" s="682"/>
      <c r="DU37" s="682"/>
      <c r="DV37" s="683"/>
      <c r="DW37" s="653">
        <v>6.1</v>
      </c>
      <c r="DX37" s="684"/>
      <c r="DY37" s="684"/>
      <c r="DZ37" s="684"/>
      <c r="EA37" s="684"/>
      <c r="EB37" s="684"/>
      <c r="EC37" s="685"/>
    </row>
    <row r="38" spans="2:133" ht="11.25" customHeight="1" x14ac:dyDescent="0.2">
      <c r="B38" s="645" t="s">
        <v>323</v>
      </c>
      <c r="C38" s="646"/>
      <c r="D38" s="646"/>
      <c r="E38" s="646"/>
      <c r="F38" s="646"/>
      <c r="G38" s="646"/>
      <c r="H38" s="646"/>
      <c r="I38" s="646"/>
      <c r="J38" s="646"/>
      <c r="K38" s="646"/>
      <c r="L38" s="646"/>
      <c r="M38" s="646"/>
      <c r="N38" s="646"/>
      <c r="O38" s="646"/>
      <c r="P38" s="646"/>
      <c r="Q38" s="647"/>
      <c r="R38" s="648">
        <v>83147</v>
      </c>
      <c r="S38" s="649"/>
      <c r="T38" s="649"/>
      <c r="U38" s="649"/>
      <c r="V38" s="649"/>
      <c r="W38" s="649"/>
      <c r="X38" s="649"/>
      <c r="Y38" s="650"/>
      <c r="Z38" s="651">
        <v>1.3</v>
      </c>
      <c r="AA38" s="651"/>
      <c r="AB38" s="651"/>
      <c r="AC38" s="651"/>
      <c r="AD38" s="652" t="s">
        <v>123</v>
      </c>
      <c r="AE38" s="652"/>
      <c r="AF38" s="652"/>
      <c r="AG38" s="652"/>
      <c r="AH38" s="652"/>
      <c r="AI38" s="652"/>
      <c r="AJ38" s="652"/>
      <c r="AK38" s="652"/>
      <c r="AL38" s="653" t="s">
        <v>123</v>
      </c>
      <c r="AM38" s="654"/>
      <c r="AN38" s="654"/>
      <c r="AO38" s="655"/>
      <c r="AQ38" s="726" t="s">
        <v>324</v>
      </c>
      <c r="AR38" s="727"/>
      <c r="AS38" s="727"/>
      <c r="AT38" s="727"/>
      <c r="AU38" s="727"/>
      <c r="AV38" s="727"/>
      <c r="AW38" s="727"/>
      <c r="AX38" s="727"/>
      <c r="AY38" s="728"/>
      <c r="AZ38" s="648">
        <v>15538</v>
      </c>
      <c r="BA38" s="649"/>
      <c r="BB38" s="649"/>
      <c r="BC38" s="649"/>
      <c r="BD38" s="682"/>
      <c r="BE38" s="682"/>
      <c r="BF38" s="706"/>
      <c r="BG38" s="663" t="s">
        <v>325</v>
      </c>
      <c r="BH38" s="664"/>
      <c r="BI38" s="664"/>
      <c r="BJ38" s="664"/>
      <c r="BK38" s="664"/>
      <c r="BL38" s="664"/>
      <c r="BM38" s="664"/>
      <c r="BN38" s="664"/>
      <c r="BO38" s="664"/>
      <c r="BP38" s="664"/>
      <c r="BQ38" s="664"/>
      <c r="BR38" s="664"/>
      <c r="BS38" s="664"/>
      <c r="BT38" s="664"/>
      <c r="BU38" s="665"/>
      <c r="BV38" s="648">
        <v>1071</v>
      </c>
      <c r="BW38" s="649"/>
      <c r="BX38" s="649"/>
      <c r="BY38" s="649"/>
      <c r="BZ38" s="649"/>
      <c r="CA38" s="649"/>
      <c r="CB38" s="658"/>
      <c r="CD38" s="663" t="s">
        <v>326</v>
      </c>
      <c r="CE38" s="664"/>
      <c r="CF38" s="664"/>
      <c r="CG38" s="664"/>
      <c r="CH38" s="664"/>
      <c r="CI38" s="664"/>
      <c r="CJ38" s="664"/>
      <c r="CK38" s="664"/>
      <c r="CL38" s="664"/>
      <c r="CM38" s="664"/>
      <c r="CN38" s="664"/>
      <c r="CO38" s="664"/>
      <c r="CP38" s="664"/>
      <c r="CQ38" s="665"/>
      <c r="CR38" s="648">
        <v>298475</v>
      </c>
      <c r="CS38" s="649"/>
      <c r="CT38" s="649"/>
      <c r="CU38" s="649"/>
      <c r="CV38" s="649"/>
      <c r="CW38" s="649"/>
      <c r="CX38" s="649"/>
      <c r="CY38" s="650"/>
      <c r="CZ38" s="653">
        <v>5</v>
      </c>
      <c r="DA38" s="684"/>
      <c r="DB38" s="684"/>
      <c r="DC38" s="690"/>
      <c r="DD38" s="657">
        <v>244112</v>
      </c>
      <c r="DE38" s="649"/>
      <c r="DF38" s="649"/>
      <c r="DG38" s="649"/>
      <c r="DH38" s="649"/>
      <c r="DI38" s="649"/>
      <c r="DJ38" s="649"/>
      <c r="DK38" s="650"/>
      <c r="DL38" s="657">
        <v>233296</v>
      </c>
      <c r="DM38" s="649"/>
      <c r="DN38" s="649"/>
      <c r="DO38" s="649"/>
      <c r="DP38" s="649"/>
      <c r="DQ38" s="649"/>
      <c r="DR38" s="649"/>
      <c r="DS38" s="649"/>
      <c r="DT38" s="649"/>
      <c r="DU38" s="649"/>
      <c r="DV38" s="650"/>
      <c r="DW38" s="653">
        <v>7.7</v>
      </c>
      <c r="DX38" s="684"/>
      <c r="DY38" s="684"/>
      <c r="DZ38" s="684"/>
      <c r="EA38" s="684"/>
      <c r="EB38" s="684"/>
      <c r="EC38" s="685"/>
    </row>
    <row r="39" spans="2:133" ht="11.25" customHeight="1" x14ac:dyDescent="0.2">
      <c r="B39" s="645" t="s">
        <v>327</v>
      </c>
      <c r="C39" s="646"/>
      <c r="D39" s="646"/>
      <c r="E39" s="646"/>
      <c r="F39" s="646"/>
      <c r="G39" s="646"/>
      <c r="H39" s="646"/>
      <c r="I39" s="646"/>
      <c r="J39" s="646"/>
      <c r="K39" s="646"/>
      <c r="L39" s="646"/>
      <c r="M39" s="646"/>
      <c r="N39" s="646"/>
      <c r="O39" s="646"/>
      <c r="P39" s="646"/>
      <c r="Q39" s="647"/>
      <c r="R39" s="648">
        <v>65115</v>
      </c>
      <c r="S39" s="649"/>
      <c r="T39" s="649"/>
      <c r="U39" s="649"/>
      <c r="V39" s="649"/>
      <c r="W39" s="649"/>
      <c r="X39" s="649"/>
      <c r="Y39" s="650"/>
      <c r="Z39" s="651">
        <v>1.1000000000000001</v>
      </c>
      <c r="AA39" s="651"/>
      <c r="AB39" s="651"/>
      <c r="AC39" s="651"/>
      <c r="AD39" s="652">
        <v>3442</v>
      </c>
      <c r="AE39" s="652"/>
      <c r="AF39" s="652"/>
      <c r="AG39" s="652"/>
      <c r="AH39" s="652"/>
      <c r="AI39" s="652"/>
      <c r="AJ39" s="652"/>
      <c r="AK39" s="652"/>
      <c r="AL39" s="653">
        <v>0.1</v>
      </c>
      <c r="AM39" s="654"/>
      <c r="AN39" s="654"/>
      <c r="AO39" s="655"/>
      <c r="AQ39" s="726" t="s">
        <v>328</v>
      </c>
      <c r="AR39" s="727"/>
      <c r="AS39" s="727"/>
      <c r="AT39" s="727"/>
      <c r="AU39" s="727"/>
      <c r="AV39" s="727"/>
      <c r="AW39" s="727"/>
      <c r="AX39" s="727"/>
      <c r="AY39" s="728"/>
      <c r="AZ39" s="648">
        <v>3011</v>
      </c>
      <c r="BA39" s="649"/>
      <c r="BB39" s="649"/>
      <c r="BC39" s="649"/>
      <c r="BD39" s="682"/>
      <c r="BE39" s="682"/>
      <c r="BF39" s="706"/>
      <c r="BG39" s="663" t="s">
        <v>329</v>
      </c>
      <c r="BH39" s="664"/>
      <c r="BI39" s="664"/>
      <c r="BJ39" s="664"/>
      <c r="BK39" s="664"/>
      <c r="BL39" s="664"/>
      <c r="BM39" s="664"/>
      <c r="BN39" s="664"/>
      <c r="BO39" s="664"/>
      <c r="BP39" s="664"/>
      <c r="BQ39" s="664"/>
      <c r="BR39" s="664"/>
      <c r="BS39" s="664"/>
      <c r="BT39" s="664"/>
      <c r="BU39" s="665"/>
      <c r="BV39" s="648">
        <v>1570</v>
      </c>
      <c r="BW39" s="649"/>
      <c r="BX39" s="649"/>
      <c r="BY39" s="649"/>
      <c r="BZ39" s="649"/>
      <c r="CA39" s="649"/>
      <c r="CB39" s="658"/>
      <c r="CD39" s="663" t="s">
        <v>330</v>
      </c>
      <c r="CE39" s="664"/>
      <c r="CF39" s="664"/>
      <c r="CG39" s="664"/>
      <c r="CH39" s="664"/>
      <c r="CI39" s="664"/>
      <c r="CJ39" s="664"/>
      <c r="CK39" s="664"/>
      <c r="CL39" s="664"/>
      <c r="CM39" s="664"/>
      <c r="CN39" s="664"/>
      <c r="CO39" s="664"/>
      <c r="CP39" s="664"/>
      <c r="CQ39" s="665"/>
      <c r="CR39" s="648">
        <v>1662375</v>
      </c>
      <c r="CS39" s="682"/>
      <c r="CT39" s="682"/>
      <c r="CU39" s="682"/>
      <c r="CV39" s="682"/>
      <c r="CW39" s="682"/>
      <c r="CX39" s="682"/>
      <c r="CY39" s="683"/>
      <c r="CZ39" s="653">
        <v>27.7</v>
      </c>
      <c r="DA39" s="684"/>
      <c r="DB39" s="684"/>
      <c r="DC39" s="690"/>
      <c r="DD39" s="657">
        <v>834268</v>
      </c>
      <c r="DE39" s="682"/>
      <c r="DF39" s="682"/>
      <c r="DG39" s="682"/>
      <c r="DH39" s="682"/>
      <c r="DI39" s="682"/>
      <c r="DJ39" s="682"/>
      <c r="DK39" s="683"/>
      <c r="DL39" s="657" t="s">
        <v>123</v>
      </c>
      <c r="DM39" s="682"/>
      <c r="DN39" s="682"/>
      <c r="DO39" s="682"/>
      <c r="DP39" s="682"/>
      <c r="DQ39" s="682"/>
      <c r="DR39" s="682"/>
      <c r="DS39" s="682"/>
      <c r="DT39" s="682"/>
      <c r="DU39" s="682"/>
      <c r="DV39" s="683"/>
      <c r="DW39" s="653" t="s">
        <v>123</v>
      </c>
      <c r="DX39" s="684"/>
      <c r="DY39" s="684"/>
      <c r="DZ39" s="684"/>
      <c r="EA39" s="684"/>
      <c r="EB39" s="684"/>
      <c r="EC39" s="685"/>
    </row>
    <row r="40" spans="2:133" ht="11.25" customHeight="1" x14ac:dyDescent="0.2">
      <c r="B40" s="645" t="s">
        <v>331</v>
      </c>
      <c r="C40" s="646"/>
      <c r="D40" s="646"/>
      <c r="E40" s="646"/>
      <c r="F40" s="646"/>
      <c r="G40" s="646"/>
      <c r="H40" s="646"/>
      <c r="I40" s="646"/>
      <c r="J40" s="646"/>
      <c r="K40" s="646"/>
      <c r="L40" s="646"/>
      <c r="M40" s="646"/>
      <c r="N40" s="646"/>
      <c r="O40" s="646"/>
      <c r="P40" s="646"/>
      <c r="Q40" s="647"/>
      <c r="R40" s="648">
        <v>252600</v>
      </c>
      <c r="S40" s="649"/>
      <c r="T40" s="649"/>
      <c r="U40" s="649"/>
      <c r="V40" s="649"/>
      <c r="W40" s="649"/>
      <c r="X40" s="649"/>
      <c r="Y40" s="650"/>
      <c r="Z40" s="651">
        <v>4.0999999999999996</v>
      </c>
      <c r="AA40" s="651"/>
      <c r="AB40" s="651"/>
      <c r="AC40" s="651"/>
      <c r="AD40" s="652" t="s">
        <v>123</v>
      </c>
      <c r="AE40" s="652"/>
      <c r="AF40" s="652"/>
      <c r="AG40" s="652"/>
      <c r="AH40" s="652"/>
      <c r="AI40" s="652"/>
      <c r="AJ40" s="652"/>
      <c r="AK40" s="652"/>
      <c r="AL40" s="653" t="s">
        <v>123</v>
      </c>
      <c r="AM40" s="654"/>
      <c r="AN40" s="654"/>
      <c r="AO40" s="655"/>
      <c r="AQ40" s="726" t="s">
        <v>332</v>
      </c>
      <c r="AR40" s="727"/>
      <c r="AS40" s="727"/>
      <c r="AT40" s="727"/>
      <c r="AU40" s="727"/>
      <c r="AV40" s="727"/>
      <c r="AW40" s="727"/>
      <c r="AX40" s="727"/>
      <c r="AY40" s="728"/>
      <c r="AZ40" s="648">
        <v>1000</v>
      </c>
      <c r="BA40" s="649"/>
      <c r="BB40" s="649"/>
      <c r="BC40" s="649"/>
      <c r="BD40" s="682"/>
      <c r="BE40" s="682"/>
      <c r="BF40" s="706"/>
      <c r="BG40" s="729" t="s">
        <v>333</v>
      </c>
      <c r="BH40" s="730"/>
      <c r="BI40" s="730"/>
      <c r="BJ40" s="730"/>
      <c r="BK40" s="730"/>
      <c r="BL40" s="222"/>
      <c r="BM40" s="664" t="s">
        <v>334</v>
      </c>
      <c r="BN40" s="664"/>
      <c r="BO40" s="664"/>
      <c r="BP40" s="664"/>
      <c r="BQ40" s="664"/>
      <c r="BR40" s="664"/>
      <c r="BS40" s="664"/>
      <c r="BT40" s="664"/>
      <c r="BU40" s="665"/>
      <c r="BV40" s="648">
        <v>104</v>
      </c>
      <c r="BW40" s="649"/>
      <c r="BX40" s="649"/>
      <c r="BY40" s="649"/>
      <c r="BZ40" s="649"/>
      <c r="CA40" s="649"/>
      <c r="CB40" s="658"/>
      <c r="CD40" s="663" t="s">
        <v>335</v>
      </c>
      <c r="CE40" s="664"/>
      <c r="CF40" s="664"/>
      <c r="CG40" s="664"/>
      <c r="CH40" s="664"/>
      <c r="CI40" s="664"/>
      <c r="CJ40" s="664"/>
      <c r="CK40" s="664"/>
      <c r="CL40" s="664"/>
      <c r="CM40" s="664"/>
      <c r="CN40" s="664"/>
      <c r="CO40" s="664"/>
      <c r="CP40" s="664"/>
      <c r="CQ40" s="665"/>
      <c r="CR40" s="648" t="s">
        <v>123</v>
      </c>
      <c r="CS40" s="649"/>
      <c r="CT40" s="649"/>
      <c r="CU40" s="649"/>
      <c r="CV40" s="649"/>
      <c r="CW40" s="649"/>
      <c r="CX40" s="649"/>
      <c r="CY40" s="650"/>
      <c r="CZ40" s="653" t="s">
        <v>123</v>
      </c>
      <c r="DA40" s="684"/>
      <c r="DB40" s="684"/>
      <c r="DC40" s="690"/>
      <c r="DD40" s="657" t="s">
        <v>123</v>
      </c>
      <c r="DE40" s="649"/>
      <c r="DF40" s="649"/>
      <c r="DG40" s="649"/>
      <c r="DH40" s="649"/>
      <c r="DI40" s="649"/>
      <c r="DJ40" s="649"/>
      <c r="DK40" s="650"/>
      <c r="DL40" s="657" t="s">
        <v>123</v>
      </c>
      <c r="DM40" s="649"/>
      <c r="DN40" s="649"/>
      <c r="DO40" s="649"/>
      <c r="DP40" s="649"/>
      <c r="DQ40" s="649"/>
      <c r="DR40" s="649"/>
      <c r="DS40" s="649"/>
      <c r="DT40" s="649"/>
      <c r="DU40" s="649"/>
      <c r="DV40" s="650"/>
      <c r="DW40" s="653" t="s">
        <v>123</v>
      </c>
      <c r="DX40" s="684"/>
      <c r="DY40" s="684"/>
      <c r="DZ40" s="684"/>
      <c r="EA40" s="684"/>
      <c r="EB40" s="684"/>
      <c r="EC40" s="685"/>
    </row>
    <row r="41" spans="2:133" ht="11.25" customHeight="1" x14ac:dyDescent="0.2">
      <c r="B41" s="645" t="s">
        <v>336</v>
      </c>
      <c r="C41" s="646"/>
      <c r="D41" s="646"/>
      <c r="E41" s="646"/>
      <c r="F41" s="646"/>
      <c r="G41" s="646"/>
      <c r="H41" s="646"/>
      <c r="I41" s="646"/>
      <c r="J41" s="646"/>
      <c r="K41" s="646"/>
      <c r="L41" s="646"/>
      <c r="M41" s="646"/>
      <c r="N41" s="646"/>
      <c r="O41" s="646"/>
      <c r="P41" s="646"/>
      <c r="Q41" s="647"/>
      <c r="R41" s="648" t="s">
        <v>123</v>
      </c>
      <c r="S41" s="649"/>
      <c r="T41" s="649"/>
      <c r="U41" s="649"/>
      <c r="V41" s="649"/>
      <c r="W41" s="649"/>
      <c r="X41" s="649"/>
      <c r="Y41" s="650"/>
      <c r="Z41" s="651" t="s">
        <v>123</v>
      </c>
      <c r="AA41" s="651"/>
      <c r="AB41" s="651"/>
      <c r="AC41" s="651"/>
      <c r="AD41" s="652" t="s">
        <v>123</v>
      </c>
      <c r="AE41" s="652"/>
      <c r="AF41" s="652"/>
      <c r="AG41" s="652"/>
      <c r="AH41" s="652"/>
      <c r="AI41" s="652"/>
      <c r="AJ41" s="652"/>
      <c r="AK41" s="652"/>
      <c r="AL41" s="653" t="s">
        <v>123</v>
      </c>
      <c r="AM41" s="654"/>
      <c r="AN41" s="654"/>
      <c r="AO41" s="655"/>
      <c r="AQ41" s="726" t="s">
        <v>337</v>
      </c>
      <c r="AR41" s="727"/>
      <c r="AS41" s="727"/>
      <c r="AT41" s="727"/>
      <c r="AU41" s="727"/>
      <c r="AV41" s="727"/>
      <c r="AW41" s="727"/>
      <c r="AX41" s="727"/>
      <c r="AY41" s="728"/>
      <c r="AZ41" s="648">
        <v>67214</v>
      </c>
      <c r="BA41" s="649"/>
      <c r="BB41" s="649"/>
      <c r="BC41" s="649"/>
      <c r="BD41" s="682"/>
      <c r="BE41" s="682"/>
      <c r="BF41" s="706"/>
      <c r="BG41" s="729"/>
      <c r="BH41" s="730"/>
      <c r="BI41" s="730"/>
      <c r="BJ41" s="730"/>
      <c r="BK41" s="730"/>
      <c r="BL41" s="222"/>
      <c r="BM41" s="664" t="s">
        <v>338</v>
      </c>
      <c r="BN41" s="664"/>
      <c r="BO41" s="664"/>
      <c r="BP41" s="664"/>
      <c r="BQ41" s="664"/>
      <c r="BR41" s="664"/>
      <c r="BS41" s="664"/>
      <c r="BT41" s="664"/>
      <c r="BU41" s="665"/>
      <c r="BV41" s="648" t="s">
        <v>123</v>
      </c>
      <c r="BW41" s="649"/>
      <c r="BX41" s="649"/>
      <c r="BY41" s="649"/>
      <c r="BZ41" s="649"/>
      <c r="CA41" s="649"/>
      <c r="CB41" s="658"/>
      <c r="CD41" s="663" t="s">
        <v>339</v>
      </c>
      <c r="CE41" s="664"/>
      <c r="CF41" s="664"/>
      <c r="CG41" s="664"/>
      <c r="CH41" s="664"/>
      <c r="CI41" s="664"/>
      <c r="CJ41" s="664"/>
      <c r="CK41" s="664"/>
      <c r="CL41" s="664"/>
      <c r="CM41" s="664"/>
      <c r="CN41" s="664"/>
      <c r="CO41" s="664"/>
      <c r="CP41" s="664"/>
      <c r="CQ41" s="665"/>
      <c r="CR41" s="648" t="s">
        <v>123</v>
      </c>
      <c r="CS41" s="682"/>
      <c r="CT41" s="682"/>
      <c r="CU41" s="682"/>
      <c r="CV41" s="682"/>
      <c r="CW41" s="682"/>
      <c r="CX41" s="682"/>
      <c r="CY41" s="683"/>
      <c r="CZ41" s="653" t="s">
        <v>123</v>
      </c>
      <c r="DA41" s="684"/>
      <c r="DB41" s="684"/>
      <c r="DC41" s="690"/>
      <c r="DD41" s="657" t="s">
        <v>123</v>
      </c>
      <c r="DE41" s="682"/>
      <c r="DF41" s="682"/>
      <c r="DG41" s="682"/>
      <c r="DH41" s="682"/>
      <c r="DI41" s="682"/>
      <c r="DJ41" s="682"/>
      <c r="DK41" s="683"/>
      <c r="DL41" s="739"/>
      <c r="DM41" s="740"/>
      <c r="DN41" s="740"/>
      <c r="DO41" s="740"/>
      <c r="DP41" s="740"/>
      <c r="DQ41" s="740"/>
      <c r="DR41" s="740"/>
      <c r="DS41" s="740"/>
      <c r="DT41" s="740"/>
      <c r="DU41" s="740"/>
      <c r="DV41" s="741"/>
      <c r="DW41" s="733"/>
      <c r="DX41" s="734"/>
      <c r="DY41" s="734"/>
      <c r="DZ41" s="734"/>
      <c r="EA41" s="734"/>
      <c r="EB41" s="734"/>
      <c r="EC41" s="735"/>
    </row>
    <row r="42" spans="2:133" ht="11.25" customHeight="1" x14ac:dyDescent="0.2">
      <c r="B42" s="645" t="s">
        <v>340</v>
      </c>
      <c r="C42" s="646"/>
      <c r="D42" s="646"/>
      <c r="E42" s="646"/>
      <c r="F42" s="646"/>
      <c r="G42" s="646"/>
      <c r="H42" s="646"/>
      <c r="I42" s="646"/>
      <c r="J42" s="646"/>
      <c r="K42" s="646"/>
      <c r="L42" s="646"/>
      <c r="M42" s="646"/>
      <c r="N42" s="646"/>
      <c r="O42" s="646"/>
      <c r="P42" s="646"/>
      <c r="Q42" s="647"/>
      <c r="R42" s="648" t="s">
        <v>123</v>
      </c>
      <c r="S42" s="649"/>
      <c r="T42" s="649"/>
      <c r="U42" s="649"/>
      <c r="V42" s="649"/>
      <c r="W42" s="649"/>
      <c r="X42" s="649"/>
      <c r="Y42" s="650"/>
      <c r="Z42" s="651" t="s">
        <v>123</v>
      </c>
      <c r="AA42" s="651"/>
      <c r="AB42" s="651"/>
      <c r="AC42" s="651"/>
      <c r="AD42" s="652" t="s">
        <v>123</v>
      </c>
      <c r="AE42" s="652"/>
      <c r="AF42" s="652"/>
      <c r="AG42" s="652"/>
      <c r="AH42" s="652"/>
      <c r="AI42" s="652"/>
      <c r="AJ42" s="652"/>
      <c r="AK42" s="652"/>
      <c r="AL42" s="653" t="s">
        <v>123</v>
      </c>
      <c r="AM42" s="654"/>
      <c r="AN42" s="654"/>
      <c r="AO42" s="655"/>
      <c r="AQ42" s="736" t="s">
        <v>341</v>
      </c>
      <c r="AR42" s="737"/>
      <c r="AS42" s="737"/>
      <c r="AT42" s="737"/>
      <c r="AU42" s="737"/>
      <c r="AV42" s="737"/>
      <c r="AW42" s="737"/>
      <c r="AX42" s="737"/>
      <c r="AY42" s="738"/>
      <c r="AZ42" s="742">
        <v>215723</v>
      </c>
      <c r="BA42" s="743"/>
      <c r="BB42" s="743"/>
      <c r="BC42" s="743"/>
      <c r="BD42" s="719"/>
      <c r="BE42" s="719"/>
      <c r="BF42" s="721"/>
      <c r="BG42" s="731"/>
      <c r="BH42" s="732"/>
      <c r="BI42" s="732"/>
      <c r="BJ42" s="732"/>
      <c r="BK42" s="732"/>
      <c r="BL42" s="223"/>
      <c r="BM42" s="674" t="s">
        <v>342</v>
      </c>
      <c r="BN42" s="674"/>
      <c r="BO42" s="674"/>
      <c r="BP42" s="674"/>
      <c r="BQ42" s="674"/>
      <c r="BR42" s="674"/>
      <c r="BS42" s="674"/>
      <c r="BT42" s="674"/>
      <c r="BU42" s="675"/>
      <c r="BV42" s="742">
        <v>315</v>
      </c>
      <c r="BW42" s="743"/>
      <c r="BX42" s="743"/>
      <c r="BY42" s="743"/>
      <c r="BZ42" s="743"/>
      <c r="CA42" s="743"/>
      <c r="CB42" s="755"/>
      <c r="CD42" s="645" t="s">
        <v>343</v>
      </c>
      <c r="CE42" s="646"/>
      <c r="CF42" s="646"/>
      <c r="CG42" s="646"/>
      <c r="CH42" s="646"/>
      <c r="CI42" s="646"/>
      <c r="CJ42" s="646"/>
      <c r="CK42" s="646"/>
      <c r="CL42" s="646"/>
      <c r="CM42" s="646"/>
      <c r="CN42" s="646"/>
      <c r="CO42" s="646"/>
      <c r="CP42" s="646"/>
      <c r="CQ42" s="647"/>
      <c r="CR42" s="648">
        <v>447228</v>
      </c>
      <c r="CS42" s="682"/>
      <c r="CT42" s="682"/>
      <c r="CU42" s="682"/>
      <c r="CV42" s="682"/>
      <c r="CW42" s="682"/>
      <c r="CX42" s="682"/>
      <c r="CY42" s="683"/>
      <c r="CZ42" s="653">
        <v>7.5</v>
      </c>
      <c r="DA42" s="684"/>
      <c r="DB42" s="684"/>
      <c r="DC42" s="690"/>
      <c r="DD42" s="657">
        <v>217859</v>
      </c>
      <c r="DE42" s="682"/>
      <c r="DF42" s="682"/>
      <c r="DG42" s="682"/>
      <c r="DH42" s="682"/>
      <c r="DI42" s="682"/>
      <c r="DJ42" s="682"/>
      <c r="DK42" s="683"/>
      <c r="DL42" s="739"/>
      <c r="DM42" s="740"/>
      <c r="DN42" s="740"/>
      <c r="DO42" s="740"/>
      <c r="DP42" s="740"/>
      <c r="DQ42" s="740"/>
      <c r="DR42" s="740"/>
      <c r="DS42" s="740"/>
      <c r="DT42" s="740"/>
      <c r="DU42" s="740"/>
      <c r="DV42" s="741"/>
      <c r="DW42" s="733"/>
      <c r="DX42" s="734"/>
      <c r="DY42" s="734"/>
      <c r="DZ42" s="734"/>
      <c r="EA42" s="734"/>
      <c r="EB42" s="734"/>
      <c r="EC42" s="735"/>
    </row>
    <row r="43" spans="2:133" ht="11.25" customHeight="1" x14ac:dyDescent="0.2">
      <c r="B43" s="645" t="s">
        <v>344</v>
      </c>
      <c r="C43" s="646"/>
      <c r="D43" s="646"/>
      <c r="E43" s="646"/>
      <c r="F43" s="646"/>
      <c r="G43" s="646"/>
      <c r="H43" s="646"/>
      <c r="I43" s="646"/>
      <c r="J43" s="646"/>
      <c r="K43" s="646"/>
      <c r="L43" s="646"/>
      <c r="M43" s="646"/>
      <c r="N43" s="646"/>
      <c r="O43" s="646"/>
      <c r="P43" s="646"/>
      <c r="Q43" s="647"/>
      <c r="R43" s="648">
        <v>222000</v>
      </c>
      <c r="S43" s="649"/>
      <c r="T43" s="649"/>
      <c r="U43" s="649"/>
      <c r="V43" s="649"/>
      <c r="W43" s="649"/>
      <c r="X43" s="649"/>
      <c r="Y43" s="650"/>
      <c r="Z43" s="651">
        <v>3.6</v>
      </c>
      <c r="AA43" s="651"/>
      <c r="AB43" s="651"/>
      <c r="AC43" s="651"/>
      <c r="AD43" s="652" t="s">
        <v>123</v>
      </c>
      <c r="AE43" s="652"/>
      <c r="AF43" s="652"/>
      <c r="AG43" s="652"/>
      <c r="AH43" s="652"/>
      <c r="AI43" s="652"/>
      <c r="AJ43" s="652"/>
      <c r="AK43" s="652"/>
      <c r="AL43" s="653" t="s">
        <v>123</v>
      </c>
      <c r="AM43" s="654"/>
      <c r="AN43" s="654"/>
      <c r="AO43" s="655"/>
      <c r="BV43" s="224"/>
      <c r="BW43" s="224"/>
      <c r="BX43" s="224"/>
      <c r="BY43" s="224"/>
      <c r="BZ43" s="224"/>
      <c r="CA43" s="224"/>
      <c r="CB43" s="224"/>
      <c r="CD43" s="645" t="s">
        <v>345</v>
      </c>
      <c r="CE43" s="646"/>
      <c r="CF43" s="646"/>
      <c r="CG43" s="646"/>
      <c r="CH43" s="646"/>
      <c r="CI43" s="646"/>
      <c r="CJ43" s="646"/>
      <c r="CK43" s="646"/>
      <c r="CL43" s="646"/>
      <c r="CM43" s="646"/>
      <c r="CN43" s="646"/>
      <c r="CO43" s="646"/>
      <c r="CP43" s="646"/>
      <c r="CQ43" s="647"/>
      <c r="CR43" s="648">
        <v>10793</v>
      </c>
      <c r="CS43" s="682"/>
      <c r="CT43" s="682"/>
      <c r="CU43" s="682"/>
      <c r="CV43" s="682"/>
      <c r="CW43" s="682"/>
      <c r="CX43" s="682"/>
      <c r="CY43" s="683"/>
      <c r="CZ43" s="653">
        <v>0.2</v>
      </c>
      <c r="DA43" s="684"/>
      <c r="DB43" s="684"/>
      <c r="DC43" s="690"/>
      <c r="DD43" s="657">
        <v>10793</v>
      </c>
      <c r="DE43" s="682"/>
      <c r="DF43" s="682"/>
      <c r="DG43" s="682"/>
      <c r="DH43" s="682"/>
      <c r="DI43" s="682"/>
      <c r="DJ43" s="682"/>
      <c r="DK43" s="683"/>
      <c r="DL43" s="739"/>
      <c r="DM43" s="740"/>
      <c r="DN43" s="740"/>
      <c r="DO43" s="740"/>
      <c r="DP43" s="740"/>
      <c r="DQ43" s="740"/>
      <c r="DR43" s="740"/>
      <c r="DS43" s="740"/>
      <c r="DT43" s="740"/>
      <c r="DU43" s="740"/>
      <c r="DV43" s="741"/>
      <c r="DW43" s="733"/>
      <c r="DX43" s="734"/>
      <c r="DY43" s="734"/>
      <c r="DZ43" s="734"/>
      <c r="EA43" s="734"/>
      <c r="EB43" s="734"/>
      <c r="EC43" s="735"/>
    </row>
    <row r="44" spans="2:133" ht="11.25" customHeight="1" x14ac:dyDescent="0.2">
      <c r="B44" s="692" t="s">
        <v>346</v>
      </c>
      <c r="C44" s="693"/>
      <c r="D44" s="693"/>
      <c r="E44" s="693"/>
      <c r="F44" s="693"/>
      <c r="G44" s="693"/>
      <c r="H44" s="693"/>
      <c r="I44" s="693"/>
      <c r="J44" s="693"/>
      <c r="K44" s="693"/>
      <c r="L44" s="693"/>
      <c r="M44" s="693"/>
      <c r="N44" s="693"/>
      <c r="O44" s="693"/>
      <c r="P44" s="693"/>
      <c r="Q44" s="694"/>
      <c r="R44" s="742">
        <v>6173923</v>
      </c>
      <c r="S44" s="743"/>
      <c r="T44" s="743"/>
      <c r="U44" s="743"/>
      <c r="V44" s="743"/>
      <c r="W44" s="743"/>
      <c r="X44" s="743"/>
      <c r="Y44" s="744"/>
      <c r="Z44" s="745">
        <v>100</v>
      </c>
      <c r="AA44" s="745"/>
      <c r="AB44" s="745"/>
      <c r="AC44" s="745"/>
      <c r="AD44" s="746">
        <v>2793681</v>
      </c>
      <c r="AE44" s="746"/>
      <c r="AF44" s="746"/>
      <c r="AG44" s="746"/>
      <c r="AH44" s="746"/>
      <c r="AI44" s="746"/>
      <c r="AJ44" s="746"/>
      <c r="AK44" s="746"/>
      <c r="AL44" s="747">
        <v>100</v>
      </c>
      <c r="AM44" s="720"/>
      <c r="AN44" s="720"/>
      <c r="AO44" s="748"/>
      <c r="CD44" s="749" t="s">
        <v>293</v>
      </c>
      <c r="CE44" s="750"/>
      <c r="CF44" s="645" t="s">
        <v>347</v>
      </c>
      <c r="CG44" s="646"/>
      <c r="CH44" s="646"/>
      <c r="CI44" s="646"/>
      <c r="CJ44" s="646"/>
      <c r="CK44" s="646"/>
      <c r="CL44" s="646"/>
      <c r="CM44" s="646"/>
      <c r="CN44" s="646"/>
      <c r="CO44" s="646"/>
      <c r="CP44" s="646"/>
      <c r="CQ44" s="647"/>
      <c r="CR44" s="648">
        <v>447228</v>
      </c>
      <c r="CS44" s="649"/>
      <c r="CT44" s="649"/>
      <c r="CU44" s="649"/>
      <c r="CV44" s="649"/>
      <c r="CW44" s="649"/>
      <c r="CX44" s="649"/>
      <c r="CY44" s="650"/>
      <c r="CZ44" s="653">
        <v>7.5</v>
      </c>
      <c r="DA44" s="654"/>
      <c r="DB44" s="654"/>
      <c r="DC44" s="666"/>
      <c r="DD44" s="657">
        <v>217859</v>
      </c>
      <c r="DE44" s="649"/>
      <c r="DF44" s="649"/>
      <c r="DG44" s="649"/>
      <c r="DH44" s="649"/>
      <c r="DI44" s="649"/>
      <c r="DJ44" s="649"/>
      <c r="DK44" s="650"/>
      <c r="DL44" s="739"/>
      <c r="DM44" s="740"/>
      <c r="DN44" s="740"/>
      <c r="DO44" s="740"/>
      <c r="DP44" s="740"/>
      <c r="DQ44" s="740"/>
      <c r="DR44" s="740"/>
      <c r="DS44" s="740"/>
      <c r="DT44" s="740"/>
      <c r="DU44" s="740"/>
      <c r="DV44" s="741"/>
      <c r="DW44" s="733"/>
      <c r="DX44" s="734"/>
      <c r="DY44" s="734"/>
      <c r="DZ44" s="734"/>
      <c r="EA44" s="734"/>
      <c r="EB44" s="734"/>
      <c r="EC44" s="735"/>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51"/>
      <c r="CE45" s="752"/>
      <c r="CF45" s="645" t="s">
        <v>348</v>
      </c>
      <c r="CG45" s="646"/>
      <c r="CH45" s="646"/>
      <c r="CI45" s="646"/>
      <c r="CJ45" s="646"/>
      <c r="CK45" s="646"/>
      <c r="CL45" s="646"/>
      <c r="CM45" s="646"/>
      <c r="CN45" s="646"/>
      <c r="CO45" s="646"/>
      <c r="CP45" s="646"/>
      <c r="CQ45" s="647"/>
      <c r="CR45" s="648">
        <v>124874</v>
      </c>
      <c r="CS45" s="682"/>
      <c r="CT45" s="682"/>
      <c r="CU45" s="682"/>
      <c r="CV45" s="682"/>
      <c r="CW45" s="682"/>
      <c r="CX45" s="682"/>
      <c r="CY45" s="683"/>
      <c r="CZ45" s="653">
        <v>2.1</v>
      </c>
      <c r="DA45" s="684"/>
      <c r="DB45" s="684"/>
      <c r="DC45" s="690"/>
      <c r="DD45" s="657">
        <v>22840</v>
      </c>
      <c r="DE45" s="682"/>
      <c r="DF45" s="682"/>
      <c r="DG45" s="682"/>
      <c r="DH45" s="682"/>
      <c r="DI45" s="682"/>
      <c r="DJ45" s="682"/>
      <c r="DK45" s="683"/>
      <c r="DL45" s="739"/>
      <c r="DM45" s="740"/>
      <c r="DN45" s="740"/>
      <c r="DO45" s="740"/>
      <c r="DP45" s="740"/>
      <c r="DQ45" s="740"/>
      <c r="DR45" s="740"/>
      <c r="DS45" s="740"/>
      <c r="DT45" s="740"/>
      <c r="DU45" s="740"/>
      <c r="DV45" s="741"/>
      <c r="DW45" s="733"/>
      <c r="DX45" s="734"/>
      <c r="DY45" s="734"/>
      <c r="DZ45" s="734"/>
      <c r="EA45" s="734"/>
      <c r="EB45" s="734"/>
      <c r="EC45" s="735"/>
    </row>
    <row r="46" spans="2:133" ht="11.25" customHeight="1" x14ac:dyDescent="0.2">
      <c r="B46" s="226" t="s">
        <v>349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51"/>
      <c r="CE46" s="752"/>
      <c r="CF46" s="645" t="s">
        <v>350</v>
      </c>
      <c r="CG46" s="646"/>
      <c r="CH46" s="646"/>
      <c r="CI46" s="646"/>
      <c r="CJ46" s="646"/>
      <c r="CK46" s="646"/>
      <c r="CL46" s="646"/>
      <c r="CM46" s="646"/>
      <c r="CN46" s="646"/>
      <c r="CO46" s="646"/>
      <c r="CP46" s="646"/>
      <c r="CQ46" s="647"/>
      <c r="CR46" s="648">
        <v>318379</v>
      </c>
      <c r="CS46" s="649"/>
      <c r="CT46" s="649"/>
      <c r="CU46" s="649"/>
      <c r="CV46" s="649"/>
      <c r="CW46" s="649"/>
      <c r="CX46" s="649"/>
      <c r="CY46" s="650"/>
      <c r="CZ46" s="653">
        <v>5.3</v>
      </c>
      <c r="DA46" s="654"/>
      <c r="DB46" s="654"/>
      <c r="DC46" s="666"/>
      <c r="DD46" s="657">
        <v>191044</v>
      </c>
      <c r="DE46" s="649"/>
      <c r="DF46" s="649"/>
      <c r="DG46" s="649"/>
      <c r="DH46" s="649"/>
      <c r="DI46" s="649"/>
      <c r="DJ46" s="649"/>
      <c r="DK46" s="650"/>
      <c r="DL46" s="739"/>
      <c r="DM46" s="740"/>
      <c r="DN46" s="740"/>
      <c r="DO46" s="740"/>
      <c r="DP46" s="740"/>
      <c r="DQ46" s="740"/>
      <c r="DR46" s="740"/>
      <c r="DS46" s="740"/>
      <c r="DT46" s="740"/>
      <c r="DU46" s="740"/>
      <c r="DV46" s="741"/>
      <c r="DW46" s="733"/>
      <c r="DX46" s="734"/>
      <c r="DY46" s="734"/>
      <c r="DZ46" s="734"/>
      <c r="EA46" s="734"/>
      <c r="EB46" s="734"/>
      <c r="EC46" s="735"/>
    </row>
    <row r="47" spans="2:133" ht="11.25" customHeight="1" x14ac:dyDescent="0.2">
      <c r="B47" s="767" t="s">
        <v>351</v>
      </c>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c r="AS47" s="767"/>
      <c r="AT47" s="767"/>
      <c r="AU47" s="767"/>
      <c r="AV47" s="767"/>
      <c r="AW47" s="767"/>
      <c r="AX47" s="767"/>
      <c r="AY47" s="767"/>
      <c r="AZ47" s="767"/>
      <c r="BA47" s="767"/>
      <c r="BB47" s="767"/>
      <c r="BC47" s="767"/>
      <c r="BD47" s="767"/>
      <c r="BE47" s="767"/>
      <c r="BF47" s="767"/>
      <c r="BG47" s="767"/>
      <c r="BH47" s="767"/>
      <c r="BI47" s="767"/>
      <c r="BJ47" s="767"/>
      <c r="BK47" s="767"/>
      <c r="BL47" s="767"/>
      <c r="BM47" s="767"/>
      <c r="BN47" s="767"/>
      <c r="BO47" s="767"/>
      <c r="BP47" s="767"/>
      <c r="BQ47" s="767"/>
      <c r="BR47" s="767"/>
      <c r="BS47" s="767"/>
      <c r="BT47" s="767"/>
      <c r="BU47" s="767"/>
      <c r="BV47" s="767"/>
      <c r="BW47" s="767"/>
      <c r="BX47" s="767"/>
      <c r="BY47" s="767"/>
      <c r="BZ47" s="767"/>
      <c r="CA47" s="767"/>
      <c r="CB47" s="767"/>
      <c r="CD47" s="751"/>
      <c r="CE47" s="752"/>
      <c r="CF47" s="645" t="s">
        <v>352</v>
      </c>
      <c r="CG47" s="646"/>
      <c r="CH47" s="646"/>
      <c r="CI47" s="646"/>
      <c r="CJ47" s="646"/>
      <c r="CK47" s="646"/>
      <c r="CL47" s="646"/>
      <c r="CM47" s="646"/>
      <c r="CN47" s="646"/>
      <c r="CO47" s="646"/>
      <c r="CP47" s="646"/>
      <c r="CQ47" s="647"/>
      <c r="CR47" s="648" t="s">
        <v>123</v>
      </c>
      <c r="CS47" s="682"/>
      <c r="CT47" s="682"/>
      <c r="CU47" s="682"/>
      <c r="CV47" s="682"/>
      <c r="CW47" s="682"/>
      <c r="CX47" s="682"/>
      <c r="CY47" s="683"/>
      <c r="CZ47" s="653" t="s">
        <v>123</v>
      </c>
      <c r="DA47" s="684"/>
      <c r="DB47" s="684"/>
      <c r="DC47" s="690"/>
      <c r="DD47" s="657" t="s">
        <v>123</v>
      </c>
      <c r="DE47" s="682"/>
      <c r="DF47" s="682"/>
      <c r="DG47" s="682"/>
      <c r="DH47" s="682"/>
      <c r="DI47" s="682"/>
      <c r="DJ47" s="682"/>
      <c r="DK47" s="683"/>
      <c r="DL47" s="739"/>
      <c r="DM47" s="740"/>
      <c r="DN47" s="740"/>
      <c r="DO47" s="740"/>
      <c r="DP47" s="740"/>
      <c r="DQ47" s="740"/>
      <c r="DR47" s="740"/>
      <c r="DS47" s="740"/>
      <c r="DT47" s="740"/>
      <c r="DU47" s="740"/>
      <c r="DV47" s="741"/>
      <c r="DW47" s="733"/>
      <c r="DX47" s="734"/>
      <c r="DY47" s="734"/>
      <c r="DZ47" s="734"/>
      <c r="EA47" s="734"/>
      <c r="EB47" s="734"/>
      <c r="EC47" s="735"/>
    </row>
    <row r="48" spans="2:133" ht="11" x14ac:dyDescent="0.2">
      <c r="B48" s="766" t="s">
        <v>353</v>
      </c>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6"/>
      <c r="AL48" s="766"/>
      <c r="AM48" s="766"/>
      <c r="AN48" s="766"/>
      <c r="AO48" s="766"/>
      <c r="AP48" s="766"/>
      <c r="AQ48" s="766"/>
      <c r="AR48" s="766"/>
      <c r="AS48" s="766"/>
      <c r="AT48" s="766"/>
      <c r="AU48" s="766"/>
      <c r="AV48" s="766"/>
      <c r="AW48" s="766"/>
      <c r="AX48" s="766"/>
      <c r="AY48" s="766"/>
      <c r="AZ48" s="766"/>
      <c r="BA48" s="766"/>
      <c r="BB48" s="766"/>
      <c r="BC48" s="766"/>
      <c r="BD48" s="766"/>
      <c r="BE48" s="766"/>
      <c r="BF48" s="766"/>
      <c r="BG48" s="766"/>
      <c r="BH48" s="766"/>
      <c r="BI48" s="766"/>
      <c r="BJ48" s="766"/>
      <c r="BK48" s="766"/>
      <c r="BL48" s="766"/>
      <c r="BM48" s="766"/>
      <c r="BN48" s="766"/>
      <c r="BO48" s="766"/>
      <c r="BP48" s="766"/>
      <c r="BQ48" s="766"/>
      <c r="BR48" s="766"/>
      <c r="BS48" s="766"/>
      <c r="BT48" s="766"/>
      <c r="BU48" s="766"/>
      <c r="BV48" s="766"/>
      <c r="BW48" s="766"/>
      <c r="BX48" s="766"/>
      <c r="BY48" s="766"/>
      <c r="BZ48" s="766"/>
      <c r="CA48" s="766"/>
      <c r="CB48" s="766"/>
      <c r="CD48" s="753"/>
      <c r="CE48" s="754"/>
      <c r="CF48" s="645" t="s">
        <v>354</v>
      </c>
      <c r="CG48" s="646"/>
      <c r="CH48" s="646"/>
      <c r="CI48" s="646"/>
      <c r="CJ48" s="646"/>
      <c r="CK48" s="646"/>
      <c r="CL48" s="646"/>
      <c r="CM48" s="646"/>
      <c r="CN48" s="646"/>
      <c r="CO48" s="646"/>
      <c r="CP48" s="646"/>
      <c r="CQ48" s="647"/>
      <c r="CR48" s="648" t="s">
        <v>123</v>
      </c>
      <c r="CS48" s="649"/>
      <c r="CT48" s="649"/>
      <c r="CU48" s="649"/>
      <c r="CV48" s="649"/>
      <c r="CW48" s="649"/>
      <c r="CX48" s="649"/>
      <c r="CY48" s="650"/>
      <c r="CZ48" s="653" t="s">
        <v>123</v>
      </c>
      <c r="DA48" s="654"/>
      <c r="DB48" s="654"/>
      <c r="DC48" s="666"/>
      <c r="DD48" s="657" t="s">
        <v>123</v>
      </c>
      <c r="DE48" s="649"/>
      <c r="DF48" s="649"/>
      <c r="DG48" s="649"/>
      <c r="DH48" s="649"/>
      <c r="DI48" s="649"/>
      <c r="DJ48" s="649"/>
      <c r="DK48" s="650"/>
      <c r="DL48" s="739"/>
      <c r="DM48" s="740"/>
      <c r="DN48" s="740"/>
      <c r="DO48" s="740"/>
      <c r="DP48" s="740"/>
      <c r="DQ48" s="740"/>
      <c r="DR48" s="740"/>
      <c r="DS48" s="740"/>
      <c r="DT48" s="740"/>
      <c r="DU48" s="740"/>
      <c r="DV48" s="741"/>
      <c r="DW48" s="733"/>
      <c r="DX48" s="734"/>
      <c r="DY48" s="734"/>
      <c r="DZ48" s="734"/>
      <c r="EA48" s="734"/>
      <c r="EB48" s="734"/>
      <c r="EC48" s="735"/>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92" t="s">
        <v>355</v>
      </c>
      <c r="CE49" s="693"/>
      <c r="CF49" s="693"/>
      <c r="CG49" s="693"/>
      <c r="CH49" s="693"/>
      <c r="CI49" s="693"/>
      <c r="CJ49" s="693"/>
      <c r="CK49" s="693"/>
      <c r="CL49" s="693"/>
      <c r="CM49" s="693"/>
      <c r="CN49" s="693"/>
      <c r="CO49" s="693"/>
      <c r="CP49" s="693"/>
      <c r="CQ49" s="694"/>
      <c r="CR49" s="742">
        <v>6002953</v>
      </c>
      <c r="CS49" s="719"/>
      <c r="CT49" s="719"/>
      <c r="CU49" s="719"/>
      <c r="CV49" s="719"/>
      <c r="CW49" s="719"/>
      <c r="CX49" s="719"/>
      <c r="CY49" s="756"/>
      <c r="CZ49" s="747">
        <v>100</v>
      </c>
      <c r="DA49" s="757"/>
      <c r="DB49" s="757"/>
      <c r="DC49" s="758"/>
      <c r="DD49" s="759">
        <v>3927198</v>
      </c>
      <c r="DE49" s="719"/>
      <c r="DF49" s="719"/>
      <c r="DG49" s="719"/>
      <c r="DH49" s="719"/>
      <c r="DI49" s="719"/>
      <c r="DJ49" s="719"/>
      <c r="DK49" s="756"/>
      <c r="DL49" s="760"/>
      <c r="DM49" s="761"/>
      <c r="DN49" s="761"/>
      <c r="DO49" s="761"/>
      <c r="DP49" s="761"/>
      <c r="DQ49" s="761"/>
      <c r="DR49" s="761"/>
      <c r="DS49" s="761"/>
      <c r="DT49" s="761"/>
      <c r="DU49" s="761"/>
      <c r="DV49" s="762"/>
      <c r="DW49" s="763"/>
      <c r="DX49" s="764"/>
      <c r="DY49" s="764"/>
      <c r="DZ49" s="764"/>
      <c r="EA49" s="764"/>
      <c r="EB49" s="764"/>
      <c r="EC49" s="765"/>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VKRDZfdO618hfKiiYc4EvzV5lwh0dUjxioNqlVrqQAgeVagOXANsdJ+WETI+G0kCDmG6q94jpIxg6soGiuVWrw==" saltValue="fWPGhQa3qQTz8PBlRclfu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52BC7-8360-47DC-94CB-E36AD7E5C3B9}">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68" t="s">
        <v>356</v>
      </c>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768"/>
      <c r="BE2" s="768"/>
      <c r="BF2" s="768"/>
      <c r="BG2" s="768"/>
      <c r="BH2" s="768"/>
      <c r="BI2" s="76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69" t="s">
        <v>357</v>
      </c>
      <c r="DK2" s="770"/>
      <c r="DL2" s="770"/>
      <c r="DM2" s="770"/>
      <c r="DN2" s="770"/>
      <c r="DO2" s="771"/>
      <c r="DP2" s="231"/>
      <c r="DQ2" s="769" t="s">
        <v>358</v>
      </c>
      <c r="DR2" s="770"/>
      <c r="DS2" s="770"/>
      <c r="DT2" s="770"/>
      <c r="DU2" s="770"/>
      <c r="DV2" s="770"/>
      <c r="DW2" s="770"/>
      <c r="DX2" s="770"/>
      <c r="DY2" s="770"/>
      <c r="DZ2" s="77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7" customFormat="1" ht="26.25" customHeight="1" thickBot="1" x14ac:dyDescent="0.25">
      <c r="A4" s="772" t="s">
        <v>359</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52"/>
      <c r="BA4" s="252"/>
      <c r="BB4" s="252"/>
      <c r="BC4" s="252"/>
      <c r="BD4" s="252"/>
      <c r="BE4" s="235"/>
      <c r="BF4" s="235"/>
      <c r="BG4" s="235"/>
      <c r="BH4" s="235"/>
      <c r="BI4" s="235"/>
      <c r="BJ4" s="235"/>
      <c r="BK4" s="235"/>
      <c r="BL4" s="235"/>
      <c r="BM4" s="235"/>
      <c r="BN4" s="235"/>
      <c r="BO4" s="235"/>
      <c r="BP4" s="235"/>
      <c r="BQ4" s="773" t="s">
        <v>360</v>
      </c>
      <c r="BR4" s="773"/>
      <c r="BS4" s="773"/>
      <c r="BT4" s="773"/>
      <c r="BU4" s="773"/>
      <c r="BV4" s="773"/>
      <c r="BW4" s="773"/>
      <c r="BX4" s="773"/>
      <c r="BY4" s="773"/>
      <c r="BZ4" s="773"/>
      <c r="CA4" s="773"/>
      <c r="CB4" s="773"/>
      <c r="CC4" s="773"/>
      <c r="CD4" s="773"/>
      <c r="CE4" s="773"/>
      <c r="CF4" s="773"/>
      <c r="CG4" s="773"/>
      <c r="CH4" s="773"/>
      <c r="CI4" s="773"/>
      <c r="CJ4" s="773"/>
      <c r="CK4" s="773"/>
      <c r="CL4" s="773"/>
      <c r="CM4" s="773"/>
      <c r="CN4" s="773"/>
      <c r="CO4" s="773"/>
      <c r="CP4" s="773"/>
      <c r="CQ4" s="773"/>
      <c r="CR4" s="773"/>
      <c r="CS4" s="773"/>
      <c r="CT4" s="773"/>
      <c r="CU4" s="773"/>
      <c r="CV4" s="773"/>
      <c r="CW4" s="773"/>
      <c r="CX4" s="773"/>
      <c r="CY4" s="773"/>
      <c r="CZ4" s="773"/>
      <c r="DA4" s="773"/>
      <c r="DB4" s="773"/>
      <c r="DC4" s="773"/>
      <c r="DD4" s="773"/>
      <c r="DE4" s="773"/>
      <c r="DF4" s="773"/>
      <c r="DG4" s="773"/>
      <c r="DH4" s="773"/>
      <c r="DI4" s="773"/>
      <c r="DJ4" s="773"/>
      <c r="DK4" s="773"/>
      <c r="DL4" s="773"/>
      <c r="DM4" s="773"/>
      <c r="DN4" s="773"/>
      <c r="DO4" s="773"/>
      <c r="DP4" s="773"/>
      <c r="DQ4" s="773"/>
      <c r="DR4" s="773"/>
      <c r="DS4" s="773"/>
      <c r="DT4" s="773"/>
      <c r="DU4" s="773"/>
      <c r="DV4" s="773"/>
      <c r="DW4" s="773"/>
      <c r="DX4" s="773"/>
      <c r="DY4" s="773"/>
      <c r="DZ4" s="773"/>
      <c r="EA4" s="236"/>
    </row>
    <row r="5" spans="1:131" s="237" customFormat="1" ht="26.25" customHeight="1" x14ac:dyDescent="0.2">
      <c r="A5" s="774" t="s">
        <v>361</v>
      </c>
      <c r="B5" s="775"/>
      <c r="C5" s="775"/>
      <c r="D5" s="775"/>
      <c r="E5" s="775"/>
      <c r="F5" s="775"/>
      <c r="G5" s="775"/>
      <c r="H5" s="775"/>
      <c r="I5" s="775"/>
      <c r="J5" s="775"/>
      <c r="K5" s="775"/>
      <c r="L5" s="775"/>
      <c r="M5" s="775"/>
      <c r="N5" s="775"/>
      <c r="O5" s="775"/>
      <c r="P5" s="776"/>
      <c r="Q5" s="780" t="s">
        <v>362</v>
      </c>
      <c r="R5" s="781"/>
      <c r="S5" s="781"/>
      <c r="T5" s="781"/>
      <c r="U5" s="782"/>
      <c r="V5" s="780" t="s">
        <v>363</v>
      </c>
      <c r="W5" s="781"/>
      <c r="X5" s="781"/>
      <c r="Y5" s="781"/>
      <c r="Z5" s="782"/>
      <c r="AA5" s="780" t="s">
        <v>364</v>
      </c>
      <c r="AB5" s="781"/>
      <c r="AC5" s="781"/>
      <c r="AD5" s="781"/>
      <c r="AE5" s="781"/>
      <c r="AF5" s="786" t="s">
        <v>365</v>
      </c>
      <c r="AG5" s="781"/>
      <c r="AH5" s="781"/>
      <c r="AI5" s="781"/>
      <c r="AJ5" s="787"/>
      <c r="AK5" s="781" t="s">
        <v>366</v>
      </c>
      <c r="AL5" s="781"/>
      <c r="AM5" s="781"/>
      <c r="AN5" s="781"/>
      <c r="AO5" s="782"/>
      <c r="AP5" s="780" t="s">
        <v>367</v>
      </c>
      <c r="AQ5" s="781"/>
      <c r="AR5" s="781"/>
      <c r="AS5" s="781"/>
      <c r="AT5" s="782"/>
      <c r="AU5" s="780" t="s">
        <v>368</v>
      </c>
      <c r="AV5" s="781"/>
      <c r="AW5" s="781"/>
      <c r="AX5" s="781"/>
      <c r="AY5" s="787"/>
      <c r="AZ5" s="252"/>
      <c r="BA5" s="252"/>
      <c r="BB5" s="252"/>
      <c r="BC5" s="252"/>
      <c r="BD5" s="252"/>
      <c r="BE5" s="235"/>
      <c r="BF5" s="235"/>
      <c r="BG5" s="235"/>
      <c r="BH5" s="235"/>
      <c r="BI5" s="235"/>
      <c r="BJ5" s="235"/>
      <c r="BK5" s="235"/>
      <c r="BL5" s="235"/>
      <c r="BM5" s="235"/>
      <c r="BN5" s="235"/>
      <c r="BO5" s="235"/>
      <c r="BP5" s="235"/>
      <c r="BQ5" s="774" t="s">
        <v>369</v>
      </c>
      <c r="BR5" s="775"/>
      <c r="BS5" s="775"/>
      <c r="BT5" s="775"/>
      <c r="BU5" s="775"/>
      <c r="BV5" s="775"/>
      <c r="BW5" s="775"/>
      <c r="BX5" s="775"/>
      <c r="BY5" s="775"/>
      <c r="BZ5" s="775"/>
      <c r="CA5" s="775"/>
      <c r="CB5" s="775"/>
      <c r="CC5" s="775"/>
      <c r="CD5" s="775"/>
      <c r="CE5" s="775"/>
      <c r="CF5" s="775"/>
      <c r="CG5" s="776"/>
      <c r="CH5" s="780" t="s">
        <v>370</v>
      </c>
      <c r="CI5" s="781"/>
      <c r="CJ5" s="781"/>
      <c r="CK5" s="781"/>
      <c r="CL5" s="782"/>
      <c r="CM5" s="780" t="s">
        <v>371</v>
      </c>
      <c r="CN5" s="781"/>
      <c r="CO5" s="781"/>
      <c r="CP5" s="781"/>
      <c r="CQ5" s="782"/>
      <c r="CR5" s="780" t="s">
        <v>372</v>
      </c>
      <c r="CS5" s="781"/>
      <c r="CT5" s="781"/>
      <c r="CU5" s="781"/>
      <c r="CV5" s="782"/>
      <c r="CW5" s="780" t="s">
        <v>373</v>
      </c>
      <c r="CX5" s="781"/>
      <c r="CY5" s="781"/>
      <c r="CZ5" s="781"/>
      <c r="DA5" s="782"/>
      <c r="DB5" s="780" t="s">
        <v>374</v>
      </c>
      <c r="DC5" s="781"/>
      <c r="DD5" s="781"/>
      <c r="DE5" s="781"/>
      <c r="DF5" s="782"/>
      <c r="DG5" s="810" t="s">
        <v>375</v>
      </c>
      <c r="DH5" s="811"/>
      <c r="DI5" s="811"/>
      <c r="DJ5" s="811"/>
      <c r="DK5" s="812"/>
      <c r="DL5" s="810" t="s">
        <v>376</v>
      </c>
      <c r="DM5" s="811"/>
      <c r="DN5" s="811"/>
      <c r="DO5" s="811"/>
      <c r="DP5" s="812"/>
      <c r="DQ5" s="780" t="s">
        <v>377</v>
      </c>
      <c r="DR5" s="781"/>
      <c r="DS5" s="781"/>
      <c r="DT5" s="781"/>
      <c r="DU5" s="782"/>
      <c r="DV5" s="780" t="s">
        <v>368</v>
      </c>
      <c r="DW5" s="781"/>
      <c r="DX5" s="781"/>
      <c r="DY5" s="781"/>
      <c r="DZ5" s="787"/>
      <c r="EA5" s="236"/>
    </row>
    <row r="6" spans="1:131" s="237" customFormat="1" ht="26.25" customHeight="1" thickBot="1" x14ac:dyDescent="0.25">
      <c r="A6" s="777"/>
      <c r="B6" s="778"/>
      <c r="C6" s="778"/>
      <c r="D6" s="778"/>
      <c r="E6" s="778"/>
      <c r="F6" s="778"/>
      <c r="G6" s="778"/>
      <c r="H6" s="778"/>
      <c r="I6" s="778"/>
      <c r="J6" s="778"/>
      <c r="K6" s="778"/>
      <c r="L6" s="778"/>
      <c r="M6" s="778"/>
      <c r="N6" s="778"/>
      <c r="O6" s="778"/>
      <c r="P6" s="779"/>
      <c r="Q6" s="783"/>
      <c r="R6" s="784"/>
      <c r="S6" s="784"/>
      <c r="T6" s="784"/>
      <c r="U6" s="785"/>
      <c r="V6" s="783"/>
      <c r="W6" s="784"/>
      <c r="X6" s="784"/>
      <c r="Y6" s="784"/>
      <c r="Z6" s="785"/>
      <c r="AA6" s="783"/>
      <c r="AB6" s="784"/>
      <c r="AC6" s="784"/>
      <c r="AD6" s="784"/>
      <c r="AE6" s="784"/>
      <c r="AF6" s="788"/>
      <c r="AG6" s="784"/>
      <c r="AH6" s="784"/>
      <c r="AI6" s="784"/>
      <c r="AJ6" s="789"/>
      <c r="AK6" s="784"/>
      <c r="AL6" s="784"/>
      <c r="AM6" s="784"/>
      <c r="AN6" s="784"/>
      <c r="AO6" s="785"/>
      <c r="AP6" s="783"/>
      <c r="AQ6" s="784"/>
      <c r="AR6" s="784"/>
      <c r="AS6" s="784"/>
      <c r="AT6" s="785"/>
      <c r="AU6" s="783"/>
      <c r="AV6" s="784"/>
      <c r="AW6" s="784"/>
      <c r="AX6" s="784"/>
      <c r="AY6" s="789"/>
      <c r="AZ6" s="252"/>
      <c r="BA6" s="252"/>
      <c r="BB6" s="252"/>
      <c r="BC6" s="252"/>
      <c r="BD6" s="252"/>
      <c r="BE6" s="235"/>
      <c r="BF6" s="235"/>
      <c r="BG6" s="235"/>
      <c r="BH6" s="235"/>
      <c r="BI6" s="235"/>
      <c r="BJ6" s="235"/>
      <c r="BK6" s="235"/>
      <c r="BL6" s="235"/>
      <c r="BM6" s="235"/>
      <c r="BN6" s="235"/>
      <c r="BO6" s="235"/>
      <c r="BP6" s="235"/>
      <c r="BQ6" s="777"/>
      <c r="BR6" s="778"/>
      <c r="BS6" s="778"/>
      <c r="BT6" s="778"/>
      <c r="BU6" s="778"/>
      <c r="BV6" s="778"/>
      <c r="BW6" s="778"/>
      <c r="BX6" s="778"/>
      <c r="BY6" s="778"/>
      <c r="BZ6" s="778"/>
      <c r="CA6" s="778"/>
      <c r="CB6" s="778"/>
      <c r="CC6" s="778"/>
      <c r="CD6" s="778"/>
      <c r="CE6" s="778"/>
      <c r="CF6" s="778"/>
      <c r="CG6" s="779"/>
      <c r="CH6" s="783"/>
      <c r="CI6" s="784"/>
      <c r="CJ6" s="784"/>
      <c r="CK6" s="784"/>
      <c r="CL6" s="785"/>
      <c r="CM6" s="783"/>
      <c r="CN6" s="784"/>
      <c r="CO6" s="784"/>
      <c r="CP6" s="784"/>
      <c r="CQ6" s="785"/>
      <c r="CR6" s="783"/>
      <c r="CS6" s="784"/>
      <c r="CT6" s="784"/>
      <c r="CU6" s="784"/>
      <c r="CV6" s="785"/>
      <c r="CW6" s="783"/>
      <c r="CX6" s="784"/>
      <c r="CY6" s="784"/>
      <c r="CZ6" s="784"/>
      <c r="DA6" s="785"/>
      <c r="DB6" s="783"/>
      <c r="DC6" s="784"/>
      <c r="DD6" s="784"/>
      <c r="DE6" s="784"/>
      <c r="DF6" s="785"/>
      <c r="DG6" s="813"/>
      <c r="DH6" s="814"/>
      <c r="DI6" s="814"/>
      <c r="DJ6" s="814"/>
      <c r="DK6" s="815"/>
      <c r="DL6" s="813"/>
      <c r="DM6" s="814"/>
      <c r="DN6" s="814"/>
      <c r="DO6" s="814"/>
      <c r="DP6" s="815"/>
      <c r="DQ6" s="783"/>
      <c r="DR6" s="784"/>
      <c r="DS6" s="784"/>
      <c r="DT6" s="784"/>
      <c r="DU6" s="785"/>
      <c r="DV6" s="783"/>
      <c r="DW6" s="784"/>
      <c r="DX6" s="784"/>
      <c r="DY6" s="784"/>
      <c r="DZ6" s="789"/>
      <c r="EA6" s="236"/>
    </row>
    <row r="7" spans="1:131" s="237" customFormat="1" ht="26.25" customHeight="1" thickTop="1" x14ac:dyDescent="0.2">
      <c r="A7" s="238">
        <v>1</v>
      </c>
      <c r="B7" s="796" t="s">
        <v>378</v>
      </c>
      <c r="C7" s="797"/>
      <c r="D7" s="797"/>
      <c r="E7" s="797"/>
      <c r="F7" s="797"/>
      <c r="G7" s="797"/>
      <c r="H7" s="797"/>
      <c r="I7" s="797"/>
      <c r="J7" s="797"/>
      <c r="K7" s="797"/>
      <c r="L7" s="797"/>
      <c r="M7" s="797"/>
      <c r="N7" s="797"/>
      <c r="O7" s="797"/>
      <c r="P7" s="798"/>
      <c r="Q7" s="799">
        <v>6180</v>
      </c>
      <c r="R7" s="800"/>
      <c r="S7" s="800"/>
      <c r="T7" s="800"/>
      <c r="U7" s="800"/>
      <c r="V7" s="800">
        <v>6007</v>
      </c>
      <c r="W7" s="800"/>
      <c r="X7" s="800"/>
      <c r="Y7" s="800"/>
      <c r="Z7" s="800"/>
      <c r="AA7" s="800">
        <v>172</v>
      </c>
      <c r="AB7" s="800"/>
      <c r="AC7" s="800"/>
      <c r="AD7" s="800"/>
      <c r="AE7" s="801"/>
      <c r="AF7" s="802">
        <v>108.3</v>
      </c>
      <c r="AG7" s="803"/>
      <c r="AH7" s="803"/>
      <c r="AI7" s="803"/>
      <c r="AJ7" s="804"/>
      <c r="AK7" s="805">
        <v>976</v>
      </c>
      <c r="AL7" s="806"/>
      <c r="AM7" s="806"/>
      <c r="AN7" s="806"/>
      <c r="AO7" s="806"/>
      <c r="AP7" s="806">
        <v>3362</v>
      </c>
      <c r="AQ7" s="806"/>
      <c r="AR7" s="806"/>
      <c r="AS7" s="806"/>
      <c r="AT7" s="806"/>
      <c r="AU7" s="807"/>
      <c r="AV7" s="807"/>
      <c r="AW7" s="807"/>
      <c r="AX7" s="807"/>
      <c r="AY7" s="808"/>
      <c r="AZ7" s="252"/>
      <c r="BA7" s="252"/>
      <c r="BB7" s="252"/>
      <c r="BC7" s="252"/>
      <c r="BD7" s="252"/>
      <c r="BE7" s="235"/>
      <c r="BF7" s="235"/>
      <c r="BG7" s="235"/>
      <c r="BH7" s="235"/>
      <c r="BI7" s="235"/>
      <c r="BJ7" s="235"/>
      <c r="BK7" s="235"/>
      <c r="BL7" s="235"/>
      <c r="BM7" s="235"/>
      <c r="BN7" s="235"/>
      <c r="BO7" s="235"/>
      <c r="BP7" s="235"/>
      <c r="BQ7" s="238">
        <v>1</v>
      </c>
      <c r="BR7" s="239"/>
      <c r="BS7" s="793" t="s">
        <v>556</v>
      </c>
      <c r="BT7" s="794"/>
      <c r="BU7" s="794"/>
      <c r="BV7" s="794"/>
      <c r="BW7" s="794"/>
      <c r="BX7" s="794"/>
      <c r="BY7" s="794"/>
      <c r="BZ7" s="794"/>
      <c r="CA7" s="794"/>
      <c r="CB7" s="794"/>
      <c r="CC7" s="794"/>
      <c r="CD7" s="794"/>
      <c r="CE7" s="794"/>
      <c r="CF7" s="794"/>
      <c r="CG7" s="809"/>
      <c r="CH7" s="790">
        <v>-16</v>
      </c>
      <c r="CI7" s="791"/>
      <c r="CJ7" s="791"/>
      <c r="CK7" s="791"/>
      <c r="CL7" s="792"/>
      <c r="CM7" s="790">
        <v>-148</v>
      </c>
      <c r="CN7" s="791"/>
      <c r="CO7" s="791"/>
      <c r="CP7" s="791"/>
      <c r="CQ7" s="792"/>
      <c r="CR7" s="790">
        <v>137</v>
      </c>
      <c r="CS7" s="791"/>
      <c r="CT7" s="791"/>
      <c r="CU7" s="791"/>
      <c r="CV7" s="792"/>
      <c r="CW7" s="790" t="s">
        <v>557</v>
      </c>
      <c r="CX7" s="791"/>
      <c r="CY7" s="791"/>
      <c r="CZ7" s="791"/>
      <c r="DA7" s="792"/>
      <c r="DB7" s="790" t="s">
        <v>557</v>
      </c>
      <c r="DC7" s="791"/>
      <c r="DD7" s="791"/>
      <c r="DE7" s="791"/>
      <c r="DF7" s="792"/>
      <c r="DG7" s="790" t="s">
        <v>557</v>
      </c>
      <c r="DH7" s="791"/>
      <c r="DI7" s="791"/>
      <c r="DJ7" s="791"/>
      <c r="DK7" s="792"/>
      <c r="DL7" s="790" t="s">
        <v>557</v>
      </c>
      <c r="DM7" s="791"/>
      <c r="DN7" s="791"/>
      <c r="DO7" s="791"/>
      <c r="DP7" s="792"/>
      <c r="DQ7" s="790" t="s">
        <v>557</v>
      </c>
      <c r="DR7" s="791"/>
      <c r="DS7" s="791"/>
      <c r="DT7" s="791"/>
      <c r="DU7" s="792"/>
      <c r="DV7" s="793"/>
      <c r="DW7" s="794"/>
      <c r="DX7" s="794"/>
      <c r="DY7" s="794"/>
      <c r="DZ7" s="795"/>
      <c r="EA7" s="236"/>
    </row>
    <row r="8" spans="1:131" s="237" customFormat="1" ht="26.25" customHeight="1" x14ac:dyDescent="0.2">
      <c r="A8" s="240">
        <v>2</v>
      </c>
      <c r="B8" s="827"/>
      <c r="C8" s="828"/>
      <c r="D8" s="828"/>
      <c r="E8" s="828"/>
      <c r="F8" s="828"/>
      <c r="G8" s="828"/>
      <c r="H8" s="828"/>
      <c r="I8" s="828"/>
      <c r="J8" s="828"/>
      <c r="K8" s="828"/>
      <c r="L8" s="828"/>
      <c r="M8" s="828"/>
      <c r="N8" s="828"/>
      <c r="O8" s="828"/>
      <c r="P8" s="829"/>
      <c r="Q8" s="830"/>
      <c r="R8" s="831"/>
      <c r="S8" s="831"/>
      <c r="T8" s="831"/>
      <c r="U8" s="831"/>
      <c r="V8" s="831"/>
      <c r="W8" s="831"/>
      <c r="X8" s="831"/>
      <c r="Y8" s="831"/>
      <c r="Z8" s="831"/>
      <c r="AA8" s="831"/>
      <c r="AB8" s="831"/>
      <c r="AC8" s="831"/>
      <c r="AD8" s="831"/>
      <c r="AE8" s="832"/>
      <c r="AF8" s="833"/>
      <c r="AG8" s="834"/>
      <c r="AH8" s="834"/>
      <c r="AI8" s="834"/>
      <c r="AJ8" s="835"/>
      <c r="AK8" s="816"/>
      <c r="AL8" s="817"/>
      <c r="AM8" s="817"/>
      <c r="AN8" s="817"/>
      <c r="AO8" s="817"/>
      <c r="AP8" s="817"/>
      <c r="AQ8" s="817"/>
      <c r="AR8" s="817"/>
      <c r="AS8" s="817"/>
      <c r="AT8" s="817"/>
      <c r="AU8" s="818"/>
      <c r="AV8" s="818"/>
      <c r="AW8" s="818"/>
      <c r="AX8" s="818"/>
      <c r="AY8" s="819"/>
      <c r="AZ8" s="252"/>
      <c r="BA8" s="252"/>
      <c r="BB8" s="252"/>
      <c r="BC8" s="252"/>
      <c r="BD8" s="252"/>
      <c r="BE8" s="235"/>
      <c r="BF8" s="235"/>
      <c r="BG8" s="235"/>
      <c r="BH8" s="235"/>
      <c r="BI8" s="235"/>
      <c r="BJ8" s="235"/>
      <c r="BK8" s="235"/>
      <c r="BL8" s="235"/>
      <c r="BM8" s="235"/>
      <c r="BN8" s="235"/>
      <c r="BO8" s="235"/>
      <c r="BP8" s="235"/>
      <c r="BQ8" s="240">
        <v>2</v>
      </c>
      <c r="BR8" s="241"/>
      <c r="BS8" s="820" t="s">
        <v>558</v>
      </c>
      <c r="BT8" s="821"/>
      <c r="BU8" s="821"/>
      <c r="BV8" s="821"/>
      <c r="BW8" s="821"/>
      <c r="BX8" s="821"/>
      <c r="BY8" s="821"/>
      <c r="BZ8" s="821"/>
      <c r="CA8" s="821"/>
      <c r="CB8" s="821"/>
      <c r="CC8" s="821"/>
      <c r="CD8" s="821"/>
      <c r="CE8" s="821"/>
      <c r="CF8" s="821"/>
      <c r="CG8" s="822"/>
      <c r="CH8" s="823" t="s">
        <v>557</v>
      </c>
      <c r="CI8" s="824"/>
      <c r="CJ8" s="824"/>
      <c r="CK8" s="824"/>
      <c r="CL8" s="825"/>
      <c r="CM8" s="823" t="s">
        <v>557</v>
      </c>
      <c r="CN8" s="824"/>
      <c r="CO8" s="824"/>
      <c r="CP8" s="824"/>
      <c r="CQ8" s="825"/>
      <c r="CR8" s="823">
        <v>20</v>
      </c>
      <c r="CS8" s="824"/>
      <c r="CT8" s="824"/>
      <c r="CU8" s="824"/>
      <c r="CV8" s="825"/>
      <c r="CW8" s="823" t="s">
        <v>557</v>
      </c>
      <c r="CX8" s="824"/>
      <c r="CY8" s="824"/>
      <c r="CZ8" s="824"/>
      <c r="DA8" s="825"/>
      <c r="DB8" s="823" t="s">
        <v>557</v>
      </c>
      <c r="DC8" s="824"/>
      <c r="DD8" s="824"/>
      <c r="DE8" s="824"/>
      <c r="DF8" s="825"/>
      <c r="DG8" s="823" t="s">
        <v>557</v>
      </c>
      <c r="DH8" s="824"/>
      <c r="DI8" s="824"/>
      <c r="DJ8" s="824"/>
      <c r="DK8" s="825"/>
      <c r="DL8" s="823" t="s">
        <v>557</v>
      </c>
      <c r="DM8" s="824"/>
      <c r="DN8" s="824"/>
      <c r="DO8" s="824"/>
      <c r="DP8" s="825"/>
      <c r="DQ8" s="823" t="s">
        <v>557</v>
      </c>
      <c r="DR8" s="824"/>
      <c r="DS8" s="824"/>
      <c r="DT8" s="824"/>
      <c r="DU8" s="825"/>
      <c r="DV8" s="820"/>
      <c r="DW8" s="821"/>
      <c r="DX8" s="821"/>
      <c r="DY8" s="821"/>
      <c r="DZ8" s="826"/>
      <c r="EA8" s="236"/>
    </row>
    <row r="9" spans="1:131" s="237" customFormat="1" ht="26.25" customHeight="1" x14ac:dyDescent="0.2">
      <c r="A9" s="240">
        <v>3</v>
      </c>
      <c r="B9" s="827"/>
      <c r="C9" s="828"/>
      <c r="D9" s="828"/>
      <c r="E9" s="828"/>
      <c r="F9" s="828"/>
      <c r="G9" s="828"/>
      <c r="H9" s="828"/>
      <c r="I9" s="828"/>
      <c r="J9" s="828"/>
      <c r="K9" s="828"/>
      <c r="L9" s="828"/>
      <c r="M9" s="828"/>
      <c r="N9" s="828"/>
      <c r="O9" s="828"/>
      <c r="P9" s="829"/>
      <c r="Q9" s="830"/>
      <c r="R9" s="831"/>
      <c r="S9" s="831"/>
      <c r="T9" s="831"/>
      <c r="U9" s="831"/>
      <c r="V9" s="831"/>
      <c r="W9" s="831"/>
      <c r="X9" s="831"/>
      <c r="Y9" s="831"/>
      <c r="Z9" s="831"/>
      <c r="AA9" s="831"/>
      <c r="AB9" s="831"/>
      <c r="AC9" s="831"/>
      <c r="AD9" s="831"/>
      <c r="AE9" s="832"/>
      <c r="AF9" s="833"/>
      <c r="AG9" s="834"/>
      <c r="AH9" s="834"/>
      <c r="AI9" s="834"/>
      <c r="AJ9" s="835"/>
      <c r="AK9" s="816"/>
      <c r="AL9" s="817"/>
      <c r="AM9" s="817"/>
      <c r="AN9" s="817"/>
      <c r="AO9" s="817"/>
      <c r="AP9" s="817"/>
      <c r="AQ9" s="817"/>
      <c r="AR9" s="817"/>
      <c r="AS9" s="817"/>
      <c r="AT9" s="817"/>
      <c r="AU9" s="818"/>
      <c r="AV9" s="818"/>
      <c r="AW9" s="818"/>
      <c r="AX9" s="818"/>
      <c r="AY9" s="819"/>
      <c r="AZ9" s="252"/>
      <c r="BA9" s="252"/>
      <c r="BB9" s="252"/>
      <c r="BC9" s="252"/>
      <c r="BD9" s="252"/>
      <c r="BE9" s="235"/>
      <c r="BF9" s="235"/>
      <c r="BG9" s="235"/>
      <c r="BH9" s="235"/>
      <c r="BI9" s="235"/>
      <c r="BJ9" s="235"/>
      <c r="BK9" s="235"/>
      <c r="BL9" s="235"/>
      <c r="BM9" s="235"/>
      <c r="BN9" s="235"/>
      <c r="BO9" s="235"/>
      <c r="BP9" s="235"/>
      <c r="BQ9" s="240">
        <v>3</v>
      </c>
      <c r="BR9" s="241"/>
      <c r="BS9" s="820"/>
      <c r="BT9" s="821"/>
      <c r="BU9" s="821"/>
      <c r="BV9" s="821"/>
      <c r="BW9" s="821"/>
      <c r="BX9" s="821"/>
      <c r="BY9" s="821"/>
      <c r="BZ9" s="821"/>
      <c r="CA9" s="821"/>
      <c r="CB9" s="821"/>
      <c r="CC9" s="821"/>
      <c r="CD9" s="821"/>
      <c r="CE9" s="821"/>
      <c r="CF9" s="821"/>
      <c r="CG9" s="82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0"/>
      <c r="DW9" s="821"/>
      <c r="DX9" s="821"/>
      <c r="DY9" s="821"/>
      <c r="DZ9" s="826"/>
      <c r="EA9" s="236"/>
    </row>
    <row r="10" spans="1:131" s="237" customFormat="1" ht="26.25" customHeight="1" x14ac:dyDescent="0.2">
      <c r="A10" s="240">
        <v>4</v>
      </c>
      <c r="B10" s="827"/>
      <c r="C10" s="828"/>
      <c r="D10" s="828"/>
      <c r="E10" s="828"/>
      <c r="F10" s="828"/>
      <c r="G10" s="828"/>
      <c r="H10" s="828"/>
      <c r="I10" s="828"/>
      <c r="J10" s="828"/>
      <c r="K10" s="828"/>
      <c r="L10" s="828"/>
      <c r="M10" s="828"/>
      <c r="N10" s="828"/>
      <c r="O10" s="828"/>
      <c r="P10" s="829"/>
      <c r="Q10" s="830"/>
      <c r="R10" s="831"/>
      <c r="S10" s="831"/>
      <c r="T10" s="831"/>
      <c r="U10" s="831"/>
      <c r="V10" s="831"/>
      <c r="W10" s="831"/>
      <c r="X10" s="831"/>
      <c r="Y10" s="831"/>
      <c r="Z10" s="831"/>
      <c r="AA10" s="831"/>
      <c r="AB10" s="831"/>
      <c r="AC10" s="831"/>
      <c r="AD10" s="831"/>
      <c r="AE10" s="832"/>
      <c r="AF10" s="833"/>
      <c r="AG10" s="834"/>
      <c r="AH10" s="834"/>
      <c r="AI10" s="834"/>
      <c r="AJ10" s="835"/>
      <c r="AK10" s="816"/>
      <c r="AL10" s="817"/>
      <c r="AM10" s="817"/>
      <c r="AN10" s="817"/>
      <c r="AO10" s="817"/>
      <c r="AP10" s="817"/>
      <c r="AQ10" s="817"/>
      <c r="AR10" s="817"/>
      <c r="AS10" s="817"/>
      <c r="AT10" s="817"/>
      <c r="AU10" s="818"/>
      <c r="AV10" s="818"/>
      <c r="AW10" s="818"/>
      <c r="AX10" s="818"/>
      <c r="AY10" s="819"/>
      <c r="AZ10" s="252"/>
      <c r="BA10" s="252"/>
      <c r="BB10" s="252"/>
      <c r="BC10" s="252"/>
      <c r="BD10" s="252"/>
      <c r="BE10" s="235"/>
      <c r="BF10" s="235"/>
      <c r="BG10" s="235"/>
      <c r="BH10" s="235"/>
      <c r="BI10" s="235"/>
      <c r="BJ10" s="235"/>
      <c r="BK10" s="235"/>
      <c r="BL10" s="235"/>
      <c r="BM10" s="235"/>
      <c r="BN10" s="235"/>
      <c r="BO10" s="235"/>
      <c r="BP10" s="235"/>
      <c r="BQ10" s="240">
        <v>4</v>
      </c>
      <c r="BR10" s="241"/>
      <c r="BS10" s="820"/>
      <c r="BT10" s="821"/>
      <c r="BU10" s="821"/>
      <c r="BV10" s="821"/>
      <c r="BW10" s="821"/>
      <c r="BX10" s="821"/>
      <c r="BY10" s="821"/>
      <c r="BZ10" s="821"/>
      <c r="CA10" s="821"/>
      <c r="CB10" s="821"/>
      <c r="CC10" s="821"/>
      <c r="CD10" s="821"/>
      <c r="CE10" s="821"/>
      <c r="CF10" s="821"/>
      <c r="CG10" s="82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0"/>
      <c r="DW10" s="821"/>
      <c r="DX10" s="821"/>
      <c r="DY10" s="821"/>
      <c r="DZ10" s="826"/>
      <c r="EA10" s="236"/>
    </row>
    <row r="11" spans="1:131" s="237" customFormat="1" ht="26.25" customHeight="1" x14ac:dyDescent="0.2">
      <c r="A11" s="240">
        <v>5</v>
      </c>
      <c r="B11" s="827"/>
      <c r="C11" s="828"/>
      <c r="D11" s="828"/>
      <c r="E11" s="828"/>
      <c r="F11" s="828"/>
      <c r="G11" s="828"/>
      <c r="H11" s="828"/>
      <c r="I11" s="828"/>
      <c r="J11" s="828"/>
      <c r="K11" s="828"/>
      <c r="L11" s="828"/>
      <c r="M11" s="828"/>
      <c r="N11" s="828"/>
      <c r="O11" s="828"/>
      <c r="P11" s="829"/>
      <c r="Q11" s="830"/>
      <c r="R11" s="831"/>
      <c r="S11" s="831"/>
      <c r="T11" s="831"/>
      <c r="U11" s="831"/>
      <c r="V11" s="831"/>
      <c r="W11" s="831"/>
      <c r="X11" s="831"/>
      <c r="Y11" s="831"/>
      <c r="Z11" s="831"/>
      <c r="AA11" s="831"/>
      <c r="AB11" s="831"/>
      <c r="AC11" s="831"/>
      <c r="AD11" s="831"/>
      <c r="AE11" s="832"/>
      <c r="AF11" s="833"/>
      <c r="AG11" s="834"/>
      <c r="AH11" s="834"/>
      <c r="AI11" s="834"/>
      <c r="AJ11" s="835"/>
      <c r="AK11" s="816"/>
      <c r="AL11" s="817"/>
      <c r="AM11" s="817"/>
      <c r="AN11" s="817"/>
      <c r="AO11" s="817"/>
      <c r="AP11" s="817"/>
      <c r="AQ11" s="817"/>
      <c r="AR11" s="817"/>
      <c r="AS11" s="817"/>
      <c r="AT11" s="817"/>
      <c r="AU11" s="818"/>
      <c r="AV11" s="818"/>
      <c r="AW11" s="818"/>
      <c r="AX11" s="818"/>
      <c r="AY11" s="819"/>
      <c r="AZ11" s="252"/>
      <c r="BA11" s="252"/>
      <c r="BB11" s="252"/>
      <c r="BC11" s="252"/>
      <c r="BD11" s="252"/>
      <c r="BE11" s="235"/>
      <c r="BF11" s="235"/>
      <c r="BG11" s="235"/>
      <c r="BH11" s="235"/>
      <c r="BI11" s="235"/>
      <c r="BJ11" s="235"/>
      <c r="BK11" s="235"/>
      <c r="BL11" s="235"/>
      <c r="BM11" s="235"/>
      <c r="BN11" s="235"/>
      <c r="BO11" s="235"/>
      <c r="BP11" s="235"/>
      <c r="BQ11" s="240">
        <v>5</v>
      </c>
      <c r="BR11" s="241"/>
      <c r="BS11" s="820"/>
      <c r="BT11" s="821"/>
      <c r="BU11" s="821"/>
      <c r="BV11" s="821"/>
      <c r="BW11" s="821"/>
      <c r="BX11" s="821"/>
      <c r="BY11" s="821"/>
      <c r="BZ11" s="821"/>
      <c r="CA11" s="821"/>
      <c r="CB11" s="821"/>
      <c r="CC11" s="821"/>
      <c r="CD11" s="821"/>
      <c r="CE11" s="821"/>
      <c r="CF11" s="821"/>
      <c r="CG11" s="82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0"/>
      <c r="DW11" s="821"/>
      <c r="DX11" s="821"/>
      <c r="DY11" s="821"/>
      <c r="DZ11" s="826"/>
      <c r="EA11" s="236"/>
    </row>
    <row r="12" spans="1:131" s="237" customFormat="1" ht="26.25" customHeight="1" x14ac:dyDescent="0.2">
      <c r="A12" s="240">
        <v>6</v>
      </c>
      <c r="B12" s="827"/>
      <c r="C12" s="828"/>
      <c r="D12" s="828"/>
      <c r="E12" s="828"/>
      <c r="F12" s="828"/>
      <c r="G12" s="828"/>
      <c r="H12" s="828"/>
      <c r="I12" s="828"/>
      <c r="J12" s="828"/>
      <c r="K12" s="828"/>
      <c r="L12" s="828"/>
      <c r="M12" s="828"/>
      <c r="N12" s="828"/>
      <c r="O12" s="828"/>
      <c r="P12" s="829"/>
      <c r="Q12" s="830"/>
      <c r="R12" s="831"/>
      <c r="S12" s="831"/>
      <c r="T12" s="831"/>
      <c r="U12" s="831"/>
      <c r="V12" s="831"/>
      <c r="W12" s="831"/>
      <c r="X12" s="831"/>
      <c r="Y12" s="831"/>
      <c r="Z12" s="831"/>
      <c r="AA12" s="831"/>
      <c r="AB12" s="831"/>
      <c r="AC12" s="831"/>
      <c r="AD12" s="831"/>
      <c r="AE12" s="832"/>
      <c r="AF12" s="833"/>
      <c r="AG12" s="834"/>
      <c r="AH12" s="834"/>
      <c r="AI12" s="834"/>
      <c r="AJ12" s="835"/>
      <c r="AK12" s="816"/>
      <c r="AL12" s="817"/>
      <c r="AM12" s="817"/>
      <c r="AN12" s="817"/>
      <c r="AO12" s="817"/>
      <c r="AP12" s="817"/>
      <c r="AQ12" s="817"/>
      <c r="AR12" s="817"/>
      <c r="AS12" s="817"/>
      <c r="AT12" s="817"/>
      <c r="AU12" s="818"/>
      <c r="AV12" s="818"/>
      <c r="AW12" s="818"/>
      <c r="AX12" s="818"/>
      <c r="AY12" s="819"/>
      <c r="AZ12" s="252"/>
      <c r="BA12" s="252"/>
      <c r="BB12" s="252"/>
      <c r="BC12" s="252"/>
      <c r="BD12" s="252"/>
      <c r="BE12" s="235"/>
      <c r="BF12" s="235"/>
      <c r="BG12" s="235"/>
      <c r="BH12" s="235"/>
      <c r="BI12" s="235"/>
      <c r="BJ12" s="235"/>
      <c r="BK12" s="235"/>
      <c r="BL12" s="235"/>
      <c r="BM12" s="235"/>
      <c r="BN12" s="235"/>
      <c r="BO12" s="235"/>
      <c r="BP12" s="235"/>
      <c r="BQ12" s="240">
        <v>6</v>
      </c>
      <c r="BR12" s="241"/>
      <c r="BS12" s="820"/>
      <c r="BT12" s="821"/>
      <c r="BU12" s="821"/>
      <c r="BV12" s="821"/>
      <c r="BW12" s="821"/>
      <c r="BX12" s="821"/>
      <c r="BY12" s="821"/>
      <c r="BZ12" s="821"/>
      <c r="CA12" s="821"/>
      <c r="CB12" s="821"/>
      <c r="CC12" s="821"/>
      <c r="CD12" s="821"/>
      <c r="CE12" s="821"/>
      <c r="CF12" s="821"/>
      <c r="CG12" s="82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0"/>
      <c r="DW12" s="821"/>
      <c r="DX12" s="821"/>
      <c r="DY12" s="821"/>
      <c r="DZ12" s="826"/>
      <c r="EA12" s="236"/>
    </row>
    <row r="13" spans="1:131" s="237" customFormat="1" ht="26.25" customHeight="1" x14ac:dyDescent="0.2">
      <c r="A13" s="240">
        <v>7</v>
      </c>
      <c r="B13" s="827"/>
      <c r="C13" s="828"/>
      <c r="D13" s="828"/>
      <c r="E13" s="828"/>
      <c r="F13" s="828"/>
      <c r="G13" s="828"/>
      <c r="H13" s="828"/>
      <c r="I13" s="828"/>
      <c r="J13" s="828"/>
      <c r="K13" s="828"/>
      <c r="L13" s="828"/>
      <c r="M13" s="828"/>
      <c r="N13" s="828"/>
      <c r="O13" s="828"/>
      <c r="P13" s="829"/>
      <c r="Q13" s="830"/>
      <c r="R13" s="831"/>
      <c r="S13" s="831"/>
      <c r="T13" s="831"/>
      <c r="U13" s="831"/>
      <c r="V13" s="831"/>
      <c r="W13" s="831"/>
      <c r="X13" s="831"/>
      <c r="Y13" s="831"/>
      <c r="Z13" s="831"/>
      <c r="AA13" s="831"/>
      <c r="AB13" s="831"/>
      <c r="AC13" s="831"/>
      <c r="AD13" s="831"/>
      <c r="AE13" s="832"/>
      <c r="AF13" s="833"/>
      <c r="AG13" s="834"/>
      <c r="AH13" s="834"/>
      <c r="AI13" s="834"/>
      <c r="AJ13" s="835"/>
      <c r="AK13" s="816"/>
      <c r="AL13" s="817"/>
      <c r="AM13" s="817"/>
      <c r="AN13" s="817"/>
      <c r="AO13" s="817"/>
      <c r="AP13" s="817"/>
      <c r="AQ13" s="817"/>
      <c r="AR13" s="817"/>
      <c r="AS13" s="817"/>
      <c r="AT13" s="817"/>
      <c r="AU13" s="818"/>
      <c r="AV13" s="818"/>
      <c r="AW13" s="818"/>
      <c r="AX13" s="818"/>
      <c r="AY13" s="819"/>
      <c r="AZ13" s="252"/>
      <c r="BA13" s="252"/>
      <c r="BB13" s="252"/>
      <c r="BC13" s="252"/>
      <c r="BD13" s="252"/>
      <c r="BE13" s="235"/>
      <c r="BF13" s="235"/>
      <c r="BG13" s="235"/>
      <c r="BH13" s="235"/>
      <c r="BI13" s="235"/>
      <c r="BJ13" s="235"/>
      <c r="BK13" s="235"/>
      <c r="BL13" s="235"/>
      <c r="BM13" s="235"/>
      <c r="BN13" s="235"/>
      <c r="BO13" s="235"/>
      <c r="BP13" s="235"/>
      <c r="BQ13" s="240">
        <v>7</v>
      </c>
      <c r="BR13" s="241"/>
      <c r="BS13" s="820"/>
      <c r="BT13" s="821"/>
      <c r="BU13" s="821"/>
      <c r="BV13" s="821"/>
      <c r="BW13" s="821"/>
      <c r="BX13" s="821"/>
      <c r="BY13" s="821"/>
      <c r="BZ13" s="821"/>
      <c r="CA13" s="821"/>
      <c r="CB13" s="821"/>
      <c r="CC13" s="821"/>
      <c r="CD13" s="821"/>
      <c r="CE13" s="821"/>
      <c r="CF13" s="821"/>
      <c r="CG13" s="82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0"/>
      <c r="DW13" s="821"/>
      <c r="DX13" s="821"/>
      <c r="DY13" s="821"/>
      <c r="DZ13" s="826"/>
      <c r="EA13" s="236"/>
    </row>
    <row r="14" spans="1:131" s="237" customFormat="1" ht="26.25" customHeight="1" x14ac:dyDescent="0.2">
      <c r="A14" s="240">
        <v>8</v>
      </c>
      <c r="B14" s="827"/>
      <c r="C14" s="828"/>
      <c r="D14" s="828"/>
      <c r="E14" s="828"/>
      <c r="F14" s="828"/>
      <c r="G14" s="828"/>
      <c r="H14" s="828"/>
      <c r="I14" s="828"/>
      <c r="J14" s="828"/>
      <c r="K14" s="828"/>
      <c r="L14" s="828"/>
      <c r="M14" s="828"/>
      <c r="N14" s="828"/>
      <c r="O14" s="828"/>
      <c r="P14" s="829"/>
      <c r="Q14" s="830"/>
      <c r="R14" s="831"/>
      <c r="S14" s="831"/>
      <c r="T14" s="831"/>
      <c r="U14" s="831"/>
      <c r="V14" s="831"/>
      <c r="W14" s="831"/>
      <c r="X14" s="831"/>
      <c r="Y14" s="831"/>
      <c r="Z14" s="831"/>
      <c r="AA14" s="831"/>
      <c r="AB14" s="831"/>
      <c r="AC14" s="831"/>
      <c r="AD14" s="831"/>
      <c r="AE14" s="832"/>
      <c r="AF14" s="833"/>
      <c r="AG14" s="834"/>
      <c r="AH14" s="834"/>
      <c r="AI14" s="834"/>
      <c r="AJ14" s="835"/>
      <c r="AK14" s="816"/>
      <c r="AL14" s="817"/>
      <c r="AM14" s="817"/>
      <c r="AN14" s="817"/>
      <c r="AO14" s="817"/>
      <c r="AP14" s="817"/>
      <c r="AQ14" s="817"/>
      <c r="AR14" s="817"/>
      <c r="AS14" s="817"/>
      <c r="AT14" s="817"/>
      <c r="AU14" s="818"/>
      <c r="AV14" s="818"/>
      <c r="AW14" s="818"/>
      <c r="AX14" s="818"/>
      <c r="AY14" s="819"/>
      <c r="AZ14" s="252"/>
      <c r="BA14" s="252"/>
      <c r="BB14" s="252"/>
      <c r="BC14" s="252"/>
      <c r="BD14" s="252"/>
      <c r="BE14" s="235"/>
      <c r="BF14" s="235"/>
      <c r="BG14" s="235"/>
      <c r="BH14" s="235"/>
      <c r="BI14" s="235"/>
      <c r="BJ14" s="235"/>
      <c r="BK14" s="235"/>
      <c r="BL14" s="235"/>
      <c r="BM14" s="235"/>
      <c r="BN14" s="235"/>
      <c r="BO14" s="235"/>
      <c r="BP14" s="235"/>
      <c r="BQ14" s="240">
        <v>8</v>
      </c>
      <c r="BR14" s="241"/>
      <c r="BS14" s="820"/>
      <c r="BT14" s="821"/>
      <c r="BU14" s="821"/>
      <c r="BV14" s="821"/>
      <c r="BW14" s="821"/>
      <c r="BX14" s="821"/>
      <c r="BY14" s="821"/>
      <c r="BZ14" s="821"/>
      <c r="CA14" s="821"/>
      <c r="CB14" s="821"/>
      <c r="CC14" s="821"/>
      <c r="CD14" s="821"/>
      <c r="CE14" s="821"/>
      <c r="CF14" s="821"/>
      <c r="CG14" s="82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0"/>
      <c r="DW14" s="821"/>
      <c r="DX14" s="821"/>
      <c r="DY14" s="821"/>
      <c r="DZ14" s="826"/>
      <c r="EA14" s="236"/>
    </row>
    <row r="15" spans="1:131" s="237" customFormat="1" ht="26.25" customHeight="1" x14ac:dyDescent="0.2">
      <c r="A15" s="240">
        <v>9</v>
      </c>
      <c r="B15" s="827"/>
      <c r="C15" s="828"/>
      <c r="D15" s="828"/>
      <c r="E15" s="828"/>
      <c r="F15" s="828"/>
      <c r="G15" s="828"/>
      <c r="H15" s="828"/>
      <c r="I15" s="828"/>
      <c r="J15" s="828"/>
      <c r="K15" s="828"/>
      <c r="L15" s="828"/>
      <c r="M15" s="828"/>
      <c r="N15" s="828"/>
      <c r="O15" s="828"/>
      <c r="P15" s="829"/>
      <c r="Q15" s="830"/>
      <c r="R15" s="831"/>
      <c r="S15" s="831"/>
      <c r="T15" s="831"/>
      <c r="U15" s="831"/>
      <c r="V15" s="831"/>
      <c r="W15" s="831"/>
      <c r="X15" s="831"/>
      <c r="Y15" s="831"/>
      <c r="Z15" s="831"/>
      <c r="AA15" s="831"/>
      <c r="AB15" s="831"/>
      <c r="AC15" s="831"/>
      <c r="AD15" s="831"/>
      <c r="AE15" s="832"/>
      <c r="AF15" s="833"/>
      <c r="AG15" s="834"/>
      <c r="AH15" s="834"/>
      <c r="AI15" s="834"/>
      <c r="AJ15" s="835"/>
      <c r="AK15" s="816"/>
      <c r="AL15" s="817"/>
      <c r="AM15" s="817"/>
      <c r="AN15" s="817"/>
      <c r="AO15" s="817"/>
      <c r="AP15" s="817"/>
      <c r="AQ15" s="817"/>
      <c r="AR15" s="817"/>
      <c r="AS15" s="817"/>
      <c r="AT15" s="817"/>
      <c r="AU15" s="818"/>
      <c r="AV15" s="818"/>
      <c r="AW15" s="818"/>
      <c r="AX15" s="818"/>
      <c r="AY15" s="819"/>
      <c r="AZ15" s="252"/>
      <c r="BA15" s="252"/>
      <c r="BB15" s="252"/>
      <c r="BC15" s="252"/>
      <c r="BD15" s="252"/>
      <c r="BE15" s="235"/>
      <c r="BF15" s="235"/>
      <c r="BG15" s="235"/>
      <c r="BH15" s="235"/>
      <c r="BI15" s="235"/>
      <c r="BJ15" s="235"/>
      <c r="BK15" s="235"/>
      <c r="BL15" s="235"/>
      <c r="BM15" s="235"/>
      <c r="BN15" s="235"/>
      <c r="BO15" s="235"/>
      <c r="BP15" s="235"/>
      <c r="BQ15" s="240">
        <v>9</v>
      </c>
      <c r="BR15" s="241"/>
      <c r="BS15" s="820"/>
      <c r="BT15" s="821"/>
      <c r="BU15" s="821"/>
      <c r="BV15" s="821"/>
      <c r="BW15" s="821"/>
      <c r="BX15" s="821"/>
      <c r="BY15" s="821"/>
      <c r="BZ15" s="821"/>
      <c r="CA15" s="821"/>
      <c r="CB15" s="821"/>
      <c r="CC15" s="821"/>
      <c r="CD15" s="821"/>
      <c r="CE15" s="821"/>
      <c r="CF15" s="821"/>
      <c r="CG15" s="82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0"/>
      <c r="DW15" s="821"/>
      <c r="DX15" s="821"/>
      <c r="DY15" s="821"/>
      <c r="DZ15" s="826"/>
      <c r="EA15" s="236"/>
    </row>
    <row r="16" spans="1:131" s="237" customFormat="1" ht="26.25" customHeight="1" x14ac:dyDescent="0.2">
      <c r="A16" s="240">
        <v>10</v>
      </c>
      <c r="B16" s="827"/>
      <c r="C16" s="828"/>
      <c r="D16" s="828"/>
      <c r="E16" s="828"/>
      <c r="F16" s="828"/>
      <c r="G16" s="828"/>
      <c r="H16" s="828"/>
      <c r="I16" s="828"/>
      <c r="J16" s="828"/>
      <c r="K16" s="828"/>
      <c r="L16" s="828"/>
      <c r="M16" s="828"/>
      <c r="N16" s="828"/>
      <c r="O16" s="828"/>
      <c r="P16" s="829"/>
      <c r="Q16" s="830"/>
      <c r="R16" s="831"/>
      <c r="S16" s="831"/>
      <c r="T16" s="831"/>
      <c r="U16" s="831"/>
      <c r="V16" s="831"/>
      <c r="W16" s="831"/>
      <c r="X16" s="831"/>
      <c r="Y16" s="831"/>
      <c r="Z16" s="831"/>
      <c r="AA16" s="831"/>
      <c r="AB16" s="831"/>
      <c r="AC16" s="831"/>
      <c r="AD16" s="831"/>
      <c r="AE16" s="832"/>
      <c r="AF16" s="833"/>
      <c r="AG16" s="834"/>
      <c r="AH16" s="834"/>
      <c r="AI16" s="834"/>
      <c r="AJ16" s="835"/>
      <c r="AK16" s="816"/>
      <c r="AL16" s="817"/>
      <c r="AM16" s="817"/>
      <c r="AN16" s="817"/>
      <c r="AO16" s="817"/>
      <c r="AP16" s="817"/>
      <c r="AQ16" s="817"/>
      <c r="AR16" s="817"/>
      <c r="AS16" s="817"/>
      <c r="AT16" s="817"/>
      <c r="AU16" s="818"/>
      <c r="AV16" s="818"/>
      <c r="AW16" s="818"/>
      <c r="AX16" s="818"/>
      <c r="AY16" s="819"/>
      <c r="AZ16" s="252"/>
      <c r="BA16" s="252"/>
      <c r="BB16" s="252"/>
      <c r="BC16" s="252"/>
      <c r="BD16" s="252"/>
      <c r="BE16" s="235"/>
      <c r="BF16" s="235"/>
      <c r="BG16" s="235"/>
      <c r="BH16" s="235"/>
      <c r="BI16" s="235"/>
      <c r="BJ16" s="235"/>
      <c r="BK16" s="235"/>
      <c r="BL16" s="235"/>
      <c r="BM16" s="235"/>
      <c r="BN16" s="235"/>
      <c r="BO16" s="235"/>
      <c r="BP16" s="235"/>
      <c r="BQ16" s="240">
        <v>10</v>
      </c>
      <c r="BR16" s="241"/>
      <c r="BS16" s="820"/>
      <c r="BT16" s="821"/>
      <c r="BU16" s="821"/>
      <c r="BV16" s="821"/>
      <c r="BW16" s="821"/>
      <c r="BX16" s="821"/>
      <c r="BY16" s="821"/>
      <c r="BZ16" s="821"/>
      <c r="CA16" s="821"/>
      <c r="CB16" s="821"/>
      <c r="CC16" s="821"/>
      <c r="CD16" s="821"/>
      <c r="CE16" s="821"/>
      <c r="CF16" s="821"/>
      <c r="CG16" s="82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0"/>
      <c r="DW16" s="821"/>
      <c r="DX16" s="821"/>
      <c r="DY16" s="821"/>
      <c r="DZ16" s="826"/>
      <c r="EA16" s="236"/>
    </row>
    <row r="17" spans="1:131" s="237" customFormat="1" ht="26.25" customHeight="1" x14ac:dyDescent="0.2">
      <c r="A17" s="240">
        <v>11</v>
      </c>
      <c r="B17" s="827"/>
      <c r="C17" s="828"/>
      <c r="D17" s="828"/>
      <c r="E17" s="828"/>
      <c r="F17" s="828"/>
      <c r="G17" s="828"/>
      <c r="H17" s="828"/>
      <c r="I17" s="828"/>
      <c r="J17" s="828"/>
      <c r="K17" s="828"/>
      <c r="L17" s="828"/>
      <c r="M17" s="828"/>
      <c r="N17" s="828"/>
      <c r="O17" s="828"/>
      <c r="P17" s="829"/>
      <c r="Q17" s="830"/>
      <c r="R17" s="831"/>
      <c r="S17" s="831"/>
      <c r="T17" s="831"/>
      <c r="U17" s="831"/>
      <c r="V17" s="831"/>
      <c r="W17" s="831"/>
      <c r="X17" s="831"/>
      <c r="Y17" s="831"/>
      <c r="Z17" s="831"/>
      <c r="AA17" s="831"/>
      <c r="AB17" s="831"/>
      <c r="AC17" s="831"/>
      <c r="AD17" s="831"/>
      <c r="AE17" s="832"/>
      <c r="AF17" s="833"/>
      <c r="AG17" s="834"/>
      <c r="AH17" s="834"/>
      <c r="AI17" s="834"/>
      <c r="AJ17" s="835"/>
      <c r="AK17" s="816"/>
      <c r="AL17" s="817"/>
      <c r="AM17" s="817"/>
      <c r="AN17" s="817"/>
      <c r="AO17" s="817"/>
      <c r="AP17" s="817"/>
      <c r="AQ17" s="817"/>
      <c r="AR17" s="817"/>
      <c r="AS17" s="817"/>
      <c r="AT17" s="817"/>
      <c r="AU17" s="818"/>
      <c r="AV17" s="818"/>
      <c r="AW17" s="818"/>
      <c r="AX17" s="818"/>
      <c r="AY17" s="819"/>
      <c r="AZ17" s="252"/>
      <c r="BA17" s="252"/>
      <c r="BB17" s="252"/>
      <c r="BC17" s="252"/>
      <c r="BD17" s="252"/>
      <c r="BE17" s="235"/>
      <c r="BF17" s="235"/>
      <c r="BG17" s="235"/>
      <c r="BH17" s="235"/>
      <c r="BI17" s="235"/>
      <c r="BJ17" s="235"/>
      <c r="BK17" s="235"/>
      <c r="BL17" s="235"/>
      <c r="BM17" s="235"/>
      <c r="BN17" s="235"/>
      <c r="BO17" s="235"/>
      <c r="BP17" s="235"/>
      <c r="BQ17" s="240">
        <v>11</v>
      </c>
      <c r="BR17" s="241"/>
      <c r="BS17" s="820"/>
      <c r="BT17" s="821"/>
      <c r="BU17" s="821"/>
      <c r="BV17" s="821"/>
      <c r="BW17" s="821"/>
      <c r="BX17" s="821"/>
      <c r="BY17" s="821"/>
      <c r="BZ17" s="821"/>
      <c r="CA17" s="821"/>
      <c r="CB17" s="821"/>
      <c r="CC17" s="821"/>
      <c r="CD17" s="821"/>
      <c r="CE17" s="821"/>
      <c r="CF17" s="821"/>
      <c r="CG17" s="82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0"/>
      <c r="DW17" s="821"/>
      <c r="DX17" s="821"/>
      <c r="DY17" s="821"/>
      <c r="DZ17" s="826"/>
      <c r="EA17" s="236"/>
    </row>
    <row r="18" spans="1:131" s="237" customFormat="1" ht="26.25" customHeight="1" x14ac:dyDescent="0.2">
      <c r="A18" s="240">
        <v>12</v>
      </c>
      <c r="B18" s="827"/>
      <c r="C18" s="828"/>
      <c r="D18" s="828"/>
      <c r="E18" s="828"/>
      <c r="F18" s="828"/>
      <c r="G18" s="828"/>
      <c r="H18" s="828"/>
      <c r="I18" s="828"/>
      <c r="J18" s="828"/>
      <c r="K18" s="828"/>
      <c r="L18" s="828"/>
      <c r="M18" s="828"/>
      <c r="N18" s="828"/>
      <c r="O18" s="828"/>
      <c r="P18" s="829"/>
      <c r="Q18" s="830"/>
      <c r="R18" s="831"/>
      <c r="S18" s="831"/>
      <c r="T18" s="831"/>
      <c r="U18" s="831"/>
      <c r="V18" s="831"/>
      <c r="W18" s="831"/>
      <c r="X18" s="831"/>
      <c r="Y18" s="831"/>
      <c r="Z18" s="831"/>
      <c r="AA18" s="831"/>
      <c r="AB18" s="831"/>
      <c r="AC18" s="831"/>
      <c r="AD18" s="831"/>
      <c r="AE18" s="832"/>
      <c r="AF18" s="833"/>
      <c r="AG18" s="834"/>
      <c r="AH18" s="834"/>
      <c r="AI18" s="834"/>
      <c r="AJ18" s="835"/>
      <c r="AK18" s="816"/>
      <c r="AL18" s="817"/>
      <c r="AM18" s="817"/>
      <c r="AN18" s="817"/>
      <c r="AO18" s="817"/>
      <c r="AP18" s="817"/>
      <c r="AQ18" s="817"/>
      <c r="AR18" s="817"/>
      <c r="AS18" s="817"/>
      <c r="AT18" s="817"/>
      <c r="AU18" s="818"/>
      <c r="AV18" s="818"/>
      <c r="AW18" s="818"/>
      <c r="AX18" s="818"/>
      <c r="AY18" s="819"/>
      <c r="AZ18" s="252"/>
      <c r="BA18" s="252"/>
      <c r="BB18" s="252"/>
      <c r="BC18" s="252"/>
      <c r="BD18" s="252"/>
      <c r="BE18" s="235"/>
      <c r="BF18" s="235"/>
      <c r="BG18" s="235"/>
      <c r="BH18" s="235"/>
      <c r="BI18" s="235"/>
      <c r="BJ18" s="235"/>
      <c r="BK18" s="235"/>
      <c r="BL18" s="235"/>
      <c r="BM18" s="235"/>
      <c r="BN18" s="235"/>
      <c r="BO18" s="235"/>
      <c r="BP18" s="235"/>
      <c r="BQ18" s="240">
        <v>12</v>
      </c>
      <c r="BR18" s="241"/>
      <c r="BS18" s="820"/>
      <c r="BT18" s="821"/>
      <c r="BU18" s="821"/>
      <c r="BV18" s="821"/>
      <c r="BW18" s="821"/>
      <c r="BX18" s="821"/>
      <c r="BY18" s="821"/>
      <c r="BZ18" s="821"/>
      <c r="CA18" s="821"/>
      <c r="CB18" s="821"/>
      <c r="CC18" s="821"/>
      <c r="CD18" s="821"/>
      <c r="CE18" s="821"/>
      <c r="CF18" s="821"/>
      <c r="CG18" s="82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0"/>
      <c r="DW18" s="821"/>
      <c r="DX18" s="821"/>
      <c r="DY18" s="821"/>
      <c r="DZ18" s="826"/>
      <c r="EA18" s="236"/>
    </row>
    <row r="19" spans="1:131" s="237" customFormat="1" ht="26.25" customHeight="1" x14ac:dyDescent="0.2">
      <c r="A19" s="240">
        <v>13</v>
      </c>
      <c r="B19" s="827"/>
      <c r="C19" s="828"/>
      <c r="D19" s="828"/>
      <c r="E19" s="828"/>
      <c r="F19" s="828"/>
      <c r="G19" s="828"/>
      <c r="H19" s="828"/>
      <c r="I19" s="828"/>
      <c r="J19" s="828"/>
      <c r="K19" s="828"/>
      <c r="L19" s="828"/>
      <c r="M19" s="828"/>
      <c r="N19" s="828"/>
      <c r="O19" s="828"/>
      <c r="P19" s="829"/>
      <c r="Q19" s="830"/>
      <c r="R19" s="831"/>
      <c r="S19" s="831"/>
      <c r="T19" s="831"/>
      <c r="U19" s="831"/>
      <c r="V19" s="831"/>
      <c r="W19" s="831"/>
      <c r="X19" s="831"/>
      <c r="Y19" s="831"/>
      <c r="Z19" s="831"/>
      <c r="AA19" s="831"/>
      <c r="AB19" s="831"/>
      <c r="AC19" s="831"/>
      <c r="AD19" s="831"/>
      <c r="AE19" s="832"/>
      <c r="AF19" s="833"/>
      <c r="AG19" s="834"/>
      <c r="AH19" s="834"/>
      <c r="AI19" s="834"/>
      <c r="AJ19" s="835"/>
      <c r="AK19" s="816"/>
      <c r="AL19" s="817"/>
      <c r="AM19" s="817"/>
      <c r="AN19" s="817"/>
      <c r="AO19" s="817"/>
      <c r="AP19" s="817"/>
      <c r="AQ19" s="817"/>
      <c r="AR19" s="817"/>
      <c r="AS19" s="817"/>
      <c r="AT19" s="817"/>
      <c r="AU19" s="818"/>
      <c r="AV19" s="818"/>
      <c r="AW19" s="818"/>
      <c r="AX19" s="818"/>
      <c r="AY19" s="819"/>
      <c r="AZ19" s="252"/>
      <c r="BA19" s="252"/>
      <c r="BB19" s="252"/>
      <c r="BC19" s="252"/>
      <c r="BD19" s="252"/>
      <c r="BE19" s="235"/>
      <c r="BF19" s="235"/>
      <c r="BG19" s="235"/>
      <c r="BH19" s="235"/>
      <c r="BI19" s="235"/>
      <c r="BJ19" s="235"/>
      <c r="BK19" s="235"/>
      <c r="BL19" s="235"/>
      <c r="BM19" s="235"/>
      <c r="BN19" s="235"/>
      <c r="BO19" s="235"/>
      <c r="BP19" s="235"/>
      <c r="BQ19" s="240">
        <v>13</v>
      </c>
      <c r="BR19" s="241"/>
      <c r="BS19" s="820"/>
      <c r="BT19" s="821"/>
      <c r="BU19" s="821"/>
      <c r="BV19" s="821"/>
      <c r="BW19" s="821"/>
      <c r="BX19" s="821"/>
      <c r="BY19" s="821"/>
      <c r="BZ19" s="821"/>
      <c r="CA19" s="821"/>
      <c r="CB19" s="821"/>
      <c r="CC19" s="821"/>
      <c r="CD19" s="821"/>
      <c r="CE19" s="821"/>
      <c r="CF19" s="821"/>
      <c r="CG19" s="82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0"/>
      <c r="DW19" s="821"/>
      <c r="DX19" s="821"/>
      <c r="DY19" s="821"/>
      <c r="DZ19" s="826"/>
      <c r="EA19" s="236"/>
    </row>
    <row r="20" spans="1:131" s="237" customFormat="1" ht="26.25" customHeight="1" x14ac:dyDescent="0.2">
      <c r="A20" s="240">
        <v>14</v>
      </c>
      <c r="B20" s="827"/>
      <c r="C20" s="828"/>
      <c r="D20" s="828"/>
      <c r="E20" s="828"/>
      <c r="F20" s="828"/>
      <c r="G20" s="828"/>
      <c r="H20" s="828"/>
      <c r="I20" s="828"/>
      <c r="J20" s="828"/>
      <c r="K20" s="828"/>
      <c r="L20" s="828"/>
      <c r="M20" s="828"/>
      <c r="N20" s="828"/>
      <c r="O20" s="828"/>
      <c r="P20" s="829"/>
      <c r="Q20" s="830"/>
      <c r="R20" s="831"/>
      <c r="S20" s="831"/>
      <c r="T20" s="831"/>
      <c r="U20" s="831"/>
      <c r="V20" s="831"/>
      <c r="W20" s="831"/>
      <c r="X20" s="831"/>
      <c r="Y20" s="831"/>
      <c r="Z20" s="831"/>
      <c r="AA20" s="831"/>
      <c r="AB20" s="831"/>
      <c r="AC20" s="831"/>
      <c r="AD20" s="831"/>
      <c r="AE20" s="832"/>
      <c r="AF20" s="833"/>
      <c r="AG20" s="834"/>
      <c r="AH20" s="834"/>
      <c r="AI20" s="834"/>
      <c r="AJ20" s="835"/>
      <c r="AK20" s="816"/>
      <c r="AL20" s="817"/>
      <c r="AM20" s="817"/>
      <c r="AN20" s="817"/>
      <c r="AO20" s="817"/>
      <c r="AP20" s="817"/>
      <c r="AQ20" s="817"/>
      <c r="AR20" s="817"/>
      <c r="AS20" s="817"/>
      <c r="AT20" s="817"/>
      <c r="AU20" s="818"/>
      <c r="AV20" s="818"/>
      <c r="AW20" s="818"/>
      <c r="AX20" s="818"/>
      <c r="AY20" s="819"/>
      <c r="AZ20" s="252"/>
      <c r="BA20" s="252"/>
      <c r="BB20" s="252"/>
      <c r="BC20" s="252"/>
      <c r="BD20" s="252"/>
      <c r="BE20" s="235"/>
      <c r="BF20" s="235"/>
      <c r="BG20" s="235"/>
      <c r="BH20" s="235"/>
      <c r="BI20" s="235"/>
      <c r="BJ20" s="235"/>
      <c r="BK20" s="235"/>
      <c r="BL20" s="235"/>
      <c r="BM20" s="235"/>
      <c r="BN20" s="235"/>
      <c r="BO20" s="235"/>
      <c r="BP20" s="235"/>
      <c r="BQ20" s="240">
        <v>14</v>
      </c>
      <c r="BR20" s="241"/>
      <c r="BS20" s="820"/>
      <c r="BT20" s="821"/>
      <c r="BU20" s="821"/>
      <c r="BV20" s="821"/>
      <c r="BW20" s="821"/>
      <c r="BX20" s="821"/>
      <c r="BY20" s="821"/>
      <c r="BZ20" s="821"/>
      <c r="CA20" s="821"/>
      <c r="CB20" s="821"/>
      <c r="CC20" s="821"/>
      <c r="CD20" s="821"/>
      <c r="CE20" s="821"/>
      <c r="CF20" s="821"/>
      <c r="CG20" s="82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0"/>
      <c r="DW20" s="821"/>
      <c r="DX20" s="821"/>
      <c r="DY20" s="821"/>
      <c r="DZ20" s="826"/>
      <c r="EA20" s="236"/>
    </row>
    <row r="21" spans="1:131" s="237" customFormat="1" ht="26.25" customHeight="1" thickBot="1" x14ac:dyDescent="0.25">
      <c r="A21" s="240">
        <v>15</v>
      </c>
      <c r="B21" s="827"/>
      <c r="C21" s="828"/>
      <c r="D21" s="828"/>
      <c r="E21" s="828"/>
      <c r="F21" s="828"/>
      <c r="G21" s="828"/>
      <c r="H21" s="828"/>
      <c r="I21" s="828"/>
      <c r="J21" s="828"/>
      <c r="K21" s="828"/>
      <c r="L21" s="828"/>
      <c r="M21" s="828"/>
      <c r="N21" s="828"/>
      <c r="O21" s="828"/>
      <c r="P21" s="829"/>
      <c r="Q21" s="830"/>
      <c r="R21" s="831"/>
      <c r="S21" s="831"/>
      <c r="T21" s="831"/>
      <c r="U21" s="831"/>
      <c r="V21" s="831"/>
      <c r="W21" s="831"/>
      <c r="X21" s="831"/>
      <c r="Y21" s="831"/>
      <c r="Z21" s="831"/>
      <c r="AA21" s="831"/>
      <c r="AB21" s="831"/>
      <c r="AC21" s="831"/>
      <c r="AD21" s="831"/>
      <c r="AE21" s="832"/>
      <c r="AF21" s="833"/>
      <c r="AG21" s="834"/>
      <c r="AH21" s="834"/>
      <c r="AI21" s="834"/>
      <c r="AJ21" s="835"/>
      <c r="AK21" s="816"/>
      <c r="AL21" s="817"/>
      <c r="AM21" s="817"/>
      <c r="AN21" s="817"/>
      <c r="AO21" s="817"/>
      <c r="AP21" s="817"/>
      <c r="AQ21" s="817"/>
      <c r="AR21" s="817"/>
      <c r="AS21" s="817"/>
      <c r="AT21" s="817"/>
      <c r="AU21" s="818"/>
      <c r="AV21" s="818"/>
      <c r="AW21" s="818"/>
      <c r="AX21" s="818"/>
      <c r="AY21" s="819"/>
      <c r="AZ21" s="252"/>
      <c r="BA21" s="252"/>
      <c r="BB21" s="252"/>
      <c r="BC21" s="252"/>
      <c r="BD21" s="252"/>
      <c r="BE21" s="235"/>
      <c r="BF21" s="235"/>
      <c r="BG21" s="235"/>
      <c r="BH21" s="235"/>
      <c r="BI21" s="235"/>
      <c r="BJ21" s="235"/>
      <c r="BK21" s="235"/>
      <c r="BL21" s="235"/>
      <c r="BM21" s="235"/>
      <c r="BN21" s="235"/>
      <c r="BO21" s="235"/>
      <c r="BP21" s="235"/>
      <c r="BQ21" s="240">
        <v>15</v>
      </c>
      <c r="BR21" s="241"/>
      <c r="BS21" s="820"/>
      <c r="BT21" s="821"/>
      <c r="BU21" s="821"/>
      <c r="BV21" s="821"/>
      <c r="BW21" s="821"/>
      <c r="BX21" s="821"/>
      <c r="BY21" s="821"/>
      <c r="BZ21" s="821"/>
      <c r="CA21" s="821"/>
      <c r="CB21" s="821"/>
      <c r="CC21" s="821"/>
      <c r="CD21" s="821"/>
      <c r="CE21" s="821"/>
      <c r="CF21" s="821"/>
      <c r="CG21" s="82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0"/>
      <c r="DW21" s="821"/>
      <c r="DX21" s="821"/>
      <c r="DY21" s="821"/>
      <c r="DZ21" s="826"/>
      <c r="EA21" s="236"/>
    </row>
    <row r="22" spans="1:131" s="237" customFormat="1" ht="26.25" customHeight="1" x14ac:dyDescent="0.2">
      <c r="A22" s="240">
        <v>16</v>
      </c>
      <c r="B22" s="827"/>
      <c r="C22" s="828"/>
      <c r="D22" s="828"/>
      <c r="E22" s="828"/>
      <c r="F22" s="828"/>
      <c r="G22" s="828"/>
      <c r="H22" s="828"/>
      <c r="I22" s="828"/>
      <c r="J22" s="828"/>
      <c r="K22" s="828"/>
      <c r="L22" s="828"/>
      <c r="M22" s="828"/>
      <c r="N22" s="828"/>
      <c r="O22" s="828"/>
      <c r="P22" s="829"/>
      <c r="Q22" s="846"/>
      <c r="R22" s="847"/>
      <c r="S22" s="847"/>
      <c r="T22" s="847"/>
      <c r="U22" s="847"/>
      <c r="V22" s="847"/>
      <c r="W22" s="847"/>
      <c r="X22" s="847"/>
      <c r="Y22" s="847"/>
      <c r="Z22" s="847"/>
      <c r="AA22" s="847"/>
      <c r="AB22" s="847"/>
      <c r="AC22" s="847"/>
      <c r="AD22" s="847"/>
      <c r="AE22" s="848"/>
      <c r="AF22" s="833"/>
      <c r="AG22" s="834"/>
      <c r="AH22" s="834"/>
      <c r="AI22" s="834"/>
      <c r="AJ22" s="835"/>
      <c r="AK22" s="849"/>
      <c r="AL22" s="850"/>
      <c r="AM22" s="850"/>
      <c r="AN22" s="850"/>
      <c r="AO22" s="850"/>
      <c r="AP22" s="850"/>
      <c r="AQ22" s="850"/>
      <c r="AR22" s="850"/>
      <c r="AS22" s="850"/>
      <c r="AT22" s="850"/>
      <c r="AU22" s="851"/>
      <c r="AV22" s="851"/>
      <c r="AW22" s="851"/>
      <c r="AX22" s="851"/>
      <c r="AY22" s="852"/>
      <c r="AZ22" s="853" t="s">
        <v>379</v>
      </c>
      <c r="BA22" s="853"/>
      <c r="BB22" s="853"/>
      <c r="BC22" s="853"/>
      <c r="BD22" s="854"/>
      <c r="BE22" s="235"/>
      <c r="BF22" s="235"/>
      <c r="BG22" s="235"/>
      <c r="BH22" s="235"/>
      <c r="BI22" s="235"/>
      <c r="BJ22" s="235"/>
      <c r="BK22" s="235"/>
      <c r="BL22" s="235"/>
      <c r="BM22" s="235"/>
      <c r="BN22" s="235"/>
      <c r="BO22" s="235"/>
      <c r="BP22" s="235"/>
      <c r="BQ22" s="240">
        <v>16</v>
      </c>
      <c r="BR22" s="241"/>
      <c r="BS22" s="820"/>
      <c r="BT22" s="821"/>
      <c r="BU22" s="821"/>
      <c r="BV22" s="821"/>
      <c r="BW22" s="821"/>
      <c r="BX22" s="821"/>
      <c r="BY22" s="821"/>
      <c r="BZ22" s="821"/>
      <c r="CA22" s="821"/>
      <c r="CB22" s="821"/>
      <c r="CC22" s="821"/>
      <c r="CD22" s="821"/>
      <c r="CE22" s="821"/>
      <c r="CF22" s="821"/>
      <c r="CG22" s="82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0"/>
      <c r="DW22" s="821"/>
      <c r="DX22" s="821"/>
      <c r="DY22" s="821"/>
      <c r="DZ22" s="826"/>
      <c r="EA22" s="236"/>
    </row>
    <row r="23" spans="1:131" s="237" customFormat="1" ht="26.25" customHeight="1" thickBot="1" x14ac:dyDescent="0.25">
      <c r="A23" s="242" t="s">
        <v>380</v>
      </c>
      <c r="B23" s="836" t="s">
        <v>381</v>
      </c>
      <c r="C23" s="837"/>
      <c r="D23" s="837"/>
      <c r="E23" s="837"/>
      <c r="F23" s="837"/>
      <c r="G23" s="837"/>
      <c r="H23" s="837"/>
      <c r="I23" s="837"/>
      <c r="J23" s="837"/>
      <c r="K23" s="837"/>
      <c r="L23" s="837"/>
      <c r="M23" s="837"/>
      <c r="N23" s="837"/>
      <c r="O23" s="837"/>
      <c r="P23" s="838"/>
      <c r="Q23" s="839">
        <v>6180</v>
      </c>
      <c r="R23" s="840"/>
      <c r="S23" s="840"/>
      <c r="T23" s="840"/>
      <c r="U23" s="840"/>
      <c r="V23" s="840">
        <v>6007</v>
      </c>
      <c r="W23" s="840"/>
      <c r="X23" s="840"/>
      <c r="Y23" s="840"/>
      <c r="Z23" s="840"/>
      <c r="AA23" s="840">
        <v>172</v>
      </c>
      <c r="AB23" s="840"/>
      <c r="AC23" s="840"/>
      <c r="AD23" s="840"/>
      <c r="AE23" s="841"/>
      <c r="AF23" s="842">
        <v>108</v>
      </c>
      <c r="AG23" s="840"/>
      <c r="AH23" s="840"/>
      <c r="AI23" s="840"/>
      <c r="AJ23" s="843"/>
      <c r="AK23" s="844"/>
      <c r="AL23" s="845"/>
      <c r="AM23" s="845"/>
      <c r="AN23" s="845"/>
      <c r="AO23" s="845"/>
      <c r="AP23" s="840">
        <v>3362</v>
      </c>
      <c r="AQ23" s="840"/>
      <c r="AR23" s="840"/>
      <c r="AS23" s="840"/>
      <c r="AT23" s="840"/>
      <c r="AU23" s="856"/>
      <c r="AV23" s="856"/>
      <c r="AW23" s="856"/>
      <c r="AX23" s="856"/>
      <c r="AY23" s="857"/>
      <c r="AZ23" s="858" t="s">
        <v>123</v>
      </c>
      <c r="BA23" s="859"/>
      <c r="BB23" s="859"/>
      <c r="BC23" s="859"/>
      <c r="BD23" s="860"/>
      <c r="BE23" s="235"/>
      <c r="BF23" s="235"/>
      <c r="BG23" s="235"/>
      <c r="BH23" s="235"/>
      <c r="BI23" s="235"/>
      <c r="BJ23" s="235"/>
      <c r="BK23" s="235"/>
      <c r="BL23" s="235"/>
      <c r="BM23" s="235"/>
      <c r="BN23" s="235"/>
      <c r="BO23" s="235"/>
      <c r="BP23" s="235"/>
      <c r="BQ23" s="240">
        <v>17</v>
      </c>
      <c r="BR23" s="241"/>
      <c r="BS23" s="820"/>
      <c r="BT23" s="821"/>
      <c r="BU23" s="821"/>
      <c r="BV23" s="821"/>
      <c r="BW23" s="821"/>
      <c r="BX23" s="821"/>
      <c r="BY23" s="821"/>
      <c r="BZ23" s="821"/>
      <c r="CA23" s="821"/>
      <c r="CB23" s="821"/>
      <c r="CC23" s="821"/>
      <c r="CD23" s="821"/>
      <c r="CE23" s="821"/>
      <c r="CF23" s="821"/>
      <c r="CG23" s="82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0"/>
      <c r="DW23" s="821"/>
      <c r="DX23" s="821"/>
      <c r="DY23" s="821"/>
      <c r="DZ23" s="826"/>
      <c r="EA23" s="236"/>
    </row>
    <row r="24" spans="1:131" s="237" customFormat="1" ht="26.25" customHeight="1" x14ac:dyDescent="0.2">
      <c r="A24" s="855" t="s">
        <v>382</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2"/>
      <c r="BA24" s="252"/>
      <c r="BB24" s="252"/>
      <c r="BC24" s="252"/>
      <c r="BD24" s="252"/>
      <c r="BE24" s="235"/>
      <c r="BF24" s="235"/>
      <c r="BG24" s="235"/>
      <c r="BH24" s="235"/>
      <c r="BI24" s="235"/>
      <c r="BJ24" s="235"/>
      <c r="BK24" s="235"/>
      <c r="BL24" s="235"/>
      <c r="BM24" s="235"/>
      <c r="BN24" s="235"/>
      <c r="BO24" s="235"/>
      <c r="BP24" s="235"/>
      <c r="BQ24" s="240">
        <v>18</v>
      </c>
      <c r="BR24" s="241"/>
      <c r="BS24" s="820"/>
      <c r="BT24" s="821"/>
      <c r="BU24" s="821"/>
      <c r="BV24" s="821"/>
      <c r="BW24" s="821"/>
      <c r="BX24" s="821"/>
      <c r="BY24" s="821"/>
      <c r="BZ24" s="821"/>
      <c r="CA24" s="821"/>
      <c r="CB24" s="821"/>
      <c r="CC24" s="821"/>
      <c r="CD24" s="821"/>
      <c r="CE24" s="821"/>
      <c r="CF24" s="821"/>
      <c r="CG24" s="82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0"/>
      <c r="DW24" s="821"/>
      <c r="DX24" s="821"/>
      <c r="DY24" s="821"/>
      <c r="DZ24" s="826"/>
      <c r="EA24" s="236"/>
    </row>
    <row r="25" spans="1:131" ht="26.25" customHeight="1" thickBot="1" x14ac:dyDescent="0.25">
      <c r="A25" s="772" t="s">
        <v>383</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52"/>
      <c r="BK25" s="252"/>
      <c r="BL25" s="252"/>
      <c r="BM25" s="252"/>
      <c r="BN25" s="252"/>
      <c r="BO25" s="243"/>
      <c r="BP25" s="243"/>
      <c r="BQ25" s="240">
        <v>19</v>
      </c>
      <c r="BR25" s="241"/>
      <c r="BS25" s="820"/>
      <c r="BT25" s="821"/>
      <c r="BU25" s="821"/>
      <c r="BV25" s="821"/>
      <c r="BW25" s="821"/>
      <c r="BX25" s="821"/>
      <c r="BY25" s="821"/>
      <c r="BZ25" s="821"/>
      <c r="CA25" s="821"/>
      <c r="CB25" s="821"/>
      <c r="CC25" s="821"/>
      <c r="CD25" s="821"/>
      <c r="CE25" s="821"/>
      <c r="CF25" s="821"/>
      <c r="CG25" s="82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0"/>
      <c r="DW25" s="821"/>
      <c r="DX25" s="821"/>
      <c r="DY25" s="821"/>
      <c r="DZ25" s="826"/>
      <c r="EA25" s="233"/>
    </row>
    <row r="26" spans="1:131" ht="26.25" customHeight="1" x14ac:dyDescent="0.2">
      <c r="A26" s="774" t="s">
        <v>361</v>
      </c>
      <c r="B26" s="775"/>
      <c r="C26" s="775"/>
      <c r="D26" s="775"/>
      <c r="E26" s="775"/>
      <c r="F26" s="775"/>
      <c r="G26" s="775"/>
      <c r="H26" s="775"/>
      <c r="I26" s="775"/>
      <c r="J26" s="775"/>
      <c r="K26" s="775"/>
      <c r="L26" s="775"/>
      <c r="M26" s="775"/>
      <c r="N26" s="775"/>
      <c r="O26" s="775"/>
      <c r="P26" s="776"/>
      <c r="Q26" s="780" t="s">
        <v>384</v>
      </c>
      <c r="R26" s="781"/>
      <c r="S26" s="781"/>
      <c r="T26" s="781"/>
      <c r="U26" s="782"/>
      <c r="V26" s="780" t="s">
        <v>385</v>
      </c>
      <c r="W26" s="781"/>
      <c r="X26" s="781"/>
      <c r="Y26" s="781"/>
      <c r="Z26" s="782"/>
      <c r="AA26" s="780" t="s">
        <v>386</v>
      </c>
      <c r="AB26" s="781"/>
      <c r="AC26" s="781"/>
      <c r="AD26" s="781"/>
      <c r="AE26" s="781"/>
      <c r="AF26" s="861" t="s">
        <v>387</v>
      </c>
      <c r="AG26" s="862"/>
      <c r="AH26" s="862"/>
      <c r="AI26" s="862"/>
      <c r="AJ26" s="863"/>
      <c r="AK26" s="781" t="s">
        <v>388</v>
      </c>
      <c r="AL26" s="781"/>
      <c r="AM26" s="781"/>
      <c r="AN26" s="781"/>
      <c r="AO26" s="782"/>
      <c r="AP26" s="780" t="s">
        <v>389</v>
      </c>
      <c r="AQ26" s="781"/>
      <c r="AR26" s="781"/>
      <c r="AS26" s="781"/>
      <c r="AT26" s="782"/>
      <c r="AU26" s="780" t="s">
        <v>390</v>
      </c>
      <c r="AV26" s="781"/>
      <c r="AW26" s="781"/>
      <c r="AX26" s="781"/>
      <c r="AY26" s="782"/>
      <c r="AZ26" s="780" t="s">
        <v>391</v>
      </c>
      <c r="BA26" s="781"/>
      <c r="BB26" s="781"/>
      <c r="BC26" s="781"/>
      <c r="BD26" s="782"/>
      <c r="BE26" s="780" t="s">
        <v>368</v>
      </c>
      <c r="BF26" s="781"/>
      <c r="BG26" s="781"/>
      <c r="BH26" s="781"/>
      <c r="BI26" s="787"/>
      <c r="BJ26" s="252"/>
      <c r="BK26" s="252"/>
      <c r="BL26" s="252"/>
      <c r="BM26" s="252"/>
      <c r="BN26" s="252"/>
      <c r="BO26" s="243"/>
      <c r="BP26" s="243"/>
      <c r="BQ26" s="240">
        <v>20</v>
      </c>
      <c r="BR26" s="241"/>
      <c r="BS26" s="820"/>
      <c r="BT26" s="821"/>
      <c r="BU26" s="821"/>
      <c r="BV26" s="821"/>
      <c r="BW26" s="821"/>
      <c r="BX26" s="821"/>
      <c r="BY26" s="821"/>
      <c r="BZ26" s="821"/>
      <c r="CA26" s="821"/>
      <c r="CB26" s="821"/>
      <c r="CC26" s="821"/>
      <c r="CD26" s="821"/>
      <c r="CE26" s="821"/>
      <c r="CF26" s="821"/>
      <c r="CG26" s="82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0"/>
      <c r="DW26" s="821"/>
      <c r="DX26" s="821"/>
      <c r="DY26" s="821"/>
      <c r="DZ26" s="826"/>
      <c r="EA26" s="233"/>
    </row>
    <row r="27" spans="1:131" ht="26.25" customHeight="1" thickBot="1" x14ac:dyDescent="0.25">
      <c r="A27" s="777"/>
      <c r="B27" s="778"/>
      <c r="C27" s="778"/>
      <c r="D27" s="778"/>
      <c r="E27" s="778"/>
      <c r="F27" s="778"/>
      <c r="G27" s="778"/>
      <c r="H27" s="778"/>
      <c r="I27" s="778"/>
      <c r="J27" s="778"/>
      <c r="K27" s="778"/>
      <c r="L27" s="778"/>
      <c r="M27" s="778"/>
      <c r="N27" s="778"/>
      <c r="O27" s="778"/>
      <c r="P27" s="779"/>
      <c r="Q27" s="783"/>
      <c r="R27" s="784"/>
      <c r="S27" s="784"/>
      <c r="T27" s="784"/>
      <c r="U27" s="785"/>
      <c r="V27" s="783"/>
      <c r="W27" s="784"/>
      <c r="X27" s="784"/>
      <c r="Y27" s="784"/>
      <c r="Z27" s="785"/>
      <c r="AA27" s="783"/>
      <c r="AB27" s="784"/>
      <c r="AC27" s="784"/>
      <c r="AD27" s="784"/>
      <c r="AE27" s="784"/>
      <c r="AF27" s="864"/>
      <c r="AG27" s="865"/>
      <c r="AH27" s="865"/>
      <c r="AI27" s="865"/>
      <c r="AJ27" s="866"/>
      <c r="AK27" s="784"/>
      <c r="AL27" s="784"/>
      <c r="AM27" s="784"/>
      <c r="AN27" s="784"/>
      <c r="AO27" s="785"/>
      <c r="AP27" s="783"/>
      <c r="AQ27" s="784"/>
      <c r="AR27" s="784"/>
      <c r="AS27" s="784"/>
      <c r="AT27" s="785"/>
      <c r="AU27" s="783"/>
      <c r="AV27" s="784"/>
      <c r="AW27" s="784"/>
      <c r="AX27" s="784"/>
      <c r="AY27" s="785"/>
      <c r="AZ27" s="783"/>
      <c r="BA27" s="784"/>
      <c r="BB27" s="784"/>
      <c r="BC27" s="784"/>
      <c r="BD27" s="785"/>
      <c r="BE27" s="783"/>
      <c r="BF27" s="784"/>
      <c r="BG27" s="784"/>
      <c r="BH27" s="784"/>
      <c r="BI27" s="789"/>
      <c r="BJ27" s="252"/>
      <c r="BK27" s="252"/>
      <c r="BL27" s="252"/>
      <c r="BM27" s="252"/>
      <c r="BN27" s="252"/>
      <c r="BO27" s="243"/>
      <c r="BP27" s="243"/>
      <c r="BQ27" s="240">
        <v>21</v>
      </c>
      <c r="BR27" s="241"/>
      <c r="BS27" s="820"/>
      <c r="BT27" s="821"/>
      <c r="BU27" s="821"/>
      <c r="BV27" s="821"/>
      <c r="BW27" s="821"/>
      <c r="BX27" s="821"/>
      <c r="BY27" s="821"/>
      <c r="BZ27" s="821"/>
      <c r="CA27" s="821"/>
      <c r="CB27" s="821"/>
      <c r="CC27" s="821"/>
      <c r="CD27" s="821"/>
      <c r="CE27" s="821"/>
      <c r="CF27" s="821"/>
      <c r="CG27" s="82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0"/>
      <c r="DW27" s="821"/>
      <c r="DX27" s="821"/>
      <c r="DY27" s="821"/>
      <c r="DZ27" s="826"/>
      <c r="EA27" s="233"/>
    </row>
    <row r="28" spans="1:131" ht="26.25" customHeight="1" thickTop="1" x14ac:dyDescent="0.2">
      <c r="A28" s="244">
        <v>1</v>
      </c>
      <c r="B28" s="796" t="s">
        <v>392</v>
      </c>
      <c r="C28" s="797"/>
      <c r="D28" s="797"/>
      <c r="E28" s="797"/>
      <c r="F28" s="797"/>
      <c r="G28" s="797"/>
      <c r="H28" s="797"/>
      <c r="I28" s="797"/>
      <c r="J28" s="797"/>
      <c r="K28" s="797"/>
      <c r="L28" s="797"/>
      <c r="M28" s="797"/>
      <c r="N28" s="797"/>
      <c r="O28" s="797"/>
      <c r="P28" s="798"/>
      <c r="Q28" s="869">
        <v>734</v>
      </c>
      <c r="R28" s="870"/>
      <c r="S28" s="870"/>
      <c r="T28" s="870"/>
      <c r="U28" s="870"/>
      <c r="V28" s="870">
        <v>721</v>
      </c>
      <c r="W28" s="870"/>
      <c r="X28" s="870"/>
      <c r="Y28" s="870"/>
      <c r="Z28" s="870"/>
      <c r="AA28" s="870">
        <v>13</v>
      </c>
      <c r="AB28" s="870"/>
      <c r="AC28" s="870"/>
      <c r="AD28" s="870"/>
      <c r="AE28" s="871"/>
      <c r="AF28" s="872">
        <v>13</v>
      </c>
      <c r="AG28" s="870"/>
      <c r="AH28" s="870"/>
      <c r="AI28" s="870"/>
      <c r="AJ28" s="873"/>
      <c r="AK28" s="874">
        <v>51.6</v>
      </c>
      <c r="AL28" s="875"/>
      <c r="AM28" s="875"/>
      <c r="AN28" s="875"/>
      <c r="AO28" s="875"/>
      <c r="AP28" s="875" t="s">
        <v>557</v>
      </c>
      <c r="AQ28" s="875"/>
      <c r="AR28" s="875"/>
      <c r="AS28" s="875"/>
      <c r="AT28" s="875"/>
      <c r="AU28" s="875" t="s">
        <v>557</v>
      </c>
      <c r="AV28" s="875"/>
      <c r="AW28" s="875"/>
      <c r="AX28" s="875"/>
      <c r="AY28" s="875"/>
      <c r="AZ28" s="876" t="s">
        <v>557</v>
      </c>
      <c r="BA28" s="876"/>
      <c r="BB28" s="876"/>
      <c r="BC28" s="876"/>
      <c r="BD28" s="876"/>
      <c r="BE28" s="867"/>
      <c r="BF28" s="867"/>
      <c r="BG28" s="867"/>
      <c r="BH28" s="867"/>
      <c r="BI28" s="868"/>
      <c r="BJ28" s="252"/>
      <c r="BK28" s="252"/>
      <c r="BL28" s="252"/>
      <c r="BM28" s="252"/>
      <c r="BN28" s="252"/>
      <c r="BO28" s="243"/>
      <c r="BP28" s="243"/>
      <c r="BQ28" s="240">
        <v>22</v>
      </c>
      <c r="BR28" s="241"/>
      <c r="BS28" s="820"/>
      <c r="BT28" s="821"/>
      <c r="BU28" s="821"/>
      <c r="BV28" s="821"/>
      <c r="BW28" s="821"/>
      <c r="BX28" s="821"/>
      <c r="BY28" s="821"/>
      <c r="BZ28" s="821"/>
      <c r="CA28" s="821"/>
      <c r="CB28" s="821"/>
      <c r="CC28" s="821"/>
      <c r="CD28" s="821"/>
      <c r="CE28" s="821"/>
      <c r="CF28" s="821"/>
      <c r="CG28" s="82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0"/>
      <c r="DW28" s="821"/>
      <c r="DX28" s="821"/>
      <c r="DY28" s="821"/>
      <c r="DZ28" s="826"/>
      <c r="EA28" s="233"/>
    </row>
    <row r="29" spans="1:131" ht="26.25" customHeight="1" x14ac:dyDescent="0.2">
      <c r="A29" s="244">
        <v>2</v>
      </c>
      <c r="B29" s="827" t="s">
        <v>393</v>
      </c>
      <c r="C29" s="828"/>
      <c r="D29" s="828"/>
      <c r="E29" s="828"/>
      <c r="F29" s="828"/>
      <c r="G29" s="828"/>
      <c r="H29" s="828"/>
      <c r="I29" s="828"/>
      <c r="J29" s="828"/>
      <c r="K29" s="828"/>
      <c r="L29" s="828"/>
      <c r="M29" s="828"/>
      <c r="N29" s="828"/>
      <c r="O29" s="828"/>
      <c r="P29" s="829"/>
      <c r="Q29" s="830">
        <v>586</v>
      </c>
      <c r="R29" s="831"/>
      <c r="S29" s="831"/>
      <c r="T29" s="831"/>
      <c r="U29" s="831"/>
      <c r="V29" s="831">
        <v>568</v>
      </c>
      <c r="W29" s="831"/>
      <c r="X29" s="831"/>
      <c r="Y29" s="831"/>
      <c r="Z29" s="831"/>
      <c r="AA29" s="831">
        <v>18</v>
      </c>
      <c r="AB29" s="831"/>
      <c r="AC29" s="831"/>
      <c r="AD29" s="831"/>
      <c r="AE29" s="832"/>
      <c r="AF29" s="833">
        <v>18</v>
      </c>
      <c r="AG29" s="834"/>
      <c r="AH29" s="834"/>
      <c r="AI29" s="834"/>
      <c r="AJ29" s="835"/>
      <c r="AK29" s="881">
        <v>116.2</v>
      </c>
      <c r="AL29" s="877"/>
      <c r="AM29" s="877"/>
      <c r="AN29" s="877"/>
      <c r="AO29" s="877"/>
      <c r="AP29" s="877" t="s">
        <v>557</v>
      </c>
      <c r="AQ29" s="877"/>
      <c r="AR29" s="877"/>
      <c r="AS29" s="877"/>
      <c r="AT29" s="877"/>
      <c r="AU29" s="877" t="s">
        <v>557</v>
      </c>
      <c r="AV29" s="877"/>
      <c r="AW29" s="877"/>
      <c r="AX29" s="877"/>
      <c r="AY29" s="877"/>
      <c r="AZ29" s="878" t="s">
        <v>557</v>
      </c>
      <c r="BA29" s="878"/>
      <c r="BB29" s="878"/>
      <c r="BC29" s="878"/>
      <c r="BD29" s="878"/>
      <c r="BE29" s="879"/>
      <c r="BF29" s="879"/>
      <c r="BG29" s="879"/>
      <c r="BH29" s="879"/>
      <c r="BI29" s="880"/>
      <c r="BJ29" s="252"/>
      <c r="BK29" s="252"/>
      <c r="BL29" s="252"/>
      <c r="BM29" s="252"/>
      <c r="BN29" s="252"/>
      <c r="BO29" s="243"/>
      <c r="BP29" s="243"/>
      <c r="BQ29" s="240">
        <v>23</v>
      </c>
      <c r="BR29" s="241"/>
      <c r="BS29" s="820"/>
      <c r="BT29" s="821"/>
      <c r="BU29" s="821"/>
      <c r="BV29" s="821"/>
      <c r="BW29" s="821"/>
      <c r="BX29" s="821"/>
      <c r="BY29" s="821"/>
      <c r="BZ29" s="821"/>
      <c r="CA29" s="821"/>
      <c r="CB29" s="821"/>
      <c r="CC29" s="821"/>
      <c r="CD29" s="821"/>
      <c r="CE29" s="821"/>
      <c r="CF29" s="821"/>
      <c r="CG29" s="82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0"/>
      <c r="DW29" s="821"/>
      <c r="DX29" s="821"/>
      <c r="DY29" s="821"/>
      <c r="DZ29" s="826"/>
      <c r="EA29" s="233"/>
    </row>
    <row r="30" spans="1:131" ht="26.25" customHeight="1" x14ac:dyDescent="0.2">
      <c r="A30" s="244">
        <v>3</v>
      </c>
      <c r="B30" s="827" t="s">
        <v>394</v>
      </c>
      <c r="C30" s="828"/>
      <c r="D30" s="828"/>
      <c r="E30" s="828"/>
      <c r="F30" s="828"/>
      <c r="G30" s="828"/>
      <c r="H30" s="828"/>
      <c r="I30" s="828"/>
      <c r="J30" s="828"/>
      <c r="K30" s="828"/>
      <c r="L30" s="828"/>
      <c r="M30" s="828"/>
      <c r="N30" s="828"/>
      <c r="O30" s="828"/>
      <c r="P30" s="829"/>
      <c r="Q30" s="830">
        <v>122</v>
      </c>
      <c r="R30" s="831"/>
      <c r="S30" s="831"/>
      <c r="T30" s="831"/>
      <c r="U30" s="831"/>
      <c r="V30" s="831">
        <v>115</v>
      </c>
      <c r="W30" s="831"/>
      <c r="X30" s="831"/>
      <c r="Y30" s="831"/>
      <c r="Z30" s="831"/>
      <c r="AA30" s="831">
        <v>7</v>
      </c>
      <c r="AB30" s="831"/>
      <c r="AC30" s="831"/>
      <c r="AD30" s="831"/>
      <c r="AE30" s="832"/>
      <c r="AF30" s="833">
        <v>7</v>
      </c>
      <c r="AG30" s="834"/>
      <c r="AH30" s="834"/>
      <c r="AI30" s="834"/>
      <c r="AJ30" s="835"/>
      <c r="AK30" s="881">
        <v>0.3</v>
      </c>
      <c r="AL30" s="877"/>
      <c r="AM30" s="877"/>
      <c r="AN30" s="877"/>
      <c r="AO30" s="877"/>
      <c r="AP30" s="877" t="s">
        <v>557</v>
      </c>
      <c r="AQ30" s="877"/>
      <c r="AR30" s="877"/>
      <c r="AS30" s="877"/>
      <c r="AT30" s="877"/>
      <c r="AU30" s="877" t="s">
        <v>557</v>
      </c>
      <c r="AV30" s="877"/>
      <c r="AW30" s="877"/>
      <c r="AX30" s="877"/>
      <c r="AY30" s="877"/>
      <c r="AZ30" s="878" t="s">
        <v>557</v>
      </c>
      <c r="BA30" s="878"/>
      <c r="BB30" s="878"/>
      <c r="BC30" s="878"/>
      <c r="BD30" s="878"/>
      <c r="BE30" s="879"/>
      <c r="BF30" s="879"/>
      <c r="BG30" s="879"/>
      <c r="BH30" s="879"/>
      <c r="BI30" s="880"/>
      <c r="BJ30" s="252"/>
      <c r="BK30" s="252"/>
      <c r="BL30" s="252"/>
      <c r="BM30" s="252"/>
      <c r="BN30" s="252"/>
      <c r="BO30" s="243"/>
      <c r="BP30" s="243"/>
      <c r="BQ30" s="240">
        <v>24</v>
      </c>
      <c r="BR30" s="241"/>
      <c r="BS30" s="820"/>
      <c r="BT30" s="821"/>
      <c r="BU30" s="821"/>
      <c r="BV30" s="821"/>
      <c r="BW30" s="821"/>
      <c r="BX30" s="821"/>
      <c r="BY30" s="821"/>
      <c r="BZ30" s="821"/>
      <c r="CA30" s="821"/>
      <c r="CB30" s="821"/>
      <c r="CC30" s="821"/>
      <c r="CD30" s="821"/>
      <c r="CE30" s="821"/>
      <c r="CF30" s="821"/>
      <c r="CG30" s="82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0"/>
      <c r="DW30" s="821"/>
      <c r="DX30" s="821"/>
      <c r="DY30" s="821"/>
      <c r="DZ30" s="826"/>
      <c r="EA30" s="233"/>
    </row>
    <row r="31" spans="1:131" ht="26.25" customHeight="1" x14ac:dyDescent="0.2">
      <c r="A31" s="244">
        <v>4</v>
      </c>
      <c r="B31" s="827" t="s">
        <v>395</v>
      </c>
      <c r="C31" s="828"/>
      <c r="D31" s="828"/>
      <c r="E31" s="828"/>
      <c r="F31" s="828"/>
      <c r="G31" s="828"/>
      <c r="H31" s="828"/>
      <c r="I31" s="828"/>
      <c r="J31" s="828"/>
      <c r="K31" s="828"/>
      <c r="L31" s="828"/>
      <c r="M31" s="828"/>
      <c r="N31" s="828"/>
      <c r="O31" s="828"/>
      <c r="P31" s="829"/>
      <c r="Q31" s="830">
        <v>204</v>
      </c>
      <c r="R31" s="831"/>
      <c r="S31" s="831"/>
      <c r="T31" s="831"/>
      <c r="U31" s="831"/>
      <c r="V31" s="831">
        <v>167</v>
      </c>
      <c r="W31" s="831"/>
      <c r="X31" s="831"/>
      <c r="Y31" s="831"/>
      <c r="Z31" s="831"/>
      <c r="AA31" s="831">
        <v>36</v>
      </c>
      <c r="AB31" s="831"/>
      <c r="AC31" s="831"/>
      <c r="AD31" s="831"/>
      <c r="AE31" s="832"/>
      <c r="AF31" s="833">
        <v>765</v>
      </c>
      <c r="AG31" s="834"/>
      <c r="AH31" s="834"/>
      <c r="AI31" s="834"/>
      <c r="AJ31" s="835"/>
      <c r="AK31" s="881">
        <v>1.077</v>
      </c>
      <c r="AL31" s="877"/>
      <c r="AM31" s="877"/>
      <c r="AN31" s="877"/>
      <c r="AO31" s="877"/>
      <c r="AP31" s="877" t="s">
        <v>557</v>
      </c>
      <c r="AQ31" s="877"/>
      <c r="AR31" s="877"/>
      <c r="AS31" s="877"/>
      <c r="AT31" s="877"/>
      <c r="AU31" s="877" t="s">
        <v>557</v>
      </c>
      <c r="AV31" s="877"/>
      <c r="AW31" s="877"/>
      <c r="AX31" s="877"/>
      <c r="AY31" s="877"/>
      <c r="AZ31" s="878" t="s">
        <v>557</v>
      </c>
      <c r="BA31" s="878"/>
      <c r="BB31" s="878"/>
      <c r="BC31" s="878"/>
      <c r="BD31" s="878"/>
      <c r="BE31" s="879" t="s">
        <v>396</v>
      </c>
      <c r="BF31" s="879"/>
      <c r="BG31" s="879"/>
      <c r="BH31" s="879"/>
      <c r="BI31" s="880"/>
      <c r="BJ31" s="252"/>
      <c r="BK31" s="252"/>
      <c r="BL31" s="252"/>
      <c r="BM31" s="252"/>
      <c r="BN31" s="252"/>
      <c r="BO31" s="243"/>
      <c r="BP31" s="243"/>
      <c r="BQ31" s="240">
        <v>25</v>
      </c>
      <c r="BR31" s="241"/>
      <c r="BS31" s="820"/>
      <c r="BT31" s="821"/>
      <c r="BU31" s="821"/>
      <c r="BV31" s="821"/>
      <c r="BW31" s="821"/>
      <c r="BX31" s="821"/>
      <c r="BY31" s="821"/>
      <c r="BZ31" s="821"/>
      <c r="CA31" s="821"/>
      <c r="CB31" s="821"/>
      <c r="CC31" s="821"/>
      <c r="CD31" s="821"/>
      <c r="CE31" s="821"/>
      <c r="CF31" s="821"/>
      <c r="CG31" s="82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0"/>
      <c r="DW31" s="821"/>
      <c r="DX31" s="821"/>
      <c r="DY31" s="821"/>
      <c r="DZ31" s="826"/>
      <c r="EA31" s="233"/>
    </row>
    <row r="32" spans="1:131" ht="26.25" customHeight="1" x14ac:dyDescent="0.2">
      <c r="A32" s="244">
        <v>5</v>
      </c>
      <c r="B32" s="827" t="s">
        <v>397</v>
      </c>
      <c r="C32" s="828"/>
      <c r="D32" s="828"/>
      <c r="E32" s="828"/>
      <c r="F32" s="828"/>
      <c r="G32" s="828"/>
      <c r="H32" s="828"/>
      <c r="I32" s="828"/>
      <c r="J32" s="828"/>
      <c r="K32" s="828"/>
      <c r="L32" s="828"/>
      <c r="M32" s="828"/>
      <c r="N32" s="828"/>
      <c r="O32" s="828"/>
      <c r="P32" s="829"/>
      <c r="Q32" s="830">
        <v>438</v>
      </c>
      <c r="R32" s="831"/>
      <c r="S32" s="831"/>
      <c r="T32" s="831"/>
      <c r="U32" s="831"/>
      <c r="V32" s="831">
        <v>383</v>
      </c>
      <c r="W32" s="831"/>
      <c r="X32" s="831"/>
      <c r="Y32" s="831"/>
      <c r="Z32" s="831"/>
      <c r="AA32" s="831">
        <v>55</v>
      </c>
      <c r="AB32" s="831"/>
      <c r="AC32" s="831"/>
      <c r="AD32" s="831"/>
      <c r="AE32" s="832"/>
      <c r="AF32" s="833">
        <v>1897</v>
      </c>
      <c r="AG32" s="834"/>
      <c r="AH32" s="834"/>
      <c r="AI32" s="834"/>
      <c r="AJ32" s="835"/>
      <c r="AK32" s="881">
        <v>4.7590000000000003</v>
      </c>
      <c r="AL32" s="877"/>
      <c r="AM32" s="877"/>
      <c r="AN32" s="877"/>
      <c r="AO32" s="877"/>
      <c r="AP32" s="877" t="s">
        <v>557</v>
      </c>
      <c r="AQ32" s="877"/>
      <c r="AR32" s="877"/>
      <c r="AS32" s="877"/>
      <c r="AT32" s="877"/>
      <c r="AU32" s="877" t="s">
        <v>557</v>
      </c>
      <c r="AV32" s="877"/>
      <c r="AW32" s="877"/>
      <c r="AX32" s="877"/>
      <c r="AY32" s="877"/>
      <c r="AZ32" s="878" t="s">
        <v>557</v>
      </c>
      <c r="BA32" s="878"/>
      <c r="BB32" s="878"/>
      <c r="BC32" s="878"/>
      <c r="BD32" s="878"/>
      <c r="BE32" s="879" t="s">
        <v>396</v>
      </c>
      <c r="BF32" s="879"/>
      <c r="BG32" s="879"/>
      <c r="BH32" s="879"/>
      <c r="BI32" s="880"/>
      <c r="BJ32" s="252"/>
      <c r="BK32" s="252"/>
      <c r="BL32" s="252"/>
      <c r="BM32" s="252"/>
      <c r="BN32" s="252"/>
      <c r="BO32" s="243"/>
      <c r="BP32" s="243"/>
      <c r="BQ32" s="240">
        <v>26</v>
      </c>
      <c r="BR32" s="241"/>
      <c r="BS32" s="820"/>
      <c r="BT32" s="821"/>
      <c r="BU32" s="821"/>
      <c r="BV32" s="821"/>
      <c r="BW32" s="821"/>
      <c r="BX32" s="821"/>
      <c r="BY32" s="821"/>
      <c r="BZ32" s="821"/>
      <c r="CA32" s="821"/>
      <c r="CB32" s="821"/>
      <c r="CC32" s="821"/>
      <c r="CD32" s="821"/>
      <c r="CE32" s="821"/>
      <c r="CF32" s="821"/>
      <c r="CG32" s="82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0"/>
      <c r="DW32" s="821"/>
      <c r="DX32" s="821"/>
      <c r="DY32" s="821"/>
      <c r="DZ32" s="826"/>
      <c r="EA32" s="233"/>
    </row>
    <row r="33" spans="1:131" ht="26.25" customHeight="1" x14ac:dyDescent="0.2">
      <c r="A33" s="244">
        <v>6</v>
      </c>
      <c r="B33" s="827" t="s">
        <v>398</v>
      </c>
      <c r="C33" s="828"/>
      <c r="D33" s="828"/>
      <c r="E33" s="828"/>
      <c r="F33" s="828"/>
      <c r="G33" s="828"/>
      <c r="H33" s="828"/>
      <c r="I33" s="828"/>
      <c r="J33" s="828"/>
      <c r="K33" s="828"/>
      <c r="L33" s="828"/>
      <c r="M33" s="828"/>
      <c r="N33" s="828"/>
      <c r="O33" s="828"/>
      <c r="P33" s="829"/>
      <c r="Q33" s="830">
        <v>242</v>
      </c>
      <c r="R33" s="831"/>
      <c r="S33" s="831"/>
      <c r="T33" s="831"/>
      <c r="U33" s="831"/>
      <c r="V33" s="831">
        <v>177</v>
      </c>
      <c r="W33" s="831"/>
      <c r="X33" s="831"/>
      <c r="Y33" s="831"/>
      <c r="Z33" s="831"/>
      <c r="AA33" s="831">
        <v>65</v>
      </c>
      <c r="AB33" s="831"/>
      <c r="AC33" s="831"/>
      <c r="AD33" s="831"/>
      <c r="AE33" s="832"/>
      <c r="AF33" s="833">
        <v>955</v>
      </c>
      <c r="AG33" s="834"/>
      <c r="AH33" s="834"/>
      <c r="AI33" s="834"/>
      <c r="AJ33" s="835"/>
      <c r="AK33" s="881" t="s">
        <v>557</v>
      </c>
      <c r="AL33" s="877"/>
      <c r="AM33" s="877"/>
      <c r="AN33" s="877"/>
      <c r="AO33" s="877"/>
      <c r="AP33" s="877">
        <v>144.19999999999999</v>
      </c>
      <c r="AQ33" s="877"/>
      <c r="AR33" s="877"/>
      <c r="AS33" s="877"/>
      <c r="AT33" s="877"/>
      <c r="AU33" s="877" t="s">
        <v>557</v>
      </c>
      <c r="AV33" s="877"/>
      <c r="AW33" s="877"/>
      <c r="AX33" s="877"/>
      <c r="AY33" s="877"/>
      <c r="AZ33" s="878" t="s">
        <v>557</v>
      </c>
      <c r="BA33" s="878"/>
      <c r="BB33" s="878"/>
      <c r="BC33" s="878"/>
      <c r="BD33" s="878"/>
      <c r="BE33" s="879" t="s">
        <v>396</v>
      </c>
      <c r="BF33" s="879"/>
      <c r="BG33" s="879"/>
      <c r="BH33" s="879"/>
      <c r="BI33" s="880"/>
      <c r="BJ33" s="252"/>
      <c r="BK33" s="252"/>
      <c r="BL33" s="252"/>
      <c r="BM33" s="252"/>
      <c r="BN33" s="252"/>
      <c r="BO33" s="243"/>
      <c r="BP33" s="243"/>
      <c r="BQ33" s="240">
        <v>27</v>
      </c>
      <c r="BR33" s="241"/>
      <c r="BS33" s="820"/>
      <c r="BT33" s="821"/>
      <c r="BU33" s="821"/>
      <c r="BV33" s="821"/>
      <c r="BW33" s="821"/>
      <c r="BX33" s="821"/>
      <c r="BY33" s="821"/>
      <c r="BZ33" s="821"/>
      <c r="CA33" s="821"/>
      <c r="CB33" s="821"/>
      <c r="CC33" s="821"/>
      <c r="CD33" s="821"/>
      <c r="CE33" s="821"/>
      <c r="CF33" s="821"/>
      <c r="CG33" s="82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0"/>
      <c r="DW33" s="821"/>
      <c r="DX33" s="821"/>
      <c r="DY33" s="821"/>
      <c r="DZ33" s="826"/>
      <c r="EA33" s="233"/>
    </row>
    <row r="34" spans="1:131" ht="26.25" customHeight="1" x14ac:dyDescent="0.2">
      <c r="A34" s="244">
        <v>7</v>
      </c>
      <c r="B34" s="827" t="s">
        <v>399</v>
      </c>
      <c r="C34" s="828"/>
      <c r="D34" s="828"/>
      <c r="E34" s="828"/>
      <c r="F34" s="828"/>
      <c r="G34" s="828"/>
      <c r="H34" s="828"/>
      <c r="I34" s="828"/>
      <c r="J34" s="828"/>
      <c r="K34" s="828"/>
      <c r="L34" s="828"/>
      <c r="M34" s="828"/>
      <c r="N34" s="828"/>
      <c r="O34" s="828"/>
      <c r="P34" s="829"/>
      <c r="Q34" s="830">
        <v>1336</v>
      </c>
      <c r="R34" s="831"/>
      <c r="S34" s="831"/>
      <c r="T34" s="831"/>
      <c r="U34" s="831"/>
      <c r="V34" s="831">
        <v>1167</v>
      </c>
      <c r="W34" s="831"/>
      <c r="X34" s="831"/>
      <c r="Y34" s="831"/>
      <c r="Z34" s="831"/>
      <c r="AA34" s="831">
        <v>169</v>
      </c>
      <c r="AB34" s="831"/>
      <c r="AC34" s="831"/>
      <c r="AD34" s="831"/>
      <c r="AE34" s="832"/>
      <c r="AF34" s="833">
        <v>167</v>
      </c>
      <c r="AG34" s="834"/>
      <c r="AH34" s="834"/>
      <c r="AI34" s="834"/>
      <c r="AJ34" s="835"/>
      <c r="AK34" s="881">
        <v>15.5</v>
      </c>
      <c r="AL34" s="877"/>
      <c r="AM34" s="877"/>
      <c r="AN34" s="877"/>
      <c r="AO34" s="877"/>
      <c r="AP34" s="877">
        <v>955.2</v>
      </c>
      <c r="AQ34" s="877"/>
      <c r="AR34" s="877"/>
      <c r="AS34" s="877"/>
      <c r="AT34" s="877"/>
      <c r="AU34" s="877">
        <v>491</v>
      </c>
      <c r="AV34" s="877"/>
      <c r="AW34" s="877"/>
      <c r="AX34" s="877"/>
      <c r="AY34" s="877"/>
      <c r="AZ34" s="878" t="s">
        <v>557</v>
      </c>
      <c r="BA34" s="878"/>
      <c r="BB34" s="878"/>
      <c r="BC34" s="878"/>
      <c r="BD34" s="878"/>
      <c r="BE34" s="879" t="s">
        <v>400</v>
      </c>
      <c r="BF34" s="879"/>
      <c r="BG34" s="879"/>
      <c r="BH34" s="879"/>
      <c r="BI34" s="880"/>
      <c r="BJ34" s="252"/>
      <c r="BK34" s="252"/>
      <c r="BL34" s="252"/>
      <c r="BM34" s="252"/>
      <c r="BN34" s="252"/>
      <c r="BO34" s="243"/>
      <c r="BP34" s="243"/>
      <c r="BQ34" s="240">
        <v>28</v>
      </c>
      <c r="BR34" s="241"/>
      <c r="BS34" s="820"/>
      <c r="BT34" s="821"/>
      <c r="BU34" s="821"/>
      <c r="BV34" s="821"/>
      <c r="BW34" s="821"/>
      <c r="BX34" s="821"/>
      <c r="BY34" s="821"/>
      <c r="BZ34" s="821"/>
      <c r="CA34" s="821"/>
      <c r="CB34" s="821"/>
      <c r="CC34" s="821"/>
      <c r="CD34" s="821"/>
      <c r="CE34" s="821"/>
      <c r="CF34" s="821"/>
      <c r="CG34" s="82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0"/>
      <c r="DW34" s="821"/>
      <c r="DX34" s="821"/>
      <c r="DY34" s="821"/>
      <c r="DZ34" s="826"/>
      <c r="EA34" s="233"/>
    </row>
    <row r="35" spans="1:131" ht="26.25" customHeight="1" x14ac:dyDescent="0.2">
      <c r="A35" s="244">
        <v>8</v>
      </c>
      <c r="B35" s="827" t="s">
        <v>401</v>
      </c>
      <c r="C35" s="828"/>
      <c r="D35" s="828"/>
      <c r="E35" s="828"/>
      <c r="F35" s="828"/>
      <c r="G35" s="828"/>
      <c r="H35" s="828"/>
      <c r="I35" s="828"/>
      <c r="J35" s="828"/>
      <c r="K35" s="828"/>
      <c r="L35" s="828"/>
      <c r="M35" s="828"/>
      <c r="N35" s="828"/>
      <c r="O35" s="828"/>
      <c r="P35" s="829"/>
      <c r="Q35" s="830">
        <v>5</v>
      </c>
      <c r="R35" s="831"/>
      <c r="S35" s="831"/>
      <c r="T35" s="831"/>
      <c r="U35" s="831"/>
      <c r="V35" s="831">
        <v>4</v>
      </c>
      <c r="W35" s="831"/>
      <c r="X35" s="831"/>
      <c r="Y35" s="831"/>
      <c r="Z35" s="831"/>
      <c r="AA35" s="831">
        <v>1</v>
      </c>
      <c r="AB35" s="831"/>
      <c r="AC35" s="831"/>
      <c r="AD35" s="831"/>
      <c r="AE35" s="832"/>
      <c r="AF35" s="833">
        <v>1</v>
      </c>
      <c r="AG35" s="834"/>
      <c r="AH35" s="834"/>
      <c r="AI35" s="834"/>
      <c r="AJ35" s="835"/>
      <c r="AK35" s="881">
        <v>0.1</v>
      </c>
      <c r="AL35" s="877"/>
      <c r="AM35" s="877"/>
      <c r="AN35" s="877"/>
      <c r="AO35" s="877"/>
      <c r="AP35" s="877">
        <v>4.18</v>
      </c>
      <c r="AQ35" s="877"/>
      <c r="AR35" s="877"/>
      <c r="AS35" s="877"/>
      <c r="AT35" s="877"/>
      <c r="AU35" s="877" t="s">
        <v>557</v>
      </c>
      <c r="AV35" s="877"/>
      <c r="AW35" s="877"/>
      <c r="AX35" s="877"/>
      <c r="AY35" s="877"/>
      <c r="AZ35" s="878" t="s">
        <v>557</v>
      </c>
      <c r="BA35" s="878"/>
      <c r="BB35" s="878"/>
      <c r="BC35" s="878"/>
      <c r="BD35" s="878"/>
      <c r="BE35" s="879" t="s">
        <v>400</v>
      </c>
      <c r="BF35" s="879"/>
      <c r="BG35" s="879"/>
      <c r="BH35" s="879"/>
      <c r="BI35" s="880"/>
      <c r="BJ35" s="252"/>
      <c r="BK35" s="252"/>
      <c r="BL35" s="252"/>
      <c r="BM35" s="252"/>
      <c r="BN35" s="252"/>
      <c r="BO35" s="243"/>
      <c r="BP35" s="243"/>
      <c r="BQ35" s="240">
        <v>29</v>
      </c>
      <c r="BR35" s="241"/>
      <c r="BS35" s="820"/>
      <c r="BT35" s="821"/>
      <c r="BU35" s="821"/>
      <c r="BV35" s="821"/>
      <c r="BW35" s="821"/>
      <c r="BX35" s="821"/>
      <c r="BY35" s="821"/>
      <c r="BZ35" s="821"/>
      <c r="CA35" s="821"/>
      <c r="CB35" s="821"/>
      <c r="CC35" s="821"/>
      <c r="CD35" s="821"/>
      <c r="CE35" s="821"/>
      <c r="CF35" s="821"/>
      <c r="CG35" s="82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0"/>
      <c r="DW35" s="821"/>
      <c r="DX35" s="821"/>
      <c r="DY35" s="821"/>
      <c r="DZ35" s="826"/>
      <c r="EA35" s="233"/>
    </row>
    <row r="36" spans="1:131" ht="26.25" customHeight="1" x14ac:dyDescent="0.2">
      <c r="A36" s="244">
        <v>9</v>
      </c>
      <c r="B36" s="827"/>
      <c r="C36" s="828"/>
      <c r="D36" s="828"/>
      <c r="E36" s="828"/>
      <c r="F36" s="828"/>
      <c r="G36" s="828"/>
      <c r="H36" s="828"/>
      <c r="I36" s="828"/>
      <c r="J36" s="828"/>
      <c r="K36" s="828"/>
      <c r="L36" s="828"/>
      <c r="M36" s="828"/>
      <c r="N36" s="828"/>
      <c r="O36" s="828"/>
      <c r="P36" s="829"/>
      <c r="Q36" s="830"/>
      <c r="R36" s="831"/>
      <c r="S36" s="831"/>
      <c r="T36" s="831"/>
      <c r="U36" s="831"/>
      <c r="V36" s="831"/>
      <c r="W36" s="831"/>
      <c r="X36" s="831"/>
      <c r="Y36" s="831"/>
      <c r="Z36" s="831"/>
      <c r="AA36" s="831"/>
      <c r="AB36" s="831"/>
      <c r="AC36" s="831"/>
      <c r="AD36" s="831"/>
      <c r="AE36" s="832"/>
      <c r="AF36" s="833"/>
      <c r="AG36" s="834"/>
      <c r="AH36" s="834"/>
      <c r="AI36" s="834"/>
      <c r="AJ36" s="835"/>
      <c r="AK36" s="881"/>
      <c r="AL36" s="877"/>
      <c r="AM36" s="877"/>
      <c r="AN36" s="877"/>
      <c r="AO36" s="877"/>
      <c r="AP36" s="877"/>
      <c r="AQ36" s="877"/>
      <c r="AR36" s="877"/>
      <c r="AS36" s="877"/>
      <c r="AT36" s="877"/>
      <c r="AU36" s="877"/>
      <c r="AV36" s="877"/>
      <c r="AW36" s="877"/>
      <c r="AX36" s="877"/>
      <c r="AY36" s="877"/>
      <c r="AZ36" s="878"/>
      <c r="BA36" s="878"/>
      <c r="BB36" s="878"/>
      <c r="BC36" s="878"/>
      <c r="BD36" s="878"/>
      <c r="BE36" s="879"/>
      <c r="BF36" s="879"/>
      <c r="BG36" s="879"/>
      <c r="BH36" s="879"/>
      <c r="BI36" s="880"/>
      <c r="BJ36" s="252"/>
      <c r="BK36" s="252"/>
      <c r="BL36" s="252"/>
      <c r="BM36" s="252"/>
      <c r="BN36" s="252"/>
      <c r="BO36" s="243"/>
      <c r="BP36" s="243"/>
      <c r="BQ36" s="240">
        <v>30</v>
      </c>
      <c r="BR36" s="241"/>
      <c r="BS36" s="820"/>
      <c r="BT36" s="821"/>
      <c r="BU36" s="821"/>
      <c r="BV36" s="821"/>
      <c r="BW36" s="821"/>
      <c r="BX36" s="821"/>
      <c r="BY36" s="821"/>
      <c r="BZ36" s="821"/>
      <c r="CA36" s="821"/>
      <c r="CB36" s="821"/>
      <c r="CC36" s="821"/>
      <c r="CD36" s="821"/>
      <c r="CE36" s="821"/>
      <c r="CF36" s="821"/>
      <c r="CG36" s="82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0"/>
      <c r="DW36" s="821"/>
      <c r="DX36" s="821"/>
      <c r="DY36" s="821"/>
      <c r="DZ36" s="826"/>
      <c r="EA36" s="233"/>
    </row>
    <row r="37" spans="1:131" ht="26.25" customHeight="1" x14ac:dyDescent="0.2">
      <c r="A37" s="244">
        <v>10</v>
      </c>
      <c r="B37" s="827"/>
      <c r="C37" s="828"/>
      <c r="D37" s="828"/>
      <c r="E37" s="828"/>
      <c r="F37" s="828"/>
      <c r="G37" s="828"/>
      <c r="H37" s="828"/>
      <c r="I37" s="828"/>
      <c r="J37" s="828"/>
      <c r="K37" s="828"/>
      <c r="L37" s="828"/>
      <c r="M37" s="828"/>
      <c r="N37" s="828"/>
      <c r="O37" s="828"/>
      <c r="P37" s="829"/>
      <c r="Q37" s="830"/>
      <c r="R37" s="831"/>
      <c r="S37" s="831"/>
      <c r="T37" s="831"/>
      <c r="U37" s="831"/>
      <c r="V37" s="831"/>
      <c r="W37" s="831"/>
      <c r="X37" s="831"/>
      <c r="Y37" s="831"/>
      <c r="Z37" s="831"/>
      <c r="AA37" s="831"/>
      <c r="AB37" s="831"/>
      <c r="AC37" s="831"/>
      <c r="AD37" s="831"/>
      <c r="AE37" s="832"/>
      <c r="AF37" s="833"/>
      <c r="AG37" s="834"/>
      <c r="AH37" s="834"/>
      <c r="AI37" s="834"/>
      <c r="AJ37" s="835"/>
      <c r="AK37" s="881"/>
      <c r="AL37" s="877"/>
      <c r="AM37" s="877"/>
      <c r="AN37" s="877"/>
      <c r="AO37" s="877"/>
      <c r="AP37" s="877"/>
      <c r="AQ37" s="877"/>
      <c r="AR37" s="877"/>
      <c r="AS37" s="877"/>
      <c r="AT37" s="877"/>
      <c r="AU37" s="877"/>
      <c r="AV37" s="877"/>
      <c r="AW37" s="877"/>
      <c r="AX37" s="877"/>
      <c r="AY37" s="877"/>
      <c r="AZ37" s="878"/>
      <c r="BA37" s="878"/>
      <c r="BB37" s="878"/>
      <c r="BC37" s="878"/>
      <c r="BD37" s="878"/>
      <c r="BE37" s="879"/>
      <c r="BF37" s="879"/>
      <c r="BG37" s="879"/>
      <c r="BH37" s="879"/>
      <c r="BI37" s="880"/>
      <c r="BJ37" s="252"/>
      <c r="BK37" s="252"/>
      <c r="BL37" s="252"/>
      <c r="BM37" s="252"/>
      <c r="BN37" s="252"/>
      <c r="BO37" s="243"/>
      <c r="BP37" s="243"/>
      <c r="BQ37" s="240">
        <v>31</v>
      </c>
      <c r="BR37" s="241"/>
      <c r="BS37" s="820"/>
      <c r="BT37" s="821"/>
      <c r="BU37" s="821"/>
      <c r="BV37" s="821"/>
      <c r="BW37" s="821"/>
      <c r="BX37" s="821"/>
      <c r="BY37" s="821"/>
      <c r="BZ37" s="821"/>
      <c r="CA37" s="821"/>
      <c r="CB37" s="821"/>
      <c r="CC37" s="821"/>
      <c r="CD37" s="821"/>
      <c r="CE37" s="821"/>
      <c r="CF37" s="821"/>
      <c r="CG37" s="82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0"/>
      <c r="DW37" s="821"/>
      <c r="DX37" s="821"/>
      <c r="DY37" s="821"/>
      <c r="DZ37" s="826"/>
      <c r="EA37" s="233"/>
    </row>
    <row r="38" spans="1:131" ht="26.25" customHeight="1" x14ac:dyDescent="0.2">
      <c r="A38" s="244">
        <v>11</v>
      </c>
      <c r="B38" s="827"/>
      <c r="C38" s="828"/>
      <c r="D38" s="828"/>
      <c r="E38" s="828"/>
      <c r="F38" s="828"/>
      <c r="G38" s="828"/>
      <c r="H38" s="828"/>
      <c r="I38" s="828"/>
      <c r="J38" s="828"/>
      <c r="K38" s="828"/>
      <c r="L38" s="828"/>
      <c r="M38" s="828"/>
      <c r="N38" s="828"/>
      <c r="O38" s="828"/>
      <c r="P38" s="829"/>
      <c r="Q38" s="830"/>
      <c r="R38" s="831"/>
      <c r="S38" s="831"/>
      <c r="T38" s="831"/>
      <c r="U38" s="831"/>
      <c r="V38" s="831"/>
      <c r="W38" s="831"/>
      <c r="X38" s="831"/>
      <c r="Y38" s="831"/>
      <c r="Z38" s="831"/>
      <c r="AA38" s="831"/>
      <c r="AB38" s="831"/>
      <c r="AC38" s="831"/>
      <c r="AD38" s="831"/>
      <c r="AE38" s="832"/>
      <c r="AF38" s="833"/>
      <c r="AG38" s="834"/>
      <c r="AH38" s="834"/>
      <c r="AI38" s="834"/>
      <c r="AJ38" s="835"/>
      <c r="AK38" s="881"/>
      <c r="AL38" s="877"/>
      <c r="AM38" s="877"/>
      <c r="AN38" s="877"/>
      <c r="AO38" s="877"/>
      <c r="AP38" s="877"/>
      <c r="AQ38" s="877"/>
      <c r="AR38" s="877"/>
      <c r="AS38" s="877"/>
      <c r="AT38" s="877"/>
      <c r="AU38" s="877"/>
      <c r="AV38" s="877"/>
      <c r="AW38" s="877"/>
      <c r="AX38" s="877"/>
      <c r="AY38" s="877"/>
      <c r="AZ38" s="878"/>
      <c r="BA38" s="878"/>
      <c r="BB38" s="878"/>
      <c r="BC38" s="878"/>
      <c r="BD38" s="878"/>
      <c r="BE38" s="879"/>
      <c r="BF38" s="879"/>
      <c r="BG38" s="879"/>
      <c r="BH38" s="879"/>
      <c r="BI38" s="880"/>
      <c r="BJ38" s="252"/>
      <c r="BK38" s="252"/>
      <c r="BL38" s="252"/>
      <c r="BM38" s="252"/>
      <c r="BN38" s="252"/>
      <c r="BO38" s="243"/>
      <c r="BP38" s="243"/>
      <c r="BQ38" s="240">
        <v>32</v>
      </c>
      <c r="BR38" s="241"/>
      <c r="BS38" s="820"/>
      <c r="BT38" s="821"/>
      <c r="BU38" s="821"/>
      <c r="BV38" s="821"/>
      <c r="BW38" s="821"/>
      <c r="BX38" s="821"/>
      <c r="BY38" s="821"/>
      <c r="BZ38" s="821"/>
      <c r="CA38" s="821"/>
      <c r="CB38" s="821"/>
      <c r="CC38" s="821"/>
      <c r="CD38" s="821"/>
      <c r="CE38" s="821"/>
      <c r="CF38" s="821"/>
      <c r="CG38" s="82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0"/>
      <c r="DW38" s="821"/>
      <c r="DX38" s="821"/>
      <c r="DY38" s="821"/>
      <c r="DZ38" s="826"/>
      <c r="EA38" s="233"/>
    </row>
    <row r="39" spans="1:131" ht="26.25" customHeight="1" x14ac:dyDescent="0.2">
      <c r="A39" s="244">
        <v>12</v>
      </c>
      <c r="B39" s="827"/>
      <c r="C39" s="828"/>
      <c r="D39" s="828"/>
      <c r="E39" s="828"/>
      <c r="F39" s="828"/>
      <c r="G39" s="828"/>
      <c r="H39" s="828"/>
      <c r="I39" s="828"/>
      <c r="J39" s="828"/>
      <c r="K39" s="828"/>
      <c r="L39" s="828"/>
      <c r="M39" s="828"/>
      <c r="N39" s="828"/>
      <c r="O39" s="828"/>
      <c r="P39" s="829"/>
      <c r="Q39" s="830"/>
      <c r="R39" s="831"/>
      <c r="S39" s="831"/>
      <c r="T39" s="831"/>
      <c r="U39" s="831"/>
      <c r="V39" s="831"/>
      <c r="W39" s="831"/>
      <c r="X39" s="831"/>
      <c r="Y39" s="831"/>
      <c r="Z39" s="831"/>
      <c r="AA39" s="831"/>
      <c r="AB39" s="831"/>
      <c r="AC39" s="831"/>
      <c r="AD39" s="831"/>
      <c r="AE39" s="832"/>
      <c r="AF39" s="833"/>
      <c r="AG39" s="834"/>
      <c r="AH39" s="834"/>
      <c r="AI39" s="834"/>
      <c r="AJ39" s="835"/>
      <c r="AK39" s="881"/>
      <c r="AL39" s="877"/>
      <c r="AM39" s="877"/>
      <c r="AN39" s="877"/>
      <c r="AO39" s="877"/>
      <c r="AP39" s="877"/>
      <c r="AQ39" s="877"/>
      <c r="AR39" s="877"/>
      <c r="AS39" s="877"/>
      <c r="AT39" s="877"/>
      <c r="AU39" s="877"/>
      <c r="AV39" s="877"/>
      <c r="AW39" s="877"/>
      <c r="AX39" s="877"/>
      <c r="AY39" s="877"/>
      <c r="AZ39" s="878"/>
      <c r="BA39" s="878"/>
      <c r="BB39" s="878"/>
      <c r="BC39" s="878"/>
      <c r="BD39" s="878"/>
      <c r="BE39" s="879"/>
      <c r="BF39" s="879"/>
      <c r="BG39" s="879"/>
      <c r="BH39" s="879"/>
      <c r="BI39" s="880"/>
      <c r="BJ39" s="252"/>
      <c r="BK39" s="252"/>
      <c r="BL39" s="252"/>
      <c r="BM39" s="252"/>
      <c r="BN39" s="252"/>
      <c r="BO39" s="243"/>
      <c r="BP39" s="243"/>
      <c r="BQ39" s="240">
        <v>33</v>
      </c>
      <c r="BR39" s="241"/>
      <c r="BS39" s="820"/>
      <c r="BT39" s="821"/>
      <c r="BU39" s="821"/>
      <c r="BV39" s="821"/>
      <c r="BW39" s="821"/>
      <c r="BX39" s="821"/>
      <c r="BY39" s="821"/>
      <c r="BZ39" s="821"/>
      <c r="CA39" s="821"/>
      <c r="CB39" s="821"/>
      <c r="CC39" s="821"/>
      <c r="CD39" s="821"/>
      <c r="CE39" s="821"/>
      <c r="CF39" s="821"/>
      <c r="CG39" s="82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0"/>
      <c r="DW39" s="821"/>
      <c r="DX39" s="821"/>
      <c r="DY39" s="821"/>
      <c r="DZ39" s="826"/>
      <c r="EA39" s="233"/>
    </row>
    <row r="40" spans="1:131" ht="26.25" customHeight="1" x14ac:dyDescent="0.2">
      <c r="A40" s="240">
        <v>13</v>
      </c>
      <c r="B40" s="827"/>
      <c r="C40" s="828"/>
      <c r="D40" s="828"/>
      <c r="E40" s="828"/>
      <c r="F40" s="828"/>
      <c r="G40" s="828"/>
      <c r="H40" s="828"/>
      <c r="I40" s="828"/>
      <c r="J40" s="828"/>
      <c r="K40" s="828"/>
      <c r="L40" s="828"/>
      <c r="M40" s="828"/>
      <c r="N40" s="828"/>
      <c r="O40" s="828"/>
      <c r="P40" s="829"/>
      <c r="Q40" s="830"/>
      <c r="R40" s="831"/>
      <c r="S40" s="831"/>
      <c r="T40" s="831"/>
      <c r="U40" s="831"/>
      <c r="V40" s="831"/>
      <c r="W40" s="831"/>
      <c r="X40" s="831"/>
      <c r="Y40" s="831"/>
      <c r="Z40" s="831"/>
      <c r="AA40" s="831"/>
      <c r="AB40" s="831"/>
      <c r="AC40" s="831"/>
      <c r="AD40" s="831"/>
      <c r="AE40" s="832"/>
      <c r="AF40" s="833"/>
      <c r="AG40" s="834"/>
      <c r="AH40" s="834"/>
      <c r="AI40" s="834"/>
      <c r="AJ40" s="835"/>
      <c r="AK40" s="881"/>
      <c r="AL40" s="877"/>
      <c r="AM40" s="877"/>
      <c r="AN40" s="877"/>
      <c r="AO40" s="877"/>
      <c r="AP40" s="877"/>
      <c r="AQ40" s="877"/>
      <c r="AR40" s="877"/>
      <c r="AS40" s="877"/>
      <c r="AT40" s="877"/>
      <c r="AU40" s="877"/>
      <c r="AV40" s="877"/>
      <c r="AW40" s="877"/>
      <c r="AX40" s="877"/>
      <c r="AY40" s="877"/>
      <c r="AZ40" s="878"/>
      <c r="BA40" s="878"/>
      <c r="BB40" s="878"/>
      <c r="BC40" s="878"/>
      <c r="BD40" s="878"/>
      <c r="BE40" s="879"/>
      <c r="BF40" s="879"/>
      <c r="BG40" s="879"/>
      <c r="BH40" s="879"/>
      <c r="BI40" s="880"/>
      <c r="BJ40" s="252"/>
      <c r="BK40" s="252"/>
      <c r="BL40" s="252"/>
      <c r="BM40" s="252"/>
      <c r="BN40" s="252"/>
      <c r="BO40" s="243"/>
      <c r="BP40" s="243"/>
      <c r="BQ40" s="240">
        <v>34</v>
      </c>
      <c r="BR40" s="241"/>
      <c r="BS40" s="820"/>
      <c r="BT40" s="821"/>
      <c r="BU40" s="821"/>
      <c r="BV40" s="821"/>
      <c r="BW40" s="821"/>
      <c r="BX40" s="821"/>
      <c r="BY40" s="821"/>
      <c r="BZ40" s="821"/>
      <c r="CA40" s="821"/>
      <c r="CB40" s="821"/>
      <c r="CC40" s="821"/>
      <c r="CD40" s="821"/>
      <c r="CE40" s="821"/>
      <c r="CF40" s="821"/>
      <c r="CG40" s="82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0"/>
      <c r="DW40" s="821"/>
      <c r="DX40" s="821"/>
      <c r="DY40" s="821"/>
      <c r="DZ40" s="826"/>
      <c r="EA40" s="233"/>
    </row>
    <row r="41" spans="1:131" ht="26.25" customHeight="1" x14ac:dyDescent="0.2">
      <c r="A41" s="240">
        <v>14</v>
      </c>
      <c r="B41" s="827"/>
      <c r="C41" s="828"/>
      <c r="D41" s="828"/>
      <c r="E41" s="828"/>
      <c r="F41" s="828"/>
      <c r="G41" s="828"/>
      <c r="H41" s="828"/>
      <c r="I41" s="828"/>
      <c r="J41" s="828"/>
      <c r="K41" s="828"/>
      <c r="L41" s="828"/>
      <c r="M41" s="828"/>
      <c r="N41" s="828"/>
      <c r="O41" s="828"/>
      <c r="P41" s="829"/>
      <c r="Q41" s="830"/>
      <c r="R41" s="831"/>
      <c r="S41" s="831"/>
      <c r="T41" s="831"/>
      <c r="U41" s="831"/>
      <c r="V41" s="831"/>
      <c r="W41" s="831"/>
      <c r="X41" s="831"/>
      <c r="Y41" s="831"/>
      <c r="Z41" s="831"/>
      <c r="AA41" s="831"/>
      <c r="AB41" s="831"/>
      <c r="AC41" s="831"/>
      <c r="AD41" s="831"/>
      <c r="AE41" s="832"/>
      <c r="AF41" s="833"/>
      <c r="AG41" s="834"/>
      <c r="AH41" s="834"/>
      <c r="AI41" s="834"/>
      <c r="AJ41" s="835"/>
      <c r="AK41" s="881"/>
      <c r="AL41" s="877"/>
      <c r="AM41" s="877"/>
      <c r="AN41" s="877"/>
      <c r="AO41" s="877"/>
      <c r="AP41" s="877"/>
      <c r="AQ41" s="877"/>
      <c r="AR41" s="877"/>
      <c r="AS41" s="877"/>
      <c r="AT41" s="877"/>
      <c r="AU41" s="877"/>
      <c r="AV41" s="877"/>
      <c r="AW41" s="877"/>
      <c r="AX41" s="877"/>
      <c r="AY41" s="877"/>
      <c r="AZ41" s="878"/>
      <c r="BA41" s="878"/>
      <c r="BB41" s="878"/>
      <c r="BC41" s="878"/>
      <c r="BD41" s="878"/>
      <c r="BE41" s="879"/>
      <c r="BF41" s="879"/>
      <c r="BG41" s="879"/>
      <c r="BH41" s="879"/>
      <c r="BI41" s="880"/>
      <c r="BJ41" s="252"/>
      <c r="BK41" s="252"/>
      <c r="BL41" s="252"/>
      <c r="BM41" s="252"/>
      <c r="BN41" s="252"/>
      <c r="BO41" s="243"/>
      <c r="BP41" s="243"/>
      <c r="BQ41" s="240">
        <v>35</v>
      </c>
      <c r="BR41" s="241"/>
      <c r="BS41" s="820"/>
      <c r="BT41" s="821"/>
      <c r="BU41" s="821"/>
      <c r="BV41" s="821"/>
      <c r="BW41" s="821"/>
      <c r="BX41" s="821"/>
      <c r="BY41" s="821"/>
      <c r="BZ41" s="821"/>
      <c r="CA41" s="821"/>
      <c r="CB41" s="821"/>
      <c r="CC41" s="821"/>
      <c r="CD41" s="821"/>
      <c r="CE41" s="821"/>
      <c r="CF41" s="821"/>
      <c r="CG41" s="82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0"/>
      <c r="DW41" s="821"/>
      <c r="DX41" s="821"/>
      <c r="DY41" s="821"/>
      <c r="DZ41" s="826"/>
      <c r="EA41" s="233"/>
    </row>
    <row r="42" spans="1:131" ht="26.25" customHeight="1" x14ac:dyDescent="0.2">
      <c r="A42" s="240">
        <v>15</v>
      </c>
      <c r="B42" s="827"/>
      <c r="C42" s="828"/>
      <c r="D42" s="828"/>
      <c r="E42" s="828"/>
      <c r="F42" s="828"/>
      <c r="G42" s="828"/>
      <c r="H42" s="828"/>
      <c r="I42" s="828"/>
      <c r="J42" s="828"/>
      <c r="K42" s="828"/>
      <c r="L42" s="828"/>
      <c r="M42" s="828"/>
      <c r="N42" s="828"/>
      <c r="O42" s="828"/>
      <c r="P42" s="829"/>
      <c r="Q42" s="830"/>
      <c r="R42" s="831"/>
      <c r="S42" s="831"/>
      <c r="T42" s="831"/>
      <c r="U42" s="831"/>
      <c r="V42" s="831"/>
      <c r="W42" s="831"/>
      <c r="X42" s="831"/>
      <c r="Y42" s="831"/>
      <c r="Z42" s="831"/>
      <c r="AA42" s="831"/>
      <c r="AB42" s="831"/>
      <c r="AC42" s="831"/>
      <c r="AD42" s="831"/>
      <c r="AE42" s="832"/>
      <c r="AF42" s="833"/>
      <c r="AG42" s="834"/>
      <c r="AH42" s="834"/>
      <c r="AI42" s="834"/>
      <c r="AJ42" s="835"/>
      <c r="AK42" s="881"/>
      <c r="AL42" s="877"/>
      <c r="AM42" s="877"/>
      <c r="AN42" s="877"/>
      <c r="AO42" s="877"/>
      <c r="AP42" s="877"/>
      <c r="AQ42" s="877"/>
      <c r="AR42" s="877"/>
      <c r="AS42" s="877"/>
      <c r="AT42" s="877"/>
      <c r="AU42" s="877"/>
      <c r="AV42" s="877"/>
      <c r="AW42" s="877"/>
      <c r="AX42" s="877"/>
      <c r="AY42" s="877"/>
      <c r="AZ42" s="878"/>
      <c r="BA42" s="878"/>
      <c r="BB42" s="878"/>
      <c r="BC42" s="878"/>
      <c r="BD42" s="878"/>
      <c r="BE42" s="879"/>
      <c r="BF42" s="879"/>
      <c r="BG42" s="879"/>
      <c r="BH42" s="879"/>
      <c r="BI42" s="880"/>
      <c r="BJ42" s="252"/>
      <c r="BK42" s="252"/>
      <c r="BL42" s="252"/>
      <c r="BM42" s="252"/>
      <c r="BN42" s="252"/>
      <c r="BO42" s="243"/>
      <c r="BP42" s="243"/>
      <c r="BQ42" s="240">
        <v>36</v>
      </c>
      <c r="BR42" s="241"/>
      <c r="BS42" s="820"/>
      <c r="BT42" s="821"/>
      <c r="BU42" s="821"/>
      <c r="BV42" s="821"/>
      <c r="BW42" s="821"/>
      <c r="BX42" s="821"/>
      <c r="BY42" s="821"/>
      <c r="BZ42" s="821"/>
      <c r="CA42" s="821"/>
      <c r="CB42" s="821"/>
      <c r="CC42" s="821"/>
      <c r="CD42" s="821"/>
      <c r="CE42" s="821"/>
      <c r="CF42" s="821"/>
      <c r="CG42" s="82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0"/>
      <c r="DW42" s="821"/>
      <c r="DX42" s="821"/>
      <c r="DY42" s="821"/>
      <c r="DZ42" s="826"/>
      <c r="EA42" s="233"/>
    </row>
    <row r="43" spans="1:131" ht="26.25" customHeight="1" x14ac:dyDescent="0.2">
      <c r="A43" s="240">
        <v>16</v>
      </c>
      <c r="B43" s="827"/>
      <c r="C43" s="828"/>
      <c r="D43" s="828"/>
      <c r="E43" s="828"/>
      <c r="F43" s="828"/>
      <c r="G43" s="828"/>
      <c r="H43" s="828"/>
      <c r="I43" s="828"/>
      <c r="J43" s="828"/>
      <c r="K43" s="828"/>
      <c r="L43" s="828"/>
      <c r="M43" s="828"/>
      <c r="N43" s="828"/>
      <c r="O43" s="828"/>
      <c r="P43" s="829"/>
      <c r="Q43" s="830"/>
      <c r="R43" s="831"/>
      <c r="S43" s="831"/>
      <c r="T43" s="831"/>
      <c r="U43" s="831"/>
      <c r="V43" s="831"/>
      <c r="W43" s="831"/>
      <c r="X43" s="831"/>
      <c r="Y43" s="831"/>
      <c r="Z43" s="831"/>
      <c r="AA43" s="831"/>
      <c r="AB43" s="831"/>
      <c r="AC43" s="831"/>
      <c r="AD43" s="831"/>
      <c r="AE43" s="832"/>
      <c r="AF43" s="833"/>
      <c r="AG43" s="834"/>
      <c r="AH43" s="834"/>
      <c r="AI43" s="834"/>
      <c r="AJ43" s="835"/>
      <c r="AK43" s="881"/>
      <c r="AL43" s="877"/>
      <c r="AM43" s="877"/>
      <c r="AN43" s="877"/>
      <c r="AO43" s="877"/>
      <c r="AP43" s="877"/>
      <c r="AQ43" s="877"/>
      <c r="AR43" s="877"/>
      <c r="AS43" s="877"/>
      <c r="AT43" s="877"/>
      <c r="AU43" s="877"/>
      <c r="AV43" s="877"/>
      <c r="AW43" s="877"/>
      <c r="AX43" s="877"/>
      <c r="AY43" s="877"/>
      <c r="AZ43" s="878"/>
      <c r="BA43" s="878"/>
      <c r="BB43" s="878"/>
      <c r="BC43" s="878"/>
      <c r="BD43" s="878"/>
      <c r="BE43" s="879"/>
      <c r="BF43" s="879"/>
      <c r="BG43" s="879"/>
      <c r="BH43" s="879"/>
      <c r="BI43" s="880"/>
      <c r="BJ43" s="252"/>
      <c r="BK43" s="252"/>
      <c r="BL43" s="252"/>
      <c r="BM43" s="252"/>
      <c r="BN43" s="252"/>
      <c r="BO43" s="243"/>
      <c r="BP43" s="243"/>
      <c r="BQ43" s="240">
        <v>37</v>
      </c>
      <c r="BR43" s="241"/>
      <c r="BS43" s="820"/>
      <c r="BT43" s="821"/>
      <c r="BU43" s="821"/>
      <c r="BV43" s="821"/>
      <c r="BW43" s="821"/>
      <c r="BX43" s="821"/>
      <c r="BY43" s="821"/>
      <c r="BZ43" s="821"/>
      <c r="CA43" s="821"/>
      <c r="CB43" s="821"/>
      <c r="CC43" s="821"/>
      <c r="CD43" s="821"/>
      <c r="CE43" s="821"/>
      <c r="CF43" s="821"/>
      <c r="CG43" s="82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0"/>
      <c r="DW43" s="821"/>
      <c r="DX43" s="821"/>
      <c r="DY43" s="821"/>
      <c r="DZ43" s="826"/>
      <c r="EA43" s="233"/>
    </row>
    <row r="44" spans="1:131" ht="26.25" customHeight="1" x14ac:dyDescent="0.2">
      <c r="A44" s="240">
        <v>17</v>
      </c>
      <c r="B44" s="827"/>
      <c r="C44" s="828"/>
      <c r="D44" s="828"/>
      <c r="E44" s="828"/>
      <c r="F44" s="828"/>
      <c r="G44" s="828"/>
      <c r="H44" s="828"/>
      <c r="I44" s="828"/>
      <c r="J44" s="828"/>
      <c r="K44" s="828"/>
      <c r="L44" s="828"/>
      <c r="M44" s="828"/>
      <c r="N44" s="828"/>
      <c r="O44" s="828"/>
      <c r="P44" s="829"/>
      <c r="Q44" s="830"/>
      <c r="R44" s="831"/>
      <c r="S44" s="831"/>
      <c r="T44" s="831"/>
      <c r="U44" s="831"/>
      <c r="V44" s="831"/>
      <c r="W44" s="831"/>
      <c r="X44" s="831"/>
      <c r="Y44" s="831"/>
      <c r="Z44" s="831"/>
      <c r="AA44" s="831"/>
      <c r="AB44" s="831"/>
      <c r="AC44" s="831"/>
      <c r="AD44" s="831"/>
      <c r="AE44" s="832"/>
      <c r="AF44" s="833"/>
      <c r="AG44" s="834"/>
      <c r="AH44" s="834"/>
      <c r="AI44" s="834"/>
      <c r="AJ44" s="835"/>
      <c r="AK44" s="881"/>
      <c r="AL44" s="877"/>
      <c r="AM44" s="877"/>
      <c r="AN44" s="877"/>
      <c r="AO44" s="877"/>
      <c r="AP44" s="877"/>
      <c r="AQ44" s="877"/>
      <c r="AR44" s="877"/>
      <c r="AS44" s="877"/>
      <c r="AT44" s="877"/>
      <c r="AU44" s="877"/>
      <c r="AV44" s="877"/>
      <c r="AW44" s="877"/>
      <c r="AX44" s="877"/>
      <c r="AY44" s="877"/>
      <c r="AZ44" s="878"/>
      <c r="BA44" s="878"/>
      <c r="BB44" s="878"/>
      <c r="BC44" s="878"/>
      <c r="BD44" s="878"/>
      <c r="BE44" s="879"/>
      <c r="BF44" s="879"/>
      <c r="BG44" s="879"/>
      <c r="BH44" s="879"/>
      <c r="BI44" s="880"/>
      <c r="BJ44" s="252"/>
      <c r="BK44" s="252"/>
      <c r="BL44" s="252"/>
      <c r="BM44" s="252"/>
      <c r="BN44" s="252"/>
      <c r="BO44" s="243"/>
      <c r="BP44" s="243"/>
      <c r="BQ44" s="240">
        <v>38</v>
      </c>
      <c r="BR44" s="241"/>
      <c r="BS44" s="820"/>
      <c r="BT44" s="821"/>
      <c r="BU44" s="821"/>
      <c r="BV44" s="821"/>
      <c r="BW44" s="821"/>
      <c r="BX44" s="821"/>
      <c r="BY44" s="821"/>
      <c r="BZ44" s="821"/>
      <c r="CA44" s="821"/>
      <c r="CB44" s="821"/>
      <c r="CC44" s="821"/>
      <c r="CD44" s="821"/>
      <c r="CE44" s="821"/>
      <c r="CF44" s="821"/>
      <c r="CG44" s="82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0"/>
      <c r="DW44" s="821"/>
      <c r="DX44" s="821"/>
      <c r="DY44" s="821"/>
      <c r="DZ44" s="826"/>
      <c r="EA44" s="233"/>
    </row>
    <row r="45" spans="1:131" ht="26.25" customHeight="1" x14ac:dyDescent="0.2">
      <c r="A45" s="240">
        <v>18</v>
      </c>
      <c r="B45" s="827"/>
      <c r="C45" s="828"/>
      <c r="D45" s="828"/>
      <c r="E45" s="828"/>
      <c r="F45" s="828"/>
      <c r="G45" s="828"/>
      <c r="H45" s="828"/>
      <c r="I45" s="828"/>
      <c r="J45" s="828"/>
      <c r="K45" s="828"/>
      <c r="L45" s="828"/>
      <c r="M45" s="828"/>
      <c r="N45" s="828"/>
      <c r="O45" s="828"/>
      <c r="P45" s="829"/>
      <c r="Q45" s="830"/>
      <c r="R45" s="831"/>
      <c r="S45" s="831"/>
      <c r="T45" s="831"/>
      <c r="U45" s="831"/>
      <c r="V45" s="831"/>
      <c r="W45" s="831"/>
      <c r="X45" s="831"/>
      <c r="Y45" s="831"/>
      <c r="Z45" s="831"/>
      <c r="AA45" s="831"/>
      <c r="AB45" s="831"/>
      <c r="AC45" s="831"/>
      <c r="AD45" s="831"/>
      <c r="AE45" s="832"/>
      <c r="AF45" s="833"/>
      <c r="AG45" s="834"/>
      <c r="AH45" s="834"/>
      <c r="AI45" s="834"/>
      <c r="AJ45" s="835"/>
      <c r="AK45" s="881"/>
      <c r="AL45" s="877"/>
      <c r="AM45" s="877"/>
      <c r="AN45" s="877"/>
      <c r="AO45" s="877"/>
      <c r="AP45" s="877"/>
      <c r="AQ45" s="877"/>
      <c r="AR45" s="877"/>
      <c r="AS45" s="877"/>
      <c r="AT45" s="877"/>
      <c r="AU45" s="877"/>
      <c r="AV45" s="877"/>
      <c r="AW45" s="877"/>
      <c r="AX45" s="877"/>
      <c r="AY45" s="877"/>
      <c r="AZ45" s="878"/>
      <c r="BA45" s="878"/>
      <c r="BB45" s="878"/>
      <c r="BC45" s="878"/>
      <c r="BD45" s="878"/>
      <c r="BE45" s="879"/>
      <c r="BF45" s="879"/>
      <c r="BG45" s="879"/>
      <c r="BH45" s="879"/>
      <c r="BI45" s="880"/>
      <c r="BJ45" s="252"/>
      <c r="BK45" s="252"/>
      <c r="BL45" s="252"/>
      <c r="BM45" s="252"/>
      <c r="BN45" s="252"/>
      <c r="BO45" s="243"/>
      <c r="BP45" s="243"/>
      <c r="BQ45" s="240">
        <v>39</v>
      </c>
      <c r="BR45" s="241"/>
      <c r="BS45" s="820"/>
      <c r="BT45" s="821"/>
      <c r="BU45" s="821"/>
      <c r="BV45" s="821"/>
      <c r="BW45" s="821"/>
      <c r="BX45" s="821"/>
      <c r="BY45" s="821"/>
      <c r="BZ45" s="821"/>
      <c r="CA45" s="821"/>
      <c r="CB45" s="821"/>
      <c r="CC45" s="821"/>
      <c r="CD45" s="821"/>
      <c r="CE45" s="821"/>
      <c r="CF45" s="821"/>
      <c r="CG45" s="82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0"/>
      <c r="DW45" s="821"/>
      <c r="DX45" s="821"/>
      <c r="DY45" s="821"/>
      <c r="DZ45" s="826"/>
      <c r="EA45" s="233"/>
    </row>
    <row r="46" spans="1:131" ht="26.25" customHeight="1" x14ac:dyDescent="0.2">
      <c r="A46" s="240">
        <v>19</v>
      </c>
      <c r="B46" s="827"/>
      <c r="C46" s="828"/>
      <c r="D46" s="828"/>
      <c r="E46" s="828"/>
      <c r="F46" s="828"/>
      <c r="G46" s="828"/>
      <c r="H46" s="828"/>
      <c r="I46" s="828"/>
      <c r="J46" s="828"/>
      <c r="K46" s="828"/>
      <c r="L46" s="828"/>
      <c r="M46" s="828"/>
      <c r="N46" s="828"/>
      <c r="O46" s="828"/>
      <c r="P46" s="829"/>
      <c r="Q46" s="830"/>
      <c r="R46" s="831"/>
      <c r="S46" s="831"/>
      <c r="T46" s="831"/>
      <c r="U46" s="831"/>
      <c r="V46" s="831"/>
      <c r="W46" s="831"/>
      <c r="X46" s="831"/>
      <c r="Y46" s="831"/>
      <c r="Z46" s="831"/>
      <c r="AA46" s="831"/>
      <c r="AB46" s="831"/>
      <c r="AC46" s="831"/>
      <c r="AD46" s="831"/>
      <c r="AE46" s="832"/>
      <c r="AF46" s="833"/>
      <c r="AG46" s="834"/>
      <c r="AH46" s="834"/>
      <c r="AI46" s="834"/>
      <c r="AJ46" s="835"/>
      <c r="AK46" s="881"/>
      <c r="AL46" s="877"/>
      <c r="AM46" s="877"/>
      <c r="AN46" s="877"/>
      <c r="AO46" s="877"/>
      <c r="AP46" s="877"/>
      <c r="AQ46" s="877"/>
      <c r="AR46" s="877"/>
      <c r="AS46" s="877"/>
      <c r="AT46" s="877"/>
      <c r="AU46" s="877"/>
      <c r="AV46" s="877"/>
      <c r="AW46" s="877"/>
      <c r="AX46" s="877"/>
      <c r="AY46" s="877"/>
      <c r="AZ46" s="878"/>
      <c r="BA46" s="878"/>
      <c r="BB46" s="878"/>
      <c r="BC46" s="878"/>
      <c r="BD46" s="878"/>
      <c r="BE46" s="879"/>
      <c r="BF46" s="879"/>
      <c r="BG46" s="879"/>
      <c r="BH46" s="879"/>
      <c r="BI46" s="880"/>
      <c r="BJ46" s="252"/>
      <c r="BK46" s="252"/>
      <c r="BL46" s="252"/>
      <c r="BM46" s="252"/>
      <c r="BN46" s="252"/>
      <c r="BO46" s="243"/>
      <c r="BP46" s="243"/>
      <c r="BQ46" s="240">
        <v>40</v>
      </c>
      <c r="BR46" s="241"/>
      <c r="BS46" s="820"/>
      <c r="BT46" s="821"/>
      <c r="BU46" s="821"/>
      <c r="BV46" s="821"/>
      <c r="BW46" s="821"/>
      <c r="BX46" s="821"/>
      <c r="BY46" s="821"/>
      <c r="BZ46" s="821"/>
      <c r="CA46" s="821"/>
      <c r="CB46" s="821"/>
      <c r="CC46" s="821"/>
      <c r="CD46" s="821"/>
      <c r="CE46" s="821"/>
      <c r="CF46" s="821"/>
      <c r="CG46" s="82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0"/>
      <c r="DW46" s="821"/>
      <c r="DX46" s="821"/>
      <c r="DY46" s="821"/>
      <c r="DZ46" s="826"/>
      <c r="EA46" s="233"/>
    </row>
    <row r="47" spans="1:131" ht="26.25" customHeight="1" x14ac:dyDescent="0.2">
      <c r="A47" s="240">
        <v>20</v>
      </c>
      <c r="B47" s="827"/>
      <c r="C47" s="828"/>
      <c r="D47" s="828"/>
      <c r="E47" s="828"/>
      <c r="F47" s="828"/>
      <c r="G47" s="828"/>
      <c r="H47" s="828"/>
      <c r="I47" s="828"/>
      <c r="J47" s="828"/>
      <c r="K47" s="828"/>
      <c r="L47" s="828"/>
      <c r="M47" s="828"/>
      <c r="N47" s="828"/>
      <c r="O47" s="828"/>
      <c r="P47" s="829"/>
      <c r="Q47" s="830"/>
      <c r="R47" s="831"/>
      <c r="S47" s="831"/>
      <c r="T47" s="831"/>
      <c r="U47" s="831"/>
      <c r="V47" s="831"/>
      <c r="W47" s="831"/>
      <c r="X47" s="831"/>
      <c r="Y47" s="831"/>
      <c r="Z47" s="831"/>
      <c r="AA47" s="831"/>
      <c r="AB47" s="831"/>
      <c r="AC47" s="831"/>
      <c r="AD47" s="831"/>
      <c r="AE47" s="832"/>
      <c r="AF47" s="833"/>
      <c r="AG47" s="834"/>
      <c r="AH47" s="834"/>
      <c r="AI47" s="834"/>
      <c r="AJ47" s="835"/>
      <c r="AK47" s="881"/>
      <c r="AL47" s="877"/>
      <c r="AM47" s="877"/>
      <c r="AN47" s="877"/>
      <c r="AO47" s="877"/>
      <c r="AP47" s="877"/>
      <c r="AQ47" s="877"/>
      <c r="AR47" s="877"/>
      <c r="AS47" s="877"/>
      <c r="AT47" s="877"/>
      <c r="AU47" s="877"/>
      <c r="AV47" s="877"/>
      <c r="AW47" s="877"/>
      <c r="AX47" s="877"/>
      <c r="AY47" s="877"/>
      <c r="AZ47" s="878"/>
      <c r="BA47" s="878"/>
      <c r="BB47" s="878"/>
      <c r="BC47" s="878"/>
      <c r="BD47" s="878"/>
      <c r="BE47" s="879"/>
      <c r="BF47" s="879"/>
      <c r="BG47" s="879"/>
      <c r="BH47" s="879"/>
      <c r="BI47" s="880"/>
      <c r="BJ47" s="252"/>
      <c r="BK47" s="252"/>
      <c r="BL47" s="252"/>
      <c r="BM47" s="252"/>
      <c r="BN47" s="252"/>
      <c r="BO47" s="243"/>
      <c r="BP47" s="243"/>
      <c r="BQ47" s="240">
        <v>41</v>
      </c>
      <c r="BR47" s="241"/>
      <c r="BS47" s="820"/>
      <c r="BT47" s="821"/>
      <c r="BU47" s="821"/>
      <c r="BV47" s="821"/>
      <c r="BW47" s="821"/>
      <c r="BX47" s="821"/>
      <c r="BY47" s="821"/>
      <c r="BZ47" s="821"/>
      <c r="CA47" s="821"/>
      <c r="CB47" s="821"/>
      <c r="CC47" s="821"/>
      <c r="CD47" s="821"/>
      <c r="CE47" s="821"/>
      <c r="CF47" s="821"/>
      <c r="CG47" s="82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0"/>
      <c r="DW47" s="821"/>
      <c r="DX47" s="821"/>
      <c r="DY47" s="821"/>
      <c r="DZ47" s="826"/>
      <c r="EA47" s="233"/>
    </row>
    <row r="48" spans="1:131" ht="26.25" customHeight="1" x14ac:dyDescent="0.2">
      <c r="A48" s="240">
        <v>21</v>
      </c>
      <c r="B48" s="827"/>
      <c r="C48" s="828"/>
      <c r="D48" s="828"/>
      <c r="E48" s="828"/>
      <c r="F48" s="828"/>
      <c r="G48" s="828"/>
      <c r="H48" s="828"/>
      <c r="I48" s="828"/>
      <c r="J48" s="828"/>
      <c r="K48" s="828"/>
      <c r="L48" s="828"/>
      <c r="M48" s="828"/>
      <c r="N48" s="828"/>
      <c r="O48" s="828"/>
      <c r="P48" s="829"/>
      <c r="Q48" s="830"/>
      <c r="R48" s="831"/>
      <c r="S48" s="831"/>
      <c r="T48" s="831"/>
      <c r="U48" s="831"/>
      <c r="V48" s="831"/>
      <c r="W48" s="831"/>
      <c r="X48" s="831"/>
      <c r="Y48" s="831"/>
      <c r="Z48" s="831"/>
      <c r="AA48" s="831"/>
      <c r="AB48" s="831"/>
      <c r="AC48" s="831"/>
      <c r="AD48" s="831"/>
      <c r="AE48" s="832"/>
      <c r="AF48" s="833"/>
      <c r="AG48" s="834"/>
      <c r="AH48" s="834"/>
      <c r="AI48" s="834"/>
      <c r="AJ48" s="835"/>
      <c r="AK48" s="881"/>
      <c r="AL48" s="877"/>
      <c r="AM48" s="877"/>
      <c r="AN48" s="877"/>
      <c r="AO48" s="877"/>
      <c r="AP48" s="877"/>
      <c r="AQ48" s="877"/>
      <c r="AR48" s="877"/>
      <c r="AS48" s="877"/>
      <c r="AT48" s="877"/>
      <c r="AU48" s="877"/>
      <c r="AV48" s="877"/>
      <c r="AW48" s="877"/>
      <c r="AX48" s="877"/>
      <c r="AY48" s="877"/>
      <c r="AZ48" s="878"/>
      <c r="BA48" s="878"/>
      <c r="BB48" s="878"/>
      <c r="BC48" s="878"/>
      <c r="BD48" s="878"/>
      <c r="BE48" s="879"/>
      <c r="BF48" s="879"/>
      <c r="BG48" s="879"/>
      <c r="BH48" s="879"/>
      <c r="BI48" s="880"/>
      <c r="BJ48" s="252"/>
      <c r="BK48" s="252"/>
      <c r="BL48" s="252"/>
      <c r="BM48" s="252"/>
      <c r="BN48" s="252"/>
      <c r="BO48" s="243"/>
      <c r="BP48" s="243"/>
      <c r="BQ48" s="240">
        <v>42</v>
      </c>
      <c r="BR48" s="241"/>
      <c r="BS48" s="820"/>
      <c r="BT48" s="821"/>
      <c r="BU48" s="821"/>
      <c r="BV48" s="821"/>
      <c r="BW48" s="821"/>
      <c r="BX48" s="821"/>
      <c r="BY48" s="821"/>
      <c r="BZ48" s="821"/>
      <c r="CA48" s="821"/>
      <c r="CB48" s="821"/>
      <c r="CC48" s="821"/>
      <c r="CD48" s="821"/>
      <c r="CE48" s="821"/>
      <c r="CF48" s="821"/>
      <c r="CG48" s="82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0"/>
      <c r="DW48" s="821"/>
      <c r="DX48" s="821"/>
      <c r="DY48" s="821"/>
      <c r="DZ48" s="826"/>
      <c r="EA48" s="233"/>
    </row>
    <row r="49" spans="1:131" ht="26.25" customHeight="1" x14ac:dyDescent="0.2">
      <c r="A49" s="240">
        <v>22</v>
      </c>
      <c r="B49" s="827"/>
      <c r="C49" s="828"/>
      <c r="D49" s="828"/>
      <c r="E49" s="828"/>
      <c r="F49" s="828"/>
      <c r="G49" s="828"/>
      <c r="H49" s="828"/>
      <c r="I49" s="828"/>
      <c r="J49" s="828"/>
      <c r="K49" s="828"/>
      <c r="L49" s="828"/>
      <c r="M49" s="828"/>
      <c r="N49" s="828"/>
      <c r="O49" s="828"/>
      <c r="P49" s="829"/>
      <c r="Q49" s="830"/>
      <c r="R49" s="831"/>
      <c r="S49" s="831"/>
      <c r="T49" s="831"/>
      <c r="U49" s="831"/>
      <c r="V49" s="831"/>
      <c r="W49" s="831"/>
      <c r="X49" s="831"/>
      <c r="Y49" s="831"/>
      <c r="Z49" s="831"/>
      <c r="AA49" s="831"/>
      <c r="AB49" s="831"/>
      <c r="AC49" s="831"/>
      <c r="AD49" s="831"/>
      <c r="AE49" s="832"/>
      <c r="AF49" s="833"/>
      <c r="AG49" s="834"/>
      <c r="AH49" s="834"/>
      <c r="AI49" s="834"/>
      <c r="AJ49" s="835"/>
      <c r="AK49" s="881"/>
      <c r="AL49" s="877"/>
      <c r="AM49" s="877"/>
      <c r="AN49" s="877"/>
      <c r="AO49" s="877"/>
      <c r="AP49" s="877"/>
      <c r="AQ49" s="877"/>
      <c r="AR49" s="877"/>
      <c r="AS49" s="877"/>
      <c r="AT49" s="877"/>
      <c r="AU49" s="877"/>
      <c r="AV49" s="877"/>
      <c r="AW49" s="877"/>
      <c r="AX49" s="877"/>
      <c r="AY49" s="877"/>
      <c r="AZ49" s="878"/>
      <c r="BA49" s="878"/>
      <c r="BB49" s="878"/>
      <c r="BC49" s="878"/>
      <c r="BD49" s="878"/>
      <c r="BE49" s="879"/>
      <c r="BF49" s="879"/>
      <c r="BG49" s="879"/>
      <c r="BH49" s="879"/>
      <c r="BI49" s="880"/>
      <c r="BJ49" s="252"/>
      <c r="BK49" s="252"/>
      <c r="BL49" s="252"/>
      <c r="BM49" s="252"/>
      <c r="BN49" s="252"/>
      <c r="BO49" s="243"/>
      <c r="BP49" s="243"/>
      <c r="BQ49" s="240">
        <v>43</v>
      </c>
      <c r="BR49" s="241"/>
      <c r="BS49" s="820"/>
      <c r="BT49" s="821"/>
      <c r="BU49" s="821"/>
      <c r="BV49" s="821"/>
      <c r="BW49" s="821"/>
      <c r="BX49" s="821"/>
      <c r="BY49" s="821"/>
      <c r="BZ49" s="821"/>
      <c r="CA49" s="821"/>
      <c r="CB49" s="821"/>
      <c r="CC49" s="821"/>
      <c r="CD49" s="821"/>
      <c r="CE49" s="821"/>
      <c r="CF49" s="821"/>
      <c r="CG49" s="82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0"/>
      <c r="DW49" s="821"/>
      <c r="DX49" s="821"/>
      <c r="DY49" s="821"/>
      <c r="DZ49" s="826"/>
      <c r="EA49" s="233"/>
    </row>
    <row r="50" spans="1:131" ht="26.25" customHeight="1" x14ac:dyDescent="0.2">
      <c r="A50" s="240">
        <v>23</v>
      </c>
      <c r="B50" s="827"/>
      <c r="C50" s="828"/>
      <c r="D50" s="828"/>
      <c r="E50" s="828"/>
      <c r="F50" s="828"/>
      <c r="G50" s="828"/>
      <c r="H50" s="828"/>
      <c r="I50" s="828"/>
      <c r="J50" s="828"/>
      <c r="K50" s="828"/>
      <c r="L50" s="828"/>
      <c r="M50" s="828"/>
      <c r="N50" s="828"/>
      <c r="O50" s="828"/>
      <c r="P50" s="829"/>
      <c r="Q50" s="882"/>
      <c r="R50" s="883"/>
      <c r="S50" s="883"/>
      <c r="T50" s="883"/>
      <c r="U50" s="883"/>
      <c r="V50" s="883"/>
      <c r="W50" s="883"/>
      <c r="X50" s="883"/>
      <c r="Y50" s="883"/>
      <c r="Z50" s="883"/>
      <c r="AA50" s="883"/>
      <c r="AB50" s="883"/>
      <c r="AC50" s="883"/>
      <c r="AD50" s="883"/>
      <c r="AE50" s="884"/>
      <c r="AF50" s="833"/>
      <c r="AG50" s="834"/>
      <c r="AH50" s="834"/>
      <c r="AI50" s="834"/>
      <c r="AJ50" s="835"/>
      <c r="AK50" s="886"/>
      <c r="AL50" s="883"/>
      <c r="AM50" s="883"/>
      <c r="AN50" s="883"/>
      <c r="AO50" s="883"/>
      <c r="AP50" s="883"/>
      <c r="AQ50" s="883"/>
      <c r="AR50" s="883"/>
      <c r="AS50" s="883"/>
      <c r="AT50" s="883"/>
      <c r="AU50" s="883"/>
      <c r="AV50" s="883"/>
      <c r="AW50" s="883"/>
      <c r="AX50" s="883"/>
      <c r="AY50" s="883"/>
      <c r="AZ50" s="885"/>
      <c r="BA50" s="885"/>
      <c r="BB50" s="885"/>
      <c r="BC50" s="885"/>
      <c r="BD50" s="885"/>
      <c r="BE50" s="879"/>
      <c r="BF50" s="879"/>
      <c r="BG50" s="879"/>
      <c r="BH50" s="879"/>
      <c r="BI50" s="880"/>
      <c r="BJ50" s="252"/>
      <c r="BK50" s="252"/>
      <c r="BL50" s="252"/>
      <c r="BM50" s="252"/>
      <c r="BN50" s="252"/>
      <c r="BO50" s="243"/>
      <c r="BP50" s="243"/>
      <c r="BQ50" s="240">
        <v>44</v>
      </c>
      <c r="BR50" s="241"/>
      <c r="BS50" s="820"/>
      <c r="BT50" s="821"/>
      <c r="BU50" s="821"/>
      <c r="BV50" s="821"/>
      <c r="BW50" s="821"/>
      <c r="BX50" s="821"/>
      <c r="BY50" s="821"/>
      <c r="BZ50" s="821"/>
      <c r="CA50" s="821"/>
      <c r="CB50" s="821"/>
      <c r="CC50" s="821"/>
      <c r="CD50" s="821"/>
      <c r="CE50" s="821"/>
      <c r="CF50" s="821"/>
      <c r="CG50" s="82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0"/>
      <c r="DW50" s="821"/>
      <c r="DX50" s="821"/>
      <c r="DY50" s="821"/>
      <c r="DZ50" s="826"/>
      <c r="EA50" s="233"/>
    </row>
    <row r="51" spans="1:131" ht="26.25" customHeight="1" x14ac:dyDescent="0.2">
      <c r="A51" s="240">
        <v>24</v>
      </c>
      <c r="B51" s="827"/>
      <c r="C51" s="828"/>
      <c r="D51" s="828"/>
      <c r="E51" s="828"/>
      <c r="F51" s="828"/>
      <c r="G51" s="828"/>
      <c r="H51" s="828"/>
      <c r="I51" s="828"/>
      <c r="J51" s="828"/>
      <c r="K51" s="828"/>
      <c r="L51" s="828"/>
      <c r="M51" s="828"/>
      <c r="N51" s="828"/>
      <c r="O51" s="828"/>
      <c r="P51" s="829"/>
      <c r="Q51" s="882"/>
      <c r="R51" s="883"/>
      <c r="S51" s="883"/>
      <c r="T51" s="883"/>
      <c r="U51" s="883"/>
      <c r="V51" s="883"/>
      <c r="W51" s="883"/>
      <c r="X51" s="883"/>
      <c r="Y51" s="883"/>
      <c r="Z51" s="883"/>
      <c r="AA51" s="883"/>
      <c r="AB51" s="883"/>
      <c r="AC51" s="883"/>
      <c r="AD51" s="883"/>
      <c r="AE51" s="884"/>
      <c r="AF51" s="833"/>
      <c r="AG51" s="834"/>
      <c r="AH51" s="834"/>
      <c r="AI51" s="834"/>
      <c r="AJ51" s="835"/>
      <c r="AK51" s="886"/>
      <c r="AL51" s="883"/>
      <c r="AM51" s="883"/>
      <c r="AN51" s="883"/>
      <c r="AO51" s="883"/>
      <c r="AP51" s="883"/>
      <c r="AQ51" s="883"/>
      <c r="AR51" s="883"/>
      <c r="AS51" s="883"/>
      <c r="AT51" s="883"/>
      <c r="AU51" s="883"/>
      <c r="AV51" s="883"/>
      <c r="AW51" s="883"/>
      <c r="AX51" s="883"/>
      <c r="AY51" s="883"/>
      <c r="AZ51" s="885"/>
      <c r="BA51" s="885"/>
      <c r="BB51" s="885"/>
      <c r="BC51" s="885"/>
      <c r="BD51" s="885"/>
      <c r="BE51" s="879"/>
      <c r="BF51" s="879"/>
      <c r="BG51" s="879"/>
      <c r="BH51" s="879"/>
      <c r="BI51" s="880"/>
      <c r="BJ51" s="252"/>
      <c r="BK51" s="252"/>
      <c r="BL51" s="252"/>
      <c r="BM51" s="252"/>
      <c r="BN51" s="252"/>
      <c r="BO51" s="243"/>
      <c r="BP51" s="243"/>
      <c r="BQ51" s="240">
        <v>45</v>
      </c>
      <c r="BR51" s="241"/>
      <c r="BS51" s="820"/>
      <c r="BT51" s="821"/>
      <c r="BU51" s="821"/>
      <c r="BV51" s="821"/>
      <c r="BW51" s="821"/>
      <c r="BX51" s="821"/>
      <c r="BY51" s="821"/>
      <c r="BZ51" s="821"/>
      <c r="CA51" s="821"/>
      <c r="CB51" s="821"/>
      <c r="CC51" s="821"/>
      <c r="CD51" s="821"/>
      <c r="CE51" s="821"/>
      <c r="CF51" s="821"/>
      <c r="CG51" s="82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0"/>
      <c r="DW51" s="821"/>
      <c r="DX51" s="821"/>
      <c r="DY51" s="821"/>
      <c r="DZ51" s="826"/>
      <c r="EA51" s="233"/>
    </row>
    <row r="52" spans="1:131" ht="26.25" customHeight="1" x14ac:dyDescent="0.2">
      <c r="A52" s="240">
        <v>25</v>
      </c>
      <c r="B52" s="827"/>
      <c r="C52" s="828"/>
      <c r="D52" s="828"/>
      <c r="E52" s="828"/>
      <c r="F52" s="828"/>
      <c r="G52" s="828"/>
      <c r="H52" s="828"/>
      <c r="I52" s="828"/>
      <c r="J52" s="828"/>
      <c r="K52" s="828"/>
      <c r="L52" s="828"/>
      <c r="M52" s="828"/>
      <c r="N52" s="828"/>
      <c r="O52" s="828"/>
      <c r="P52" s="829"/>
      <c r="Q52" s="882"/>
      <c r="R52" s="883"/>
      <c r="S52" s="883"/>
      <c r="T52" s="883"/>
      <c r="U52" s="883"/>
      <c r="V52" s="883"/>
      <c r="W52" s="883"/>
      <c r="X52" s="883"/>
      <c r="Y52" s="883"/>
      <c r="Z52" s="883"/>
      <c r="AA52" s="883"/>
      <c r="AB52" s="883"/>
      <c r="AC52" s="883"/>
      <c r="AD52" s="883"/>
      <c r="AE52" s="884"/>
      <c r="AF52" s="833"/>
      <c r="AG52" s="834"/>
      <c r="AH52" s="834"/>
      <c r="AI52" s="834"/>
      <c r="AJ52" s="835"/>
      <c r="AK52" s="886"/>
      <c r="AL52" s="883"/>
      <c r="AM52" s="883"/>
      <c r="AN52" s="883"/>
      <c r="AO52" s="883"/>
      <c r="AP52" s="883"/>
      <c r="AQ52" s="883"/>
      <c r="AR52" s="883"/>
      <c r="AS52" s="883"/>
      <c r="AT52" s="883"/>
      <c r="AU52" s="883"/>
      <c r="AV52" s="883"/>
      <c r="AW52" s="883"/>
      <c r="AX52" s="883"/>
      <c r="AY52" s="883"/>
      <c r="AZ52" s="885"/>
      <c r="BA52" s="885"/>
      <c r="BB52" s="885"/>
      <c r="BC52" s="885"/>
      <c r="BD52" s="885"/>
      <c r="BE52" s="879"/>
      <c r="BF52" s="879"/>
      <c r="BG52" s="879"/>
      <c r="BH52" s="879"/>
      <c r="BI52" s="880"/>
      <c r="BJ52" s="252"/>
      <c r="BK52" s="252"/>
      <c r="BL52" s="252"/>
      <c r="BM52" s="252"/>
      <c r="BN52" s="252"/>
      <c r="BO52" s="243"/>
      <c r="BP52" s="243"/>
      <c r="BQ52" s="240">
        <v>46</v>
      </c>
      <c r="BR52" s="241"/>
      <c r="BS52" s="820"/>
      <c r="BT52" s="821"/>
      <c r="BU52" s="821"/>
      <c r="BV52" s="821"/>
      <c r="BW52" s="821"/>
      <c r="BX52" s="821"/>
      <c r="BY52" s="821"/>
      <c r="BZ52" s="821"/>
      <c r="CA52" s="821"/>
      <c r="CB52" s="821"/>
      <c r="CC52" s="821"/>
      <c r="CD52" s="821"/>
      <c r="CE52" s="821"/>
      <c r="CF52" s="821"/>
      <c r="CG52" s="82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0"/>
      <c r="DW52" s="821"/>
      <c r="DX52" s="821"/>
      <c r="DY52" s="821"/>
      <c r="DZ52" s="826"/>
      <c r="EA52" s="233"/>
    </row>
    <row r="53" spans="1:131" ht="26.25" customHeight="1" x14ac:dyDescent="0.2">
      <c r="A53" s="240">
        <v>26</v>
      </c>
      <c r="B53" s="827"/>
      <c r="C53" s="828"/>
      <c r="D53" s="828"/>
      <c r="E53" s="828"/>
      <c r="F53" s="828"/>
      <c r="G53" s="828"/>
      <c r="H53" s="828"/>
      <c r="I53" s="828"/>
      <c r="J53" s="828"/>
      <c r="K53" s="828"/>
      <c r="L53" s="828"/>
      <c r="M53" s="828"/>
      <c r="N53" s="828"/>
      <c r="O53" s="828"/>
      <c r="P53" s="829"/>
      <c r="Q53" s="882"/>
      <c r="R53" s="883"/>
      <c r="S53" s="883"/>
      <c r="T53" s="883"/>
      <c r="U53" s="883"/>
      <c r="V53" s="883"/>
      <c r="W53" s="883"/>
      <c r="X53" s="883"/>
      <c r="Y53" s="883"/>
      <c r="Z53" s="883"/>
      <c r="AA53" s="883"/>
      <c r="AB53" s="883"/>
      <c r="AC53" s="883"/>
      <c r="AD53" s="883"/>
      <c r="AE53" s="884"/>
      <c r="AF53" s="833"/>
      <c r="AG53" s="834"/>
      <c r="AH53" s="834"/>
      <c r="AI53" s="834"/>
      <c r="AJ53" s="835"/>
      <c r="AK53" s="886"/>
      <c r="AL53" s="883"/>
      <c r="AM53" s="883"/>
      <c r="AN53" s="883"/>
      <c r="AO53" s="883"/>
      <c r="AP53" s="883"/>
      <c r="AQ53" s="883"/>
      <c r="AR53" s="883"/>
      <c r="AS53" s="883"/>
      <c r="AT53" s="883"/>
      <c r="AU53" s="883"/>
      <c r="AV53" s="883"/>
      <c r="AW53" s="883"/>
      <c r="AX53" s="883"/>
      <c r="AY53" s="883"/>
      <c r="AZ53" s="885"/>
      <c r="BA53" s="885"/>
      <c r="BB53" s="885"/>
      <c r="BC53" s="885"/>
      <c r="BD53" s="885"/>
      <c r="BE53" s="879"/>
      <c r="BF53" s="879"/>
      <c r="BG53" s="879"/>
      <c r="BH53" s="879"/>
      <c r="BI53" s="880"/>
      <c r="BJ53" s="252"/>
      <c r="BK53" s="252"/>
      <c r="BL53" s="252"/>
      <c r="BM53" s="252"/>
      <c r="BN53" s="252"/>
      <c r="BO53" s="243"/>
      <c r="BP53" s="243"/>
      <c r="BQ53" s="240">
        <v>47</v>
      </c>
      <c r="BR53" s="241"/>
      <c r="BS53" s="820"/>
      <c r="BT53" s="821"/>
      <c r="BU53" s="821"/>
      <c r="BV53" s="821"/>
      <c r="BW53" s="821"/>
      <c r="BX53" s="821"/>
      <c r="BY53" s="821"/>
      <c r="BZ53" s="821"/>
      <c r="CA53" s="821"/>
      <c r="CB53" s="821"/>
      <c r="CC53" s="821"/>
      <c r="CD53" s="821"/>
      <c r="CE53" s="821"/>
      <c r="CF53" s="821"/>
      <c r="CG53" s="82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0"/>
      <c r="DW53" s="821"/>
      <c r="DX53" s="821"/>
      <c r="DY53" s="821"/>
      <c r="DZ53" s="826"/>
      <c r="EA53" s="233"/>
    </row>
    <row r="54" spans="1:131" ht="26.25" customHeight="1" x14ac:dyDescent="0.2">
      <c r="A54" s="240">
        <v>27</v>
      </c>
      <c r="B54" s="827"/>
      <c r="C54" s="828"/>
      <c r="D54" s="828"/>
      <c r="E54" s="828"/>
      <c r="F54" s="828"/>
      <c r="G54" s="828"/>
      <c r="H54" s="828"/>
      <c r="I54" s="828"/>
      <c r="J54" s="828"/>
      <c r="K54" s="828"/>
      <c r="L54" s="828"/>
      <c r="M54" s="828"/>
      <c r="N54" s="828"/>
      <c r="O54" s="828"/>
      <c r="P54" s="829"/>
      <c r="Q54" s="882"/>
      <c r="R54" s="883"/>
      <c r="S54" s="883"/>
      <c r="T54" s="883"/>
      <c r="U54" s="883"/>
      <c r="V54" s="883"/>
      <c r="W54" s="883"/>
      <c r="X54" s="883"/>
      <c r="Y54" s="883"/>
      <c r="Z54" s="883"/>
      <c r="AA54" s="883"/>
      <c r="AB54" s="883"/>
      <c r="AC54" s="883"/>
      <c r="AD54" s="883"/>
      <c r="AE54" s="884"/>
      <c r="AF54" s="833"/>
      <c r="AG54" s="834"/>
      <c r="AH54" s="834"/>
      <c r="AI54" s="834"/>
      <c r="AJ54" s="835"/>
      <c r="AK54" s="886"/>
      <c r="AL54" s="883"/>
      <c r="AM54" s="883"/>
      <c r="AN54" s="883"/>
      <c r="AO54" s="883"/>
      <c r="AP54" s="883"/>
      <c r="AQ54" s="883"/>
      <c r="AR54" s="883"/>
      <c r="AS54" s="883"/>
      <c r="AT54" s="883"/>
      <c r="AU54" s="883"/>
      <c r="AV54" s="883"/>
      <c r="AW54" s="883"/>
      <c r="AX54" s="883"/>
      <c r="AY54" s="883"/>
      <c r="AZ54" s="885"/>
      <c r="BA54" s="885"/>
      <c r="BB54" s="885"/>
      <c r="BC54" s="885"/>
      <c r="BD54" s="885"/>
      <c r="BE54" s="879"/>
      <c r="BF54" s="879"/>
      <c r="BG54" s="879"/>
      <c r="BH54" s="879"/>
      <c r="BI54" s="880"/>
      <c r="BJ54" s="252"/>
      <c r="BK54" s="252"/>
      <c r="BL54" s="252"/>
      <c r="BM54" s="252"/>
      <c r="BN54" s="252"/>
      <c r="BO54" s="243"/>
      <c r="BP54" s="243"/>
      <c r="BQ54" s="240">
        <v>48</v>
      </c>
      <c r="BR54" s="241"/>
      <c r="BS54" s="820"/>
      <c r="BT54" s="821"/>
      <c r="BU54" s="821"/>
      <c r="BV54" s="821"/>
      <c r="BW54" s="821"/>
      <c r="BX54" s="821"/>
      <c r="BY54" s="821"/>
      <c r="BZ54" s="821"/>
      <c r="CA54" s="821"/>
      <c r="CB54" s="821"/>
      <c r="CC54" s="821"/>
      <c r="CD54" s="821"/>
      <c r="CE54" s="821"/>
      <c r="CF54" s="821"/>
      <c r="CG54" s="82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0"/>
      <c r="DW54" s="821"/>
      <c r="DX54" s="821"/>
      <c r="DY54" s="821"/>
      <c r="DZ54" s="826"/>
      <c r="EA54" s="233"/>
    </row>
    <row r="55" spans="1:131" ht="26.25" customHeight="1" x14ac:dyDescent="0.2">
      <c r="A55" s="240">
        <v>28</v>
      </c>
      <c r="B55" s="827"/>
      <c r="C55" s="828"/>
      <c r="D55" s="828"/>
      <c r="E55" s="828"/>
      <c r="F55" s="828"/>
      <c r="G55" s="828"/>
      <c r="H55" s="828"/>
      <c r="I55" s="828"/>
      <c r="J55" s="828"/>
      <c r="K55" s="828"/>
      <c r="L55" s="828"/>
      <c r="M55" s="828"/>
      <c r="N55" s="828"/>
      <c r="O55" s="828"/>
      <c r="P55" s="829"/>
      <c r="Q55" s="882"/>
      <c r="R55" s="883"/>
      <c r="S55" s="883"/>
      <c r="T55" s="883"/>
      <c r="U55" s="883"/>
      <c r="V55" s="883"/>
      <c r="W55" s="883"/>
      <c r="X55" s="883"/>
      <c r="Y55" s="883"/>
      <c r="Z55" s="883"/>
      <c r="AA55" s="883"/>
      <c r="AB55" s="883"/>
      <c r="AC55" s="883"/>
      <c r="AD55" s="883"/>
      <c r="AE55" s="884"/>
      <c r="AF55" s="833"/>
      <c r="AG55" s="834"/>
      <c r="AH55" s="834"/>
      <c r="AI55" s="834"/>
      <c r="AJ55" s="835"/>
      <c r="AK55" s="886"/>
      <c r="AL55" s="883"/>
      <c r="AM55" s="883"/>
      <c r="AN55" s="883"/>
      <c r="AO55" s="883"/>
      <c r="AP55" s="883"/>
      <c r="AQ55" s="883"/>
      <c r="AR55" s="883"/>
      <c r="AS55" s="883"/>
      <c r="AT55" s="883"/>
      <c r="AU55" s="883"/>
      <c r="AV55" s="883"/>
      <c r="AW55" s="883"/>
      <c r="AX55" s="883"/>
      <c r="AY55" s="883"/>
      <c r="AZ55" s="885"/>
      <c r="BA55" s="885"/>
      <c r="BB55" s="885"/>
      <c r="BC55" s="885"/>
      <c r="BD55" s="885"/>
      <c r="BE55" s="879"/>
      <c r="BF55" s="879"/>
      <c r="BG55" s="879"/>
      <c r="BH55" s="879"/>
      <c r="BI55" s="880"/>
      <c r="BJ55" s="252"/>
      <c r="BK55" s="252"/>
      <c r="BL55" s="252"/>
      <c r="BM55" s="252"/>
      <c r="BN55" s="252"/>
      <c r="BO55" s="243"/>
      <c r="BP55" s="243"/>
      <c r="BQ55" s="240">
        <v>49</v>
      </c>
      <c r="BR55" s="241"/>
      <c r="BS55" s="820"/>
      <c r="BT55" s="821"/>
      <c r="BU55" s="821"/>
      <c r="BV55" s="821"/>
      <c r="BW55" s="821"/>
      <c r="BX55" s="821"/>
      <c r="BY55" s="821"/>
      <c r="BZ55" s="821"/>
      <c r="CA55" s="821"/>
      <c r="CB55" s="821"/>
      <c r="CC55" s="821"/>
      <c r="CD55" s="821"/>
      <c r="CE55" s="821"/>
      <c r="CF55" s="821"/>
      <c r="CG55" s="82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0"/>
      <c r="DW55" s="821"/>
      <c r="DX55" s="821"/>
      <c r="DY55" s="821"/>
      <c r="DZ55" s="826"/>
      <c r="EA55" s="233"/>
    </row>
    <row r="56" spans="1:131" ht="26.25" customHeight="1" x14ac:dyDescent="0.2">
      <c r="A56" s="240">
        <v>29</v>
      </c>
      <c r="B56" s="827"/>
      <c r="C56" s="828"/>
      <c r="D56" s="828"/>
      <c r="E56" s="828"/>
      <c r="F56" s="828"/>
      <c r="G56" s="828"/>
      <c r="H56" s="828"/>
      <c r="I56" s="828"/>
      <c r="J56" s="828"/>
      <c r="K56" s="828"/>
      <c r="L56" s="828"/>
      <c r="M56" s="828"/>
      <c r="N56" s="828"/>
      <c r="O56" s="828"/>
      <c r="P56" s="829"/>
      <c r="Q56" s="882"/>
      <c r="R56" s="883"/>
      <c r="S56" s="883"/>
      <c r="T56" s="883"/>
      <c r="U56" s="883"/>
      <c r="V56" s="883"/>
      <c r="W56" s="883"/>
      <c r="X56" s="883"/>
      <c r="Y56" s="883"/>
      <c r="Z56" s="883"/>
      <c r="AA56" s="883"/>
      <c r="AB56" s="883"/>
      <c r="AC56" s="883"/>
      <c r="AD56" s="883"/>
      <c r="AE56" s="884"/>
      <c r="AF56" s="833"/>
      <c r="AG56" s="834"/>
      <c r="AH56" s="834"/>
      <c r="AI56" s="834"/>
      <c r="AJ56" s="835"/>
      <c r="AK56" s="886"/>
      <c r="AL56" s="883"/>
      <c r="AM56" s="883"/>
      <c r="AN56" s="883"/>
      <c r="AO56" s="883"/>
      <c r="AP56" s="883"/>
      <c r="AQ56" s="883"/>
      <c r="AR56" s="883"/>
      <c r="AS56" s="883"/>
      <c r="AT56" s="883"/>
      <c r="AU56" s="883"/>
      <c r="AV56" s="883"/>
      <c r="AW56" s="883"/>
      <c r="AX56" s="883"/>
      <c r="AY56" s="883"/>
      <c r="AZ56" s="885"/>
      <c r="BA56" s="885"/>
      <c r="BB56" s="885"/>
      <c r="BC56" s="885"/>
      <c r="BD56" s="885"/>
      <c r="BE56" s="879"/>
      <c r="BF56" s="879"/>
      <c r="BG56" s="879"/>
      <c r="BH56" s="879"/>
      <c r="BI56" s="880"/>
      <c r="BJ56" s="252"/>
      <c r="BK56" s="252"/>
      <c r="BL56" s="252"/>
      <c r="BM56" s="252"/>
      <c r="BN56" s="252"/>
      <c r="BO56" s="243"/>
      <c r="BP56" s="243"/>
      <c r="BQ56" s="240">
        <v>50</v>
      </c>
      <c r="BR56" s="241"/>
      <c r="BS56" s="820"/>
      <c r="BT56" s="821"/>
      <c r="BU56" s="821"/>
      <c r="BV56" s="821"/>
      <c r="BW56" s="821"/>
      <c r="BX56" s="821"/>
      <c r="BY56" s="821"/>
      <c r="BZ56" s="821"/>
      <c r="CA56" s="821"/>
      <c r="CB56" s="821"/>
      <c r="CC56" s="821"/>
      <c r="CD56" s="821"/>
      <c r="CE56" s="821"/>
      <c r="CF56" s="821"/>
      <c r="CG56" s="82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0"/>
      <c r="DW56" s="821"/>
      <c r="DX56" s="821"/>
      <c r="DY56" s="821"/>
      <c r="DZ56" s="826"/>
      <c r="EA56" s="233"/>
    </row>
    <row r="57" spans="1:131" ht="26.25" customHeight="1" x14ac:dyDescent="0.2">
      <c r="A57" s="240">
        <v>30</v>
      </c>
      <c r="B57" s="827"/>
      <c r="C57" s="828"/>
      <c r="D57" s="828"/>
      <c r="E57" s="828"/>
      <c r="F57" s="828"/>
      <c r="G57" s="828"/>
      <c r="H57" s="828"/>
      <c r="I57" s="828"/>
      <c r="J57" s="828"/>
      <c r="K57" s="828"/>
      <c r="L57" s="828"/>
      <c r="M57" s="828"/>
      <c r="N57" s="828"/>
      <c r="O57" s="828"/>
      <c r="P57" s="829"/>
      <c r="Q57" s="882"/>
      <c r="R57" s="883"/>
      <c r="S57" s="883"/>
      <c r="T57" s="883"/>
      <c r="U57" s="883"/>
      <c r="V57" s="883"/>
      <c r="W57" s="883"/>
      <c r="X57" s="883"/>
      <c r="Y57" s="883"/>
      <c r="Z57" s="883"/>
      <c r="AA57" s="883"/>
      <c r="AB57" s="883"/>
      <c r="AC57" s="883"/>
      <c r="AD57" s="883"/>
      <c r="AE57" s="884"/>
      <c r="AF57" s="833"/>
      <c r="AG57" s="834"/>
      <c r="AH57" s="834"/>
      <c r="AI57" s="834"/>
      <c r="AJ57" s="835"/>
      <c r="AK57" s="886"/>
      <c r="AL57" s="883"/>
      <c r="AM57" s="883"/>
      <c r="AN57" s="883"/>
      <c r="AO57" s="883"/>
      <c r="AP57" s="883"/>
      <c r="AQ57" s="883"/>
      <c r="AR57" s="883"/>
      <c r="AS57" s="883"/>
      <c r="AT57" s="883"/>
      <c r="AU57" s="883"/>
      <c r="AV57" s="883"/>
      <c r="AW57" s="883"/>
      <c r="AX57" s="883"/>
      <c r="AY57" s="883"/>
      <c r="AZ57" s="885"/>
      <c r="BA57" s="885"/>
      <c r="BB57" s="885"/>
      <c r="BC57" s="885"/>
      <c r="BD57" s="885"/>
      <c r="BE57" s="879"/>
      <c r="BF57" s="879"/>
      <c r="BG57" s="879"/>
      <c r="BH57" s="879"/>
      <c r="BI57" s="880"/>
      <c r="BJ57" s="252"/>
      <c r="BK57" s="252"/>
      <c r="BL57" s="252"/>
      <c r="BM57" s="252"/>
      <c r="BN57" s="252"/>
      <c r="BO57" s="243"/>
      <c r="BP57" s="243"/>
      <c r="BQ57" s="240">
        <v>51</v>
      </c>
      <c r="BR57" s="241"/>
      <c r="BS57" s="820"/>
      <c r="BT57" s="821"/>
      <c r="BU57" s="821"/>
      <c r="BV57" s="821"/>
      <c r="BW57" s="821"/>
      <c r="BX57" s="821"/>
      <c r="BY57" s="821"/>
      <c r="BZ57" s="821"/>
      <c r="CA57" s="821"/>
      <c r="CB57" s="821"/>
      <c r="CC57" s="821"/>
      <c r="CD57" s="821"/>
      <c r="CE57" s="821"/>
      <c r="CF57" s="821"/>
      <c r="CG57" s="82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0"/>
      <c r="DW57" s="821"/>
      <c r="DX57" s="821"/>
      <c r="DY57" s="821"/>
      <c r="DZ57" s="826"/>
      <c r="EA57" s="233"/>
    </row>
    <row r="58" spans="1:131" ht="26.25" customHeight="1" x14ac:dyDescent="0.2">
      <c r="A58" s="240">
        <v>31</v>
      </c>
      <c r="B58" s="827"/>
      <c r="C58" s="828"/>
      <c r="D58" s="828"/>
      <c r="E58" s="828"/>
      <c r="F58" s="828"/>
      <c r="G58" s="828"/>
      <c r="H58" s="828"/>
      <c r="I58" s="828"/>
      <c r="J58" s="828"/>
      <c r="K58" s="828"/>
      <c r="L58" s="828"/>
      <c r="M58" s="828"/>
      <c r="N58" s="828"/>
      <c r="O58" s="828"/>
      <c r="P58" s="829"/>
      <c r="Q58" s="882"/>
      <c r="R58" s="883"/>
      <c r="S58" s="883"/>
      <c r="T58" s="883"/>
      <c r="U58" s="883"/>
      <c r="V58" s="883"/>
      <c r="W58" s="883"/>
      <c r="X58" s="883"/>
      <c r="Y58" s="883"/>
      <c r="Z58" s="883"/>
      <c r="AA58" s="883"/>
      <c r="AB58" s="883"/>
      <c r="AC58" s="883"/>
      <c r="AD58" s="883"/>
      <c r="AE58" s="884"/>
      <c r="AF58" s="833"/>
      <c r="AG58" s="834"/>
      <c r="AH58" s="834"/>
      <c r="AI58" s="834"/>
      <c r="AJ58" s="835"/>
      <c r="AK58" s="886"/>
      <c r="AL58" s="883"/>
      <c r="AM58" s="883"/>
      <c r="AN58" s="883"/>
      <c r="AO58" s="883"/>
      <c r="AP58" s="883"/>
      <c r="AQ58" s="883"/>
      <c r="AR58" s="883"/>
      <c r="AS58" s="883"/>
      <c r="AT58" s="883"/>
      <c r="AU58" s="883"/>
      <c r="AV58" s="883"/>
      <c r="AW58" s="883"/>
      <c r="AX58" s="883"/>
      <c r="AY58" s="883"/>
      <c r="AZ58" s="885"/>
      <c r="BA58" s="885"/>
      <c r="BB58" s="885"/>
      <c r="BC58" s="885"/>
      <c r="BD58" s="885"/>
      <c r="BE58" s="879"/>
      <c r="BF58" s="879"/>
      <c r="BG58" s="879"/>
      <c r="BH58" s="879"/>
      <c r="BI58" s="880"/>
      <c r="BJ58" s="252"/>
      <c r="BK58" s="252"/>
      <c r="BL58" s="252"/>
      <c r="BM58" s="252"/>
      <c r="BN58" s="252"/>
      <c r="BO58" s="243"/>
      <c r="BP58" s="243"/>
      <c r="BQ58" s="240">
        <v>52</v>
      </c>
      <c r="BR58" s="241"/>
      <c r="BS58" s="820"/>
      <c r="BT58" s="821"/>
      <c r="BU58" s="821"/>
      <c r="BV58" s="821"/>
      <c r="BW58" s="821"/>
      <c r="BX58" s="821"/>
      <c r="BY58" s="821"/>
      <c r="BZ58" s="821"/>
      <c r="CA58" s="821"/>
      <c r="CB58" s="821"/>
      <c r="CC58" s="821"/>
      <c r="CD58" s="821"/>
      <c r="CE58" s="821"/>
      <c r="CF58" s="821"/>
      <c r="CG58" s="82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0"/>
      <c r="DW58" s="821"/>
      <c r="DX58" s="821"/>
      <c r="DY58" s="821"/>
      <c r="DZ58" s="826"/>
      <c r="EA58" s="233"/>
    </row>
    <row r="59" spans="1:131" ht="26.25" customHeight="1" x14ac:dyDescent="0.2">
      <c r="A59" s="240">
        <v>32</v>
      </c>
      <c r="B59" s="827"/>
      <c r="C59" s="828"/>
      <c r="D59" s="828"/>
      <c r="E59" s="828"/>
      <c r="F59" s="828"/>
      <c r="G59" s="828"/>
      <c r="H59" s="828"/>
      <c r="I59" s="828"/>
      <c r="J59" s="828"/>
      <c r="K59" s="828"/>
      <c r="L59" s="828"/>
      <c r="M59" s="828"/>
      <c r="N59" s="828"/>
      <c r="O59" s="828"/>
      <c r="P59" s="829"/>
      <c r="Q59" s="882"/>
      <c r="R59" s="883"/>
      <c r="S59" s="883"/>
      <c r="T59" s="883"/>
      <c r="U59" s="883"/>
      <c r="V59" s="883"/>
      <c r="W59" s="883"/>
      <c r="X59" s="883"/>
      <c r="Y59" s="883"/>
      <c r="Z59" s="883"/>
      <c r="AA59" s="883"/>
      <c r="AB59" s="883"/>
      <c r="AC59" s="883"/>
      <c r="AD59" s="883"/>
      <c r="AE59" s="884"/>
      <c r="AF59" s="833"/>
      <c r="AG59" s="834"/>
      <c r="AH59" s="834"/>
      <c r="AI59" s="834"/>
      <c r="AJ59" s="835"/>
      <c r="AK59" s="886"/>
      <c r="AL59" s="883"/>
      <c r="AM59" s="883"/>
      <c r="AN59" s="883"/>
      <c r="AO59" s="883"/>
      <c r="AP59" s="883"/>
      <c r="AQ59" s="883"/>
      <c r="AR59" s="883"/>
      <c r="AS59" s="883"/>
      <c r="AT59" s="883"/>
      <c r="AU59" s="883"/>
      <c r="AV59" s="883"/>
      <c r="AW59" s="883"/>
      <c r="AX59" s="883"/>
      <c r="AY59" s="883"/>
      <c r="AZ59" s="885"/>
      <c r="BA59" s="885"/>
      <c r="BB59" s="885"/>
      <c r="BC59" s="885"/>
      <c r="BD59" s="885"/>
      <c r="BE59" s="879"/>
      <c r="BF59" s="879"/>
      <c r="BG59" s="879"/>
      <c r="BH59" s="879"/>
      <c r="BI59" s="880"/>
      <c r="BJ59" s="252"/>
      <c r="BK59" s="252"/>
      <c r="BL59" s="252"/>
      <c r="BM59" s="252"/>
      <c r="BN59" s="252"/>
      <c r="BO59" s="243"/>
      <c r="BP59" s="243"/>
      <c r="BQ59" s="240">
        <v>53</v>
      </c>
      <c r="BR59" s="241"/>
      <c r="BS59" s="820"/>
      <c r="BT59" s="821"/>
      <c r="BU59" s="821"/>
      <c r="BV59" s="821"/>
      <c r="BW59" s="821"/>
      <c r="BX59" s="821"/>
      <c r="BY59" s="821"/>
      <c r="BZ59" s="821"/>
      <c r="CA59" s="821"/>
      <c r="CB59" s="821"/>
      <c r="CC59" s="821"/>
      <c r="CD59" s="821"/>
      <c r="CE59" s="821"/>
      <c r="CF59" s="821"/>
      <c r="CG59" s="82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0"/>
      <c r="DW59" s="821"/>
      <c r="DX59" s="821"/>
      <c r="DY59" s="821"/>
      <c r="DZ59" s="826"/>
      <c r="EA59" s="233"/>
    </row>
    <row r="60" spans="1:131" ht="26.25" customHeight="1" x14ac:dyDescent="0.2">
      <c r="A60" s="240">
        <v>33</v>
      </c>
      <c r="B60" s="827"/>
      <c r="C60" s="828"/>
      <c r="D60" s="828"/>
      <c r="E60" s="828"/>
      <c r="F60" s="828"/>
      <c r="G60" s="828"/>
      <c r="H60" s="828"/>
      <c r="I60" s="828"/>
      <c r="J60" s="828"/>
      <c r="K60" s="828"/>
      <c r="L60" s="828"/>
      <c r="M60" s="828"/>
      <c r="N60" s="828"/>
      <c r="O60" s="828"/>
      <c r="P60" s="829"/>
      <c r="Q60" s="882"/>
      <c r="R60" s="883"/>
      <c r="S60" s="883"/>
      <c r="T60" s="883"/>
      <c r="U60" s="883"/>
      <c r="V60" s="883"/>
      <c r="W60" s="883"/>
      <c r="X60" s="883"/>
      <c r="Y60" s="883"/>
      <c r="Z60" s="883"/>
      <c r="AA60" s="883"/>
      <c r="AB60" s="883"/>
      <c r="AC60" s="883"/>
      <c r="AD60" s="883"/>
      <c r="AE60" s="884"/>
      <c r="AF60" s="833"/>
      <c r="AG60" s="834"/>
      <c r="AH60" s="834"/>
      <c r="AI60" s="834"/>
      <c r="AJ60" s="835"/>
      <c r="AK60" s="886"/>
      <c r="AL60" s="883"/>
      <c r="AM60" s="883"/>
      <c r="AN60" s="883"/>
      <c r="AO60" s="883"/>
      <c r="AP60" s="883"/>
      <c r="AQ60" s="883"/>
      <c r="AR60" s="883"/>
      <c r="AS60" s="883"/>
      <c r="AT60" s="883"/>
      <c r="AU60" s="883"/>
      <c r="AV60" s="883"/>
      <c r="AW60" s="883"/>
      <c r="AX60" s="883"/>
      <c r="AY60" s="883"/>
      <c r="AZ60" s="885"/>
      <c r="BA60" s="885"/>
      <c r="BB60" s="885"/>
      <c r="BC60" s="885"/>
      <c r="BD60" s="885"/>
      <c r="BE60" s="879"/>
      <c r="BF60" s="879"/>
      <c r="BG60" s="879"/>
      <c r="BH60" s="879"/>
      <c r="BI60" s="880"/>
      <c r="BJ60" s="252"/>
      <c r="BK60" s="252"/>
      <c r="BL60" s="252"/>
      <c r="BM60" s="252"/>
      <c r="BN60" s="252"/>
      <c r="BO60" s="243"/>
      <c r="BP60" s="243"/>
      <c r="BQ60" s="240">
        <v>54</v>
      </c>
      <c r="BR60" s="241"/>
      <c r="BS60" s="820"/>
      <c r="BT60" s="821"/>
      <c r="BU60" s="821"/>
      <c r="BV60" s="821"/>
      <c r="BW60" s="821"/>
      <c r="BX60" s="821"/>
      <c r="BY60" s="821"/>
      <c r="BZ60" s="821"/>
      <c r="CA60" s="821"/>
      <c r="CB60" s="821"/>
      <c r="CC60" s="821"/>
      <c r="CD60" s="821"/>
      <c r="CE60" s="821"/>
      <c r="CF60" s="821"/>
      <c r="CG60" s="82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0"/>
      <c r="DW60" s="821"/>
      <c r="DX60" s="821"/>
      <c r="DY60" s="821"/>
      <c r="DZ60" s="826"/>
      <c r="EA60" s="233"/>
    </row>
    <row r="61" spans="1:131" ht="26.25" customHeight="1" thickBot="1" x14ac:dyDescent="0.25">
      <c r="A61" s="240">
        <v>34</v>
      </c>
      <c r="B61" s="827"/>
      <c r="C61" s="828"/>
      <c r="D61" s="828"/>
      <c r="E61" s="828"/>
      <c r="F61" s="828"/>
      <c r="G61" s="828"/>
      <c r="H61" s="828"/>
      <c r="I61" s="828"/>
      <c r="J61" s="828"/>
      <c r="K61" s="828"/>
      <c r="L61" s="828"/>
      <c r="M61" s="828"/>
      <c r="N61" s="828"/>
      <c r="O61" s="828"/>
      <c r="P61" s="829"/>
      <c r="Q61" s="882"/>
      <c r="R61" s="883"/>
      <c r="S61" s="883"/>
      <c r="T61" s="883"/>
      <c r="U61" s="883"/>
      <c r="V61" s="883"/>
      <c r="W61" s="883"/>
      <c r="X61" s="883"/>
      <c r="Y61" s="883"/>
      <c r="Z61" s="883"/>
      <c r="AA61" s="883"/>
      <c r="AB61" s="883"/>
      <c r="AC61" s="883"/>
      <c r="AD61" s="883"/>
      <c r="AE61" s="884"/>
      <c r="AF61" s="833"/>
      <c r="AG61" s="834"/>
      <c r="AH61" s="834"/>
      <c r="AI61" s="834"/>
      <c r="AJ61" s="835"/>
      <c r="AK61" s="886"/>
      <c r="AL61" s="883"/>
      <c r="AM61" s="883"/>
      <c r="AN61" s="883"/>
      <c r="AO61" s="883"/>
      <c r="AP61" s="883"/>
      <c r="AQ61" s="883"/>
      <c r="AR61" s="883"/>
      <c r="AS61" s="883"/>
      <c r="AT61" s="883"/>
      <c r="AU61" s="883"/>
      <c r="AV61" s="883"/>
      <c r="AW61" s="883"/>
      <c r="AX61" s="883"/>
      <c r="AY61" s="883"/>
      <c r="AZ61" s="885"/>
      <c r="BA61" s="885"/>
      <c r="BB61" s="885"/>
      <c r="BC61" s="885"/>
      <c r="BD61" s="885"/>
      <c r="BE61" s="879"/>
      <c r="BF61" s="879"/>
      <c r="BG61" s="879"/>
      <c r="BH61" s="879"/>
      <c r="BI61" s="880"/>
      <c r="BJ61" s="252"/>
      <c r="BK61" s="252"/>
      <c r="BL61" s="252"/>
      <c r="BM61" s="252"/>
      <c r="BN61" s="252"/>
      <c r="BO61" s="243"/>
      <c r="BP61" s="243"/>
      <c r="BQ61" s="240">
        <v>55</v>
      </c>
      <c r="BR61" s="241"/>
      <c r="BS61" s="820"/>
      <c r="BT61" s="821"/>
      <c r="BU61" s="821"/>
      <c r="BV61" s="821"/>
      <c r="BW61" s="821"/>
      <c r="BX61" s="821"/>
      <c r="BY61" s="821"/>
      <c r="BZ61" s="821"/>
      <c r="CA61" s="821"/>
      <c r="CB61" s="821"/>
      <c r="CC61" s="821"/>
      <c r="CD61" s="821"/>
      <c r="CE61" s="821"/>
      <c r="CF61" s="821"/>
      <c r="CG61" s="82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0"/>
      <c r="DW61" s="821"/>
      <c r="DX61" s="821"/>
      <c r="DY61" s="821"/>
      <c r="DZ61" s="826"/>
      <c r="EA61" s="233"/>
    </row>
    <row r="62" spans="1:131" ht="26.25" customHeight="1" x14ac:dyDescent="0.2">
      <c r="A62" s="240">
        <v>35</v>
      </c>
      <c r="B62" s="827"/>
      <c r="C62" s="828"/>
      <c r="D62" s="828"/>
      <c r="E62" s="828"/>
      <c r="F62" s="828"/>
      <c r="G62" s="828"/>
      <c r="H62" s="828"/>
      <c r="I62" s="828"/>
      <c r="J62" s="828"/>
      <c r="K62" s="828"/>
      <c r="L62" s="828"/>
      <c r="M62" s="828"/>
      <c r="N62" s="828"/>
      <c r="O62" s="828"/>
      <c r="P62" s="829"/>
      <c r="Q62" s="882"/>
      <c r="R62" s="883"/>
      <c r="S62" s="883"/>
      <c r="T62" s="883"/>
      <c r="U62" s="883"/>
      <c r="V62" s="883"/>
      <c r="W62" s="883"/>
      <c r="X62" s="883"/>
      <c r="Y62" s="883"/>
      <c r="Z62" s="883"/>
      <c r="AA62" s="883"/>
      <c r="AB62" s="883"/>
      <c r="AC62" s="883"/>
      <c r="AD62" s="883"/>
      <c r="AE62" s="884"/>
      <c r="AF62" s="833"/>
      <c r="AG62" s="834"/>
      <c r="AH62" s="834"/>
      <c r="AI62" s="834"/>
      <c r="AJ62" s="835"/>
      <c r="AK62" s="886"/>
      <c r="AL62" s="883"/>
      <c r="AM62" s="883"/>
      <c r="AN62" s="883"/>
      <c r="AO62" s="883"/>
      <c r="AP62" s="883"/>
      <c r="AQ62" s="883"/>
      <c r="AR62" s="883"/>
      <c r="AS62" s="883"/>
      <c r="AT62" s="883"/>
      <c r="AU62" s="883"/>
      <c r="AV62" s="883"/>
      <c r="AW62" s="883"/>
      <c r="AX62" s="883"/>
      <c r="AY62" s="883"/>
      <c r="AZ62" s="885"/>
      <c r="BA62" s="885"/>
      <c r="BB62" s="885"/>
      <c r="BC62" s="885"/>
      <c r="BD62" s="885"/>
      <c r="BE62" s="879"/>
      <c r="BF62" s="879"/>
      <c r="BG62" s="879"/>
      <c r="BH62" s="879"/>
      <c r="BI62" s="880"/>
      <c r="BJ62" s="894" t="s">
        <v>402</v>
      </c>
      <c r="BK62" s="853"/>
      <c r="BL62" s="853"/>
      <c r="BM62" s="853"/>
      <c r="BN62" s="854"/>
      <c r="BO62" s="243"/>
      <c r="BP62" s="243"/>
      <c r="BQ62" s="240">
        <v>56</v>
      </c>
      <c r="BR62" s="241"/>
      <c r="BS62" s="820"/>
      <c r="BT62" s="821"/>
      <c r="BU62" s="821"/>
      <c r="BV62" s="821"/>
      <c r="BW62" s="821"/>
      <c r="BX62" s="821"/>
      <c r="BY62" s="821"/>
      <c r="BZ62" s="821"/>
      <c r="CA62" s="821"/>
      <c r="CB62" s="821"/>
      <c r="CC62" s="821"/>
      <c r="CD62" s="821"/>
      <c r="CE62" s="821"/>
      <c r="CF62" s="821"/>
      <c r="CG62" s="82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0"/>
      <c r="DW62" s="821"/>
      <c r="DX62" s="821"/>
      <c r="DY62" s="821"/>
      <c r="DZ62" s="826"/>
      <c r="EA62" s="233"/>
    </row>
    <row r="63" spans="1:131" ht="26.25" customHeight="1" thickBot="1" x14ac:dyDescent="0.25">
      <c r="A63" s="242" t="s">
        <v>380</v>
      </c>
      <c r="B63" s="836" t="s">
        <v>403</v>
      </c>
      <c r="C63" s="837"/>
      <c r="D63" s="837"/>
      <c r="E63" s="837"/>
      <c r="F63" s="837"/>
      <c r="G63" s="837"/>
      <c r="H63" s="837"/>
      <c r="I63" s="837"/>
      <c r="J63" s="837"/>
      <c r="K63" s="837"/>
      <c r="L63" s="837"/>
      <c r="M63" s="837"/>
      <c r="N63" s="837"/>
      <c r="O63" s="837"/>
      <c r="P63" s="838"/>
      <c r="Q63" s="887"/>
      <c r="R63" s="888"/>
      <c r="S63" s="888"/>
      <c r="T63" s="888"/>
      <c r="U63" s="888"/>
      <c r="V63" s="888"/>
      <c r="W63" s="888"/>
      <c r="X63" s="888"/>
      <c r="Y63" s="888"/>
      <c r="Z63" s="888"/>
      <c r="AA63" s="888"/>
      <c r="AB63" s="888"/>
      <c r="AC63" s="888"/>
      <c r="AD63" s="888"/>
      <c r="AE63" s="889"/>
      <c r="AF63" s="890">
        <v>3823</v>
      </c>
      <c r="AG63" s="891"/>
      <c r="AH63" s="891"/>
      <c r="AI63" s="891"/>
      <c r="AJ63" s="892"/>
      <c r="AK63" s="893"/>
      <c r="AL63" s="888"/>
      <c r="AM63" s="888"/>
      <c r="AN63" s="888"/>
      <c r="AO63" s="888"/>
      <c r="AP63" s="891"/>
      <c r="AQ63" s="891"/>
      <c r="AR63" s="891"/>
      <c r="AS63" s="891"/>
      <c r="AT63" s="891"/>
      <c r="AU63" s="891"/>
      <c r="AV63" s="891"/>
      <c r="AW63" s="891"/>
      <c r="AX63" s="891"/>
      <c r="AY63" s="891"/>
      <c r="AZ63" s="895"/>
      <c r="BA63" s="895"/>
      <c r="BB63" s="895"/>
      <c r="BC63" s="895"/>
      <c r="BD63" s="895"/>
      <c r="BE63" s="896"/>
      <c r="BF63" s="896"/>
      <c r="BG63" s="896"/>
      <c r="BH63" s="896"/>
      <c r="BI63" s="897"/>
      <c r="BJ63" s="898" t="s">
        <v>123</v>
      </c>
      <c r="BK63" s="899"/>
      <c r="BL63" s="899"/>
      <c r="BM63" s="899"/>
      <c r="BN63" s="900"/>
      <c r="BO63" s="243"/>
      <c r="BP63" s="243"/>
      <c r="BQ63" s="240">
        <v>57</v>
      </c>
      <c r="BR63" s="241"/>
      <c r="BS63" s="820"/>
      <c r="BT63" s="821"/>
      <c r="BU63" s="821"/>
      <c r="BV63" s="821"/>
      <c r="BW63" s="821"/>
      <c r="BX63" s="821"/>
      <c r="BY63" s="821"/>
      <c r="BZ63" s="821"/>
      <c r="CA63" s="821"/>
      <c r="CB63" s="821"/>
      <c r="CC63" s="821"/>
      <c r="CD63" s="821"/>
      <c r="CE63" s="821"/>
      <c r="CF63" s="821"/>
      <c r="CG63" s="82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0"/>
      <c r="DW63" s="821"/>
      <c r="DX63" s="821"/>
      <c r="DY63" s="821"/>
      <c r="DZ63" s="826"/>
      <c r="EA63" s="233"/>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820"/>
      <c r="BT64" s="821"/>
      <c r="BU64" s="821"/>
      <c r="BV64" s="821"/>
      <c r="BW64" s="821"/>
      <c r="BX64" s="821"/>
      <c r="BY64" s="821"/>
      <c r="BZ64" s="821"/>
      <c r="CA64" s="821"/>
      <c r="CB64" s="821"/>
      <c r="CC64" s="821"/>
      <c r="CD64" s="821"/>
      <c r="CE64" s="821"/>
      <c r="CF64" s="821"/>
      <c r="CG64" s="82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0"/>
      <c r="DW64" s="821"/>
      <c r="DX64" s="821"/>
      <c r="DY64" s="821"/>
      <c r="DZ64" s="826"/>
      <c r="EA64" s="233"/>
    </row>
    <row r="65" spans="1:131" ht="26.25" customHeight="1" thickBot="1" x14ac:dyDescent="0.25">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43"/>
      <c r="BF65" s="243"/>
      <c r="BG65" s="243"/>
      <c r="BH65" s="243"/>
      <c r="BI65" s="243"/>
      <c r="BJ65" s="243"/>
      <c r="BK65" s="243"/>
      <c r="BL65" s="243"/>
      <c r="BM65" s="243"/>
      <c r="BN65" s="243"/>
      <c r="BO65" s="243"/>
      <c r="BP65" s="243"/>
      <c r="BQ65" s="240">
        <v>59</v>
      </c>
      <c r="BR65" s="241"/>
      <c r="BS65" s="820"/>
      <c r="BT65" s="821"/>
      <c r="BU65" s="821"/>
      <c r="BV65" s="821"/>
      <c r="BW65" s="821"/>
      <c r="BX65" s="821"/>
      <c r="BY65" s="821"/>
      <c r="BZ65" s="821"/>
      <c r="CA65" s="821"/>
      <c r="CB65" s="821"/>
      <c r="CC65" s="821"/>
      <c r="CD65" s="821"/>
      <c r="CE65" s="821"/>
      <c r="CF65" s="821"/>
      <c r="CG65" s="82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0"/>
      <c r="DW65" s="821"/>
      <c r="DX65" s="821"/>
      <c r="DY65" s="821"/>
      <c r="DZ65" s="826"/>
      <c r="EA65" s="233"/>
    </row>
    <row r="66" spans="1:131" ht="26.25" customHeight="1" x14ac:dyDescent="0.2">
      <c r="A66" s="774" t="s">
        <v>405</v>
      </c>
      <c r="B66" s="775"/>
      <c r="C66" s="775"/>
      <c r="D66" s="775"/>
      <c r="E66" s="775"/>
      <c r="F66" s="775"/>
      <c r="G66" s="775"/>
      <c r="H66" s="775"/>
      <c r="I66" s="775"/>
      <c r="J66" s="775"/>
      <c r="K66" s="775"/>
      <c r="L66" s="775"/>
      <c r="M66" s="775"/>
      <c r="N66" s="775"/>
      <c r="O66" s="775"/>
      <c r="P66" s="776"/>
      <c r="Q66" s="780" t="s">
        <v>384</v>
      </c>
      <c r="R66" s="781"/>
      <c r="S66" s="781"/>
      <c r="T66" s="781"/>
      <c r="U66" s="782"/>
      <c r="V66" s="780" t="s">
        <v>385</v>
      </c>
      <c r="W66" s="781"/>
      <c r="X66" s="781"/>
      <c r="Y66" s="781"/>
      <c r="Z66" s="782"/>
      <c r="AA66" s="780" t="s">
        <v>386</v>
      </c>
      <c r="AB66" s="781"/>
      <c r="AC66" s="781"/>
      <c r="AD66" s="781"/>
      <c r="AE66" s="782"/>
      <c r="AF66" s="901" t="s">
        <v>387</v>
      </c>
      <c r="AG66" s="862"/>
      <c r="AH66" s="862"/>
      <c r="AI66" s="862"/>
      <c r="AJ66" s="902"/>
      <c r="AK66" s="780" t="s">
        <v>388</v>
      </c>
      <c r="AL66" s="775"/>
      <c r="AM66" s="775"/>
      <c r="AN66" s="775"/>
      <c r="AO66" s="776"/>
      <c r="AP66" s="780" t="s">
        <v>389</v>
      </c>
      <c r="AQ66" s="781"/>
      <c r="AR66" s="781"/>
      <c r="AS66" s="781"/>
      <c r="AT66" s="782"/>
      <c r="AU66" s="780" t="s">
        <v>406</v>
      </c>
      <c r="AV66" s="781"/>
      <c r="AW66" s="781"/>
      <c r="AX66" s="781"/>
      <c r="AY66" s="782"/>
      <c r="AZ66" s="780" t="s">
        <v>368</v>
      </c>
      <c r="BA66" s="781"/>
      <c r="BB66" s="781"/>
      <c r="BC66" s="781"/>
      <c r="BD66" s="787"/>
      <c r="BE66" s="243"/>
      <c r="BF66" s="243"/>
      <c r="BG66" s="243"/>
      <c r="BH66" s="243"/>
      <c r="BI66" s="243"/>
      <c r="BJ66" s="243"/>
      <c r="BK66" s="243"/>
      <c r="BL66" s="243"/>
      <c r="BM66" s="243"/>
      <c r="BN66" s="243"/>
      <c r="BO66" s="243"/>
      <c r="BP66" s="243"/>
      <c r="BQ66" s="240">
        <v>60</v>
      </c>
      <c r="BR66" s="245"/>
      <c r="BS66" s="906"/>
      <c r="BT66" s="907"/>
      <c r="BU66" s="907"/>
      <c r="BV66" s="907"/>
      <c r="BW66" s="907"/>
      <c r="BX66" s="907"/>
      <c r="BY66" s="907"/>
      <c r="BZ66" s="907"/>
      <c r="CA66" s="907"/>
      <c r="CB66" s="907"/>
      <c r="CC66" s="907"/>
      <c r="CD66" s="907"/>
      <c r="CE66" s="907"/>
      <c r="CF66" s="907"/>
      <c r="CG66" s="912"/>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33"/>
    </row>
    <row r="67" spans="1:131" ht="26.25" customHeight="1" thickBot="1" x14ac:dyDescent="0.25">
      <c r="A67" s="777"/>
      <c r="B67" s="778"/>
      <c r="C67" s="778"/>
      <c r="D67" s="778"/>
      <c r="E67" s="778"/>
      <c r="F67" s="778"/>
      <c r="G67" s="778"/>
      <c r="H67" s="778"/>
      <c r="I67" s="778"/>
      <c r="J67" s="778"/>
      <c r="K67" s="778"/>
      <c r="L67" s="778"/>
      <c r="M67" s="778"/>
      <c r="N67" s="778"/>
      <c r="O67" s="778"/>
      <c r="P67" s="779"/>
      <c r="Q67" s="783"/>
      <c r="R67" s="784"/>
      <c r="S67" s="784"/>
      <c r="T67" s="784"/>
      <c r="U67" s="785"/>
      <c r="V67" s="783"/>
      <c r="W67" s="784"/>
      <c r="X67" s="784"/>
      <c r="Y67" s="784"/>
      <c r="Z67" s="785"/>
      <c r="AA67" s="783"/>
      <c r="AB67" s="784"/>
      <c r="AC67" s="784"/>
      <c r="AD67" s="784"/>
      <c r="AE67" s="785"/>
      <c r="AF67" s="903"/>
      <c r="AG67" s="865"/>
      <c r="AH67" s="865"/>
      <c r="AI67" s="865"/>
      <c r="AJ67" s="904"/>
      <c r="AK67" s="905"/>
      <c r="AL67" s="778"/>
      <c r="AM67" s="778"/>
      <c r="AN67" s="778"/>
      <c r="AO67" s="779"/>
      <c r="AP67" s="783"/>
      <c r="AQ67" s="784"/>
      <c r="AR67" s="784"/>
      <c r="AS67" s="784"/>
      <c r="AT67" s="785"/>
      <c r="AU67" s="783"/>
      <c r="AV67" s="784"/>
      <c r="AW67" s="784"/>
      <c r="AX67" s="784"/>
      <c r="AY67" s="785"/>
      <c r="AZ67" s="783"/>
      <c r="BA67" s="784"/>
      <c r="BB67" s="784"/>
      <c r="BC67" s="784"/>
      <c r="BD67" s="789"/>
      <c r="BE67" s="243"/>
      <c r="BF67" s="243"/>
      <c r="BG67" s="243"/>
      <c r="BH67" s="243"/>
      <c r="BI67" s="243"/>
      <c r="BJ67" s="243"/>
      <c r="BK67" s="243"/>
      <c r="BL67" s="243"/>
      <c r="BM67" s="243"/>
      <c r="BN67" s="243"/>
      <c r="BO67" s="243"/>
      <c r="BP67" s="243"/>
      <c r="BQ67" s="240">
        <v>61</v>
      </c>
      <c r="BR67" s="245"/>
      <c r="BS67" s="906"/>
      <c r="BT67" s="907"/>
      <c r="BU67" s="907"/>
      <c r="BV67" s="907"/>
      <c r="BW67" s="907"/>
      <c r="BX67" s="907"/>
      <c r="BY67" s="907"/>
      <c r="BZ67" s="907"/>
      <c r="CA67" s="907"/>
      <c r="CB67" s="907"/>
      <c r="CC67" s="907"/>
      <c r="CD67" s="907"/>
      <c r="CE67" s="907"/>
      <c r="CF67" s="907"/>
      <c r="CG67" s="912"/>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33"/>
    </row>
    <row r="68" spans="1:131" ht="26.25" customHeight="1" thickTop="1" x14ac:dyDescent="0.2">
      <c r="A68" s="238">
        <v>1</v>
      </c>
      <c r="B68" s="916" t="s">
        <v>559</v>
      </c>
      <c r="C68" s="917"/>
      <c r="D68" s="917"/>
      <c r="E68" s="917"/>
      <c r="F68" s="917"/>
      <c r="G68" s="917"/>
      <c r="H68" s="917"/>
      <c r="I68" s="917"/>
      <c r="J68" s="917"/>
      <c r="K68" s="917"/>
      <c r="L68" s="917"/>
      <c r="M68" s="917"/>
      <c r="N68" s="917"/>
      <c r="O68" s="917"/>
      <c r="P68" s="918"/>
      <c r="Q68" s="919">
        <v>1712</v>
      </c>
      <c r="R68" s="913"/>
      <c r="S68" s="913"/>
      <c r="T68" s="913"/>
      <c r="U68" s="913"/>
      <c r="V68" s="913">
        <v>1664</v>
      </c>
      <c r="W68" s="913"/>
      <c r="X68" s="913"/>
      <c r="Y68" s="913"/>
      <c r="Z68" s="913"/>
      <c r="AA68" s="913">
        <v>49</v>
      </c>
      <c r="AB68" s="913"/>
      <c r="AC68" s="913"/>
      <c r="AD68" s="913"/>
      <c r="AE68" s="913"/>
      <c r="AF68" s="913">
        <v>49</v>
      </c>
      <c r="AG68" s="913"/>
      <c r="AH68" s="913"/>
      <c r="AI68" s="913"/>
      <c r="AJ68" s="913"/>
      <c r="AK68" s="913">
        <v>43</v>
      </c>
      <c r="AL68" s="913"/>
      <c r="AM68" s="913"/>
      <c r="AN68" s="913"/>
      <c r="AO68" s="913"/>
      <c r="AP68" s="913">
        <v>1199</v>
      </c>
      <c r="AQ68" s="913"/>
      <c r="AR68" s="913"/>
      <c r="AS68" s="913"/>
      <c r="AT68" s="913"/>
      <c r="AU68" s="913">
        <v>106</v>
      </c>
      <c r="AV68" s="913"/>
      <c r="AW68" s="913"/>
      <c r="AX68" s="913"/>
      <c r="AY68" s="913"/>
      <c r="AZ68" s="914"/>
      <c r="BA68" s="914"/>
      <c r="BB68" s="914"/>
      <c r="BC68" s="914"/>
      <c r="BD68" s="915"/>
      <c r="BE68" s="243"/>
      <c r="BF68" s="243"/>
      <c r="BG68" s="243"/>
      <c r="BH68" s="243"/>
      <c r="BI68" s="243"/>
      <c r="BJ68" s="243"/>
      <c r="BK68" s="243"/>
      <c r="BL68" s="243"/>
      <c r="BM68" s="243"/>
      <c r="BN68" s="243"/>
      <c r="BO68" s="243"/>
      <c r="BP68" s="243"/>
      <c r="BQ68" s="240">
        <v>62</v>
      </c>
      <c r="BR68" s="245"/>
      <c r="BS68" s="906"/>
      <c r="BT68" s="907"/>
      <c r="BU68" s="907"/>
      <c r="BV68" s="907"/>
      <c r="BW68" s="907"/>
      <c r="BX68" s="907"/>
      <c r="BY68" s="907"/>
      <c r="BZ68" s="907"/>
      <c r="CA68" s="907"/>
      <c r="CB68" s="907"/>
      <c r="CC68" s="907"/>
      <c r="CD68" s="907"/>
      <c r="CE68" s="907"/>
      <c r="CF68" s="907"/>
      <c r="CG68" s="912"/>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33"/>
    </row>
    <row r="69" spans="1:131" ht="26.25" customHeight="1" x14ac:dyDescent="0.2">
      <c r="A69" s="240">
        <v>2</v>
      </c>
      <c r="B69" s="920" t="s">
        <v>560</v>
      </c>
      <c r="C69" s="921"/>
      <c r="D69" s="921"/>
      <c r="E69" s="921"/>
      <c r="F69" s="921"/>
      <c r="G69" s="921"/>
      <c r="H69" s="921"/>
      <c r="I69" s="921"/>
      <c r="J69" s="921"/>
      <c r="K69" s="921"/>
      <c r="L69" s="921"/>
      <c r="M69" s="921"/>
      <c r="N69" s="921"/>
      <c r="O69" s="921"/>
      <c r="P69" s="922"/>
      <c r="Q69" s="923">
        <v>58</v>
      </c>
      <c r="R69" s="877"/>
      <c r="S69" s="877"/>
      <c r="T69" s="877"/>
      <c r="U69" s="877"/>
      <c r="V69" s="877">
        <v>57</v>
      </c>
      <c r="W69" s="877"/>
      <c r="X69" s="877"/>
      <c r="Y69" s="877"/>
      <c r="Z69" s="877"/>
      <c r="AA69" s="877">
        <v>0</v>
      </c>
      <c r="AB69" s="877"/>
      <c r="AC69" s="877"/>
      <c r="AD69" s="877"/>
      <c r="AE69" s="877"/>
      <c r="AF69" s="877">
        <v>421</v>
      </c>
      <c r="AG69" s="877"/>
      <c r="AH69" s="877"/>
      <c r="AI69" s="877"/>
      <c r="AJ69" s="877"/>
      <c r="AK69" s="877">
        <v>57</v>
      </c>
      <c r="AL69" s="877"/>
      <c r="AM69" s="877"/>
      <c r="AN69" s="877"/>
      <c r="AO69" s="877"/>
      <c r="AP69" s="877" t="s">
        <v>557</v>
      </c>
      <c r="AQ69" s="877"/>
      <c r="AR69" s="877"/>
      <c r="AS69" s="877"/>
      <c r="AT69" s="877"/>
      <c r="AU69" s="877" t="s">
        <v>557</v>
      </c>
      <c r="AV69" s="877"/>
      <c r="AW69" s="877"/>
      <c r="AX69" s="877"/>
      <c r="AY69" s="877"/>
      <c r="AZ69" s="879"/>
      <c r="BA69" s="879"/>
      <c r="BB69" s="879"/>
      <c r="BC69" s="879"/>
      <c r="BD69" s="880"/>
      <c r="BE69" s="243"/>
      <c r="BF69" s="243"/>
      <c r="BG69" s="243"/>
      <c r="BH69" s="243"/>
      <c r="BI69" s="243"/>
      <c r="BJ69" s="243"/>
      <c r="BK69" s="243"/>
      <c r="BL69" s="243"/>
      <c r="BM69" s="243"/>
      <c r="BN69" s="243"/>
      <c r="BO69" s="243"/>
      <c r="BP69" s="243"/>
      <c r="BQ69" s="240">
        <v>63</v>
      </c>
      <c r="BR69" s="245"/>
      <c r="BS69" s="906"/>
      <c r="BT69" s="907"/>
      <c r="BU69" s="907"/>
      <c r="BV69" s="907"/>
      <c r="BW69" s="907"/>
      <c r="BX69" s="907"/>
      <c r="BY69" s="907"/>
      <c r="BZ69" s="907"/>
      <c r="CA69" s="907"/>
      <c r="CB69" s="907"/>
      <c r="CC69" s="907"/>
      <c r="CD69" s="907"/>
      <c r="CE69" s="907"/>
      <c r="CF69" s="907"/>
      <c r="CG69" s="912"/>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33"/>
    </row>
    <row r="70" spans="1:131" ht="26.25" customHeight="1" x14ac:dyDescent="0.2">
      <c r="A70" s="240">
        <v>3</v>
      </c>
      <c r="B70" s="920" t="s">
        <v>561</v>
      </c>
      <c r="C70" s="921"/>
      <c r="D70" s="921"/>
      <c r="E70" s="921"/>
      <c r="F70" s="921"/>
      <c r="G70" s="921"/>
      <c r="H70" s="921"/>
      <c r="I70" s="921"/>
      <c r="J70" s="921"/>
      <c r="K70" s="921"/>
      <c r="L70" s="921"/>
      <c r="M70" s="921"/>
      <c r="N70" s="921"/>
      <c r="O70" s="921"/>
      <c r="P70" s="922"/>
      <c r="Q70" s="923">
        <v>103</v>
      </c>
      <c r="R70" s="877"/>
      <c r="S70" s="877"/>
      <c r="T70" s="877"/>
      <c r="U70" s="877"/>
      <c r="V70" s="877">
        <v>90</v>
      </c>
      <c r="W70" s="877"/>
      <c r="X70" s="877"/>
      <c r="Y70" s="877"/>
      <c r="Z70" s="877"/>
      <c r="AA70" s="877">
        <v>14</v>
      </c>
      <c r="AB70" s="877"/>
      <c r="AC70" s="877"/>
      <c r="AD70" s="877"/>
      <c r="AE70" s="877"/>
      <c r="AF70" s="877">
        <v>14</v>
      </c>
      <c r="AG70" s="877"/>
      <c r="AH70" s="877"/>
      <c r="AI70" s="877"/>
      <c r="AJ70" s="877"/>
      <c r="AK70" s="877" t="s">
        <v>557</v>
      </c>
      <c r="AL70" s="877"/>
      <c r="AM70" s="877"/>
      <c r="AN70" s="877"/>
      <c r="AO70" s="877"/>
      <c r="AP70" s="877" t="s">
        <v>557</v>
      </c>
      <c r="AQ70" s="877"/>
      <c r="AR70" s="877"/>
      <c r="AS70" s="877"/>
      <c r="AT70" s="877"/>
      <c r="AU70" s="877" t="s">
        <v>557</v>
      </c>
      <c r="AV70" s="877"/>
      <c r="AW70" s="877"/>
      <c r="AX70" s="877"/>
      <c r="AY70" s="877"/>
      <c r="AZ70" s="879"/>
      <c r="BA70" s="879"/>
      <c r="BB70" s="879"/>
      <c r="BC70" s="879"/>
      <c r="BD70" s="880"/>
      <c r="BE70" s="243"/>
      <c r="BF70" s="243"/>
      <c r="BG70" s="243"/>
      <c r="BH70" s="243"/>
      <c r="BI70" s="243"/>
      <c r="BJ70" s="243"/>
      <c r="BK70" s="243"/>
      <c r="BL70" s="243"/>
      <c r="BM70" s="243"/>
      <c r="BN70" s="243"/>
      <c r="BO70" s="243"/>
      <c r="BP70" s="243"/>
      <c r="BQ70" s="240">
        <v>64</v>
      </c>
      <c r="BR70" s="245"/>
      <c r="BS70" s="906"/>
      <c r="BT70" s="907"/>
      <c r="BU70" s="907"/>
      <c r="BV70" s="907"/>
      <c r="BW70" s="907"/>
      <c r="BX70" s="907"/>
      <c r="BY70" s="907"/>
      <c r="BZ70" s="907"/>
      <c r="CA70" s="907"/>
      <c r="CB70" s="907"/>
      <c r="CC70" s="907"/>
      <c r="CD70" s="907"/>
      <c r="CE70" s="907"/>
      <c r="CF70" s="907"/>
      <c r="CG70" s="912"/>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33"/>
    </row>
    <row r="71" spans="1:131" ht="26.25" customHeight="1" x14ac:dyDescent="0.2">
      <c r="A71" s="240">
        <v>4</v>
      </c>
      <c r="B71" s="920" t="s">
        <v>562</v>
      </c>
      <c r="C71" s="921"/>
      <c r="D71" s="921"/>
      <c r="E71" s="921"/>
      <c r="F71" s="921"/>
      <c r="G71" s="921"/>
      <c r="H71" s="921"/>
      <c r="I71" s="921"/>
      <c r="J71" s="921"/>
      <c r="K71" s="921"/>
      <c r="L71" s="921"/>
      <c r="M71" s="921"/>
      <c r="N71" s="921"/>
      <c r="O71" s="921"/>
      <c r="P71" s="922"/>
      <c r="Q71" s="923">
        <v>89</v>
      </c>
      <c r="R71" s="877"/>
      <c r="S71" s="877"/>
      <c r="T71" s="877"/>
      <c r="U71" s="877"/>
      <c r="V71" s="877">
        <v>83</v>
      </c>
      <c r="W71" s="877"/>
      <c r="X71" s="877"/>
      <c r="Y71" s="877"/>
      <c r="Z71" s="877"/>
      <c r="AA71" s="877">
        <v>6</v>
      </c>
      <c r="AB71" s="877"/>
      <c r="AC71" s="877"/>
      <c r="AD71" s="877"/>
      <c r="AE71" s="877"/>
      <c r="AF71" s="877">
        <v>6</v>
      </c>
      <c r="AG71" s="877"/>
      <c r="AH71" s="877"/>
      <c r="AI71" s="877"/>
      <c r="AJ71" s="877"/>
      <c r="AK71" s="877">
        <v>3</v>
      </c>
      <c r="AL71" s="877"/>
      <c r="AM71" s="877"/>
      <c r="AN71" s="877"/>
      <c r="AO71" s="877"/>
      <c r="AP71" s="877" t="s">
        <v>557</v>
      </c>
      <c r="AQ71" s="877"/>
      <c r="AR71" s="877"/>
      <c r="AS71" s="877"/>
      <c r="AT71" s="877"/>
      <c r="AU71" s="877" t="s">
        <v>557</v>
      </c>
      <c r="AV71" s="877"/>
      <c r="AW71" s="877"/>
      <c r="AX71" s="877"/>
      <c r="AY71" s="877"/>
      <c r="AZ71" s="879"/>
      <c r="BA71" s="879"/>
      <c r="BB71" s="879"/>
      <c r="BC71" s="879"/>
      <c r="BD71" s="880"/>
      <c r="BE71" s="243"/>
      <c r="BF71" s="243"/>
      <c r="BG71" s="243"/>
      <c r="BH71" s="243"/>
      <c r="BI71" s="243"/>
      <c r="BJ71" s="243"/>
      <c r="BK71" s="243"/>
      <c r="BL71" s="243"/>
      <c r="BM71" s="243"/>
      <c r="BN71" s="243"/>
      <c r="BO71" s="243"/>
      <c r="BP71" s="243"/>
      <c r="BQ71" s="240">
        <v>65</v>
      </c>
      <c r="BR71" s="245"/>
      <c r="BS71" s="906"/>
      <c r="BT71" s="907"/>
      <c r="BU71" s="907"/>
      <c r="BV71" s="907"/>
      <c r="BW71" s="907"/>
      <c r="BX71" s="907"/>
      <c r="BY71" s="907"/>
      <c r="BZ71" s="907"/>
      <c r="CA71" s="907"/>
      <c r="CB71" s="907"/>
      <c r="CC71" s="907"/>
      <c r="CD71" s="907"/>
      <c r="CE71" s="907"/>
      <c r="CF71" s="907"/>
      <c r="CG71" s="912"/>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33"/>
    </row>
    <row r="72" spans="1:131" ht="26.25" customHeight="1" x14ac:dyDescent="0.2">
      <c r="A72" s="240">
        <v>5</v>
      </c>
      <c r="B72" s="920" t="s">
        <v>563</v>
      </c>
      <c r="C72" s="921"/>
      <c r="D72" s="921"/>
      <c r="E72" s="921"/>
      <c r="F72" s="921"/>
      <c r="G72" s="921"/>
      <c r="H72" s="921"/>
      <c r="I72" s="921"/>
      <c r="J72" s="921"/>
      <c r="K72" s="921"/>
      <c r="L72" s="921"/>
      <c r="M72" s="921"/>
      <c r="N72" s="921"/>
      <c r="O72" s="921"/>
      <c r="P72" s="922"/>
      <c r="Q72" s="923">
        <v>252958</v>
      </c>
      <c r="R72" s="877"/>
      <c r="S72" s="877"/>
      <c r="T72" s="877"/>
      <c r="U72" s="877"/>
      <c r="V72" s="877">
        <v>245877</v>
      </c>
      <c r="W72" s="877"/>
      <c r="X72" s="877"/>
      <c r="Y72" s="877"/>
      <c r="Z72" s="877"/>
      <c r="AA72" s="877">
        <v>7081</v>
      </c>
      <c r="AB72" s="877"/>
      <c r="AC72" s="877"/>
      <c r="AD72" s="877"/>
      <c r="AE72" s="877"/>
      <c r="AF72" s="877">
        <v>7081</v>
      </c>
      <c r="AG72" s="877"/>
      <c r="AH72" s="877"/>
      <c r="AI72" s="877"/>
      <c r="AJ72" s="877"/>
      <c r="AK72" s="877">
        <v>2765</v>
      </c>
      <c r="AL72" s="877"/>
      <c r="AM72" s="877"/>
      <c r="AN72" s="877"/>
      <c r="AO72" s="877"/>
      <c r="AP72" s="877" t="s">
        <v>557</v>
      </c>
      <c r="AQ72" s="877"/>
      <c r="AR72" s="877"/>
      <c r="AS72" s="877"/>
      <c r="AT72" s="877"/>
      <c r="AU72" s="877" t="s">
        <v>557</v>
      </c>
      <c r="AV72" s="877"/>
      <c r="AW72" s="877"/>
      <c r="AX72" s="877"/>
      <c r="AY72" s="877"/>
      <c r="AZ72" s="879"/>
      <c r="BA72" s="879"/>
      <c r="BB72" s="879"/>
      <c r="BC72" s="879"/>
      <c r="BD72" s="880"/>
      <c r="BE72" s="243"/>
      <c r="BF72" s="243"/>
      <c r="BG72" s="243"/>
      <c r="BH72" s="243"/>
      <c r="BI72" s="243"/>
      <c r="BJ72" s="243"/>
      <c r="BK72" s="243"/>
      <c r="BL72" s="243"/>
      <c r="BM72" s="243"/>
      <c r="BN72" s="243"/>
      <c r="BO72" s="243"/>
      <c r="BP72" s="243"/>
      <c r="BQ72" s="240">
        <v>66</v>
      </c>
      <c r="BR72" s="245"/>
      <c r="BS72" s="906"/>
      <c r="BT72" s="907"/>
      <c r="BU72" s="907"/>
      <c r="BV72" s="907"/>
      <c r="BW72" s="907"/>
      <c r="BX72" s="907"/>
      <c r="BY72" s="907"/>
      <c r="BZ72" s="907"/>
      <c r="CA72" s="907"/>
      <c r="CB72" s="907"/>
      <c r="CC72" s="907"/>
      <c r="CD72" s="907"/>
      <c r="CE72" s="907"/>
      <c r="CF72" s="907"/>
      <c r="CG72" s="912"/>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33"/>
    </row>
    <row r="73" spans="1:131" ht="26.25" customHeight="1" x14ac:dyDescent="0.2">
      <c r="A73" s="240">
        <v>6</v>
      </c>
      <c r="B73" s="920" t="s">
        <v>564</v>
      </c>
      <c r="C73" s="921"/>
      <c r="D73" s="921"/>
      <c r="E73" s="921"/>
      <c r="F73" s="921"/>
      <c r="G73" s="921"/>
      <c r="H73" s="921"/>
      <c r="I73" s="921"/>
      <c r="J73" s="921"/>
      <c r="K73" s="921"/>
      <c r="L73" s="921"/>
      <c r="M73" s="921"/>
      <c r="N73" s="921"/>
      <c r="O73" s="921"/>
      <c r="P73" s="922"/>
      <c r="Q73" s="923">
        <v>7172</v>
      </c>
      <c r="R73" s="877"/>
      <c r="S73" s="877"/>
      <c r="T73" s="877"/>
      <c r="U73" s="877"/>
      <c r="V73" s="877">
        <v>6595</v>
      </c>
      <c r="W73" s="877"/>
      <c r="X73" s="877"/>
      <c r="Y73" s="877"/>
      <c r="Z73" s="877"/>
      <c r="AA73" s="877">
        <v>576</v>
      </c>
      <c r="AB73" s="877"/>
      <c r="AC73" s="877"/>
      <c r="AD73" s="877"/>
      <c r="AE73" s="877"/>
      <c r="AF73" s="877">
        <v>576</v>
      </c>
      <c r="AG73" s="877"/>
      <c r="AH73" s="877"/>
      <c r="AI73" s="877"/>
      <c r="AJ73" s="877"/>
      <c r="AK73" s="877">
        <v>2440</v>
      </c>
      <c r="AL73" s="877"/>
      <c r="AM73" s="877"/>
      <c r="AN73" s="877"/>
      <c r="AO73" s="877"/>
      <c r="AP73" s="877" t="s">
        <v>557</v>
      </c>
      <c r="AQ73" s="877"/>
      <c r="AR73" s="877"/>
      <c r="AS73" s="877"/>
      <c r="AT73" s="877"/>
      <c r="AU73" s="877" t="s">
        <v>557</v>
      </c>
      <c r="AV73" s="877"/>
      <c r="AW73" s="877"/>
      <c r="AX73" s="877"/>
      <c r="AY73" s="877"/>
      <c r="AZ73" s="879"/>
      <c r="BA73" s="879"/>
      <c r="BB73" s="879"/>
      <c r="BC73" s="879"/>
      <c r="BD73" s="880"/>
      <c r="BE73" s="243"/>
      <c r="BF73" s="243"/>
      <c r="BG73" s="243"/>
      <c r="BH73" s="243"/>
      <c r="BI73" s="243"/>
      <c r="BJ73" s="243"/>
      <c r="BK73" s="243"/>
      <c r="BL73" s="243"/>
      <c r="BM73" s="243"/>
      <c r="BN73" s="243"/>
      <c r="BO73" s="243"/>
      <c r="BP73" s="243"/>
      <c r="BQ73" s="240">
        <v>67</v>
      </c>
      <c r="BR73" s="245"/>
      <c r="BS73" s="906"/>
      <c r="BT73" s="907"/>
      <c r="BU73" s="907"/>
      <c r="BV73" s="907"/>
      <c r="BW73" s="907"/>
      <c r="BX73" s="907"/>
      <c r="BY73" s="907"/>
      <c r="BZ73" s="907"/>
      <c r="CA73" s="907"/>
      <c r="CB73" s="907"/>
      <c r="CC73" s="907"/>
      <c r="CD73" s="907"/>
      <c r="CE73" s="907"/>
      <c r="CF73" s="907"/>
      <c r="CG73" s="912"/>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33"/>
    </row>
    <row r="74" spans="1:131" ht="26.25" customHeight="1" x14ac:dyDescent="0.2">
      <c r="A74" s="240">
        <v>7</v>
      </c>
      <c r="B74" s="920" t="s">
        <v>565</v>
      </c>
      <c r="C74" s="921"/>
      <c r="D74" s="921"/>
      <c r="E74" s="921"/>
      <c r="F74" s="921"/>
      <c r="G74" s="921"/>
      <c r="H74" s="921"/>
      <c r="I74" s="921"/>
      <c r="J74" s="921"/>
      <c r="K74" s="921"/>
      <c r="L74" s="921"/>
      <c r="M74" s="921"/>
      <c r="N74" s="921"/>
      <c r="O74" s="921"/>
      <c r="P74" s="922"/>
      <c r="Q74" s="923">
        <v>147</v>
      </c>
      <c r="R74" s="877"/>
      <c r="S74" s="877"/>
      <c r="T74" s="877"/>
      <c r="U74" s="877"/>
      <c r="V74" s="877">
        <v>125</v>
      </c>
      <c r="W74" s="877"/>
      <c r="X74" s="877"/>
      <c r="Y74" s="877"/>
      <c r="Z74" s="877"/>
      <c r="AA74" s="877">
        <v>22</v>
      </c>
      <c r="AB74" s="877"/>
      <c r="AC74" s="877"/>
      <c r="AD74" s="877"/>
      <c r="AE74" s="877"/>
      <c r="AF74" s="877">
        <v>22</v>
      </c>
      <c r="AG74" s="877"/>
      <c r="AH74" s="877"/>
      <c r="AI74" s="877"/>
      <c r="AJ74" s="877"/>
      <c r="AK74" s="877" t="s">
        <v>557</v>
      </c>
      <c r="AL74" s="877"/>
      <c r="AM74" s="877"/>
      <c r="AN74" s="877"/>
      <c r="AO74" s="877"/>
      <c r="AP74" s="877" t="s">
        <v>557</v>
      </c>
      <c r="AQ74" s="877"/>
      <c r="AR74" s="877"/>
      <c r="AS74" s="877"/>
      <c r="AT74" s="877"/>
      <c r="AU74" s="877" t="s">
        <v>557</v>
      </c>
      <c r="AV74" s="877"/>
      <c r="AW74" s="877"/>
      <c r="AX74" s="877"/>
      <c r="AY74" s="877"/>
      <c r="AZ74" s="879"/>
      <c r="BA74" s="879"/>
      <c r="BB74" s="879"/>
      <c r="BC74" s="879"/>
      <c r="BD74" s="880"/>
      <c r="BE74" s="243"/>
      <c r="BF74" s="243"/>
      <c r="BG74" s="243"/>
      <c r="BH74" s="243"/>
      <c r="BI74" s="243"/>
      <c r="BJ74" s="243"/>
      <c r="BK74" s="243"/>
      <c r="BL74" s="243"/>
      <c r="BM74" s="243"/>
      <c r="BN74" s="243"/>
      <c r="BO74" s="243"/>
      <c r="BP74" s="243"/>
      <c r="BQ74" s="240">
        <v>68</v>
      </c>
      <c r="BR74" s="245"/>
      <c r="BS74" s="906"/>
      <c r="BT74" s="907"/>
      <c r="BU74" s="907"/>
      <c r="BV74" s="907"/>
      <c r="BW74" s="907"/>
      <c r="BX74" s="907"/>
      <c r="BY74" s="907"/>
      <c r="BZ74" s="907"/>
      <c r="CA74" s="907"/>
      <c r="CB74" s="907"/>
      <c r="CC74" s="907"/>
      <c r="CD74" s="907"/>
      <c r="CE74" s="907"/>
      <c r="CF74" s="907"/>
      <c r="CG74" s="912"/>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33"/>
    </row>
    <row r="75" spans="1:131" ht="26.25" customHeight="1" x14ac:dyDescent="0.2">
      <c r="A75" s="240">
        <v>8</v>
      </c>
      <c r="B75" s="920" t="s">
        <v>566</v>
      </c>
      <c r="C75" s="921"/>
      <c r="D75" s="921"/>
      <c r="E75" s="921"/>
      <c r="F75" s="921"/>
      <c r="G75" s="921"/>
      <c r="H75" s="921"/>
      <c r="I75" s="921"/>
      <c r="J75" s="921"/>
      <c r="K75" s="921"/>
      <c r="L75" s="921"/>
      <c r="M75" s="921"/>
      <c r="N75" s="921"/>
      <c r="O75" s="921"/>
      <c r="P75" s="922"/>
      <c r="Q75" s="924">
        <v>458</v>
      </c>
      <c r="R75" s="925"/>
      <c r="S75" s="925"/>
      <c r="T75" s="925"/>
      <c r="U75" s="881"/>
      <c r="V75" s="926">
        <v>450</v>
      </c>
      <c r="W75" s="925"/>
      <c r="X75" s="925"/>
      <c r="Y75" s="925"/>
      <c r="Z75" s="881"/>
      <c r="AA75" s="926">
        <v>8</v>
      </c>
      <c r="AB75" s="925"/>
      <c r="AC75" s="925"/>
      <c r="AD75" s="925"/>
      <c r="AE75" s="881"/>
      <c r="AF75" s="926">
        <v>196</v>
      </c>
      <c r="AG75" s="925"/>
      <c r="AH75" s="925"/>
      <c r="AI75" s="925"/>
      <c r="AJ75" s="881"/>
      <c r="AK75" s="926">
        <v>451</v>
      </c>
      <c r="AL75" s="925"/>
      <c r="AM75" s="925"/>
      <c r="AN75" s="925"/>
      <c r="AO75" s="881"/>
      <c r="AP75" s="926">
        <v>1885</v>
      </c>
      <c r="AQ75" s="925"/>
      <c r="AR75" s="925"/>
      <c r="AS75" s="925"/>
      <c r="AT75" s="881"/>
      <c r="AU75" s="926">
        <v>326</v>
      </c>
      <c r="AV75" s="925"/>
      <c r="AW75" s="925"/>
      <c r="AX75" s="925"/>
      <c r="AY75" s="881"/>
      <c r="AZ75" s="879"/>
      <c r="BA75" s="879"/>
      <c r="BB75" s="879"/>
      <c r="BC75" s="879"/>
      <c r="BD75" s="880"/>
      <c r="BE75" s="243"/>
      <c r="BF75" s="243"/>
      <c r="BG75" s="243"/>
      <c r="BH75" s="243"/>
      <c r="BI75" s="243"/>
      <c r="BJ75" s="243"/>
      <c r="BK75" s="243"/>
      <c r="BL75" s="243"/>
      <c r="BM75" s="243"/>
      <c r="BN75" s="243"/>
      <c r="BO75" s="243"/>
      <c r="BP75" s="243"/>
      <c r="BQ75" s="240">
        <v>69</v>
      </c>
      <c r="BR75" s="245"/>
      <c r="BS75" s="906"/>
      <c r="BT75" s="907"/>
      <c r="BU75" s="907"/>
      <c r="BV75" s="907"/>
      <c r="BW75" s="907"/>
      <c r="BX75" s="907"/>
      <c r="BY75" s="907"/>
      <c r="BZ75" s="907"/>
      <c r="CA75" s="907"/>
      <c r="CB75" s="907"/>
      <c r="CC75" s="907"/>
      <c r="CD75" s="907"/>
      <c r="CE75" s="907"/>
      <c r="CF75" s="907"/>
      <c r="CG75" s="912"/>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33"/>
    </row>
    <row r="76" spans="1:131" ht="26.25" customHeight="1" x14ac:dyDescent="0.2">
      <c r="A76" s="240">
        <v>9</v>
      </c>
      <c r="B76" s="920" t="s">
        <v>567</v>
      </c>
      <c r="C76" s="921"/>
      <c r="D76" s="921"/>
      <c r="E76" s="921"/>
      <c r="F76" s="921"/>
      <c r="G76" s="921"/>
      <c r="H76" s="921"/>
      <c r="I76" s="921"/>
      <c r="J76" s="921"/>
      <c r="K76" s="921"/>
      <c r="L76" s="921"/>
      <c r="M76" s="921"/>
      <c r="N76" s="921"/>
      <c r="O76" s="921"/>
      <c r="P76" s="922"/>
      <c r="Q76" s="924">
        <v>3</v>
      </c>
      <c r="R76" s="925"/>
      <c r="S76" s="925"/>
      <c r="T76" s="925"/>
      <c r="U76" s="881"/>
      <c r="V76" s="926">
        <v>2</v>
      </c>
      <c r="W76" s="925"/>
      <c r="X76" s="925"/>
      <c r="Y76" s="925"/>
      <c r="Z76" s="881"/>
      <c r="AA76" s="926">
        <v>1</v>
      </c>
      <c r="AB76" s="925"/>
      <c r="AC76" s="925"/>
      <c r="AD76" s="925"/>
      <c r="AE76" s="881"/>
      <c r="AF76" s="926">
        <v>1</v>
      </c>
      <c r="AG76" s="925"/>
      <c r="AH76" s="925"/>
      <c r="AI76" s="925"/>
      <c r="AJ76" s="881"/>
      <c r="AK76" s="926" t="s">
        <v>557</v>
      </c>
      <c r="AL76" s="925"/>
      <c r="AM76" s="925"/>
      <c r="AN76" s="925"/>
      <c r="AO76" s="881"/>
      <c r="AP76" s="926" t="s">
        <v>557</v>
      </c>
      <c r="AQ76" s="925"/>
      <c r="AR76" s="925"/>
      <c r="AS76" s="925"/>
      <c r="AT76" s="881"/>
      <c r="AU76" s="926" t="s">
        <v>557</v>
      </c>
      <c r="AV76" s="925"/>
      <c r="AW76" s="925"/>
      <c r="AX76" s="925"/>
      <c r="AY76" s="881"/>
      <c r="AZ76" s="879"/>
      <c r="BA76" s="879"/>
      <c r="BB76" s="879"/>
      <c r="BC76" s="879"/>
      <c r="BD76" s="880"/>
      <c r="BE76" s="243"/>
      <c r="BF76" s="243"/>
      <c r="BG76" s="243"/>
      <c r="BH76" s="243"/>
      <c r="BI76" s="243"/>
      <c r="BJ76" s="243"/>
      <c r="BK76" s="243"/>
      <c r="BL76" s="243"/>
      <c r="BM76" s="243"/>
      <c r="BN76" s="243"/>
      <c r="BO76" s="243"/>
      <c r="BP76" s="243"/>
      <c r="BQ76" s="240">
        <v>70</v>
      </c>
      <c r="BR76" s="245"/>
      <c r="BS76" s="906"/>
      <c r="BT76" s="907"/>
      <c r="BU76" s="907"/>
      <c r="BV76" s="907"/>
      <c r="BW76" s="907"/>
      <c r="BX76" s="907"/>
      <c r="BY76" s="907"/>
      <c r="BZ76" s="907"/>
      <c r="CA76" s="907"/>
      <c r="CB76" s="907"/>
      <c r="CC76" s="907"/>
      <c r="CD76" s="907"/>
      <c r="CE76" s="907"/>
      <c r="CF76" s="907"/>
      <c r="CG76" s="912"/>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33"/>
    </row>
    <row r="77" spans="1:131" ht="26.25" customHeight="1" x14ac:dyDescent="0.2">
      <c r="A77" s="240">
        <v>10</v>
      </c>
      <c r="B77" s="920"/>
      <c r="C77" s="921"/>
      <c r="D77" s="921"/>
      <c r="E77" s="921"/>
      <c r="F77" s="921"/>
      <c r="G77" s="921"/>
      <c r="H77" s="921"/>
      <c r="I77" s="921"/>
      <c r="J77" s="921"/>
      <c r="K77" s="921"/>
      <c r="L77" s="921"/>
      <c r="M77" s="921"/>
      <c r="N77" s="921"/>
      <c r="O77" s="921"/>
      <c r="P77" s="922"/>
      <c r="Q77" s="924"/>
      <c r="R77" s="925"/>
      <c r="S77" s="925"/>
      <c r="T77" s="925"/>
      <c r="U77" s="881"/>
      <c r="V77" s="926"/>
      <c r="W77" s="925"/>
      <c r="X77" s="925"/>
      <c r="Y77" s="925"/>
      <c r="Z77" s="881"/>
      <c r="AA77" s="926"/>
      <c r="AB77" s="925"/>
      <c r="AC77" s="925"/>
      <c r="AD77" s="925"/>
      <c r="AE77" s="881"/>
      <c r="AF77" s="926"/>
      <c r="AG77" s="925"/>
      <c r="AH77" s="925"/>
      <c r="AI77" s="925"/>
      <c r="AJ77" s="881"/>
      <c r="AK77" s="926"/>
      <c r="AL77" s="925"/>
      <c r="AM77" s="925"/>
      <c r="AN77" s="925"/>
      <c r="AO77" s="881"/>
      <c r="AP77" s="926"/>
      <c r="AQ77" s="925"/>
      <c r="AR77" s="925"/>
      <c r="AS77" s="925"/>
      <c r="AT77" s="881"/>
      <c r="AU77" s="926"/>
      <c r="AV77" s="925"/>
      <c r="AW77" s="925"/>
      <c r="AX77" s="925"/>
      <c r="AY77" s="881"/>
      <c r="AZ77" s="879"/>
      <c r="BA77" s="879"/>
      <c r="BB77" s="879"/>
      <c r="BC77" s="879"/>
      <c r="BD77" s="880"/>
      <c r="BE77" s="243"/>
      <c r="BF77" s="243"/>
      <c r="BG77" s="243"/>
      <c r="BH77" s="243"/>
      <c r="BI77" s="243"/>
      <c r="BJ77" s="243"/>
      <c r="BK77" s="243"/>
      <c r="BL77" s="243"/>
      <c r="BM77" s="243"/>
      <c r="BN77" s="243"/>
      <c r="BO77" s="243"/>
      <c r="BP77" s="243"/>
      <c r="BQ77" s="240">
        <v>71</v>
      </c>
      <c r="BR77" s="245"/>
      <c r="BS77" s="906"/>
      <c r="BT77" s="907"/>
      <c r="BU77" s="907"/>
      <c r="BV77" s="907"/>
      <c r="BW77" s="907"/>
      <c r="BX77" s="907"/>
      <c r="BY77" s="907"/>
      <c r="BZ77" s="907"/>
      <c r="CA77" s="907"/>
      <c r="CB77" s="907"/>
      <c r="CC77" s="907"/>
      <c r="CD77" s="907"/>
      <c r="CE77" s="907"/>
      <c r="CF77" s="907"/>
      <c r="CG77" s="912"/>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33"/>
    </row>
    <row r="78" spans="1:131" ht="26.25" customHeight="1" x14ac:dyDescent="0.2">
      <c r="A78" s="240">
        <v>11</v>
      </c>
      <c r="B78" s="920"/>
      <c r="C78" s="921"/>
      <c r="D78" s="921"/>
      <c r="E78" s="921"/>
      <c r="F78" s="921"/>
      <c r="G78" s="921"/>
      <c r="H78" s="921"/>
      <c r="I78" s="921"/>
      <c r="J78" s="921"/>
      <c r="K78" s="921"/>
      <c r="L78" s="921"/>
      <c r="M78" s="921"/>
      <c r="N78" s="921"/>
      <c r="O78" s="921"/>
      <c r="P78" s="922"/>
      <c r="Q78" s="923"/>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879"/>
      <c r="BA78" s="879"/>
      <c r="BB78" s="879"/>
      <c r="BC78" s="879"/>
      <c r="BD78" s="880"/>
      <c r="BE78" s="243"/>
      <c r="BF78" s="243"/>
      <c r="BG78" s="243"/>
      <c r="BH78" s="243"/>
      <c r="BI78" s="243"/>
      <c r="BJ78" s="233"/>
      <c r="BK78" s="233"/>
      <c r="BL78" s="233"/>
      <c r="BM78" s="233"/>
      <c r="BN78" s="233"/>
      <c r="BO78" s="243"/>
      <c r="BP78" s="243"/>
      <c r="BQ78" s="240">
        <v>72</v>
      </c>
      <c r="BR78" s="245"/>
      <c r="BS78" s="906"/>
      <c r="BT78" s="907"/>
      <c r="BU78" s="907"/>
      <c r="BV78" s="907"/>
      <c r="BW78" s="907"/>
      <c r="BX78" s="907"/>
      <c r="BY78" s="907"/>
      <c r="BZ78" s="907"/>
      <c r="CA78" s="907"/>
      <c r="CB78" s="907"/>
      <c r="CC78" s="907"/>
      <c r="CD78" s="907"/>
      <c r="CE78" s="907"/>
      <c r="CF78" s="907"/>
      <c r="CG78" s="912"/>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33"/>
    </row>
    <row r="79" spans="1:131" ht="26.25" customHeight="1" x14ac:dyDescent="0.2">
      <c r="A79" s="240">
        <v>12</v>
      </c>
      <c r="B79" s="920"/>
      <c r="C79" s="921"/>
      <c r="D79" s="921"/>
      <c r="E79" s="921"/>
      <c r="F79" s="921"/>
      <c r="G79" s="921"/>
      <c r="H79" s="921"/>
      <c r="I79" s="921"/>
      <c r="J79" s="921"/>
      <c r="K79" s="921"/>
      <c r="L79" s="921"/>
      <c r="M79" s="921"/>
      <c r="N79" s="921"/>
      <c r="O79" s="921"/>
      <c r="P79" s="922"/>
      <c r="Q79" s="923"/>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879"/>
      <c r="BA79" s="879"/>
      <c r="BB79" s="879"/>
      <c r="BC79" s="879"/>
      <c r="BD79" s="880"/>
      <c r="BE79" s="243"/>
      <c r="BF79" s="243"/>
      <c r="BG79" s="243"/>
      <c r="BH79" s="243"/>
      <c r="BI79" s="243"/>
      <c r="BJ79" s="233"/>
      <c r="BK79" s="233"/>
      <c r="BL79" s="233"/>
      <c r="BM79" s="233"/>
      <c r="BN79" s="233"/>
      <c r="BO79" s="243"/>
      <c r="BP79" s="243"/>
      <c r="BQ79" s="240">
        <v>73</v>
      </c>
      <c r="BR79" s="245"/>
      <c r="BS79" s="906"/>
      <c r="BT79" s="907"/>
      <c r="BU79" s="907"/>
      <c r="BV79" s="907"/>
      <c r="BW79" s="907"/>
      <c r="BX79" s="907"/>
      <c r="BY79" s="907"/>
      <c r="BZ79" s="907"/>
      <c r="CA79" s="907"/>
      <c r="CB79" s="907"/>
      <c r="CC79" s="907"/>
      <c r="CD79" s="907"/>
      <c r="CE79" s="907"/>
      <c r="CF79" s="907"/>
      <c r="CG79" s="912"/>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33"/>
    </row>
    <row r="80" spans="1:131" ht="26.25" customHeight="1" x14ac:dyDescent="0.2">
      <c r="A80" s="240">
        <v>13</v>
      </c>
      <c r="B80" s="920"/>
      <c r="C80" s="921"/>
      <c r="D80" s="921"/>
      <c r="E80" s="921"/>
      <c r="F80" s="921"/>
      <c r="G80" s="921"/>
      <c r="H80" s="921"/>
      <c r="I80" s="921"/>
      <c r="J80" s="921"/>
      <c r="K80" s="921"/>
      <c r="L80" s="921"/>
      <c r="M80" s="921"/>
      <c r="N80" s="921"/>
      <c r="O80" s="921"/>
      <c r="P80" s="922"/>
      <c r="Q80" s="923"/>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879"/>
      <c r="BA80" s="879"/>
      <c r="BB80" s="879"/>
      <c r="BC80" s="879"/>
      <c r="BD80" s="880"/>
      <c r="BE80" s="243"/>
      <c r="BF80" s="243"/>
      <c r="BG80" s="243"/>
      <c r="BH80" s="243"/>
      <c r="BI80" s="243"/>
      <c r="BJ80" s="243"/>
      <c r="BK80" s="243"/>
      <c r="BL80" s="243"/>
      <c r="BM80" s="243"/>
      <c r="BN80" s="243"/>
      <c r="BO80" s="243"/>
      <c r="BP80" s="243"/>
      <c r="BQ80" s="240">
        <v>74</v>
      </c>
      <c r="BR80" s="245"/>
      <c r="BS80" s="906"/>
      <c r="BT80" s="907"/>
      <c r="BU80" s="907"/>
      <c r="BV80" s="907"/>
      <c r="BW80" s="907"/>
      <c r="BX80" s="907"/>
      <c r="BY80" s="907"/>
      <c r="BZ80" s="907"/>
      <c r="CA80" s="907"/>
      <c r="CB80" s="907"/>
      <c r="CC80" s="907"/>
      <c r="CD80" s="907"/>
      <c r="CE80" s="907"/>
      <c r="CF80" s="907"/>
      <c r="CG80" s="912"/>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33"/>
    </row>
    <row r="81" spans="1:131" ht="26.25" customHeight="1" x14ac:dyDescent="0.2">
      <c r="A81" s="240">
        <v>14</v>
      </c>
      <c r="B81" s="920"/>
      <c r="C81" s="921"/>
      <c r="D81" s="921"/>
      <c r="E81" s="921"/>
      <c r="F81" s="921"/>
      <c r="G81" s="921"/>
      <c r="H81" s="921"/>
      <c r="I81" s="921"/>
      <c r="J81" s="921"/>
      <c r="K81" s="921"/>
      <c r="L81" s="921"/>
      <c r="M81" s="921"/>
      <c r="N81" s="921"/>
      <c r="O81" s="921"/>
      <c r="P81" s="922"/>
      <c r="Q81" s="923"/>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879"/>
      <c r="BA81" s="879"/>
      <c r="BB81" s="879"/>
      <c r="BC81" s="879"/>
      <c r="BD81" s="880"/>
      <c r="BE81" s="243"/>
      <c r="BF81" s="243"/>
      <c r="BG81" s="243"/>
      <c r="BH81" s="243"/>
      <c r="BI81" s="243"/>
      <c r="BJ81" s="243"/>
      <c r="BK81" s="243"/>
      <c r="BL81" s="243"/>
      <c r="BM81" s="243"/>
      <c r="BN81" s="243"/>
      <c r="BO81" s="243"/>
      <c r="BP81" s="243"/>
      <c r="BQ81" s="240">
        <v>75</v>
      </c>
      <c r="BR81" s="245"/>
      <c r="BS81" s="906"/>
      <c r="BT81" s="907"/>
      <c r="BU81" s="907"/>
      <c r="BV81" s="907"/>
      <c r="BW81" s="907"/>
      <c r="BX81" s="907"/>
      <c r="BY81" s="907"/>
      <c r="BZ81" s="907"/>
      <c r="CA81" s="907"/>
      <c r="CB81" s="907"/>
      <c r="CC81" s="907"/>
      <c r="CD81" s="907"/>
      <c r="CE81" s="907"/>
      <c r="CF81" s="907"/>
      <c r="CG81" s="912"/>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33"/>
    </row>
    <row r="82" spans="1:131" ht="26.25" customHeight="1" x14ac:dyDescent="0.2">
      <c r="A82" s="240">
        <v>15</v>
      </c>
      <c r="B82" s="920"/>
      <c r="C82" s="921"/>
      <c r="D82" s="921"/>
      <c r="E82" s="921"/>
      <c r="F82" s="921"/>
      <c r="G82" s="921"/>
      <c r="H82" s="921"/>
      <c r="I82" s="921"/>
      <c r="J82" s="921"/>
      <c r="K82" s="921"/>
      <c r="L82" s="921"/>
      <c r="M82" s="921"/>
      <c r="N82" s="921"/>
      <c r="O82" s="921"/>
      <c r="P82" s="922"/>
      <c r="Q82" s="923"/>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879"/>
      <c r="BA82" s="879"/>
      <c r="BB82" s="879"/>
      <c r="BC82" s="879"/>
      <c r="BD82" s="880"/>
      <c r="BE82" s="243"/>
      <c r="BF82" s="243"/>
      <c r="BG82" s="243"/>
      <c r="BH82" s="243"/>
      <c r="BI82" s="243"/>
      <c r="BJ82" s="243"/>
      <c r="BK82" s="243"/>
      <c r="BL82" s="243"/>
      <c r="BM82" s="243"/>
      <c r="BN82" s="243"/>
      <c r="BO82" s="243"/>
      <c r="BP82" s="243"/>
      <c r="BQ82" s="240">
        <v>76</v>
      </c>
      <c r="BR82" s="245"/>
      <c r="BS82" s="906"/>
      <c r="BT82" s="907"/>
      <c r="BU82" s="907"/>
      <c r="BV82" s="907"/>
      <c r="BW82" s="907"/>
      <c r="BX82" s="907"/>
      <c r="BY82" s="907"/>
      <c r="BZ82" s="907"/>
      <c r="CA82" s="907"/>
      <c r="CB82" s="907"/>
      <c r="CC82" s="907"/>
      <c r="CD82" s="907"/>
      <c r="CE82" s="907"/>
      <c r="CF82" s="907"/>
      <c r="CG82" s="912"/>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33"/>
    </row>
    <row r="83" spans="1:131" ht="26.25" customHeight="1" x14ac:dyDescent="0.2">
      <c r="A83" s="240">
        <v>16</v>
      </c>
      <c r="B83" s="920"/>
      <c r="C83" s="921"/>
      <c r="D83" s="921"/>
      <c r="E83" s="921"/>
      <c r="F83" s="921"/>
      <c r="G83" s="921"/>
      <c r="H83" s="921"/>
      <c r="I83" s="921"/>
      <c r="J83" s="921"/>
      <c r="K83" s="921"/>
      <c r="L83" s="921"/>
      <c r="M83" s="921"/>
      <c r="N83" s="921"/>
      <c r="O83" s="921"/>
      <c r="P83" s="922"/>
      <c r="Q83" s="923"/>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879"/>
      <c r="BA83" s="879"/>
      <c r="BB83" s="879"/>
      <c r="BC83" s="879"/>
      <c r="BD83" s="880"/>
      <c r="BE83" s="243"/>
      <c r="BF83" s="243"/>
      <c r="BG83" s="243"/>
      <c r="BH83" s="243"/>
      <c r="BI83" s="243"/>
      <c r="BJ83" s="243"/>
      <c r="BK83" s="243"/>
      <c r="BL83" s="243"/>
      <c r="BM83" s="243"/>
      <c r="BN83" s="243"/>
      <c r="BO83" s="243"/>
      <c r="BP83" s="243"/>
      <c r="BQ83" s="240">
        <v>77</v>
      </c>
      <c r="BR83" s="245"/>
      <c r="BS83" s="906"/>
      <c r="BT83" s="907"/>
      <c r="BU83" s="907"/>
      <c r="BV83" s="907"/>
      <c r="BW83" s="907"/>
      <c r="BX83" s="907"/>
      <c r="BY83" s="907"/>
      <c r="BZ83" s="907"/>
      <c r="CA83" s="907"/>
      <c r="CB83" s="907"/>
      <c r="CC83" s="907"/>
      <c r="CD83" s="907"/>
      <c r="CE83" s="907"/>
      <c r="CF83" s="907"/>
      <c r="CG83" s="912"/>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33"/>
    </row>
    <row r="84" spans="1:131" ht="26.25" customHeight="1" x14ac:dyDescent="0.2">
      <c r="A84" s="240">
        <v>17</v>
      </c>
      <c r="B84" s="920"/>
      <c r="C84" s="921"/>
      <c r="D84" s="921"/>
      <c r="E84" s="921"/>
      <c r="F84" s="921"/>
      <c r="G84" s="921"/>
      <c r="H84" s="921"/>
      <c r="I84" s="921"/>
      <c r="J84" s="921"/>
      <c r="K84" s="921"/>
      <c r="L84" s="921"/>
      <c r="M84" s="921"/>
      <c r="N84" s="921"/>
      <c r="O84" s="921"/>
      <c r="P84" s="922"/>
      <c r="Q84" s="923"/>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879"/>
      <c r="BA84" s="879"/>
      <c r="BB84" s="879"/>
      <c r="BC84" s="879"/>
      <c r="BD84" s="880"/>
      <c r="BE84" s="243"/>
      <c r="BF84" s="243"/>
      <c r="BG84" s="243"/>
      <c r="BH84" s="243"/>
      <c r="BI84" s="243"/>
      <c r="BJ84" s="243"/>
      <c r="BK84" s="243"/>
      <c r="BL84" s="243"/>
      <c r="BM84" s="243"/>
      <c r="BN84" s="243"/>
      <c r="BO84" s="243"/>
      <c r="BP84" s="243"/>
      <c r="BQ84" s="240">
        <v>78</v>
      </c>
      <c r="BR84" s="245"/>
      <c r="BS84" s="906"/>
      <c r="BT84" s="907"/>
      <c r="BU84" s="907"/>
      <c r="BV84" s="907"/>
      <c r="BW84" s="907"/>
      <c r="BX84" s="907"/>
      <c r="BY84" s="907"/>
      <c r="BZ84" s="907"/>
      <c r="CA84" s="907"/>
      <c r="CB84" s="907"/>
      <c r="CC84" s="907"/>
      <c r="CD84" s="907"/>
      <c r="CE84" s="907"/>
      <c r="CF84" s="907"/>
      <c r="CG84" s="912"/>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33"/>
    </row>
    <row r="85" spans="1:131" ht="26.25" customHeight="1" x14ac:dyDescent="0.2">
      <c r="A85" s="240">
        <v>18</v>
      </c>
      <c r="B85" s="920"/>
      <c r="C85" s="921"/>
      <c r="D85" s="921"/>
      <c r="E85" s="921"/>
      <c r="F85" s="921"/>
      <c r="G85" s="921"/>
      <c r="H85" s="921"/>
      <c r="I85" s="921"/>
      <c r="J85" s="921"/>
      <c r="K85" s="921"/>
      <c r="L85" s="921"/>
      <c r="M85" s="921"/>
      <c r="N85" s="921"/>
      <c r="O85" s="921"/>
      <c r="P85" s="922"/>
      <c r="Q85" s="923"/>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879"/>
      <c r="BA85" s="879"/>
      <c r="BB85" s="879"/>
      <c r="BC85" s="879"/>
      <c r="BD85" s="880"/>
      <c r="BE85" s="243"/>
      <c r="BF85" s="243"/>
      <c r="BG85" s="243"/>
      <c r="BH85" s="243"/>
      <c r="BI85" s="243"/>
      <c r="BJ85" s="243"/>
      <c r="BK85" s="243"/>
      <c r="BL85" s="243"/>
      <c r="BM85" s="243"/>
      <c r="BN85" s="243"/>
      <c r="BO85" s="243"/>
      <c r="BP85" s="243"/>
      <c r="BQ85" s="240">
        <v>79</v>
      </c>
      <c r="BR85" s="245"/>
      <c r="BS85" s="906"/>
      <c r="BT85" s="907"/>
      <c r="BU85" s="907"/>
      <c r="BV85" s="907"/>
      <c r="BW85" s="907"/>
      <c r="BX85" s="907"/>
      <c r="BY85" s="907"/>
      <c r="BZ85" s="907"/>
      <c r="CA85" s="907"/>
      <c r="CB85" s="907"/>
      <c r="CC85" s="907"/>
      <c r="CD85" s="907"/>
      <c r="CE85" s="907"/>
      <c r="CF85" s="907"/>
      <c r="CG85" s="912"/>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33"/>
    </row>
    <row r="86" spans="1:131" ht="26.25" customHeight="1" x14ac:dyDescent="0.2">
      <c r="A86" s="240">
        <v>19</v>
      </c>
      <c r="B86" s="920"/>
      <c r="C86" s="921"/>
      <c r="D86" s="921"/>
      <c r="E86" s="921"/>
      <c r="F86" s="921"/>
      <c r="G86" s="921"/>
      <c r="H86" s="921"/>
      <c r="I86" s="921"/>
      <c r="J86" s="921"/>
      <c r="K86" s="921"/>
      <c r="L86" s="921"/>
      <c r="M86" s="921"/>
      <c r="N86" s="921"/>
      <c r="O86" s="921"/>
      <c r="P86" s="922"/>
      <c r="Q86" s="923"/>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879"/>
      <c r="BA86" s="879"/>
      <c r="BB86" s="879"/>
      <c r="BC86" s="879"/>
      <c r="BD86" s="880"/>
      <c r="BE86" s="243"/>
      <c r="BF86" s="243"/>
      <c r="BG86" s="243"/>
      <c r="BH86" s="243"/>
      <c r="BI86" s="243"/>
      <c r="BJ86" s="243"/>
      <c r="BK86" s="243"/>
      <c r="BL86" s="243"/>
      <c r="BM86" s="243"/>
      <c r="BN86" s="243"/>
      <c r="BO86" s="243"/>
      <c r="BP86" s="243"/>
      <c r="BQ86" s="240">
        <v>80</v>
      </c>
      <c r="BR86" s="245"/>
      <c r="BS86" s="906"/>
      <c r="BT86" s="907"/>
      <c r="BU86" s="907"/>
      <c r="BV86" s="907"/>
      <c r="BW86" s="907"/>
      <c r="BX86" s="907"/>
      <c r="BY86" s="907"/>
      <c r="BZ86" s="907"/>
      <c r="CA86" s="907"/>
      <c r="CB86" s="907"/>
      <c r="CC86" s="907"/>
      <c r="CD86" s="907"/>
      <c r="CE86" s="907"/>
      <c r="CF86" s="907"/>
      <c r="CG86" s="912"/>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33"/>
    </row>
    <row r="87" spans="1:131" ht="26.25" customHeight="1" x14ac:dyDescent="0.2">
      <c r="A87" s="246">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43"/>
      <c r="BF87" s="243"/>
      <c r="BG87" s="243"/>
      <c r="BH87" s="243"/>
      <c r="BI87" s="243"/>
      <c r="BJ87" s="243"/>
      <c r="BK87" s="243"/>
      <c r="BL87" s="243"/>
      <c r="BM87" s="243"/>
      <c r="BN87" s="243"/>
      <c r="BO87" s="243"/>
      <c r="BP87" s="243"/>
      <c r="BQ87" s="240">
        <v>81</v>
      </c>
      <c r="BR87" s="245"/>
      <c r="BS87" s="906"/>
      <c r="BT87" s="907"/>
      <c r="BU87" s="907"/>
      <c r="BV87" s="907"/>
      <c r="BW87" s="907"/>
      <c r="BX87" s="907"/>
      <c r="BY87" s="907"/>
      <c r="BZ87" s="907"/>
      <c r="CA87" s="907"/>
      <c r="CB87" s="907"/>
      <c r="CC87" s="907"/>
      <c r="CD87" s="907"/>
      <c r="CE87" s="907"/>
      <c r="CF87" s="907"/>
      <c r="CG87" s="912"/>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33"/>
    </row>
    <row r="88" spans="1:131" ht="26.25" customHeight="1" thickBot="1" x14ac:dyDescent="0.25">
      <c r="A88" s="242" t="s">
        <v>380</v>
      </c>
      <c r="B88" s="836" t="s">
        <v>407</v>
      </c>
      <c r="C88" s="837"/>
      <c r="D88" s="837"/>
      <c r="E88" s="837"/>
      <c r="F88" s="837"/>
      <c r="G88" s="837"/>
      <c r="H88" s="837"/>
      <c r="I88" s="837"/>
      <c r="J88" s="837"/>
      <c r="K88" s="837"/>
      <c r="L88" s="837"/>
      <c r="M88" s="837"/>
      <c r="N88" s="837"/>
      <c r="O88" s="837"/>
      <c r="P88" s="838"/>
      <c r="Q88" s="887"/>
      <c r="R88" s="888"/>
      <c r="S88" s="888"/>
      <c r="T88" s="888"/>
      <c r="U88" s="888"/>
      <c r="V88" s="888"/>
      <c r="W88" s="888"/>
      <c r="X88" s="888"/>
      <c r="Y88" s="888"/>
      <c r="Z88" s="888"/>
      <c r="AA88" s="888"/>
      <c r="AB88" s="888"/>
      <c r="AC88" s="888"/>
      <c r="AD88" s="888"/>
      <c r="AE88" s="888"/>
      <c r="AF88" s="891"/>
      <c r="AG88" s="891"/>
      <c r="AH88" s="891"/>
      <c r="AI88" s="891"/>
      <c r="AJ88" s="891"/>
      <c r="AK88" s="888"/>
      <c r="AL88" s="888"/>
      <c r="AM88" s="888"/>
      <c r="AN88" s="888"/>
      <c r="AO88" s="888"/>
      <c r="AP88" s="891"/>
      <c r="AQ88" s="891"/>
      <c r="AR88" s="891"/>
      <c r="AS88" s="891"/>
      <c r="AT88" s="891"/>
      <c r="AU88" s="891"/>
      <c r="AV88" s="891"/>
      <c r="AW88" s="891"/>
      <c r="AX88" s="891"/>
      <c r="AY88" s="891"/>
      <c r="AZ88" s="896"/>
      <c r="BA88" s="896"/>
      <c r="BB88" s="896"/>
      <c r="BC88" s="896"/>
      <c r="BD88" s="897"/>
      <c r="BE88" s="243"/>
      <c r="BF88" s="243"/>
      <c r="BG88" s="243"/>
      <c r="BH88" s="243"/>
      <c r="BI88" s="243"/>
      <c r="BJ88" s="243"/>
      <c r="BK88" s="243"/>
      <c r="BL88" s="243"/>
      <c r="BM88" s="243"/>
      <c r="BN88" s="243"/>
      <c r="BO88" s="243"/>
      <c r="BP88" s="243"/>
      <c r="BQ88" s="240">
        <v>82</v>
      </c>
      <c r="BR88" s="245"/>
      <c r="BS88" s="906"/>
      <c r="BT88" s="907"/>
      <c r="BU88" s="907"/>
      <c r="BV88" s="907"/>
      <c r="BW88" s="907"/>
      <c r="BX88" s="907"/>
      <c r="BY88" s="907"/>
      <c r="BZ88" s="907"/>
      <c r="CA88" s="907"/>
      <c r="CB88" s="907"/>
      <c r="CC88" s="907"/>
      <c r="CD88" s="907"/>
      <c r="CE88" s="907"/>
      <c r="CF88" s="907"/>
      <c r="CG88" s="912"/>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33"/>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06"/>
      <c r="BT89" s="907"/>
      <c r="BU89" s="907"/>
      <c r="BV89" s="907"/>
      <c r="BW89" s="907"/>
      <c r="BX89" s="907"/>
      <c r="BY89" s="907"/>
      <c r="BZ89" s="907"/>
      <c r="CA89" s="907"/>
      <c r="CB89" s="907"/>
      <c r="CC89" s="907"/>
      <c r="CD89" s="907"/>
      <c r="CE89" s="907"/>
      <c r="CF89" s="907"/>
      <c r="CG89" s="912"/>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33"/>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06"/>
      <c r="BT90" s="907"/>
      <c r="BU90" s="907"/>
      <c r="BV90" s="907"/>
      <c r="BW90" s="907"/>
      <c r="BX90" s="907"/>
      <c r="BY90" s="907"/>
      <c r="BZ90" s="907"/>
      <c r="CA90" s="907"/>
      <c r="CB90" s="907"/>
      <c r="CC90" s="907"/>
      <c r="CD90" s="907"/>
      <c r="CE90" s="907"/>
      <c r="CF90" s="907"/>
      <c r="CG90" s="912"/>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33"/>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06"/>
      <c r="BT91" s="907"/>
      <c r="BU91" s="907"/>
      <c r="BV91" s="907"/>
      <c r="BW91" s="907"/>
      <c r="BX91" s="907"/>
      <c r="BY91" s="907"/>
      <c r="BZ91" s="907"/>
      <c r="CA91" s="907"/>
      <c r="CB91" s="907"/>
      <c r="CC91" s="907"/>
      <c r="CD91" s="907"/>
      <c r="CE91" s="907"/>
      <c r="CF91" s="907"/>
      <c r="CG91" s="912"/>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33"/>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06"/>
      <c r="BT92" s="907"/>
      <c r="BU92" s="907"/>
      <c r="BV92" s="907"/>
      <c r="BW92" s="907"/>
      <c r="BX92" s="907"/>
      <c r="BY92" s="907"/>
      <c r="BZ92" s="907"/>
      <c r="CA92" s="907"/>
      <c r="CB92" s="907"/>
      <c r="CC92" s="907"/>
      <c r="CD92" s="907"/>
      <c r="CE92" s="907"/>
      <c r="CF92" s="907"/>
      <c r="CG92" s="912"/>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33"/>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06"/>
      <c r="BT93" s="907"/>
      <c r="BU93" s="907"/>
      <c r="BV93" s="907"/>
      <c r="BW93" s="907"/>
      <c r="BX93" s="907"/>
      <c r="BY93" s="907"/>
      <c r="BZ93" s="907"/>
      <c r="CA93" s="907"/>
      <c r="CB93" s="907"/>
      <c r="CC93" s="907"/>
      <c r="CD93" s="907"/>
      <c r="CE93" s="907"/>
      <c r="CF93" s="907"/>
      <c r="CG93" s="912"/>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33"/>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06"/>
      <c r="BT94" s="907"/>
      <c r="BU94" s="907"/>
      <c r="BV94" s="907"/>
      <c r="BW94" s="907"/>
      <c r="BX94" s="907"/>
      <c r="BY94" s="907"/>
      <c r="BZ94" s="907"/>
      <c r="CA94" s="907"/>
      <c r="CB94" s="907"/>
      <c r="CC94" s="907"/>
      <c r="CD94" s="907"/>
      <c r="CE94" s="907"/>
      <c r="CF94" s="907"/>
      <c r="CG94" s="912"/>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33"/>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06"/>
      <c r="BT95" s="907"/>
      <c r="BU95" s="907"/>
      <c r="BV95" s="907"/>
      <c r="BW95" s="907"/>
      <c r="BX95" s="907"/>
      <c r="BY95" s="907"/>
      <c r="BZ95" s="907"/>
      <c r="CA95" s="907"/>
      <c r="CB95" s="907"/>
      <c r="CC95" s="907"/>
      <c r="CD95" s="907"/>
      <c r="CE95" s="907"/>
      <c r="CF95" s="907"/>
      <c r="CG95" s="912"/>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33"/>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06"/>
      <c r="BT96" s="907"/>
      <c r="BU96" s="907"/>
      <c r="BV96" s="907"/>
      <c r="BW96" s="907"/>
      <c r="BX96" s="907"/>
      <c r="BY96" s="907"/>
      <c r="BZ96" s="907"/>
      <c r="CA96" s="907"/>
      <c r="CB96" s="907"/>
      <c r="CC96" s="907"/>
      <c r="CD96" s="907"/>
      <c r="CE96" s="907"/>
      <c r="CF96" s="907"/>
      <c r="CG96" s="912"/>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33"/>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06"/>
      <c r="BT97" s="907"/>
      <c r="BU97" s="907"/>
      <c r="BV97" s="907"/>
      <c r="BW97" s="907"/>
      <c r="BX97" s="907"/>
      <c r="BY97" s="907"/>
      <c r="BZ97" s="907"/>
      <c r="CA97" s="907"/>
      <c r="CB97" s="907"/>
      <c r="CC97" s="907"/>
      <c r="CD97" s="907"/>
      <c r="CE97" s="907"/>
      <c r="CF97" s="907"/>
      <c r="CG97" s="912"/>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33"/>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06"/>
      <c r="BT98" s="907"/>
      <c r="BU98" s="907"/>
      <c r="BV98" s="907"/>
      <c r="BW98" s="907"/>
      <c r="BX98" s="907"/>
      <c r="BY98" s="907"/>
      <c r="BZ98" s="907"/>
      <c r="CA98" s="907"/>
      <c r="CB98" s="907"/>
      <c r="CC98" s="907"/>
      <c r="CD98" s="907"/>
      <c r="CE98" s="907"/>
      <c r="CF98" s="907"/>
      <c r="CG98" s="912"/>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33"/>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06"/>
      <c r="BT99" s="907"/>
      <c r="BU99" s="907"/>
      <c r="BV99" s="907"/>
      <c r="BW99" s="907"/>
      <c r="BX99" s="907"/>
      <c r="BY99" s="907"/>
      <c r="BZ99" s="907"/>
      <c r="CA99" s="907"/>
      <c r="CB99" s="907"/>
      <c r="CC99" s="907"/>
      <c r="CD99" s="907"/>
      <c r="CE99" s="907"/>
      <c r="CF99" s="907"/>
      <c r="CG99" s="912"/>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33"/>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06"/>
      <c r="BT100" s="907"/>
      <c r="BU100" s="907"/>
      <c r="BV100" s="907"/>
      <c r="BW100" s="907"/>
      <c r="BX100" s="907"/>
      <c r="BY100" s="907"/>
      <c r="BZ100" s="907"/>
      <c r="CA100" s="907"/>
      <c r="CB100" s="907"/>
      <c r="CC100" s="907"/>
      <c r="CD100" s="907"/>
      <c r="CE100" s="907"/>
      <c r="CF100" s="907"/>
      <c r="CG100" s="912"/>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33"/>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06"/>
      <c r="BT101" s="907"/>
      <c r="BU101" s="907"/>
      <c r="BV101" s="907"/>
      <c r="BW101" s="907"/>
      <c r="BX101" s="907"/>
      <c r="BY101" s="907"/>
      <c r="BZ101" s="907"/>
      <c r="CA101" s="907"/>
      <c r="CB101" s="907"/>
      <c r="CC101" s="907"/>
      <c r="CD101" s="907"/>
      <c r="CE101" s="907"/>
      <c r="CF101" s="907"/>
      <c r="CG101" s="912"/>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33"/>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380</v>
      </c>
      <c r="BR102" s="836" t="s">
        <v>408</v>
      </c>
      <c r="BS102" s="837"/>
      <c r="BT102" s="837"/>
      <c r="BU102" s="837"/>
      <c r="BV102" s="837"/>
      <c r="BW102" s="837"/>
      <c r="BX102" s="837"/>
      <c r="BY102" s="837"/>
      <c r="BZ102" s="837"/>
      <c r="CA102" s="837"/>
      <c r="CB102" s="837"/>
      <c r="CC102" s="837"/>
      <c r="CD102" s="837"/>
      <c r="CE102" s="837"/>
      <c r="CF102" s="837"/>
      <c r="CG102" s="838"/>
      <c r="CH102" s="934"/>
      <c r="CI102" s="935"/>
      <c r="CJ102" s="935"/>
      <c r="CK102" s="935"/>
      <c r="CL102" s="936"/>
      <c r="CM102" s="934"/>
      <c r="CN102" s="935"/>
      <c r="CO102" s="935"/>
      <c r="CP102" s="935"/>
      <c r="CQ102" s="936"/>
      <c r="CR102" s="937"/>
      <c r="CS102" s="899"/>
      <c r="CT102" s="899"/>
      <c r="CU102" s="899"/>
      <c r="CV102" s="938"/>
      <c r="CW102" s="937"/>
      <c r="CX102" s="899"/>
      <c r="CY102" s="899"/>
      <c r="CZ102" s="899"/>
      <c r="DA102" s="938"/>
      <c r="DB102" s="937"/>
      <c r="DC102" s="899"/>
      <c r="DD102" s="899"/>
      <c r="DE102" s="899"/>
      <c r="DF102" s="938"/>
      <c r="DG102" s="937"/>
      <c r="DH102" s="899"/>
      <c r="DI102" s="899"/>
      <c r="DJ102" s="899"/>
      <c r="DK102" s="938"/>
      <c r="DL102" s="937"/>
      <c r="DM102" s="899"/>
      <c r="DN102" s="899"/>
      <c r="DO102" s="899"/>
      <c r="DP102" s="938"/>
      <c r="DQ102" s="937"/>
      <c r="DR102" s="899"/>
      <c r="DS102" s="899"/>
      <c r="DT102" s="899"/>
      <c r="DU102" s="938"/>
      <c r="DV102" s="836"/>
      <c r="DW102" s="837"/>
      <c r="DX102" s="837"/>
      <c r="DY102" s="837"/>
      <c r="DZ102" s="961"/>
      <c r="EA102" s="233"/>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62" t="s">
        <v>409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33"/>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63" t="s">
        <v>410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33"/>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1" t="s">
        <v>411</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51" t="s">
        <v>412</v>
      </c>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c r="CA107" s="260"/>
      <c r="CB107" s="260"/>
      <c r="CC107" s="260"/>
      <c r="CD107" s="260"/>
      <c r="CE107" s="260"/>
      <c r="CF107" s="260"/>
      <c r="CG107" s="260"/>
      <c r="CH107" s="260"/>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0"/>
      <c r="DF107" s="260"/>
      <c r="DG107" s="260"/>
      <c r="DH107" s="260"/>
      <c r="DI107" s="260"/>
      <c r="DJ107" s="260"/>
      <c r="DK107" s="260"/>
      <c r="DL107" s="260"/>
      <c r="DM107" s="260"/>
      <c r="DN107" s="260"/>
      <c r="DO107" s="260"/>
      <c r="DP107" s="260"/>
      <c r="DQ107" s="260"/>
      <c r="DR107" s="260"/>
      <c r="DS107" s="260"/>
      <c r="DT107" s="260"/>
      <c r="DU107" s="260"/>
      <c r="DV107" s="260"/>
      <c r="DW107" s="260"/>
      <c r="DX107" s="260"/>
      <c r="DY107" s="260"/>
      <c r="DZ107" s="260"/>
    </row>
    <row r="108" spans="1:131" s="233" customFormat="1" ht="26.25" customHeight="1" x14ac:dyDescent="0.2">
      <c r="A108" s="964" t="s">
        <v>413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414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33" customFormat="1" ht="26.25" customHeight="1" x14ac:dyDescent="0.2">
      <c r="A109" s="959" t="s">
        <v>415</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416</v>
      </c>
      <c r="AB109" s="940"/>
      <c r="AC109" s="940"/>
      <c r="AD109" s="940"/>
      <c r="AE109" s="941"/>
      <c r="AF109" s="939" t="s">
        <v>417</v>
      </c>
      <c r="AG109" s="940"/>
      <c r="AH109" s="940"/>
      <c r="AI109" s="940"/>
      <c r="AJ109" s="941"/>
      <c r="AK109" s="939" t="s">
        <v>295</v>
      </c>
      <c r="AL109" s="940"/>
      <c r="AM109" s="940"/>
      <c r="AN109" s="940"/>
      <c r="AO109" s="941"/>
      <c r="AP109" s="939" t="s">
        <v>418</v>
      </c>
      <c r="AQ109" s="940"/>
      <c r="AR109" s="940"/>
      <c r="AS109" s="940"/>
      <c r="AT109" s="942"/>
      <c r="AU109" s="959" t="s">
        <v>415</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416</v>
      </c>
      <c r="BR109" s="940"/>
      <c r="BS109" s="940"/>
      <c r="BT109" s="940"/>
      <c r="BU109" s="941"/>
      <c r="BV109" s="939" t="s">
        <v>417</v>
      </c>
      <c r="BW109" s="940"/>
      <c r="BX109" s="940"/>
      <c r="BY109" s="940"/>
      <c r="BZ109" s="941"/>
      <c r="CA109" s="939" t="s">
        <v>295</v>
      </c>
      <c r="CB109" s="940"/>
      <c r="CC109" s="940"/>
      <c r="CD109" s="940"/>
      <c r="CE109" s="941"/>
      <c r="CF109" s="960" t="s">
        <v>418</v>
      </c>
      <c r="CG109" s="960"/>
      <c r="CH109" s="960"/>
      <c r="CI109" s="960"/>
      <c r="CJ109" s="960"/>
      <c r="CK109" s="939" t="s">
        <v>419</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416</v>
      </c>
      <c r="DH109" s="940"/>
      <c r="DI109" s="940"/>
      <c r="DJ109" s="940"/>
      <c r="DK109" s="941"/>
      <c r="DL109" s="939" t="s">
        <v>417</v>
      </c>
      <c r="DM109" s="940"/>
      <c r="DN109" s="940"/>
      <c r="DO109" s="940"/>
      <c r="DP109" s="941"/>
      <c r="DQ109" s="939" t="s">
        <v>295</v>
      </c>
      <c r="DR109" s="940"/>
      <c r="DS109" s="940"/>
      <c r="DT109" s="940"/>
      <c r="DU109" s="941"/>
      <c r="DV109" s="939" t="s">
        <v>418</v>
      </c>
      <c r="DW109" s="940"/>
      <c r="DX109" s="940"/>
      <c r="DY109" s="940"/>
      <c r="DZ109" s="942"/>
    </row>
    <row r="110" spans="1:131" s="233" customFormat="1" ht="26.25" customHeight="1" x14ac:dyDescent="0.2">
      <c r="A110" s="943" t="s">
        <v>420</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313663</v>
      </c>
      <c r="AB110" s="947"/>
      <c r="AC110" s="947"/>
      <c r="AD110" s="947"/>
      <c r="AE110" s="948"/>
      <c r="AF110" s="949">
        <v>319346</v>
      </c>
      <c r="AG110" s="947"/>
      <c r="AH110" s="947"/>
      <c r="AI110" s="947"/>
      <c r="AJ110" s="948"/>
      <c r="AK110" s="949">
        <v>432369</v>
      </c>
      <c r="AL110" s="947"/>
      <c r="AM110" s="947"/>
      <c r="AN110" s="947"/>
      <c r="AO110" s="948"/>
      <c r="AP110" s="950">
        <v>17.600000000000001</v>
      </c>
      <c r="AQ110" s="951"/>
      <c r="AR110" s="951"/>
      <c r="AS110" s="951"/>
      <c r="AT110" s="952"/>
      <c r="AU110" s="953" t="s">
        <v>71</v>
      </c>
      <c r="AV110" s="954"/>
      <c r="AW110" s="954"/>
      <c r="AX110" s="954"/>
      <c r="AY110" s="954"/>
      <c r="AZ110" s="976" t="s">
        <v>421</v>
      </c>
      <c r="BA110" s="944"/>
      <c r="BB110" s="944"/>
      <c r="BC110" s="944"/>
      <c r="BD110" s="944"/>
      <c r="BE110" s="944"/>
      <c r="BF110" s="944"/>
      <c r="BG110" s="944"/>
      <c r="BH110" s="944"/>
      <c r="BI110" s="944"/>
      <c r="BJ110" s="944"/>
      <c r="BK110" s="944"/>
      <c r="BL110" s="944"/>
      <c r="BM110" s="944"/>
      <c r="BN110" s="944"/>
      <c r="BO110" s="944"/>
      <c r="BP110" s="945"/>
      <c r="BQ110" s="977">
        <v>3442757</v>
      </c>
      <c r="BR110" s="978"/>
      <c r="BS110" s="978"/>
      <c r="BT110" s="978"/>
      <c r="BU110" s="978"/>
      <c r="BV110" s="978">
        <v>3529146</v>
      </c>
      <c r="BW110" s="978"/>
      <c r="BX110" s="978"/>
      <c r="BY110" s="978"/>
      <c r="BZ110" s="978"/>
      <c r="CA110" s="978">
        <v>3361563</v>
      </c>
      <c r="CB110" s="978"/>
      <c r="CC110" s="978"/>
      <c r="CD110" s="978"/>
      <c r="CE110" s="978"/>
      <c r="CF110" s="991">
        <v>136.69999999999999</v>
      </c>
      <c r="CG110" s="992"/>
      <c r="CH110" s="992"/>
      <c r="CI110" s="992"/>
      <c r="CJ110" s="992"/>
      <c r="CK110" s="993" t="s">
        <v>422</v>
      </c>
      <c r="CL110" s="994"/>
      <c r="CM110" s="976" t="s">
        <v>423</v>
      </c>
      <c r="CN110" s="944"/>
      <c r="CO110" s="944"/>
      <c r="CP110" s="944"/>
      <c r="CQ110" s="944"/>
      <c r="CR110" s="944"/>
      <c r="CS110" s="944"/>
      <c r="CT110" s="944"/>
      <c r="CU110" s="944"/>
      <c r="CV110" s="944"/>
      <c r="CW110" s="944"/>
      <c r="CX110" s="944"/>
      <c r="CY110" s="944"/>
      <c r="CZ110" s="944"/>
      <c r="DA110" s="944"/>
      <c r="DB110" s="944"/>
      <c r="DC110" s="944"/>
      <c r="DD110" s="944"/>
      <c r="DE110" s="944"/>
      <c r="DF110" s="945"/>
      <c r="DG110" s="977" t="s">
        <v>123</v>
      </c>
      <c r="DH110" s="978"/>
      <c r="DI110" s="978"/>
      <c r="DJ110" s="978"/>
      <c r="DK110" s="978"/>
      <c r="DL110" s="978" t="s">
        <v>123</v>
      </c>
      <c r="DM110" s="978"/>
      <c r="DN110" s="978"/>
      <c r="DO110" s="978"/>
      <c r="DP110" s="978"/>
      <c r="DQ110" s="978" t="s">
        <v>123</v>
      </c>
      <c r="DR110" s="978"/>
      <c r="DS110" s="978"/>
      <c r="DT110" s="978"/>
      <c r="DU110" s="978"/>
      <c r="DV110" s="979" t="s">
        <v>123</v>
      </c>
      <c r="DW110" s="979"/>
      <c r="DX110" s="979"/>
      <c r="DY110" s="979"/>
      <c r="DZ110" s="980"/>
    </row>
    <row r="111" spans="1:131" s="233" customFormat="1" ht="26.25" customHeight="1" x14ac:dyDescent="0.2">
      <c r="A111" s="981" t="s">
        <v>424</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123</v>
      </c>
      <c r="AB111" s="985"/>
      <c r="AC111" s="985"/>
      <c r="AD111" s="985"/>
      <c r="AE111" s="986"/>
      <c r="AF111" s="987" t="s">
        <v>123</v>
      </c>
      <c r="AG111" s="985"/>
      <c r="AH111" s="985"/>
      <c r="AI111" s="985"/>
      <c r="AJ111" s="986"/>
      <c r="AK111" s="987" t="s">
        <v>123</v>
      </c>
      <c r="AL111" s="985"/>
      <c r="AM111" s="985"/>
      <c r="AN111" s="985"/>
      <c r="AO111" s="986"/>
      <c r="AP111" s="988" t="s">
        <v>123</v>
      </c>
      <c r="AQ111" s="989"/>
      <c r="AR111" s="989"/>
      <c r="AS111" s="989"/>
      <c r="AT111" s="990"/>
      <c r="AU111" s="955"/>
      <c r="AV111" s="956"/>
      <c r="AW111" s="956"/>
      <c r="AX111" s="956"/>
      <c r="AY111" s="956"/>
      <c r="AZ111" s="969" t="s">
        <v>425</v>
      </c>
      <c r="BA111" s="970"/>
      <c r="BB111" s="970"/>
      <c r="BC111" s="970"/>
      <c r="BD111" s="970"/>
      <c r="BE111" s="970"/>
      <c r="BF111" s="970"/>
      <c r="BG111" s="970"/>
      <c r="BH111" s="970"/>
      <c r="BI111" s="970"/>
      <c r="BJ111" s="970"/>
      <c r="BK111" s="970"/>
      <c r="BL111" s="970"/>
      <c r="BM111" s="970"/>
      <c r="BN111" s="970"/>
      <c r="BO111" s="970"/>
      <c r="BP111" s="971"/>
      <c r="BQ111" s="972">
        <v>3205</v>
      </c>
      <c r="BR111" s="973"/>
      <c r="BS111" s="973"/>
      <c r="BT111" s="973"/>
      <c r="BU111" s="973"/>
      <c r="BV111" s="973">
        <v>2671</v>
      </c>
      <c r="BW111" s="973"/>
      <c r="BX111" s="973"/>
      <c r="BY111" s="973"/>
      <c r="BZ111" s="973"/>
      <c r="CA111" s="973">
        <v>2136</v>
      </c>
      <c r="CB111" s="973"/>
      <c r="CC111" s="973"/>
      <c r="CD111" s="973"/>
      <c r="CE111" s="973"/>
      <c r="CF111" s="967">
        <v>0.1</v>
      </c>
      <c r="CG111" s="968"/>
      <c r="CH111" s="968"/>
      <c r="CI111" s="968"/>
      <c r="CJ111" s="968"/>
      <c r="CK111" s="995"/>
      <c r="CL111" s="996"/>
      <c r="CM111" s="969" t="s">
        <v>426</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123</v>
      </c>
      <c r="DH111" s="973"/>
      <c r="DI111" s="973"/>
      <c r="DJ111" s="973"/>
      <c r="DK111" s="973"/>
      <c r="DL111" s="973" t="s">
        <v>123</v>
      </c>
      <c r="DM111" s="973"/>
      <c r="DN111" s="973"/>
      <c r="DO111" s="973"/>
      <c r="DP111" s="973"/>
      <c r="DQ111" s="973" t="s">
        <v>123</v>
      </c>
      <c r="DR111" s="973"/>
      <c r="DS111" s="973"/>
      <c r="DT111" s="973"/>
      <c r="DU111" s="973"/>
      <c r="DV111" s="974" t="s">
        <v>123</v>
      </c>
      <c r="DW111" s="974"/>
      <c r="DX111" s="974"/>
      <c r="DY111" s="974"/>
      <c r="DZ111" s="975"/>
    </row>
    <row r="112" spans="1:131" s="233" customFormat="1" ht="26.25" customHeight="1" x14ac:dyDescent="0.2">
      <c r="A112" s="999" t="s">
        <v>427</v>
      </c>
      <c r="B112" s="1000"/>
      <c r="C112" s="970" t="s">
        <v>428</v>
      </c>
      <c r="D112" s="970"/>
      <c r="E112" s="970"/>
      <c r="F112" s="970"/>
      <c r="G112" s="970"/>
      <c r="H112" s="970"/>
      <c r="I112" s="970"/>
      <c r="J112" s="970"/>
      <c r="K112" s="970"/>
      <c r="L112" s="970"/>
      <c r="M112" s="970"/>
      <c r="N112" s="970"/>
      <c r="O112" s="970"/>
      <c r="P112" s="970"/>
      <c r="Q112" s="970"/>
      <c r="R112" s="970"/>
      <c r="S112" s="970"/>
      <c r="T112" s="970"/>
      <c r="U112" s="970"/>
      <c r="V112" s="970"/>
      <c r="W112" s="970"/>
      <c r="X112" s="970"/>
      <c r="Y112" s="970"/>
      <c r="Z112" s="971"/>
      <c r="AA112" s="1005" t="s">
        <v>123</v>
      </c>
      <c r="AB112" s="1006"/>
      <c r="AC112" s="1006"/>
      <c r="AD112" s="1006"/>
      <c r="AE112" s="1007"/>
      <c r="AF112" s="1008" t="s">
        <v>123</v>
      </c>
      <c r="AG112" s="1006"/>
      <c r="AH112" s="1006"/>
      <c r="AI112" s="1006"/>
      <c r="AJ112" s="1007"/>
      <c r="AK112" s="1008" t="s">
        <v>123</v>
      </c>
      <c r="AL112" s="1006"/>
      <c r="AM112" s="1006"/>
      <c r="AN112" s="1006"/>
      <c r="AO112" s="1007"/>
      <c r="AP112" s="1009" t="s">
        <v>123</v>
      </c>
      <c r="AQ112" s="1010"/>
      <c r="AR112" s="1010"/>
      <c r="AS112" s="1010"/>
      <c r="AT112" s="1011"/>
      <c r="AU112" s="955"/>
      <c r="AV112" s="956"/>
      <c r="AW112" s="956"/>
      <c r="AX112" s="956"/>
      <c r="AY112" s="956"/>
      <c r="AZ112" s="969" t="s">
        <v>429</v>
      </c>
      <c r="BA112" s="970"/>
      <c r="BB112" s="970"/>
      <c r="BC112" s="970"/>
      <c r="BD112" s="970"/>
      <c r="BE112" s="970"/>
      <c r="BF112" s="970"/>
      <c r="BG112" s="970"/>
      <c r="BH112" s="970"/>
      <c r="BI112" s="970"/>
      <c r="BJ112" s="970"/>
      <c r="BK112" s="970"/>
      <c r="BL112" s="970"/>
      <c r="BM112" s="970"/>
      <c r="BN112" s="970"/>
      <c r="BO112" s="970"/>
      <c r="BP112" s="971"/>
      <c r="BQ112" s="972">
        <v>204378</v>
      </c>
      <c r="BR112" s="973"/>
      <c r="BS112" s="973"/>
      <c r="BT112" s="973"/>
      <c r="BU112" s="973"/>
      <c r="BV112" s="973">
        <v>238895</v>
      </c>
      <c r="BW112" s="973"/>
      <c r="BX112" s="973"/>
      <c r="BY112" s="973"/>
      <c r="BZ112" s="973"/>
      <c r="CA112" s="973">
        <v>491007</v>
      </c>
      <c r="CB112" s="973"/>
      <c r="CC112" s="973"/>
      <c r="CD112" s="973"/>
      <c r="CE112" s="973"/>
      <c r="CF112" s="967">
        <v>20</v>
      </c>
      <c r="CG112" s="968"/>
      <c r="CH112" s="968"/>
      <c r="CI112" s="968"/>
      <c r="CJ112" s="968"/>
      <c r="CK112" s="995"/>
      <c r="CL112" s="996"/>
      <c r="CM112" s="969" t="s">
        <v>430</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123</v>
      </c>
      <c r="DH112" s="973"/>
      <c r="DI112" s="973"/>
      <c r="DJ112" s="973"/>
      <c r="DK112" s="973"/>
      <c r="DL112" s="973" t="s">
        <v>123</v>
      </c>
      <c r="DM112" s="973"/>
      <c r="DN112" s="973"/>
      <c r="DO112" s="973"/>
      <c r="DP112" s="973"/>
      <c r="DQ112" s="973" t="s">
        <v>123</v>
      </c>
      <c r="DR112" s="973"/>
      <c r="DS112" s="973"/>
      <c r="DT112" s="973"/>
      <c r="DU112" s="973"/>
      <c r="DV112" s="974" t="s">
        <v>123</v>
      </c>
      <c r="DW112" s="974"/>
      <c r="DX112" s="974"/>
      <c r="DY112" s="974"/>
      <c r="DZ112" s="975"/>
    </row>
    <row r="113" spans="1:130" s="233" customFormat="1" ht="26.25" customHeight="1" x14ac:dyDescent="0.2">
      <c r="A113" s="1001"/>
      <c r="B113" s="1002"/>
      <c r="C113" s="970" t="s">
        <v>431</v>
      </c>
      <c r="D113" s="970"/>
      <c r="E113" s="970"/>
      <c r="F113" s="970"/>
      <c r="G113" s="970"/>
      <c r="H113" s="970"/>
      <c r="I113" s="970"/>
      <c r="J113" s="970"/>
      <c r="K113" s="970"/>
      <c r="L113" s="970"/>
      <c r="M113" s="970"/>
      <c r="N113" s="970"/>
      <c r="O113" s="970"/>
      <c r="P113" s="970"/>
      <c r="Q113" s="970"/>
      <c r="R113" s="970"/>
      <c r="S113" s="970"/>
      <c r="T113" s="970"/>
      <c r="U113" s="970"/>
      <c r="V113" s="970"/>
      <c r="W113" s="970"/>
      <c r="X113" s="970"/>
      <c r="Y113" s="970"/>
      <c r="Z113" s="971"/>
      <c r="AA113" s="984">
        <v>15538</v>
      </c>
      <c r="AB113" s="985"/>
      <c r="AC113" s="985"/>
      <c r="AD113" s="985"/>
      <c r="AE113" s="986"/>
      <c r="AF113" s="987">
        <v>15537</v>
      </c>
      <c r="AG113" s="985"/>
      <c r="AH113" s="985"/>
      <c r="AI113" s="985"/>
      <c r="AJ113" s="986"/>
      <c r="AK113" s="987">
        <v>15538</v>
      </c>
      <c r="AL113" s="985"/>
      <c r="AM113" s="985"/>
      <c r="AN113" s="985"/>
      <c r="AO113" s="986"/>
      <c r="AP113" s="988">
        <v>0.6</v>
      </c>
      <c r="AQ113" s="989"/>
      <c r="AR113" s="989"/>
      <c r="AS113" s="989"/>
      <c r="AT113" s="990"/>
      <c r="AU113" s="955"/>
      <c r="AV113" s="956"/>
      <c r="AW113" s="956"/>
      <c r="AX113" s="956"/>
      <c r="AY113" s="956"/>
      <c r="AZ113" s="969" t="s">
        <v>432</v>
      </c>
      <c r="BA113" s="970"/>
      <c r="BB113" s="970"/>
      <c r="BC113" s="970"/>
      <c r="BD113" s="970"/>
      <c r="BE113" s="970"/>
      <c r="BF113" s="970"/>
      <c r="BG113" s="970"/>
      <c r="BH113" s="970"/>
      <c r="BI113" s="970"/>
      <c r="BJ113" s="970"/>
      <c r="BK113" s="970"/>
      <c r="BL113" s="970"/>
      <c r="BM113" s="970"/>
      <c r="BN113" s="970"/>
      <c r="BO113" s="970"/>
      <c r="BP113" s="971"/>
      <c r="BQ113" s="972">
        <v>422899</v>
      </c>
      <c r="BR113" s="973"/>
      <c r="BS113" s="973"/>
      <c r="BT113" s="973"/>
      <c r="BU113" s="973"/>
      <c r="BV113" s="973">
        <v>455002</v>
      </c>
      <c r="BW113" s="973"/>
      <c r="BX113" s="973"/>
      <c r="BY113" s="973"/>
      <c r="BZ113" s="973"/>
      <c r="CA113" s="973">
        <v>431801</v>
      </c>
      <c r="CB113" s="973"/>
      <c r="CC113" s="973"/>
      <c r="CD113" s="973"/>
      <c r="CE113" s="973"/>
      <c r="CF113" s="967">
        <v>17.600000000000001</v>
      </c>
      <c r="CG113" s="968"/>
      <c r="CH113" s="968"/>
      <c r="CI113" s="968"/>
      <c r="CJ113" s="968"/>
      <c r="CK113" s="995"/>
      <c r="CL113" s="996"/>
      <c r="CM113" s="969" t="s">
        <v>433</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05" t="s">
        <v>123</v>
      </c>
      <c r="DH113" s="1006"/>
      <c r="DI113" s="1006"/>
      <c r="DJ113" s="1006"/>
      <c r="DK113" s="1007"/>
      <c r="DL113" s="1008" t="s">
        <v>123</v>
      </c>
      <c r="DM113" s="1006"/>
      <c r="DN113" s="1006"/>
      <c r="DO113" s="1006"/>
      <c r="DP113" s="1007"/>
      <c r="DQ113" s="1008" t="s">
        <v>123</v>
      </c>
      <c r="DR113" s="1006"/>
      <c r="DS113" s="1006"/>
      <c r="DT113" s="1006"/>
      <c r="DU113" s="1007"/>
      <c r="DV113" s="1009" t="s">
        <v>123</v>
      </c>
      <c r="DW113" s="1010"/>
      <c r="DX113" s="1010"/>
      <c r="DY113" s="1010"/>
      <c r="DZ113" s="1011"/>
    </row>
    <row r="114" spans="1:130" s="233" customFormat="1" ht="26.25" customHeight="1" x14ac:dyDescent="0.2">
      <c r="A114" s="1001"/>
      <c r="B114" s="1002"/>
      <c r="C114" s="970" t="s">
        <v>434</v>
      </c>
      <c r="D114" s="970"/>
      <c r="E114" s="970"/>
      <c r="F114" s="970"/>
      <c r="G114" s="970"/>
      <c r="H114" s="970"/>
      <c r="I114" s="970"/>
      <c r="J114" s="970"/>
      <c r="K114" s="970"/>
      <c r="L114" s="970"/>
      <c r="M114" s="970"/>
      <c r="N114" s="970"/>
      <c r="O114" s="970"/>
      <c r="P114" s="970"/>
      <c r="Q114" s="970"/>
      <c r="R114" s="970"/>
      <c r="S114" s="970"/>
      <c r="T114" s="970"/>
      <c r="U114" s="970"/>
      <c r="V114" s="970"/>
      <c r="W114" s="970"/>
      <c r="X114" s="970"/>
      <c r="Y114" s="970"/>
      <c r="Z114" s="971"/>
      <c r="AA114" s="1005">
        <v>49189</v>
      </c>
      <c r="AB114" s="1006"/>
      <c r="AC114" s="1006"/>
      <c r="AD114" s="1006"/>
      <c r="AE114" s="1007"/>
      <c r="AF114" s="1008">
        <v>51406</v>
      </c>
      <c r="AG114" s="1006"/>
      <c r="AH114" s="1006"/>
      <c r="AI114" s="1006"/>
      <c r="AJ114" s="1007"/>
      <c r="AK114" s="1008">
        <v>53188</v>
      </c>
      <c r="AL114" s="1006"/>
      <c r="AM114" s="1006"/>
      <c r="AN114" s="1006"/>
      <c r="AO114" s="1007"/>
      <c r="AP114" s="1009">
        <v>2.2000000000000002</v>
      </c>
      <c r="AQ114" s="1010"/>
      <c r="AR114" s="1010"/>
      <c r="AS114" s="1010"/>
      <c r="AT114" s="1011"/>
      <c r="AU114" s="955"/>
      <c r="AV114" s="956"/>
      <c r="AW114" s="956"/>
      <c r="AX114" s="956"/>
      <c r="AY114" s="956"/>
      <c r="AZ114" s="969" t="s">
        <v>435</v>
      </c>
      <c r="BA114" s="970"/>
      <c r="BB114" s="970"/>
      <c r="BC114" s="970"/>
      <c r="BD114" s="970"/>
      <c r="BE114" s="970"/>
      <c r="BF114" s="970"/>
      <c r="BG114" s="970"/>
      <c r="BH114" s="970"/>
      <c r="BI114" s="970"/>
      <c r="BJ114" s="970"/>
      <c r="BK114" s="970"/>
      <c r="BL114" s="970"/>
      <c r="BM114" s="970"/>
      <c r="BN114" s="970"/>
      <c r="BO114" s="970"/>
      <c r="BP114" s="971"/>
      <c r="BQ114" s="972">
        <v>1771574</v>
      </c>
      <c r="BR114" s="973"/>
      <c r="BS114" s="973"/>
      <c r="BT114" s="973"/>
      <c r="BU114" s="973"/>
      <c r="BV114" s="973">
        <v>1747300</v>
      </c>
      <c r="BW114" s="973"/>
      <c r="BX114" s="973"/>
      <c r="BY114" s="973"/>
      <c r="BZ114" s="973"/>
      <c r="CA114" s="973">
        <v>1736786</v>
      </c>
      <c r="CB114" s="973"/>
      <c r="CC114" s="973"/>
      <c r="CD114" s="973"/>
      <c r="CE114" s="973"/>
      <c r="CF114" s="967">
        <v>70.599999999999994</v>
      </c>
      <c r="CG114" s="968"/>
      <c r="CH114" s="968"/>
      <c r="CI114" s="968"/>
      <c r="CJ114" s="968"/>
      <c r="CK114" s="995"/>
      <c r="CL114" s="996"/>
      <c r="CM114" s="969" t="s">
        <v>436</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05" t="s">
        <v>123</v>
      </c>
      <c r="DH114" s="1006"/>
      <c r="DI114" s="1006"/>
      <c r="DJ114" s="1006"/>
      <c r="DK114" s="1007"/>
      <c r="DL114" s="1008" t="s">
        <v>123</v>
      </c>
      <c r="DM114" s="1006"/>
      <c r="DN114" s="1006"/>
      <c r="DO114" s="1006"/>
      <c r="DP114" s="1007"/>
      <c r="DQ114" s="1008" t="s">
        <v>123</v>
      </c>
      <c r="DR114" s="1006"/>
      <c r="DS114" s="1006"/>
      <c r="DT114" s="1006"/>
      <c r="DU114" s="1007"/>
      <c r="DV114" s="1009" t="s">
        <v>123</v>
      </c>
      <c r="DW114" s="1010"/>
      <c r="DX114" s="1010"/>
      <c r="DY114" s="1010"/>
      <c r="DZ114" s="1011"/>
    </row>
    <row r="115" spans="1:130" s="233" customFormat="1" ht="26.25" customHeight="1" x14ac:dyDescent="0.2">
      <c r="A115" s="1001"/>
      <c r="B115" s="1002"/>
      <c r="C115" s="970" t="s">
        <v>437</v>
      </c>
      <c r="D115" s="970"/>
      <c r="E115" s="970"/>
      <c r="F115" s="970"/>
      <c r="G115" s="970"/>
      <c r="H115" s="970"/>
      <c r="I115" s="970"/>
      <c r="J115" s="970"/>
      <c r="K115" s="970"/>
      <c r="L115" s="970"/>
      <c r="M115" s="970"/>
      <c r="N115" s="970"/>
      <c r="O115" s="970"/>
      <c r="P115" s="970"/>
      <c r="Q115" s="970"/>
      <c r="R115" s="970"/>
      <c r="S115" s="970"/>
      <c r="T115" s="970"/>
      <c r="U115" s="970"/>
      <c r="V115" s="970"/>
      <c r="W115" s="970"/>
      <c r="X115" s="970"/>
      <c r="Y115" s="970"/>
      <c r="Z115" s="971"/>
      <c r="AA115" s="984">
        <v>573</v>
      </c>
      <c r="AB115" s="985"/>
      <c r="AC115" s="985"/>
      <c r="AD115" s="985"/>
      <c r="AE115" s="986"/>
      <c r="AF115" s="987">
        <v>568</v>
      </c>
      <c r="AG115" s="985"/>
      <c r="AH115" s="985"/>
      <c r="AI115" s="985"/>
      <c r="AJ115" s="986"/>
      <c r="AK115" s="987">
        <v>563</v>
      </c>
      <c r="AL115" s="985"/>
      <c r="AM115" s="985"/>
      <c r="AN115" s="985"/>
      <c r="AO115" s="986"/>
      <c r="AP115" s="988">
        <v>0</v>
      </c>
      <c r="AQ115" s="989"/>
      <c r="AR115" s="989"/>
      <c r="AS115" s="989"/>
      <c r="AT115" s="990"/>
      <c r="AU115" s="955"/>
      <c r="AV115" s="956"/>
      <c r="AW115" s="956"/>
      <c r="AX115" s="956"/>
      <c r="AY115" s="956"/>
      <c r="AZ115" s="969" t="s">
        <v>438</v>
      </c>
      <c r="BA115" s="970"/>
      <c r="BB115" s="970"/>
      <c r="BC115" s="970"/>
      <c r="BD115" s="970"/>
      <c r="BE115" s="970"/>
      <c r="BF115" s="970"/>
      <c r="BG115" s="970"/>
      <c r="BH115" s="970"/>
      <c r="BI115" s="970"/>
      <c r="BJ115" s="970"/>
      <c r="BK115" s="970"/>
      <c r="BL115" s="970"/>
      <c r="BM115" s="970"/>
      <c r="BN115" s="970"/>
      <c r="BO115" s="970"/>
      <c r="BP115" s="971"/>
      <c r="BQ115" s="972" t="s">
        <v>123</v>
      </c>
      <c r="BR115" s="973"/>
      <c r="BS115" s="973"/>
      <c r="BT115" s="973"/>
      <c r="BU115" s="973"/>
      <c r="BV115" s="973" t="s">
        <v>123</v>
      </c>
      <c r="BW115" s="973"/>
      <c r="BX115" s="973"/>
      <c r="BY115" s="973"/>
      <c r="BZ115" s="973"/>
      <c r="CA115" s="973" t="s">
        <v>123</v>
      </c>
      <c r="CB115" s="973"/>
      <c r="CC115" s="973"/>
      <c r="CD115" s="973"/>
      <c r="CE115" s="973"/>
      <c r="CF115" s="967" t="s">
        <v>123</v>
      </c>
      <c r="CG115" s="968"/>
      <c r="CH115" s="968"/>
      <c r="CI115" s="968"/>
      <c r="CJ115" s="968"/>
      <c r="CK115" s="995"/>
      <c r="CL115" s="996"/>
      <c r="CM115" s="969" t="s">
        <v>439</v>
      </c>
      <c r="CN115" s="970"/>
      <c r="CO115" s="970"/>
      <c r="CP115" s="970"/>
      <c r="CQ115" s="970"/>
      <c r="CR115" s="970"/>
      <c r="CS115" s="970"/>
      <c r="CT115" s="970"/>
      <c r="CU115" s="970"/>
      <c r="CV115" s="970"/>
      <c r="CW115" s="970"/>
      <c r="CX115" s="970"/>
      <c r="CY115" s="970"/>
      <c r="CZ115" s="970"/>
      <c r="DA115" s="970"/>
      <c r="DB115" s="970"/>
      <c r="DC115" s="970"/>
      <c r="DD115" s="970"/>
      <c r="DE115" s="970"/>
      <c r="DF115" s="971"/>
      <c r="DG115" s="1005" t="s">
        <v>123</v>
      </c>
      <c r="DH115" s="1006"/>
      <c r="DI115" s="1006"/>
      <c r="DJ115" s="1006"/>
      <c r="DK115" s="1007"/>
      <c r="DL115" s="1008" t="s">
        <v>123</v>
      </c>
      <c r="DM115" s="1006"/>
      <c r="DN115" s="1006"/>
      <c r="DO115" s="1006"/>
      <c r="DP115" s="1007"/>
      <c r="DQ115" s="1008" t="s">
        <v>123</v>
      </c>
      <c r="DR115" s="1006"/>
      <c r="DS115" s="1006"/>
      <c r="DT115" s="1006"/>
      <c r="DU115" s="1007"/>
      <c r="DV115" s="1009" t="s">
        <v>123</v>
      </c>
      <c r="DW115" s="1010"/>
      <c r="DX115" s="1010"/>
      <c r="DY115" s="1010"/>
      <c r="DZ115" s="1011"/>
    </row>
    <row r="116" spans="1:130" s="233" customFormat="1" ht="26.25" customHeight="1" x14ac:dyDescent="0.2">
      <c r="A116" s="1003"/>
      <c r="B116" s="1004"/>
      <c r="C116" s="1012" t="s">
        <v>440</v>
      </c>
      <c r="D116" s="1012"/>
      <c r="E116" s="1012"/>
      <c r="F116" s="1012"/>
      <c r="G116" s="1012"/>
      <c r="H116" s="1012"/>
      <c r="I116" s="1012"/>
      <c r="J116" s="1012"/>
      <c r="K116" s="1012"/>
      <c r="L116" s="1012"/>
      <c r="M116" s="1012"/>
      <c r="N116" s="1012"/>
      <c r="O116" s="1012"/>
      <c r="P116" s="1012"/>
      <c r="Q116" s="1012"/>
      <c r="R116" s="1012"/>
      <c r="S116" s="1012"/>
      <c r="T116" s="1012"/>
      <c r="U116" s="1012"/>
      <c r="V116" s="1012"/>
      <c r="W116" s="1012"/>
      <c r="X116" s="1012"/>
      <c r="Y116" s="1012"/>
      <c r="Z116" s="1013"/>
      <c r="AA116" s="1005" t="s">
        <v>123</v>
      </c>
      <c r="AB116" s="1006"/>
      <c r="AC116" s="1006"/>
      <c r="AD116" s="1006"/>
      <c r="AE116" s="1007"/>
      <c r="AF116" s="1008" t="s">
        <v>123</v>
      </c>
      <c r="AG116" s="1006"/>
      <c r="AH116" s="1006"/>
      <c r="AI116" s="1006"/>
      <c r="AJ116" s="1007"/>
      <c r="AK116" s="1008" t="s">
        <v>123</v>
      </c>
      <c r="AL116" s="1006"/>
      <c r="AM116" s="1006"/>
      <c r="AN116" s="1006"/>
      <c r="AO116" s="1007"/>
      <c r="AP116" s="1009" t="s">
        <v>123</v>
      </c>
      <c r="AQ116" s="1010"/>
      <c r="AR116" s="1010"/>
      <c r="AS116" s="1010"/>
      <c r="AT116" s="1011"/>
      <c r="AU116" s="955"/>
      <c r="AV116" s="956"/>
      <c r="AW116" s="956"/>
      <c r="AX116" s="956"/>
      <c r="AY116" s="956"/>
      <c r="AZ116" s="1014" t="s">
        <v>441</v>
      </c>
      <c r="BA116" s="1015"/>
      <c r="BB116" s="1015"/>
      <c r="BC116" s="1015"/>
      <c r="BD116" s="1015"/>
      <c r="BE116" s="1015"/>
      <c r="BF116" s="1015"/>
      <c r="BG116" s="1015"/>
      <c r="BH116" s="1015"/>
      <c r="BI116" s="1015"/>
      <c r="BJ116" s="1015"/>
      <c r="BK116" s="1015"/>
      <c r="BL116" s="1015"/>
      <c r="BM116" s="1015"/>
      <c r="BN116" s="1015"/>
      <c r="BO116" s="1015"/>
      <c r="BP116" s="1016"/>
      <c r="BQ116" s="972" t="s">
        <v>123</v>
      </c>
      <c r="BR116" s="973"/>
      <c r="BS116" s="973"/>
      <c r="BT116" s="973"/>
      <c r="BU116" s="973"/>
      <c r="BV116" s="973" t="s">
        <v>123</v>
      </c>
      <c r="BW116" s="973"/>
      <c r="BX116" s="973"/>
      <c r="BY116" s="973"/>
      <c r="BZ116" s="973"/>
      <c r="CA116" s="973" t="s">
        <v>123</v>
      </c>
      <c r="CB116" s="973"/>
      <c r="CC116" s="973"/>
      <c r="CD116" s="973"/>
      <c r="CE116" s="973"/>
      <c r="CF116" s="967" t="s">
        <v>123</v>
      </c>
      <c r="CG116" s="968"/>
      <c r="CH116" s="968"/>
      <c r="CI116" s="968"/>
      <c r="CJ116" s="968"/>
      <c r="CK116" s="995"/>
      <c r="CL116" s="996"/>
      <c r="CM116" s="969" t="s">
        <v>442</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05">
        <v>3205</v>
      </c>
      <c r="DH116" s="1006"/>
      <c r="DI116" s="1006"/>
      <c r="DJ116" s="1006"/>
      <c r="DK116" s="1007"/>
      <c r="DL116" s="1008">
        <v>2671</v>
      </c>
      <c r="DM116" s="1006"/>
      <c r="DN116" s="1006"/>
      <c r="DO116" s="1006"/>
      <c r="DP116" s="1007"/>
      <c r="DQ116" s="1008">
        <v>2136</v>
      </c>
      <c r="DR116" s="1006"/>
      <c r="DS116" s="1006"/>
      <c r="DT116" s="1006"/>
      <c r="DU116" s="1007"/>
      <c r="DV116" s="1009">
        <v>0.1</v>
      </c>
      <c r="DW116" s="1010"/>
      <c r="DX116" s="1010"/>
      <c r="DY116" s="1010"/>
      <c r="DZ116" s="1011"/>
    </row>
    <row r="117" spans="1:130" s="233" customFormat="1" ht="26.25" customHeight="1" x14ac:dyDescent="0.2">
      <c r="A117" s="959" t="s">
        <v>179</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24" t="s">
        <v>443</v>
      </c>
      <c r="Z117" s="941"/>
      <c r="AA117" s="1025">
        <v>378963</v>
      </c>
      <c r="AB117" s="1026"/>
      <c r="AC117" s="1026"/>
      <c r="AD117" s="1026"/>
      <c r="AE117" s="1027"/>
      <c r="AF117" s="1028">
        <v>386857</v>
      </c>
      <c r="AG117" s="1026"/>
      <c r="AH117" s="1026"/>
      <c r="AI117" s="1026"/>
      <c r="AJ117" s="1027"/>
      <c r="AK117" s="1028">
        <v>501658</v>
      </c>
      <c r="AL117" s="1026"/>
      <c r="AM117" s="1026"/>
      <c r="AN117" s="1026"/>
      <c r="AO117" s="1027"/>
      <c r="AP117" s="1029"/>
      <c r="AQ117" s="1030"/>
      <c r="AR117" s="1030"/>
      <c r="AS117" s="1030"/>
      <c r="AT117" s="1031"/>
      <c r="AU117" s="955"/>
      <c r="AV117" s="956"/>
      <c r="AW117" s="956"/>
      <c r="AX117" s="956"/>
      <c r="AY117" s="956"/>
      <c r="AZ117" s="1021" t="s">
        <v>444</v>
      </c>
      <c r="BA117" s="1022"/>
      <c r="BB117" s="1022"/>
      <c r="BC117" s="1022"/>
      <c r="BD117" s="1022"/>
      <c r="BE117" s="1022"/>
      <c r="BF117" s="1022"/>
      <c r="BG117" s="1022"/>
      <c r="BH117" s="1022"/>
      <c r="BI117" s="1022"/>
      <c r="BJ117" s="1022"/>
      <c r="BK117" s="1022"/>
      <c r="BL117" s="1022"/>
      <c r="BM117" s="1022"/>
      <c r="BN117" s="1022"/>
      <c r="BO117" s="1022"/>
      <c r="BP117" s="1023"/>
      <c r="BQ117" s="972" t="s">
        <v>123</v>
      </c>
      <c r="BR117" s="973"/>
      <c r="BS117" s="973"/>
      <c r="BT117" s="973"/>
      <c r="BU117" s="973"/>
      <c r="BV117" s="973" t="s">
        <v>123</v>
      </c>
      <c r="BW117" s="973"/>
      <c r="BX117" s="973"/>
      <c r="BY117" s="973"/>
      <c r="BZ117" s="973"/>
      <c r="CA117" s="973" t="s">
        <v>123</v>
      </c>
      <c r="CB117" s="973"/>
      <c r="CC117" s="973"/>
      <c r="CD117" s="973"/>
      <c r="CE117" s="973"/>
      <c r="CF117" s="967" t="s">
        <v>123</v>
      </c>
      <c r="CG117" s="968"/>
      <c r="CH117" s="968"/>
      <c r="CI117" s="968"/>
      <c r="CJ117" s="968"/>
      <c r="CK117" s="995"/>
      <c r="CL117" s="996"/>
      <c r="CM117" s="969" t="s">
        <v>445</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05" t="s">
        <v>123</v>
      </c>
      <c r="DH117" s="1006"/>
      <c r="DI117" s="1006"/>
      <c r="DJ117" s="1006"/>
      <c r="DK117" s="1007"/>
      <c r="DL117" s="1008" t="s">
        <v>123</v>
      </c>
      <c r="DM117" s="1006"/>
      <c r="DN117" s="1006"/>
      <c r="DO117" s="1006"/>
      <c r="DP117" s="1007"/>
      <c r="DQ117" s="1008" t="s">
        <v>123</v>
      </c>
      <c r="DR117" s="1006"/>
      <c r="DS117" s="1006"/>
      <c r="DT117" s="1006"/>
      <c r="DU117" s="1007"/>
      <c r="DV117" s="1009" t="s">
        <v>123</v>
      </c>
      <c r="DW117" s="1010"/>
      <c r="DX117" s="1010"/>
      <c r="DY117" s="1010"/>
      <c r="DZ117" s="1011"/>
    </row>
    <row r="118" spans="1:130" s="233" customFormat="1" ht="26.25" customHeight="1" x14ac:dyDescent="0.2">
      <c r="A118" s="959" t="s">
        <v>419</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416</v>
      </c>
      <c r="AB118" s="940"/>
      <c r="AC118" s="940"/>
      <c r="AD118" s="940"/>
      <c r="AE118" s="941"/>
      <c r="AF118" s="939" t="s">
        <v>417</v>
      </c>
      <c r="AG118" s="940"/>
      <c r="AH118" s="940"/>
      <c r="AI118" s="940"/>
      <c r="AJ118" s="941"/>
      <c r="AK118" s="939" t="s">
        <v>295</v>
      </c>
      <c r="AL118" s="940"/>
      <c r="AM118" s="940"/>
      <c r="AN118" s="940"/>
      <c r="AO118" s="941"/>
      <c r="AP118" s="1017" t="s">
        <v>418</v>
      </c>
      <c r="AQ118" s="1018"/>
      <c r="AR118" s="1018"/>
      <c r="AS118" s="1018"/>
      <c r="AT118" s="1019"/>
      <c r="AU118" s="955"/>
      <c r="AV118" s="956"/>
      <c r="AW118" s="956"/>
      <c r="AX118" s="956"/>
      <c r="AY118" s="956"/>
      <c r="AZ118" s="1020" t="s">
        <v>446</v>
      </c>
      <c r="BA118" s="1012"/>
      <c r="BB118" s="1012"/>
      <c r="BC118" s="1012"/>
      <c r="BD118" s="1012"/>
      <c r="BE118" s="1012"/>
      <c r="BF118" s="1012"/>
      <c r="BG118" s="1012"/>
      <c r="BH118" s="1012"/>
      <c r="BI118" s="1012"/>
      <c r="BJ118" s="1012"/>
      <c r="BK118" s="1012"/>
      <c r="BL118" s="1012"/>
      <c r="BM118" s="1012"/>
      <c r="BN118" s="1012"/>
      <c r="BO118" s="1012"/>
      <c r="BP118" s="1013"/>
      <c r="BQ118" s="1046" t="s">
        <v>123</v>
      </c>
      <c r="BR118" s="1047"/>
      <c r="BS118" s="1047"/>
      <c r="BT118" s="1047"/>
      <c r="BU118" s="1047"/>
      <c r="BV118" s="1047" t="s">
        <v>123</v>
      </c>
      <c r="BW118" s="1047"/>
      <c r="BX118" s="1047"/>
      <c r="BY118" s="1047"/>
      <c r="BZ118" s="1047"/>
      <c r="CA118" s="1047" t="s">
        <v>123</v>
      </c>
      <c r="CB118" s="1047"/>
      <c r="CC118" s="1047"/>
      <c r="CD118" s="1047"/>
      <c r="CE118" s="1047"/>
      <c r="CF118" s="967" t="s">
        <v>123</v>
      </c>
      <c r="CG118" s="968"/>
      <c r="CH118" s="968"/>
      <c r="CI118" s="968"/>
      <c r="CJ118" s="968"/>
      <c r="CK118" s="995"/>
      <c r="CL118" s="996"/>
      <c r="CM118" s="969" t="s">
        <v>447</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05" t="s">
        <v>123</v>
      </c>
      <c r="DH118" s="1006"/>
      <c r="DI118" s="1006"/>
      <c r="DJ118" s="1006"/>
      <c r="DK118" s="1007"/>
      <c r="DL118" s="1008" t="s">
        <v>123</v>
      </c>
      <c r="DM118" s="1006"/>
      <c r="DN118" s="1006"/>
      <c r="DO118" s="1006"/>
      <c r="DP118" s="1007"/>
      <c r="DQ118" s="1008" t="s">
        <v>123</v>
      </c>
      <c r="DR118" s="1006"/>
      <c r="DS118" s="1006"/>
      <c r="DT118" s="1006"/>
      <c r="DU118" s="1007"/>
      <c r="DV118" s="1009" t="s">
        <v>123</v>
      </c>
      <c r="DW118" s="1010"/>
      <c r="DX118" s="1010"/>
      <c r="DY118" s="1010"/>
      <c r="DZ118" s="1011"/>
    </row>
    <row r="119" spans="1:130" s="233" customFormat="1" ht="26.25" customHeight="1" x14ac:dyDescent="0.2">
      <c r="A119" s="1104" t="s">
        <v>422</v>
      </c>
      <c r="B119" s="994"/>
      <c r="C119" s="976" t="s">
        <v>423</v>
      </c>
      <c r="D119" s="944"/>
      <c r="E119" s="944"/>
      <c r="F119" s="944"/>
      <c r="G119" s="944"/>
      <c r="H119" s="944"/>
      <c r="I119" s="944"/>
      <c r="J119" s="944"/>
      <c r="K119" s="944"/>
      <c r="L119" s="944"/>
      <c r="M119" s="944"/>
      <c r="N119" s="944"/>
      <c r="O119" s="944"/>
      <c r="P119" s="944"/>
      <c r="Q119" s="944"/>
      <c r="R119" s="944"/>
      <c r="S119" s="944"/>
      <c r="T119" s="944"/>
      <c r="U119" s="944"/>
      <c r="V119" s="944"/>
      <c r="W119" s="944"/>
      <c r="X119" s="944"/>
      <c r="Y119" s="944"/>
      <c r="Z119" s="945"/>
      <c r="AA119" s="946" t="s">
        <v>123</v>
      </c>
      <c r="AB119" s="947"/>
      <c r="AC119" s="947"/>
      <c r="AD119" s="947"/>
      <c r="AE119" s="948"/>
      <c r="AF119" s="949" t="s">
        <v>123</v>
      </c>
      <c r="AG119" s="947"/>
      <c r="AH119" s="947"/>
      <c r="AI119" s="947"/>
      <c r="AJ119" s="948"/>
      <c r="AK119" s="949" t="s">
        <v>123</v>
      </c>
      <c r="AL119" s="947"/>
      <c r="AM119" s="947"/>
      <c r="AN119" s="947"/>
      <c r="AO119" s="948"/>
      <c r="AP119" s="950" t="s">
        <v>123</v>
      </c>
      <c r="AQ119" s="951"/>
      <c r="AR119" s="951"/>
      <c r="AS119" s="951"/>
      <c r="AT119" s="952"/>
      <c r="AU119" s="957"/>
      <c r="AV119" s="958"/>
      <c r="AW119" s="958"/>
      <c r="AX119" s="958"/>
      <c r="AY119" s="958"/>
      <c r="AZ119" s="253" t="s">
        <v>179</v>
      </c>
      <c r="BA119" s="253"/>
      <c r="BB119" s="253"/>
      <c r="BC119" s="253"/>
      <c r="BD119" s="253"/>
      <c r="BE119" s="253"/>
      <c r="BF119" s="253"/>
      <c r="BG119" s="253"/>
      <c r="BH119" s="253"/>
      <c r="BI119" s="253"/>
      <c r="BJ119" s="253"/>
      <c r="BK119" s="253"/>
      <c r="BL119" s="253"/>
      <c r="BM119" s="253"/>
      <c r="BN119" s="253"/>
      <c r="BO119" s="1024" t="s">
        <v>448</v>
      </c>
      <c r="BP119" s="1052"/>
      <c r="BQ119" s="1046">
        <v>5844813</v>
      </c>
      <c r="BR119" s="1047"/>
      <c r="BS119" s="1047"/>
      <c r="BT119" s="1047"/>
      <c r="BU119" s="1047"/>
      <c r="BV119" s="1047">
        <v>5973014</v>
      </c>
      <c r="BW119" s="1047"/>
      <c r="BX119" s="1047"/>
      <c r="BY119" s="1047"/>
      <c r="BZ119" s="1047"/>
      <c r="CA119" s="1047">
        <v>6023293</v>
      </c>
      <c r="CB119" s="1047"/>
      <c r="CC119" s="1047"/>
      <c r="CD119" s="1047"/>
      <c r="CE119" s="1047"/>
      <c r="CF119" s="1048"/>
      <c r="CG119" s="1049"/>
      <c r="CH119" s="1049"/>
      <c r="CI119" s="1049"/>
      <c r="CJ119" s="1050"/>
      <c r="CK119" s="997"/>
      <c r="CL119" s="998"/>
      <c r="CM119" s="1020" t="s">
        <v>449</v>
      </c>
      <c r="CN119" s="1012"/>
      <c r="CO119" s="1012"/>
      <c r="CP119" s="1012"/>
      <c r="CQ119" s="1012"/>
      <c r="CR119" s="1012"/>
      <c r="CS119" s="1012"/>
      <c r="CT119" s="1012"/>
      <c r="CU119" s="1012"/>
      <c r="CV119" s="1012"/>
      <c r="CW119" s="1012"/>
      <c r="CX119" s="1012"/>
      <c r="CY119" s="1012"/>
      <c r="CZ119" s="1012"/>
      <c r="DA119" s="1012"/>
      <c r="DB119" s="1012"/>
      <c r="DC119" s="1012"/>
      <c r="DD119" s="1012"/>
      <c r="DE119" s="1012"/>
      <c r="DF119" s="1013"/>
      <c r="DG119" s="1051" t="s">
        <v>123</v>
      </c>
      <c r="DH119" s="1033"/>
      <c r="DI119" s="1033"/>
      <c r="DJ119" s="1033"/>
      <c r="DK119" s="1034"/>
      <c r="DL119" s="1032" t="s">
        <v>123</v>
      </c>
      <c r="DM119" s="1033"/>
      <c r="DN119" s="1033"/>
      <c r="DO119" s="1033"/>
      <c r="DP119" s="1034"/>
      <c r="DQ119" s="1032" t="s">
        <v>123</v>
      </c>
      <c r="DR119" s="1033"/>
      <c r="DS119" s="1033"/>
      <c r="DT119" s="1033"/>
      <c r="DU119" s="1034"/>
      <c r="DV119" s="1035" t="s">
        <v>123</v>
      </c>
      <c r="DW119" s="1036"/>
      <c r="DX119" s="1036"/>
      <c r="DY119" s="1036"/>
      <c r="DZ119" s="1037"/>
    </row>
    <row r="120" spans="1:130" s="233" customFormat="1" ht="26.25" customHeight="1" x14ac:dyDescent="0.2">
      <c r="A120" s="1105"/>
      <c r="B120" s="996"/>
      <c r="C120" s="969" t="s">
        <v>426</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05" t="s">
        <v>123</v>
      </c>
      <c r="AB120" s="1006"/>
      <c r="AC120" s="1006"/>
      <c r="AD120" s="1006"/>
      <c r="AE120" s="1007"/>
      <c r="AF120" s="1008" t="s">
        <v>123</v>
      </c>
      <c r="AG120" s="1006"/>
      <c r="AH120" s="1006"/>
      <c r="AI120" s="1006"/>
      <c r="AJ120" s="1007"/>
      <c r="AK120" s="1008" t="s">
        <v>123</v>
      </c>
      <c r="AL120" s="1006"/>
      <c r="AM120" s="1006"/>
      <c r="AN120" s="1006"/>
      <c r="AO120" s="1007"/>
      <c r="AP120" s="1009" t="s">
        <v>123</v>
      </c>
      <c r="AQ120" s="1010"/>
      <c r="AR120" s="1010"/>
      <c r="AS120" s="1010"/>
      <c r="AT120" s="1011"/>
      <c r="AU120" s="1038" t="s">
        <v>450</v>
      </c>
      <c r="AV120" s="1039"/>
      <c r="AW120" s="1039"/>
      <c r="AX120" s="1039"/>
      <c r="AY120" s="1040"/>
      <c r="AZ120" s="976" t="s">
        <v>451</v>
      </c>
      <c r="BA120" s="944"/>
      <c r="BB120" s="944"/>
      <c r="BC120" s="944"/>
      <c r="BD120" s="944"/>
      <c r="BE120" s="944"/>
      <c r="BF120" s="944"/>
      <c r="BG120" s="944"/>
      <c r="BH120" s="944"/>
      <c r="BI120" s="944"/>
      <c r="BJ120" s="944"/>
      <c r="BK120" s="944"/>
      <c r="BL120" s="944"/>
      <c r="BM120" s="944"/>
      <c r="BN120" s="944"/>
      <c r="BO120" s="944"/>
      <c r="BP120" s="945"/>
      <c r="BQ120" s="977">
        <v>4161105</v>
      </c>
      <c r="BR120" s="978"/>
      <c r="BS120" s="978"/>
      <c r="BT120" s="978"/>
      <c r="BU120" s="978"/>
      <c r="BV120" s="978">
        <v>4395395</v>
      </c>
      <c r="BW120" s="978"/>
      <c r="BX120" s="978"/>
      <c r="BY120" s="978"/>
      <c r="BZ120" s="978"/>
      <c r="CA120" s="978">
        <v>5153838</v>
      </c>
      <c r="CB120" s="978"/>
      <c r="CC120" s="978"/>
      <c r="CD120" s="978"/>
      <c r="CE120" s="978"/>
      <c r="CF120" s="991">
        <v>209.6</v>
      </c>
      <c r="CG120" s="992"/>
      <c r="CH120" s="992"/>
      <c r="CI120" s="992"/>
      <c r="CJ120" s="992"/>
      <c r="CK120" s="1053" t="s">
        <v>452</v>
      </c>
      <c r="CL120" s="1054"/>
      <c r="CM120" s="1054"/>
      <c r="CN120" s="1054"/>
      <c r="CO120" s="1055"/>
      <c r="CP120" s="1061" t="s">
        <v>399</v>
      </c>
      <c r="CQ120" s="1062"/>
      <c r="CR120" s="1062"/>
      <c r="CS120" s="1062"/>
      <c r="CT120" s="1062"/>
      <c r="CU120" s="1062"/>
      <c r="CV120" s="1062"/>
      <c r="CW120" s="1062"/>
      <c r="CX120" s="1062"/>
      <c r="CY120" s="1062"/>
      <c r="CZ120" s="1062"/>
      <c r="DA120" s="1062"/>
      <c r="DB120" s="1062"/>
      <c r="DC120" s="1062"/>
      <c r="DD120" s="1062"/>
      <c r="DE120" s="1062"/>
      <c r="DF120" s="1063"/>
      <c r="DG120" s="977">
        <v>204378</v>
      </c>
      <c r="DH120" s="978"/>
      <c r="DI120" s="978"/>
      <c r="DJ120" s="978"/>
      <c r="DK120" s="978"/>
      <c r="DL120" s="978">
        <v>236695</v>
      </c>
      <c r="DM120" s="978"/>
      <c r="DN120" s="978"/>
      <c r="DO120" s="978"/>
      <c r="DP120" s="978"/>
      <c r="DQ120" s="978">
        <v>491007</v>
      </c>
      <c r="DR120" s="978"/>
      <c r="DS120" s="978"/>
      <c r="DT120" s="978"/>
      <c r="DU120" s="978"/>
      <c r="DV120" s="979">
        <v>20</v>
      </c>
      <c r="DW120" s="979"/>
      <c r="DX120" s="979"/>
      <c r="DY120" s="979"/>
      <c r="DZ120" s="980"/>
    </row>
    <row r="121" spans="1:130" s="233" customFormat="1" ht="26.25" customHeight="1" x14ac:dyDescent="0.2">
      <c r="A121" s="1105"/>
      <c r="B121" s="996"/>
      <c r="C121" s="1021" t="s">
        <v>453</v>
      </c>
      <c r="D121" s="1022"/>
      <c r="E121" s="1022"/>
      <c r="F121" s="1022"/>
      <c r="G121" s="1022"/>
      <c r="H121" s="1022"/>
      <c r="I121" s="1022"/>
      <c r="J121" s="1022"/>
      <c r="K121" s="1022"/>
      <c r="L121" s="1022"/>
      <c r="M121" s="1022"/>
      <c r="N121" s="1022"/>
      <c r="O121" s="1022"/>
      <c r="P121" s="1022"/>
      <c r="Q121" s="1022"/>
      <c r="R121" s="1022"/>
      <c r="S121" s="1022"/>
      <c r="T121" s="1022"/>
      <c r="U121" s="1022"/>
      <c r="V121" s="1022"/>
      <c r="W121" s="1022"/>
      <c r="X121" s="1022"/>
      <c r="Y121" s="1022"/>
      <c r="Z121" s="1023"/>
      <c r="AA121" s="1005" t="s">
        <v>123</v>
      </c>
      <c r="AB121" s="1006"/>
      <c r="AC121" s="1006"/>
      <c r="AD121" s="1006"/>
      <c r="AE121" s="1007"/>
      <c r="AF121" s="1008" t="s">
        <v>123</v>
      </c>
      <c r="AG121" s="1006"/>
      <c r="AH121" s="1006"/>
      <c r="AI121" s="1006"/>
      <c r="AJ121" s="1007"/>
      <c r="AK121" s="1008" t="s">
        <v>123</v>
      </c>
      <c r="AL121" s="1006"/>
      <c r="AM121" s="1006"/>
      <c r="AN121" s="1006"/>
      <c r="AO121" s="1007"/>
      <c r="AP121" s="1009" t="s">
        <v>123</v>
      </c>
      <c r="AQ121" s="1010"/>
      <c r="AR121" s="1010"/>
      <c r="AS121" s="1010"/>
      <c r="AT121" s="1011"/>
      <c r="AU121" s="1041"/>
      <c r="AV121" s="1042"/>
      <c r="AW121" s="1042"/>
      <c r="AX121" s="1042"/>
      <c r="AY121" s="1043"/>
      <c r="AZ121" s="969" t="s">
        <v>454</v>
      </c>
      <c r="BA121" s="970"/>
      <c r="BB121" s="970"/>
      <c r="BC121" s="970"/>
      <c r="BD121" s="970"/>
      <c r="BE121" s="970"/>
      <c r="BF121" s="970"/>
      <c r="BG121" s="970"/>
      <c r="BH121" s="970"/>
      <c r="BI121" s="970"/>
      <c r="BJ121" s="970"/>
      <c r="BK121" s="970"/>
      <c r="BL121" s="970"/>
      <c r="BM121" s="970"/>
      <c r="BN121" s="970"/>
      <c r="BO121" s="970"/>
      <c r="BP121" s="971"/>
      <c r="BQ121" s="972">
        <v>324436</v>
      </c>
      <c r="BR121" s="973"/>
      <c r="BS121" s="973"/>
      <c r="BT121" s="973"/>
      <c r="BU121" s="973"/>
      <c r="BV121" s="973">
        <v>518399</v>
      </c>
      <c r="BW121" s="973"/>
      <c r="BX121" s="973"/>
      <c r="BY121" s="973"/>
      <c r="BZ121" s="973"/>
      <c r="CA121" s="973">
        <v>16793</v>
      </c>
      <c r="CB121" s="973"/>
      <c r="CC121" s="973"/>
      <c r="CD121" s="973"/>
      <c r="CE121" s="973"/>
      <c r="CF121" s="967">
        <v>0.7</v>
      </c>
      <c r="CG121" s="968"/>
      <c r="CH121" s="968"/>
      <c r="CI121" s="968"/>
      <c r="CJ121" s="968"/>
      <c r="CK121" s="1056"/>
      <c r="CL121" s="1057"/>
      <c r="CM121" s="1057"/>
      <c r="CN121" s="1057"/>
      <c r="CO121" s="1058"/>
      <c r="CP121" s="1066" t="s">
        <v>397</v>
      </c>
      <c r="CQ121" s="1067"/>
      <c r="CR121" s="1067"/>
      <c r="CS121" s="1067"/>
      <c r="CT121" s="1067"/>
      <c r="CU121" s="1067"/>
      <c r="CV121" s="1067"/>
      <c r="CW121" s="1067"/>
      <c r="CX121" s="1067"/>
      <c r="CY121" s="1067"/>
      <c r="CZ121" s="1067"/>
      <c r="DA121" s="1067"/>
      <c r="DB121" s="1067"/>
      <c r="DC121" s="1067"/>
      <c r="DD121" s="1067"/>
      <c r="DE121" s="1067"/>
      <c r="DF121" s="1068"/>
      <c r="DG121" s="972" t="s">
        <v>123</v>
      </c>
      <c r="DH121" s="973"/>
      <c r="DI121" s="973"/>
      <c r="DJ121" s="973"/>
      <c r="DK121" s="973"/>
      <c r="DL121" s="973" t="s">
        <v>123</v>
      </c>
      <c r="DM121" s="973"/>
      <c r="DN121" s="973"/>
      <c r="DO121" s="973"/>
      <c r="DP121" s="973"/>
      <c r="DQ121" s="973" t="s">
        <v>123</v>
      </c>
      <c r="DR121" s="973"/>
      <c r="DS121" s="973"/>
      <c r="DT121" s="973"/>
      <c r="DU121" s="973"/>
      <c r="DV121" s="974" t="s">
        <v>123</v>
      </c>
      <c r="DW121" s="974"/>
      <c r="DX121" s="974"/>
      <c r="DY121" s="974"/>
      <c r="DZ121" s="975"/>
    </row>
    <row r="122" spans="1:130" s="233" customFormat="1" ht="26.25" customHeight="1" x14ac:dyDescent="0.2">
      <c r="A122" s="1105"/>
      <c r="B122" s="996"/>
      <c r="C122" s="969" t="s">
        <v>436</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05" t="s">
        <v>123</v>
      </c>
      <c r="AB122" s="1006"/>
      <c r="AC122" s="1006"/>
      <c r="AD122" s="1006"/>
      <c r="AE122" s="1007"/>
      <c r="AF122" s="1008" t="s">
        <v>123</v>
      </c>
      <c r="AG122" s="1006"/>
      <c r="AH122" s="1006"/>
      <c r="AI122" s="1006"/>
      <c r="AJ122" s="1007"/>
      <c r="AK122" s="1008" t="s">
        <v>123</v>
      </c>
      <c r="AL122" s="1006"/>
      <c r="AM122" s="1006"/>
      <c r="AN122" s="1006"/>
      <c r="AO122" s="1007"/>
      <c r="AP122" s="1009" t="s">
        <v>123</v>
      </c>
      <c r="AQ122" s="1010"/>
      <c r="AR122" s="1010"/>
      <c r="AS122" s="1010"/>
      <c r="AT122" s="1011"/>
      <c r="AU122" s="1041"/>
      <c r="AV122" s="1042"/>
      <c r="AW122" s="1042"/>
      <c r="AX122" s="1042"/>
      <c r="AY122" s="1043"/>
      <c r="AZ122" s="1020" t="s">
        <v>455</v>
      </c>
      <c r="BA122" s="1012"/>
      <c r="BB122" s="1012"/>
      <c r="BC122" s="1012"/>
      <c r="BD122" s="1012"/>
      <c r="BE122" s="1012"/>
      <c r="BF122" s="1012"/>
      <c r="BG122" s="1012"/>
      <c r="BH122" s="1012"/>
      <c r="BI122" s="1012"/>
      <c r="BJ122" s="1012"/>
      <c r="BK122" s="1012"/>
      <c r="BL122" s="1012"/>
      <c r="BM122" s="1012"/>
      <c r="BN122" s="1012"/>
      <c r="BO122" s="1012"/>
      <c r="BP122" s="1013"/>
      <c r="BQ122" s="1046">
        <v>3223805</v>
      </c>
      <c r="BR122" s="1047"/>
      <c r="BS122" s="1047"/>
      <c r="BT122" s="1047"/>
      <c r="BU122" s="1047"/>
      <c r="BV122" s="1047">
        <v>3259837</v>
      </c>
      <c r="BW122" s="1047"/>
      <c r="BX122" s="1047"/>
      <c r="BY122" s="1047"/>
      <c r="BZ122" s="1047"/>
      <c r="CA122" s="1047">
        <v>3403004</v>
      </c>
      <c r="CB122" s="1047"/>
      <c r="CC122" s="1047"/>
      <c r="CD122" s="1047"/>
      <c r="CE122" s="1047"/>
      <c r="CF122" s="1064">
        <v>138.4</v>
      </c>
      <c r="CG122" s="1065"/>
      <c r="CH122" s="1065"/>
      <c r="CI122" s="1065"/>
      <c r="CJ122" s="1065"/>
      <c r="CK122" s="1056"/>
      <c r="CL122" s="1057"/>
      <c r="CM122" s="1057"/>
      <c r="CN122" s="1057"/>
      <c r="CO122" s="1058"/>
      <c r="CP122" s="1066" t="s">
        <v>393</v>
      </c>
      <c r="CQ122" s="1067"/>
      <c r="CR122" s="1067"/>
      <c r="CS122" s="1067"/>
      <c r="CT122" s="1067"/>
      <c r="CU122" s="1067"/>
      <c r="CV122" s="1067"/>
      <c r="CW122" s="1067"/>
      <c r="CX122" s="1067"/>
      <c r="CY122" s="1067"/>
      <c r="CZ122" s="1067"/>
      <c r="DA122" s="1067"/>
      <c r="DB122" s="1067"/>
      <c r="DC122" s="1067"/>
      <c r="DD122" s="1067"/>
      <c r="DE122" s="1067"/>
      <c r="DF122" s="1068"/>
      <c r="DG122" s="972" t="s">
        <v>123</v>
      </c>
      <c r="DH122" s="973"/>
      <c r="DI122" s="973"/>
      <c r="DJ122" s="973"/>
      <c r="DK122" s="973"/>
      <c r="DL122" s="973" t="s">
        <v>123</v>
      </c>
      <c r="DM122" s="973"/>
      <c r="DN122" s="973"/>
      <c r="DO122" s="973"/>
      <c r="DP122" s="973"/>
      <c r="DQ122" s="973" t="s">
        <v>123</v>
      </c>
      <c r="DR122" s="973"/>
      <c r="DS122" s="973"/>
      <c r="DT122" s="973"/>
      <c r="DU122" s="973"/>
      <c r="DV122" s="974" t="s">
        <v>123</v>
      </c>
      <c r="DW122" s="974"/>
      <c r="DX122" s="974"/>
      <c r="DY122" s="974"/>
      <c r="DZ122" s="975"/>
    </row>
    <row r="123" spans="1:130" s="233" customFormat="1" ht="26.25" customHeight="1" x14ac:dyDescent="0.2">
      <c r="A123" s="1105"/>
      <c r="B123" s="996"/>
      <c r="C123" s="969" t="s">
        <v>442</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05">
        <v>573</v>
      </c>
      <c r="AB123" s="1006"/>
      <c r="AC123" s="1006"/>
      <c r="AD123" s="1006"/>
      <c r="AE123" s="1007"/>
      <c r="AF123" s="1008">
        <v>568</v>
      </c>
      <c r="AG123" s="1006"/>
      <c r="AH123" s="1006"/>
      <c r="AI123" s="1006"/>
      <c r="AJ123" s="1007"/>
      <c r="AK123" s="1008">
        <v>563</v>
      </c>
      <c r="AL123" s="1006"/>
      <c r="AM123" s="1006"/>
      <c r="AN123" s="1006"/>
      <c r="AO123" s="1007"/>
      <c r="AP123" s="1009">
        <v>0</v>
      </c>
      <c r="AQ123" s="1010"/>
      <c r="AR123" s="1010"/>
      <c r="AS123" s="1010"/>
      <c r="AT123" s="1011"/>
      <c r="AU123" s="1044"/>
      <c r="AV123" s="1045"/>
      <c r="AW123" s="1045"/>
      <c r="AX123" s="1045"/>
      <c r="AY123" s="1045"/>
      <c r="AZ123" s="253" t="s">
        <v>179</v>
      </c>
      <c r="BA123" s="253"/>
      <c r="BB123" s="253"/>
      <c r="BC123" s="253"/>
      <c r="BD123" s="253"/>
      <c r="BE123" s="253"/>
      <c r="BF123" s="253"/>
      <c r="BG123" s="253"/>
      <c r="BH123" s="253"/>
      <c r="BI123" s="253"/>
      <c r="BJ123" s="253"/>
      <c r="BK123" s="253"/>
      <c r="BL123" s="253"/>
      <c r="BM123" s="253"/>
      <c r="BN123" s="253"/>
      <c r="BO123" s="1024" t="s">
        <v>456</v>
      </c>
      <c r="BP123" s="1052"/>
      <c r="BQ123" s="1111">
        <v>7709346</v>
      </c>
      <c r="BR123" s="1078"/>
      <c r="BS123" s="1078"/>
      <c r="BT123" s="1078"/>
      <c r="BU123" s="1078"/>
      <c r="BV123" s="1078">
        <v>8173631</v>
      </c>
      <c r="BW123" s="1078"/>
      <c r="BX123" s="1078"/>
      <c r="BY123" s="1078"/>
      <c r="BZ123" s="1078"/>
      <c r="CA123" s="1078">
        <v>8573635</v>
      </c>
      <c r="CB123" s="1078"/>
      <c r="CC123" s="1078"/>
      <c r="CD123" s="1078"/>
      <c r="CE123" s="1078"/>
      <c r="CF123" s="1048"/>
      <c r="CG123" s="1049"/>
      <c r="CH123" s="1049"/>
      <c r="CI123" s="1049"/>
      <c r="CJ123" s="1050"/>
      <c r="CK123" s="1056"/>
      <c r="CL123" s="1057"/>
      <c r="CM123" s="1057"/>
      <c r="CN123" s="1057"/>
      <c r="CO123" s="1058"/>
      <c r="CP123" s="1066" t="s">
        <v>394</v>
      </c>
      <c r="CQ123" s="1067"/>
      <c r="CR123" s="1067"/>
      <c r="CS123" s="1067"/>
      <c r="CT123" s="1067"/>
      <c r="CU123" s="1067"/>
      <c r="CV123" s="1067"/>
      <c r="CW123" s="1067"/>
      <c r="CX123" s="1067"/>
      <c r="CY123" s="1067"/>
      <c r="CZ123" s="1067"/>
      <c r="DA123" s="1067"/>
      <c r="DB123" s="1067"/>
      <c r="DC123" s="1067"/>
      <c r="DD123" s="1067"/>
      <c r="DE123" s="1067"/>
      <c r="DF123" s="1068"/>
      <c r="DG123" s="1005" t="s">
        <v>123</v>
      </c>
      <c r="DH123" s="1006"/>
      <c r="DI123" s="1006"/>
      <c r="DJ123" s="1006"/>
      <c r="DK123" s="1007"/>
      <c r="DL123" s="1008" t="s">
        <v>123</v>
      </c>
      <c r="DM123" s="1006"/>
      <c r="DN123" s="1006"/>
      <c r="DO123" s="1006"/>
      <c r="DP123" s="1007"/>
      <c r="DQ123" s="1008" t="s">
        <v>123</v>
      </c>
      <c r="DR123" s="1006"/>
      <c r="DS123" s="1006"/>
      <c r="DT123" s="1006"/>
      <c r="DU123" s="1007"/>
      <c r="DV123" s="1009" t="s">
        <v>123</v>
      </c>
      <c r="DW123" s="1010"/>
      <c r="DX123" s="1010"/>
      <c r="DY123" s="1010"/>
      <c r="DZ123" s="1011"/>
    </row>
    <row r="124" spans="1:130" s="233" customFormat="1" ht="26.25" customHeight="1" thickBot="1" x14ac:dyDescent="0.25">
      <c r="A124" s="1105"/>
      <c r="B124" s="996"/>
      <c r="C124" s="969" t="s">
        <v>445</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05" t="s">
        <v>123</v>
      </c>
      <c r="AB124" s="1006"/>
      <c r="AC124" s="1006"/>
      <c r="AD124" s="1006"/>
      <c r="AE124" s="1007"/>
      <c r="AF124" s="1008" t="s">
        <v>123</v>
      </c>
      <c r="AG124" s="1006"/>
      <c r="AH124" s="1006"/>
      <c r="AI124" s="1006"/>
      <c r="AJ124" s="1007"/>
      <c r="AK124" s="1008" t="s">
        <v>123</v>
      </c>
      <c r="AL124" s="1006"/>
      <c r="AM124" s="1006"/>
      <c r="AN124" s="1006"/>
      <c r="AO124" s="1007"/>
      <c r="AP124" s="1009" t="s">
        <v>123</v>
      </c>
      <c r="AQ124" s="1010"/>
      <c r="AR124" s="1010"/>
      <c r="AS124" s="1010"/>
      <c r="AT124" s="1011"/>
      <c r="AU124" s="1107" t="s">
        <v>457</v>
      </c>
      <c r="AV124" s="1108"/>
      <c r="AW124" s="1108"/>
      <c r="AX124" s="1108"/>
      <c r="AY124" s="1108"/>
      <c r="AZ124" s="1108"/>
      <c r="BA124" s="1108"/>
      <c r="BB124" s="1108"/>
      <c r="BC124" s="1108"/>
      <c r="BD124" s="1108"/>
      <c r="BE124" s="1108"/>
      <c r="BF124" s="1108"/>
      <c r="BG124" s="1108"/>
      <c r="BH124" s="1108"/>
      <c r="BI124" s="1108"/>
      <c r="BJ124" s="1108"/>
      <c r="BK124" s="1108"/>
      <c r="BL124" s="1108"/>
      <c r="BM124" s="1108"/>
      <c r="BN124" s="1108"/>
      <c r="BO124" s="1108"/>
      <c r="BP124" s="1109"/>
      <c r="BQ124" s="1110" t="s">
        <v>123</v>
      </c>
      <c r="BR124" s="1074"/>
      <c r="BS124" s="1074"/>
      <c r="BT124" s="1074"/>
      <c r="BU124" s="1074"/>
      <c r="BV124" s="1074" t="s">
        <v>123</v>
      </c>
      <c r="BW124" s="1074"/>
      <c r="BX124" s="1074"/>
      <c r="BY124" s="1074"/>
      <c r="BZ124" s="1074"/>
      <c r="CA124" s="1074" t="s">
        <v>123</v>
      </c>
      <c r="CB124" s="1074"/>
      <c r="CC124" s="1074"/>
      <c r="CD124" s="1074"/>
      <c r="CE124" s="1074"/>
      <c r="CF124" s="1075"/>
      <c r="CG124" s="1076"/>
      <c r="CH124" s="1076"/>
      <c r="CI124" s="1076"/>
      <c r="CJ124" s="1077"/>
      <c r="CK124" s="1059"/>
      <c r="CL124" s="1059"/>
      <c r="CM124" s="1059"/>
      <c r="CN124" s="1059"/>
      <c r="CO124" s="1060"/>
      <c r="CP124" s="1066" t="s">
        <v>458</v>
      </c>
      <c r="CQ124" s="1067"/>
      <c r="CR124" s="1067"/>
      <c r="CS124" s="1067"/>
      <c r="CT124" s="1067"/>
      <c r="CU124" s="1067"/>
      <c r="CV124" s="1067"/>
      <c r="CW124" s="1067"/>
      <c r="CX124" s="1067"/>
      <c r="CY124" s="1067"/>
      <c r="CZ124" s="1067"/>
      <c r="DA124" s="1067"/>
      <c r="DB124" s="1067"/>
      <c r="DC124" s="1067"/>
      <c r="DD124" s="1067"/>
      <c r="DE124" s="1067"/>
      <c r="DF124" s="1068"/>
      <c r="DG124" s="1051" t="s">
        <v>123</v>
      </c>
      <c r="DH124" s="1033"/>
      <c r="DI124" s="1033"/>
      <c r="DJ124" s="1033"/>
      <c r="DK124" s="1034"/>
      <c r="DL124" s="1032">
        <v>2200</v>
      </c>
      <c r="DM124" s="1033"/>
      <c r="DN124" s="1033"/>
      <c r="DO124" s="1033"/>
      <c r="DP124" s="1034"/>
      <c r="DQ124" s="1032" t="s">
        <v>123</v>
      </c>
      <c r="DR124" s="1033"/>
      <c r="DS124" s="1033"/>
      <c r="DT124" s="1033"/>
      <c r="DU124" s="1034"/>
      <c r="DV124" s="1035" t="s">
        <v>123</v>
      </c>
      <c r="DW124" s="1036"/>
      <c r="DX124" s="1036"/>
      <c r="DY124" s="1036"/>
      <c r="DZ124" s="1037"/>
    </row>
    <row r="125" spans="1:130" s="233" customFormat="1" ht="26.25" customHeight="1" x14ac:dyDescent="0.2">
      <c r="A125" s="1105"/>
      <c r="B125" s="996"/>
      <c r="C125" s="969" t="s">
        <v>447</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05" t="s">
        <v>123</v>
      </c>
      <c r="AB125" s="1006"/>
      <c r="AC125" s="1006"/>
      <c r="AD125" s="1006"/>
      <c r="AE125" s="1007"/>
      <c r="AF125" s="1008" t="s">
        <v>123</v>
      </c>
      <c r="AG125" s="1006"/>
      <c r="AH125" s="1006"/>
      <c r="AI125" s="1006"/>
      <c r="AJ125" s="1007"/>
      <c r="AK125" s="1008" t="s">
        <v>123</v>
      </c>
      <c r="AL125" s="1006"/>
      <c r="AM125" s="1006"/>
      <c r="AN125" s="1006"/>
      <c r="AO125" s="1007"/>
      <c r="AP125" s="1009" t="s">
        <v>123</v>
      </c>
      <c r="AQ125" s="1010"/>
      <c r="AR125" s="1010"/>
      <c r="AS125" s="1010"/>
      <c r="AT125" s="101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2"/>
      <c r="BR125" s="252"/>
      <c r="BS125" s="252"/>
      <c r="BT125" s="252"/>
      <c r="BU125" s="252"/>
      <c r="BV125" s="252"/>
      <c r="BW125" s="252"/>
      <c r="BX125" s="252"/>
      <c r="BY125" s="252"/>
      <c r="BZ125" s="252"/>
      <c r="CA125" s="252"/>
      <c r="CB125" s="252"/>
      <c r="CC125" s="252"/>
      <c r="CD125" s="252"/>
      <c r="CE125" s="252"/>
      <c r="CF125" s="252"/>
      <c r="CG125" s="252"/>
      <c r="CH125" s="252"/>
      <c r="CI125" s="252"/>
      <c r="CJ125" s="256"/>
      <c r="CK125" s="1069" t="s">
        <v>459</v>
      </c>
      <c r="CL125" s="1054"/>
      <c r="CM125" s="1054"/>
      <c r="CN125" s="1054"/>
      <c r="CO125" s="1055"/>
      <c r="CP125" s="976" t="s">
        <v>460</v>
      </c>
      <c r="CQ125" s="944"/>
      <c r="CR125" s="944"/>
      <c r="CS125" s="944"/>
      <c r="CT125" s="944"/>
      <c r="CU125" s="944"/>
      <c r="CV125" s="944"/>
      <c r="CW125" s="944"/>
      <c r="CX125" s="944"/>
      <c r="CY125" s="944"/>
      <c r="CZ125" s="944"/>
      <c r="DA125" s="944"/>
      <c r="DB125" s="944"/>
      <c r="DC125" s="944"/>
      <c r="DD125" s="944"/>
      <c r="DE125" s="944"/>
      <c r="DF125" s="945"/>
      <c r="DG125" s="977" t="s">
        <v>123</v>
      </c>
      <c r="DH125" s="978"/>
      <c r="DI125" s="978"/>
      <c r="DJ125" s="978"/>
      <c r="DK125" s="978"/>
      <c r="DL125" s="978" t="s">
        <v>123</v>
      </c>
      <c r="DM125" s="978"/>
      <c r="DN125" s="978"/>
      <c r="DO125" s="978"/>
      <c r="DP125" s="978"/>
      <c r="DQ125" s="978" t="s">
        <v>123</v>
      </c>
      <c r="DR125" s="978"/>
      <c r="DS125" s="978"/>
      <c r="DT125" s="978"/>
      <c r="DU125" s="978"/>
      <c r="DV125" s="979" t="s">
        <v>123</v>
      </c>
      <c r="DW125" s="979"/>
      <c r="DX125" s="979"/>
      <c r="DY125" s="979"/>
      <c r="DZ125" s="980"/>
    </row>
    <row r="126" spans="1:130" s="233" customFormat="1" ht="26.25" customHeight="1" thickBot="1" x14ac:dyDescent="0.25">
      <c r="A126" s="1105"/>
      <c r="B126" s="996"/>
      <c r="C126" s="969" t="s">
        <v>449</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05" t="s">
        <v>123</v>
      </c>
      <c r="AB126" s="1006"/>
      <c r="AC126" s="1006"/>
      <c r="AD126" s="1006"/>
      <c r="AE126" s="1007"/>
      <c r="AF126" s="1008" t="s">
        <v>123</v>
      </c>
      <c r="AG126" s="1006"/>
      <c r="AH126" s="1006"/>
      <c r="AI126" s="1006"/>
      <c r="AJ126" s="1007"/>
      <c r="AK126" s="1008" t="s">
        <v>123</v>
      </c>
      <c r="AL126" s="1006"/>
      <c r="AM126" s="1006"/>
      <c r="AN126" s="1006"/>
      <c r="AO126" s="1007"/>
      <c r="AP126" s="1009" t="s">
        <v>123</v>
      </c>
      <c r="AQ126" s="1010"/>
      <c r="AR126" s="1010"/>
      <c r="AS126" s="1010"/>
      <c r="AT126" s="1011"/>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7"/>
      <c r="CE126" s="257"/>
      <c r="CF126" s="257"/>
      <c r="CG126" s="252"/>
      <c r="CH126" s="252"/>
      <c r="CI126" s="252"/>
      <c r="CJ126" s="256"/>
      <c r="CK126" s="1070"/>
      <c r="CL126" s="1057"/>
      <c r="CM126" s="1057"/>
      <c r="CN126" s="1057"/>
      <c r="CO126" s="1058"/>
      <c r="CP126" s="969" t="s">
        <v>461</v>
      </c>
      <c r="CQ126" s="970"/>
      <c r="CR126" s="970"/>
      <c r="CS126" s="970"/>
      <c r="CT126" s="970"/>
      <c r="CU126" s="970"/>
      <c r="CV126" s="970"/>
      <c r="CW126" s="970"/>
      <c r="CX126" s="970"/>
      <c r="CY126" s="970"/>
      <c r="CZ126" s="970"/>
      <c r="DA126" s="970"/>
      <c r="DB126" s="970"/>
      <c r="DC126" s="970"/>
      <c r="DD126" s="970"/>
      <c r="DE126" s="970"/>
      <c r="DF126" s="971"/>
      <c r="DG126" s="972" t="s">
        <v>123</v>
      </c>
      <c r="DH126" s="973"/>
      <c r="DI126" s="973"/>
      <c r="DJ126" s="973"/>
      <c r="DK126" s="973"/>
      <c r="DL126" s="973" t="s">
        <v>123</v>
      </c>
      <c r="DM126" s="973"/>
      <c r="DN126" s="973"/>
      <c r="DO126" s="973"/>
      <c r="DP126" s="973"/>
      <c r="DQ126" s="973" t="s">
        <v>123</v>
      </c>
      <c r="DR126" s="973"/>
      <c r="DS126" s="973"/>
      <c r="DT126" s="973"/>
      <c r="DU126" s="973"/>
      <c r="DV126" s="974" t="s">
        <v>123</v>
      </c>
      <c r="DW126" s="974"/>
      <c r="DX126" s="974"/>
      <c r="DY126" s="974"/>
      <c r="DZ126" s="975"/>
    </row>
    <row r="127" spans="1:130" s="233" customFormat="1" ht="26.25" customHeight="1" x14ac:dyDescent="0.2">
      <c r="A127" s="1106"/>
      <c r="B127" s="998"/>
      <c r="C127" s="1020" t="s">
        <v>462</v>
      </c>
      <c r="D127" s="1012"/>
      <c r="E127" s="1012"/>
      <c r="F127" s="1012"/>
      <c r="G127" s="1012"/>
      <c r="H127" s="1012"/>
      <c r="I127" s="1012"/>
      <c r="J127" s="1012"/>
      <c r="K127" s="1012"/>
      <c r="L127" s="1012"/>
      <c r="M127" s="1012"/>
      <c r="N127" s="1012"/>
      <c r="O127" s="1012"/>
      <c r="P127" s="1012"/>
      <c r="Q127" s="1012"/>
      <c r="R127" s="1012"/>
      <c r="S127" s="1012"/>
      <c r="T127" s="1012"/>
      <c r="U127" s="1012"/>
      <c r="V127" s="1012"/>
      <c r="W127" s="1012"/>
      <c r="X127" s="1012"/>
      <c r="Y127" s="1012"/>
      <c r="Z127" s="1013"/>
      <c r="AA127" s="1005" t="s">
        <v>123</v>
      </c>
      <c r="AB127" s="1006"/>
      <c r="AC127" s="1006"/>
      <c r="AD127" s="1006"/>
      <c r="AE127" s="1007"/>
      <c r="AF127" s="1008" t="s">
        <v>123</v>
      </c>
      <c r="AG127" s="1006"/>
      <c r="AH127" s="1006"/>
      <c r="AI127" s="1006"/>
      <c r="AJ127" s="1007"/>
      <c r="AK127" s="1008" t="s">
        <v>123</v>
      </c>
      <c r="AL127" s="1006"/>
      <c r="AM127" s="1006"/>
      <c r="AN127" s="1006"/>
      <c r="AO127" s="1007"/>
      <c r="AP127" s="1009" t="s">
        <v>123</v>
      </c>
      <c r="AQ127" s="1010"/>
      <c r="AR127" s="1010"/>
      <c r="AS127" s="1010"/>
      <c r="AT127" s="1011"/>
      <c r="AU127" s="252"/>
      <c r="AV127" s="252"/>
      <c r="AW127" s="252"/>
      <c r="AX127" s="1079" t="s">
        <v>463</v>
      </c>
      <c r="AY127" s="1080"/>
      <c r="AZ127" s="1080"/>
      <c r="BA127" s="1080"/>
      <c r="BB127" s="1080"/>
      <c r="BC127" s="1080"/>
      <c r="BD127" s="1080"/>
      <c r="BE127" s="1081"/>
      <c r="BF127" s="1082" t="s">
        <v>464</v>
      </c>
      <c r="BG127" s="1080"/>
      <c r="BH127" s="1080"/>
      <c r="BI127" s="1080"/>
      <c r="BJ127" s="1080"/>
      <c r="BK127" s="1080"/>
      <c r="BL127" s="1081"/>
      <c r="BM127" s="1082" t="s">
        <v>465</v>
      </c>
      <c r="BN127" s="1080"/>
      <c r="BO127" s="1080"/>
      <c r="BP127" s="1080"/>
      <c r="BQ127" s="1080"/>
      <c r="BR127" s="1080"/>
      <c r="BS127" s="1081"/>
      <c r="BT127" s="1082" t="s">
        <v>466</v>
      </c>
      <c r="BU127" s="1080"/>
      <c r="BV127" s="1080"/>
      <c r="BW127" s="1080"/>
      <c r="BX127" s="1080"/>
      <c r="BY127" s="1080"/>
      <c r="BZ127" s="1103"/>
      <c r="CA127" s="252"/>
      <c r="CB127" s="252"/>
      <c r="CC127" s="252"/>
      <c r="CD127" s="257"/>
      <c r="CE127" s="257"/>
      <c r="CF127" s="257"/>
      <c r="CG127" s="252"/>
      <c r="CH127" s="252"/>
      <c r="CI127" s="252"/>
      <c r="CJ127" s="256"/>
      <c r="CK127" s="1070"/>
      <c r="CL127" s="1057"/>
      <c r="CM127" s="1057"/>
      <c r="CN127" s="1057"/>
      <c r="CO127" s="1058"/>
      <c r="CP127" s="969" t="s">
        <v>467</v>
      </c>
      <c r="CQ127" s="970"/>
      <c r="CR127" s="970"/>
      <c r="CS127" s="970"/>
      <c r="CT127" s="970"/>
      <c r="CU127" s="970"/>
      <c r="CV127" s="970"/>
      <c r="CW127" s="970"/>
      <c r="CX127" s="970"/>
      <c r="CY127" s="970"/>
      <c r="CZ127" s="970"/>
      <c r="DA127" s="970"/>
      <c r="DB127" s="970"/>
      <c r="DC127" s="970"/>
      <c r="DD127" s="970"/>
      <c r="DE127" s="970"/>
      <c r="DF127" s="971"/>
      <c r="DG127" s="972" t="s">
        <v>123</v>
      </c>
      <c r="DH127" s="973"/>
      <c r="DI127" s="973"/>
      <c r="DJ127" s="973"/>
      <c r="DK127" s="973"/>
      <c r="DL127" s="973" t="s">
        <v>123</v>
      </c>
      <c r="DM127" s="973"/>
      <c r="DN127" s="973"/>
      <c r="DO127" s="973"/>
      <c r="DP127" s="973"/>
      <c r="DQ127" s="973" t="s">
        <v>123</v>
      </c>
      <c r="DR127" s="973"/>
      <c r="DS127" s="973"/>
      <c r="DT127" s="973"/>
      <c r="DU127" s="973"/>
      <c r="DV127" s="974" t="s">
        <v>123</v>
      </c>
      <c r="DW127" s="974"/>
      <c r="DX127" s="974"/>
      <c r="DY127" s="974"/>
      <c r="DZ127" s="975"/>
    </row>
    <row r="128" spans="1:130" s="233" customFormat="1" ht="26.25" customHeight="1" thickBot="1" x14ac:dyDescent="0.25">
      <c r="A128" s="1089" t="s">
        <v>468</v>
      </c>
      <c r="B128" s="1090"/>
      <c r="C128" s="1090"/>
      <c r="D128" s="1090"/>
      <c r="E128" s="1090"/>
      <c r="F128" s="1090"/>
      <c r="G128" s="1090"/>
      <c r="H128" s="1090"/>
      <c r="I128" s="1090"/>
      <c r="J128" s="1090"/>
      <c r="K128" s="1090"/>
      <c r="L128" s="1090"/>
      <c r="M128" s="1090"/>
      <c r="N128" s="1090"/>
      <c r="O128" s="1090"/>
      <c r="P128" s="1090"/>
      <c r="Q128" s="1090"/>
      <c r="R128" s="1090"/>
      <c r="S128" s="1090"/>
      <c r="T128" s="1090"/>
      <c r="U128" s="1090"/>
      <c r="V128" s="1090"/>
      <c r="W128" s="1091" t="s">
        <v>469</v>
      </c>
      <c r="X128" s="1091"/>
      <c r="Y128" s="1091"/>
      <c r="Z128" s="1092"/>
      <c r="AA128" s="1093">
        <v>28571</v>
      </c>
      <c r="AB128" s="1094"/>
      <c r="AC128" s="1094"/>
      <c r="AD128" s="1094"/>
      <c r="AE128" s="1095"/>
      <c r="AF128" s="1096">
        <v>21611</v>
      </c>
      <c r="AG128" s="1094"/>
      <c r="AH128" s="1094"/>
      <c r="AI128" s="1094"/>
      <c r="AJ128" s="1095"/>
      <c r="AK128" s="1096">
        <v>141739</v>
      </c>
      <c r="AL128" s="1094"/>
      <c r="AM128" s="1094"/>
      <c r="AN128" s="1094"/>
      <c r="AO128" s="1095"/>
      <c r="AP128" s="1097"/>
      <c r="AQ128" s="1098"/>
      <c r="AR128" s="1098"/>
      <c r="AS128" s="1098"/>
      <c r="AT128" s="1099"/>
      <c r="AU128" s="252"/>
      <c r="AV128" s="252"/>
      <c r="AW128" s="252"/>
      <c r="AX128" s="943" t="s">
        <v>470</v>
      </c>
      <c r="AY128" s="944"/>
      <c r="AZ128" s="944"/>
      <c r="BA128" s="944"/>
      <c r="BB128" s="944"/>
      <c r="BC128" s="944"/>
      <c r="BD128" s="944"/>
      <c r="BE128" s="945"/>
      <c r="BF128" s="1100" t="s">
        <v>123</v>
      </c>
      <c r="BG128" s="1101"/>
      <c r="BH128" s="1101"/>
      <c r="BI128" s="1101"/>
      <c r="BJ128" s="1101"/>
      <c r="BK128" s="1101"/>
      <c r="BL128" s="1102"/>
      <c r="BM128" s="1100">
        <v>15</v>
      </c>
      <c r="BN128" s="1101"/>
      <c r="BO128" s="1101"/>
      <c r="BP128" s="1101"/>
      <c r="BQ128" s="1101"/>
      <c r="BR128" s="1101"/>
      <c r="BS128" s="1102"/>
      <c r="BT128" s="1100">
        <v>20</v>
      </c>
      <c r="BU128" s="1101"/>
      <c r="BV128" s="1101"/>
      <c r="BW128" s="1101"/>
      <c r="BX128" s="1101"/>
      <c r="BY128" s="1101"/>
      <c r="BZ128" s="1123"/>
      <c r="CA128" s="257"/>
      <c r="CB128" s="257"/>
      <c r="CC128" s="257"/>
      <c r="CD128" s="257"/>
      <c r="CE128" s="257"/>
      <c r="CF128" s="257"/>
      <c r="CG128" s="252"/>
      <c r="CH128" s="252"/>
      <c r="CI128" s="252"/>
      <c r="CJ128" s="256"/>
      <c r="CK128" s="1071"/>
      <c r="CL128" s="1072"/>
      <c r="CM128" s="1072"/>
      <c r="CN128" s="1072"/>
      <c r="CO128" s="1073"/>
      <c r="CP128" s="1083" t="s">
        <v>471</v>
      </c>
      <c r="CQ128" s="773"/>
      <c r="CR128" s="773"/>
      <c r="CS128" s="773"/>
      <c r="CT128" s="773"/>
      <c r="CU128" s="773"/>
      <c r="CV128" s="773"/>
      <c r="CW128" s="773"/>
      <c r="CX128" s="773"/>
      <c r="CY128" s="773"/>
      <c r="CZ128" s="773"/>
      <c r="DA128" s="773"/>
      <c r="DB128" s="773"/>
      <c r="DC128" s="773"/>
      <c r="DD128" s="773"/>
      <c r="DE128" s="773"/>
      <c r="DF128" s="1084"/>
      <c r="DG128" s="1085" t="s">
        <v>123</v>
      </c>
      <c r="DH128" s="1086"/>
      <c r="DI128" s="1086"/>
      <c r="DJ128" s="1086"/>
      <c r="DK128" s="1086"/>
      <c r="DL128" s="1086" t="s">
        <v>123</v>
      </c>
      <c r="DM128" s="1086"/>
      <c r="DN128" s="1086"/>
      <c r="DO128" s="1086"/>
      <c r="DP128" s="1086"/>
      <c r="DQ128" s="1086" t="s">
        <v>123</v>
      </c>
      <c r="DR128" s="1086"/>
      <c r="DS128" s="1086"/>
      <c r="DT128" s="1086"/>
      <c r="DU128" s="1086"/>
      <c r="DV128" s="1087" t="s">
        <v>123</v>
      </c>
      <c r="DW128" s="1087"/>
      <c r="DX128" s="1087"/>
      <c r="DY128" s="1087"/>
      <c r="DZ128" s="1088"/>
    </row>
    <row r="129" spans="1:131" s="233" customFormat="1" ht="26.25" customHeight="1" x14ac:dyDescent="0.2">
      <c r="A129" s="981" t="s">
        <v>104</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17" t="s">
        <v>472</v>
      </c>
      <c r="X129" s="1118"/>
      <c r="Y129" s="1118"/>
      <c r="Z129" s="1119"/>
      <c r="AA129" s="1005">
        <v>2365874</v>
      </c>
      <c r="AB129" s="1006"/>
      <c r="AC129" s="1006"/>
      <c r="AD129" s="1006"/>
      <c r="AE129" s="1007"/>
      <c r="AF129" s="1008">
        <v>2485967</v>
      </c>
      <c r="AG129" s="1006"/>
      <c r="AH129" s="1006"/>
      <c r="AI129" s="1006"/>
      <c r="AJ129" s="1007"/>
      <c r="AK129" s="1008">
        <v>2726940</v>
      </c>
      <c r="AL129" s="1006"/>
      <c r="AM129" s="1006"/>
      <c r="AN129" s="1006"/>
      <c r="AO129" s="1007"/>
      <c r="AP129" s="1120"/>
      <c r="AQ129" s="1121"/>
      <c r="AR129" s="1121"/>
      <c r="AS129" s="1121"/>
      <c r="AT129" s="1122"/>
      <c r="AU129" s="235"/>
      <c r="AV129" s="235"/>
      <c r="AW129" s="235"/>
      <c r="AX129" s="1112" t="s">
        <v>473</v>
      </c>
      <c r="AY129" s="970"/>
      <c r="AZ129" s="970"/>
      <c r="BA129" s="970"/>
      <c r="BB129" s="970"/>
      <c r="BC129" s="970"/>
      <c r="BD129" s="970"/>
      <c r="BE129" s="971"/>
      <c r="BF129" s="1113" t="s">
        <v>123</v>
      </c>
      <c r="BG129" s="1114"/>
      <c r="BH129" s="1114"/>
      <c r="BI129" s="1114"/>
      <c r="BJ129" s="1114"/>
      <c r="BK129" s="1114"/>
      <c r="BL129" s="1115"/>
      <c r="BM129" s="1113">
        <v>20</v>
      </c>
      <c r="BN129" s="1114"/>
      <c r="BO129" s="1114"/>
      <c r="BP129" s="1114"/>
      <c r="BQ129" s="1114"/>
      <c r="BR129" s="1114"/>
      <c r="BS129" s="1115"/>
      <c r="BT129" s="1113">
        <v>30</v>
      </c>
      <c r="BU129" s="1114"/>
      <c r="BV129" s="1114"/>
      <c r="BW129" s="1114"/>
      <c r="BX129" s="1114"/>
      <c r="BY129" s="1114"/>
      <c r="BZ129" s="1116"/>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3" customFormat="1" ht="26.25" customHeight="1" x14ac:dyDescent="0.2">
      <c r="A130" s="981" t="s">
        <v>474</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17" t="s">
        <v>475</v>
      </c>
      <c r="X130" s="1118"/>
      <c r="Y130" s="1118"/>
      <c r="Z130" s="1119"/>
      <c r="AA130" s="1005">
        <v>257877</v>
      </c>
      <c r="AB130" s="1006"/>
      <c r="AC130" s="1006"/>
      <c r="AD130" s="1006"/>
      <c r="AE130" s="1007"/>
      <c r="AF130" s="1008">
        <v>264704</v>
      </c>
      <c r="AG130" s="1006"/>
      <c r="AH130" s="1006"/>
      <c r="AI130" s="1006"/>
      <c r="AJ130" s="1007"/>
      <c r="AK130" s="1008">
        <v>267896</v>
      </c>
      <c r="AL130" s="1006"/>
      <c r="AM130" s="1006"/>
      <c r="AN130" s="1006"/>
      <c r="AO130" s="1007"/>
      <c r="AP130" s="1120"/>
      <c r="AQ130" s="1121"/>
      <c r="AR130" s="1121"/>
      <c r="AS130" s="1121"/>
      <c r="AT130" s="1122"/>
      <c r="AU130" s="235"/>
      <c r="AV130" s="235"/>
      <c r="AW130" s="235"/>
      <c r="AX130" s="1112" t="s">
        <v>476</v>
      </c>
      <c r="AY130" s="970"/>
      <c r="AZ130" s="970"/>
      <c r="BA130" s="970"/>
      <c r="BB130" s="970"/>
      <c r="BC130" s="970"/>
      <c r="BD130" s="970"/>
      <c r="BE130" s="971"/>
      <c r="BF130" s="1148">
        <v>4.2</v>
      </c>
      <c r="BG130" s="1149"/>
      <c r="BH130" s="1149"/>
      <c r="BI130" s="1149"/>
      <c r="BJ130" s="1149"/>
      <c r="BK130" s="1149"/>
      <c r="BL130" s="1150"/>
      <c r="BM130" s="1148">
        <v>25</v>
      </c>
      <c r="BN130" s="1149"/>
      <c r="BO130" s="1149"/>
      <c r="BP130" s="1149"/>
      <c r="BQ130" s="1149"/>
      <c r="BR130" s="1149"/>
      <c r="BS130" s="1150"/>
      <c r="BT130" s="1148">
        <v>35</v>
      </c>
      <c r="BU130" s="1149"/>
      <c r="BV130" s="1149"/>
      <c r="BW130" s="1149"/>
      <c r="BX130" s="1149"/>
      <c r="BY130" s="1149"/>
      <c r="BZ130" s="1151"/>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3" customFormat="1" ht="26.25" customHeight="1" thickBot="1" x14ac:dyDescent="0.25">
      <c r="A131" s="1152"/>
      <c r="B131" s="1153"/>
      <c r="C131" s="1153"/>
      <c r="D131" s="1153"/>
      <c r="E131" s="1153"/>
      <c r="F131" s="1153"/>
      <c r="G131" s="1153"/>
      <c r="H131" s="1153"/>
      <c r="I131" s="1153"/>
      <c r="J131" s="1153"/>
      <c r="K131" s="1153"/>
      <c r="L131" s="1153"/>
      <c r="M131" s="1153"/>
      <c r="N131" s="1153"/>
      <c r="O131" s="1153"/>
      <c r="P131" s="1153"/>
      <c r="Q131" s="1153"/>
      <c r="R131" s="1153"/>
      <c r="S131" s="1153"/>
      <c r="T131" s="1153"/>
      <c r="U131" s="1153"/>
      <c r="V131" s="1153"/>
      <c r="W131" s="1154" t="s">
        <v>477</v>
      </c>
      <c r="X131" s="1155"/>
      <c r="Y131" s="1155"/>
      <c r="Z131" s="1156"/>
      <c r="AA131" s="1051">
        <v>2107997</v>
      </c>
      <c r="AB131" s="1033"/>
      <c r="AC131" s="1033"/>
      <c r="AD131" s="1033"/>
      <c r="AE131" s="1034"/>
      <c r="AF131" s="1032">
        <v>2221263</v>
      </c>
      <c r="AG131" s="1033"/>
      <c r="AH131" s="1033"/>
      <c r="AI131" s="1033"/>
      <c r="AJ131" s="1034"/>
      <c r="AK131" s="1032">
        <v>2459044</v>
      </c>
      <c r="AL131" s="1033"/>
      <c r="AM131" s="1033"/>
      <c r="AN131" s="1033"/>
      <c r="AO131" s="1034"/>
      <c r="AP131" s="1157"/>
      <c r="AQ131" s="1158"/>
      <c r="AR131" s="1158"/>
      <c r="AS131" s="1158"/>
      <c r="AT131" s="1159"/>
      <c r="AU131" s="235"/>
      <c r="AV131" s="235"/>
      <c r="AW131" s="235"/>
      <c r="AX131" s="1130" t="s">
        <v>478</v>
      </c>
      <c r="AY131" s="773"/>
      <c r="AZ131" s="773"/>
      <c r="BA131" s="773"/>
      <c r="BB131" s="773"/>
      <c r="BC131" s="773"/>
      <c r="BD131" s="773"/>
      <c r="BE131" s="1084"/>
      <c r="BF131" s="1131" t="s">
        <v>123</v>
      </c>
      <c r="BG131" s="1132"/>
      <c r="BH131" s="1132"/>
      <c r="BI131" s="1132"/>
      <c r="BJ131" s="1132"/>
      <c r="BK131" s="1132"/>
      <c r="BL131" s="1133"/>
      <c r="BM131" s="1131">
        <v>350</v>
      </c>
      <c r="BN131" s="1132"/>
      <c r="BO131" s="1132"/>
      <c r="BP131" s="1132"/>
      <c r="BQ131" s="1132"/>
      <c r="BR131" s="1132"/>
      <c r="BS131" s="1133"/>
      <c r="BT131" s="1134"/>
      <c r="BU131" s="1135"/>
      <c r="BV131" s="1135"/>
      <c r="BW131" s="1135"/>
      <c r="BX131" s="1135"/>
      <c r="BY131" s="1135"/>
      <c r="BZ131" s="1136"/>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3" customFormat="1" ht="26.25" customHeight="1" x14ac:dyDescent="0.2">
      <c r="A132" s="1137" t="s">
        <v>479</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480</v>
      </c>
      <c r="W132" s="1141"/>
      <c r="X132" s="1141"/>
      <c r="Y132" s="1141"/>
      <c r="Z132" s="1142"/>
      <c r="AA132" s="1143">
        <v>4.3887633619999997</v>
      </c>
      <c r="AB132" s="1144"/>
      <c r="AC132" s="1144"/>
      <c r="AD132" s="1144"/>
      <c r="AE132" s="1145"/>
      <c r="AF132" s="1146">
        <v>4.5263437959999999</v>
      </c>
      <c r="AG132" s="1144"/>
      <c r="AH132" s="1144"/>
      <c r="AI132" s="1144"/>
      <c r="AJ132" s="1145"/>
      <c r="AK132" s="1146">
        <v>3.742226654</v>
      </c>
      <c r="AL132" s="1144"/>
      <c r="AM132" s="1144"/>
      <c r="AN132" s="1144"/>
      <c r="AO132" s="1145"/>
      <c r="AP132" s="1048"/>
      <c r="AQ132" s="1049"/>
      <c r="AR132" s="1049"/>
      <c r="AS132" s="1049"/>
      <c r="AT132" s="1147"/>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3" customFormat="1" ht="26.25" customHeight="1" thickBot="1" x14ac:dyDescent="0.25">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24" t="s">
        <v>481</v>
      </c>
      <c r="W133" s="1124"/>
      <c r="X133" s="1124"/>
      <c r="Y133" s="1124"/>
      <c r="Z133" s="1125"/>
      <c r="AA133" s="1126">
        <v>4.3</v>
      </c>
      <c r="AB133" s="1127"/>
      <c r="AC133" s="1127"/>
      <c r="AD133" s="1127"/>
      <c r="AE133" s="1128"/>
      <c r="AF133" s="1126">
        <v>4.4000000000000004</v>
      </c>
      <c r="AG133" s="1127"/>
      <c r="AH133" s="1127"/>
      <c r="AI133" s="1127"/>
      <c r="AJ133" s="1128"/>
      <c r="AK133" s="1126">
        <v>4.2</v>
      </c>
      <c r="AL133" s="1127"/>
      <c r="AM133" s="1127"/>
      <c r="AN133" s="1127"/>
      <c r="AO133" s="1128"/>
      <c r="AP133" s="1075"/>
      <c r="AQ133" s="1076"/>
      <c r="AR133" s="1076"/>
      <c r="AS133" s="1076"/>
      <c r="AT133" s="11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10301-CCF6-4948-984C-B41B9ED941D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482</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DC109-248D-4131-8C3D-CF7EF1F6D2B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pwqglN8Wc8+XwEaaPGvlXi7pyfQCghafbsVjnvRBOsvvxsnnAeUwcWlcWfKt43m9ByLdQ3R1EwSLeCtSvBWBg==" saltValue="8gQNnUtPCxYq0ZyC3z0R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A60CE-86D3-46E0-A273-C911474D1671}">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53125" style="313" customWidth="1"/>
    <col min="37" max="44" width="17" style="313" customWidth="1"/>
    <col min="45" max="45" width="6.08984375" style="319" customWidth="1"/>
    <col min="46" max="46" width="3" style="317" customWidth="1"/>
    <col min="47" max="47" width="19.08984375" style="313" hidden="1" customWidth="1"/>
    <col min="48" max="52" width="12.6328125" style="313" hidden="1" customWidth="1"/>
    <col min="53" max="16384" width="8.6328125" style="313" hidden="1"/>
  </cols>
  <sheetData>
    <row r="1" spans="1:46" ht="13" x14ac:dyDescent="0.2">
      <c r="AS1" s="313"/>
      <c r="AT1" s="313"/>
    </row>
    <row r="2" spans="1:46" ht="13" x14ac:dyDescent="0.2">
      <c r="AS2" s="313"/>
      <c r="AT2" s="313"/>
    </row>
    <row r="3" spans="1:46" ht="13" x14ac:dyDescent="0.2">
      <c r="AS3" s="313"/>
      <c r="AT3" s="313"/>
    </row>
    <row r="4" spans="1:46" ht="13" x14ac:dyDescent="0.2">
      <c r="AS4" s="313"/>
      <c r="AT4" s="313"/>
    </row>
    <row r="5" spans="1:46" ht="16.5" x14ac:dyDescent="0.2">
      <c r="A5" s="314" t="s">
        <v>483</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6"/>
    </row>
    <row r="6" spans="1:46" ht="13" x14ac:dyDescent="0.2">
      <c r="A6" s="317"/>
      <c r="AK6" s="318" t="s">
        <v>484</v>
      </c>
      <c r="AL6" s="318"/>
      <c r="AM6" s="318"/>
      <c r="AN6" s="318"/>
    </row>
    <row r="7" spans="1:46" ht="13.5" customHeight="1" x14ac:dyDescent="0.2">
      <c r="A7" s="317"/>
      <c r="AK7" s="264"/>
      <c r="AL7" s="265"/>
      <c r="AM7" s="265"/>
      <c r="AN7" s="266"/>
      <c r="AO7" s="1161" t="s">
        <v>485</v>
      </c>
      <c r="AP7" s="267"/>
      <c r="AQ7" s="268" t="s">
        <v>486</v>
      </c>
      <c r="AR7" s="269"/>
    </row>
    <row r="8" spans="1:46" ht="13" x14ac:dyDescent="0.2">
      <c r="A8" s="317"/>
      <c r="AK8" s="270"/>
      <c r="AL8" s="271"/>
      <c r="AM8" s="271"/>
      <c r="AN8" s="272"/>
      <c r="AO8" s="1162"/>
      <c r="AP8" s="273" t="s">
        <v>487</v>
      </c>
      <c r="AQ8" s="274" t="s">
        <v>488</v>
      </c>
      <c r="AR8" s="275" t="s">
        <v>489</v>
      </c>
    </row>
    <row r="9" spans="1:46" ht="13" x14ac:dyDescent="0.2">
      <c r="A9" s="317"/>
      <c r="AK9" s="1163" t="s">
        <v>490</v>
      </c>
      <c r="AL9" s="1164"/>
      <c r="AM9" s="1164"/>
      <c r="AN9" s="1165"/>
      <c r="AO9" s="276">
        <v>860239</v>
      </c>
      <c r="AP9" s="276">
        <v>139831</v>
      </c>
      <c r="AQ9" s="277">
        <v>138005</v>
      </c>
      <c r="AR9" s="278">
        <v>1.3</v>
      </c>
    </row>
    <row r="10" spans="1:46" ht="13.5" customHeight="1" x14ac:dyDescent="0.2">
      <c r="A10" s="317"/>
      <c r="AK10" s="1163" t="s">
        <v>491</v>
      </c>
      <c r="AL10" s="1164"/>
      <c r="AM10" s="1164"/>
      <c r="AN10" s="1165"/>
      <c r="AO10" s="279">
        <v>128429</v>
      </c>
      <c r="AP10" s="279">
        <v>20876</v>
      </c>
      <c r="AQ10" s="280">
        <v>18944</v>
      </c>
      <c r="AR10" s="281">
        <v>10.199999999999999</v>
      </c>
    </row>
    <row r="11" spans="1:46" ht="13.5" customHeight="1" x14ac:dyDescent="0.2">
      <c r="A11" s="317"/>
      <c r="AK11" s="1163" t="s">
        <v>492</v>
      </c>
      <c r="AL11" s="1164"/>
      <c r="AM11" s="1164"/>
      <c r="AN11" s="1165"/>
      <c r="AO11" s="279">
        <v>3725</v>
      </c>
      <c r="AP11" s="279">
        <v>605</v>
      </c>
      <c r="AQ11" s="280">
        <v>1141</v>
      </c>
      <c r="AR11" s="281">
        <v>-47</v>
      </c>
    </row>
    <row r="12" spans="1:46" ht="13.5" customHeight="1" x14ac:dyDescent="0.2">
      <c r="A12" s="317"/>
      <c r="AK12" s="1163" t="s">
        <v>493</v>
      </c>
      <c r="AL12" s="1164"/>
      <c r="AM12" s="1164"/>
      <c r="AN12" s="1165"/>
      <c r="AO12" s="279" t="s">
        <v>494</v>
      </c>
      <c r="AP12" s="279" t="s">
        <v>494</v>
      </c>
      <c r="AQ12" s="280" t="s">
        <v>494</v>
      </c>
      <c r="AR12" s="281" t="s">
        <v>494</v>
      </c>
    </row>
    <row r="13" spans="1:46" ht="13.5" customHeight="1" x14ac:dyDescent="0.2">
      <c r="A13" s="317"/>
      <c r="AK13" s="1163" t="s">
        <v>495</v>
      </c>
      <c r="AL13" s="1164"/>
      <c r="AM13" s="1164"/>
      <c r="AN13" s="1165"/>
      <c r="AO13" s="279">
        <v>27432</v>
      </c>
      <c r="AP13" s="279">
        <v>4459</v>
      </c>
      <c r="AQ13" s="280">
        <v>5446</v>
      </c>
      <c r="AR13" s="281">
        <v>-18.100000000000001</v>
      </c>
    </row>
    <row r="14" spans="1:46" ht="13.5" customHeight="1" x14ac:dyDescent="0.2">
      <c r="A14" s="317"/>
      <c r="AK14" s="1163" t="s">
        <v>496</v>
      </c>
      <c r="AL14" s="1164"/>
      <c r="AM14" s="1164"/>
      <c r="AN14" s="1165"/>
      <c r="AO14" s="279">
        <v>10793</v>
      </c>
      <c r="AP14" s="279">
        <v>1754</v>
      </c>
      <c r="AQ14" s="280">
        <v>2970</v>
      </c>
      <c r="AR14" s="281">
        <v>-40.9</v>
      </c>
    </row>
    <row r="15" spans="1:46" ht="13.5" customHeight="1" x14ac:dyDescent="0.2">
      <c r="A15" s="317"/>
      <c r="AK15" s="1166" t="s">
        <v>497</v>
      </c>
      <c r="AL15" s="1167"/>
      <c r="AM15" s="1167"/>
      <c r="AN15" s="1168"/>
      <c r="AO15" s="279">
        <v>-74205</v>
      </c>
      <c r="AP15" s="279">
        <v>-12062</v>
      </c>
      <c r="AQ15" s="280">
        <v>-11906</v>
      </c>
      <c r="AR15" s="281">
        <v>1.3</v>
      </c>
    </row>
    <row r="16" spans="1:46" ht="13" x14ac:dyDescent="0.2">
      <c r="A16" s="317"/>
      <c r="AK16" s="1166" t="s">
        <v>179</v>
      </c>
      <c r="AL16" s="1167"/>
      <c r="AM16" s="1167"/>
      <c r="AN16" s="1168"/>
      <c r="AO16" s="279">
        <v>956413</v>
      </c>
      <c r="AP16" s="279">
        <v>155464</v>
      </c>
      <c r="AQ16" s="280">
        <v>154600</v>
      </c>
      <c r="AR16" s="281">
        <v>0.6</v>
      </c>
    </row>
    <row r="17" spans="1:46" ht="13" x14ac:dyDescent="0.2">
      <c r="A17" s="317"/>
    </row>
    <row r="18" spans="1:46" ht="13" x14ac:dyDescent="0.2">
      <c r="A18" s="317"/>
      <c r="AQ18" s="320"/>
      <c r="AR18" s="320"/>
    </row>
    <row r="19" spans="1:46" ht="13" x14ac:dyDescent="0.2">
      <c r="A19" s="317"/>
      <c r="AK19" s="313" t="s">
        <v>498</v>
      </c>
    </row>
    <row r="20" spans="1:46" ht="13" x14ac:dyDescent="0.2">
      <c r="A20" s="317"/>
      <c r="AK20" s="321"/>
      <c r="AL20" s="322"/>
      <c r="AM20" s="322"/>
      <c r="AN20" s="323"/>
      <c r="AO20" s="324" t="s">
        <v>499</v>
      </c>
      <c r="AP20" s="325" t="s">
        <v>500</v>
      </c>
      <c r="AQ20" s="326" t="s">
        <v>501</v>
      </c>
      <c r="AR20" s="327"/>
    </row>
    <row r="21" spans="1:46" s="318" customFormat="1" ht="13" x14ac:dyDescent="0.2">
      <c r="A21" s="328"/>
      <c r="AK21" s="1169" t="s">
        <v>502</v>
      </c>
      <c r="AL21" s="1170"/>
      <c r="AM21" s="1170"/>
      <c r="AN21" s="1171"/>
      <c r="AO21" s="329">
        <v>14.79</v>
      </c>
      <c r="AP21" s="330">
        <v>13.81</v>
      </c>
      <c r="AQ21" s="331">
        <v>0.98</v>
      </c>
      <c r="AS21" s="332"/>
      <c r="AT21" s="328"/>
    </row>
    <row r="22" spans="1:46" s="318" customFormat="1" ht="13" x14ac:dyDescent="0.2">
      <c r="A22" s="328"/>
      <c r="AK22" s="1169" t="s">
        <v>503</v>
      </c>
      <c r="AL22" s="1170"/>
      <c r="AM22" s="1170"/>
      <c r="AN22" s="1171"/>
      <c r="AO22" s="333">
        <v>96</v>
      </c>
      <c r="AP22" s="334">
        <v>95.5</v>
      </c>
      <c r="AQ22" s="335">
        <v>0.5</v>
      </c>
      <c r="AR22" s="320"/>
      <c r="AS22" s="332"/>
      <c r="AT22" s="328"/>
    </row>
    <row r="23" spans="1:46" s="318" customFormat="1" ht="13" x14ac:dyDescent="0.2">
      <c r="A23" s="328"/>
      <c r="AP23" s="320"/>
      <c r="AQ23" s="320"/>
      <c r="AR23" s="320"/>
      <c r="AS23" s="332"/>
      <c r="AT23" s="328"/>
    </row>
    <row r="24" spans="1:46" s="318" customFormat="1" ht="13" x14ac:dyDescent="0.2">
      <c r="A24" s="328"/>
      <c r="AP24" s="320"/>
      <c r="AQ24" s="320"/>
      <c r="AR24" s="320"/>
      <c r="AS24" s="332"/>
      <c r="AT24" s="328"/>
    </row>
    <row r="25" spans="1:46" s="318"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8"/>
    </row>
    <row r="26" spans="1:46" s="318" customFormat="1" ht="13" x14ac:dyDescent="0.2">
      <c r="A26" s="1160" t="s">
        <v>504</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row>
    <row r="27" spans="1:46" ht="13" x14ac:dyDescent="0.2">
      <c r="A27" s="340"/>
      <c r="AS27" s="313"/>
      <c r="AT27" s="313"/>
    </row>
    <row r="28" spans="1:46" ht="16.5" x14ac:dyDescent="0.2">
      <c r="A28" s="314" t="s">
        <v>505</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41"/>
    </row>
    <row r="29" spans="1:46" ht="13" x14ac:dyDescent="0.2">
      <c r="A29" s="317"/>
      <c r="AK29" s="318" t="s">
        <v>506</v>
      </c>
      <c r="AL29" s="318"/>
      <c r="AM29" s="318"/>
      <c r="AN29" s="318"/>
      <c r="AS29" s="342"/>
    </row>
    <row r="30" spans="1:46" ht="13.5" customHeight="1" x14ac:dyDescent="0.2">
      <c r="A30" s="317"/>
      <c r="AK30" s="264"/>
      <c r="AL30" s="265"/>
      <c r="AM30" s="265"/>
      <c r="AN30" s="266"/>
      <c r="AO30" s="1161" t="s">
        <v>485</v>
      </c>
      <c r="AP30" s="267"/>
      <c r="AQ30" s="268" t="s">
        <v>486</v>
      </c>
      <c r="AR30" s="269"/>
    </row>
    <row r="31" spans="1:46" ht="13" x14ac:dyDescent="0.2">
      <c r="A31" s="317"/>
      <c r="AK31" s="270"/>
      <c r="AL31" s="271"/>
      <c r="AM31" s="271"/>
      <c r="AN31" s="272"/>
      <c r="AO31" s="1162"/>
      <c r="AP31" s="273" t="s">
        <v>487</v>
      </c>
      <c r="AQ31" s="274" t="s">
        <v>488</v>
      </c>
      <c r="AR31" s="275" t="s">
        <v>489</v>
      </c>
    </row>
    <row r="32" spans="1:46" ht="27" customHeight="1" x14ac:dyDescent="0.2">
      <c r="A32" s="317"/>
      <c r="AK32" s="1177" t="s">
        <v>507</v>
      </c>
      <c r="AL32" s="1178"/>
      <c r="AM32" s="1178"/>
      <c r="AN32" s="1179"/>
      <c r="AO32" s="282">
        <v>432369</v>
      </c>
      <c r="AP32" s="282">
        <v>70281</v>
      </c>
      <c r="AQ32" s="283">
        <v>81359</v>
      </c>
      <c r="AR32" s="284">
        <v>-13.6</v>
      </c>
    </row>
    <row r="33" spans="1:46" ht="13.5" customHeight="1" x14ac:dyDescent="0.2">
      <c r="A33" s="317"/>
      <c r="AK33" s="1177" t="s">
        <v>508</v>
      </c>
      <c r="AL33" s="1178"/>
      <c r="AM33" s="1178"/>
      <c r="AN33" s="1179"/>
      <c r="AO33" s="282" t="s">
        <v>494</v>
      </c>
      <c r="AP33" s="282" t="s">
        <v>494</v>
      </c>
      <c r="AQ33" s="283" t="s">
        <v>494</v>
      </c>
      <c r="AR33" s="284" t="s">
        <v>494</v>
      </c>
    </row>
    <row r="34" spans="1:46" ht="27" customHeight="1" x14ac:dyDescent="0.2">
      <c r="A34" s="317"/>
      <c r="AK34" s="1177" t="s">
        <v>509</v>
      </c>
      <c r="AL34" s="1178"/>
      <c r="AM34" s="1178"/>
      <c r="AN34" s="1179"/>
      <c r="AO34" s="282" t="s">
        <v>494</v>
      </c>
      <c r="AP34" s="282" t="s">
        <v>494</v>
      </c>
      <c r="AQ34" s="283" t="s">
        <v>494</v>
      </c>
      <c r="AR34" s="284" t="s">
        <v>494</v>
      </c>
    </row>
    <row r="35" spans="1:46" ht="27" customHeight="1" x14ac:dyDescent="0.2">
      <c r="A35" s="317"/>
      <c r="AK35" s="1177" t="s">
        <v>510</v>
      </c>
      <c r="AL35" s="1178"/>
      <c r="AM35" s="1178"/>
      <c r="AN35" s="1179"/>
      <c r="AO35" s="282">
        <v>15538</v>
      </c>
      <c r="AP35" s="282">
        <v>2526</v>
      </c>
      <c r="AQ35" s="283">
        <v>18647</v>
      </c>
      <c r="AR35" s="284">
        <v>-86.5</v>
      </c>
    </row>
    <row r="36" spans="1:46" ht="27" customHeight="1" x14ac:dyDescent="0.2">
      <c r="A36" s="317"/>
      <c r="AK36" s="1177" t="s">
        <v>511</v>
      </c>
      <c r="AL36" s="1178"/>
      <c r="AM36" s="1178"/>
      <c r="AN36" s="1179"/>
      <c r="AO36" s="282">
        <v>53188</v>
      </c>
      <c r="AP36" s="282">
        <v>8646</v>
      </c>
      <c r="AQ36" s="283">
        <v>4480</v>
      </c>
      <c r="AR36" s="284">
        <v>93</v>
      </c>
    </row>
    <row r="37" spans="1:46" ht="13.5" customHeight="1" x14ac:dyDescent="0.2">
      <c r="A37" s="317"/>
      <c r="AK37" s="1177" t="s">
        <v>512</v>
      </c>
      <c r="AL37" s="1178"/>
      <c r="AM37" s="1178"/>
      <c r="AN37" s="1179"/>
      <c r="AO37" s="282">
        <v>563</v>
      </c>
      <c r="AP37" s="282">
        <v>92</v>
      </c>
      <c r="AQ37" s="283">
        <v>815</v>
      </c>
      <c r="AR37" s="284">
        <v>-88.7</v>
      </c>
    </row>
    <row r="38" spans="1:46" ht="27" customHeight="1" x14ac:dyDescent="0.2">
      <c r="A38" s="317"/>
      <c r="AK38" s="1180" t="s">
        <v>513</v>
      </c>
      <c r="AL38" s="1181"/>
      <c r="AM38" s="1181"/>
      <c r="AN38" s="1182"/>
      <c r="AO38" s="343" t="s">
        <v>494</v>
      </c>
      <c r="AP38" s="343" t="s">
        <v>494</v>
      </c>
      <c r="AQ38" s="344">
        <v>14</v>
      </c>
      <c r="AR38" s="335" t="s">
        <v>494</v>
      </c>
      <c r="AS38" s="342"/>
    </row>
    <row r="39" spans="1:46" ht="13" x14ac:dyDescent="0.2">
      <c r="A39" s="317"/>
      <c r="AK39" s="1180" t="s">
        <v>514</v>
      </c>
      <c r="AL39" s="1181"/>
      <c r="AM39" s="1181"/>
      <c r="AN39" s="1182"/>
      <c r="AO39" s="282">
        <v>-141739</v>
      </c>
      <c r="AP39" s="282">
        <v>-23039</v>
      </c>
      <c r="AQ39" s="283">
        <v>-4008</v>
      </c>
      <c r="AR39" s="284">
        <v>474.8</v>
      </c>
      <c r="AS39" s="342"/>
    </row>
    <row r="40" spans="1:46" ht="27" customHeight="1" x14ac:dyDescent="0.2">
      <c r="A40" s="317"/>
      <c r="AK40" s="1177" t="s">
        <v>515</v>
      </c>
      <c r="AL40" s="1178"/>
      <c r="AM40" s="1178"/>
      <c r="AN40" s="1179"/>
      <c r="AO40" s="282">
        <v>-267896</v>
      </c>
      <c r="AP40" s="282">
        <v>-43546</v>
      </c>
      <c r="AQ40" s="283">
        <v>-68941</v>
      </c>
      <c r="AR40" s="284">
        <v>-36.799999999999997</v>
      </c>
      <c r="AS40" s="342"/>
    </row>
    <row r="41" spans="1:46" ht="13" x14ac:dyDescent="0.2">
      <c r="A41" s="317"/>
      <c r="AK41" s="1183" t="s">
        <v>288</v>
      </c>
      <c r="AL41" s="1184"/>
      <c r="AM41" s="1184"/>
      <c r="AN41" s="1185"/>
      <c r="AO41" s="282">
        <v>92023</v>
      </c>
      <c r="AP41" s="282">
        <v>14958</v>
      </c>
      <c r="AQ41" s="283">
        <v>32367</v>
      </c>
      <c r="AR41" s="284">
        <v>-53.8</v>
      </c>
      <c r="AS41" s="342"/>
    </row>
    <row r="42" spans="1:46" ht="13" x14ac:dyDescent="0.2">
      <c r="A42" s="317"/>
      <c r="AK42" s="345" t="s">
        <v>516</v>
      </c>
      <c r="AQ42" s="320"/>
      <c r="AR42" s="320"/>
      <c r="AS42" s="342"/>
    </row>
    <row r="43" spans="1:46" ht="13" x14ac:dyDescent="0.2">
      <c r="A43" s="317"/>
      <c r="AP43" s="346"/>
      <c r="AQ43" s="320"/>
      <c r="AS43" s="342"/>
    </row>
    <row r="44" spans="1:46" ht="13" x14ac:dyDescent="0.2">
      <c r="A44" s="317"/>
      <c r="AQ44" s="320"/>
    </row>
    <row r="45" spans="1:46" ht="13" x14ac:dyDescent="0.2">
      <c r="A45" s="315"/>
      <c r="B45" s="315"/>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47"/>
      <c r="AR45" s="315"/>
      <c r="AS45" s="315"/>
      <c r="AT45" s="313"/>
    </row>
    <row r="46" spans="1:46" ht="13" x14ac:dyDescent="0.2">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13"/>
    </row>
    <row r="47" spans="1:46" ht="17.25" customHeight="1" x14ac:dyDescent="0.2">
      <c r="A47" s="349" t="s">
        <v>517</v>
      </c>
    </row>
    <row r="48" spans="1:46" ht="13" x14ac:dyDescent="0.2">
      <c r="A48" s="317"/>
      <c r="AK48" s="350" t="s">
        <v>518</v>
      </c>
      <c r="AL48" s="350"/>
      <c r="AM48" s="350"/>
      <c r="AN48" s="350"/>
      <c r="AO48" s="350"/>
      <c r="AP48" s="350"/>
      <c r="AQ48" s="351"/>
      <c r="AR48" s="350"/>
    </row>
    <row r="49" spans="1:44" ht="13.5" customHeight="1" x14ac:dyDescent="0.2">
      <c r="A49" s="317"/>
      <c r="AK49" s="285"/>
      <c r="AL49" s="286"/>
      <c r="AM49" s="1172" t="s">
        <v>485</v>
      </c>
      <c r="AN49" s="1174" t="s">
        <v>519</v>
      </c>
      <c r="AO49" s="1175"/>
      <c r="AP49" s="1175"/>
      <c r="AQ49" s="1175"/>
      <c r="AR49" s="1176"/>
    </row>
    <row r="50" spans="1:44" ht="13" x14ac:dyDescent="0.2">
      <c r="A50" s="317"/>
      <c r="AK50" s="287"/>
      <c r="AL50" s="288"/>
      <c r="AM50" s="1173"/>
      <c r="AN50" s="289" t="s">
        <v>520</v>
      </c>
      <c r="AO50" s="290" t="s">
        <v>521</v>
      </c>
      <c r="AP50" s="291" t="s">
        <v>522</v>
      </c>
      <c r="AQ50" s="292" t="s">
        <v>523</v>
      </c>
      <c r="AR50" s="293" t="s">
        <v>524</v>
      </c>
    </row>
    <row r="51" spans="1:44" ht="13" x14ac:dyDescent="0.2">
      <c r="A51" s="317"/>
      <c r="AK51" s="285" t="s">
        <v>525</v>
      </c>
      <c r="AL51" s="286"/>
      <c r="AM51" s="299">
        <v>543476</v>
      </c>
      <c r="AN51" s="300">
        <v>83637</v>
      </c>
      <c r="AO51" s="301">
        <v>-22.1</v>
      </c>
      <c r="AP51" s="302">
        <v>116162</v>
      </c>
      <c r="AQ51" s="352">
        <v>-3.1</v>
      </c>
      <c r="AR51" s="294">
        <v>-19</v>
      </c>
    </row>
    <row r="52" spans="1:44" ht="13" x14ac:dyDescent="0.2">
      <c r="A52" s="317"/>
      <c r="AK52" s="295"/>
      <c r="AL52" s="296" t="s">
        <v>526</v>
      </c>
      <c r="AM52" s="353">
        <v>445944</v>
      </c>
      <c r="AN52" s="354">
        <v>68628</v>
      </c>
      <c r="AO52" s="355">
        <v>18.600000000000001</v>
      </c>
      <c r="AP52" s="356">
        <v>61562</v>
      </c>
      <c r="AQ52" s="357">
        <v>-7.4</v>
      </c>
      <c r="AR52" s="297">
        <v>26</v>
      </c>
    </row>
    <row r="53" spans="1:44" ht="13" x14ac:dyDescent="0.2">
      <c r="A53" s="317"/>
      <c r="AK53" s="285" t="s">
        <v>527</v>
      </c>
      <c r="AL53" s="286"/>
      <c r="AM53" s="299">
        <v>689253</v>
      </c>
      <c r="AN53" s="300">
        <v>107377</v>
      </c>
      <c r="AO53" s="301">
        <v>28.4</v>
      </c>
      <c r="AP53" s="302">
        <v>121449</v>
      </c>
      <c r="AQ53" s="352">
        <v>4.5999999999999996</v>
      </c>
      <c r="AR53" s="294">
        <v>23.8</v>
      </c>
    </row>
    <row r="54" spans="1:44" ht="13" x14ac:dyDescent="0.2">
      <c r="A54" s="317"/>
      <c r="AK54" s="295"/>
      <c r="AL54" s="296" t="s">
        <v>526</v>
      </c>
      <c r="AM54" s="353">
        <v>380111</v>
      </c>
      <c r="AN54" s="354">
        <v>59217</v>
      </c>
      <c r="AO54" s="355">
        <v>-13.7</v>
      </c>
      <c r="AP54" s="356">
        <v>62922</v>
      </c>
      <c r="AQ54" s="357">
        <v>2.2000000000000002</v>
      </c>
      <c r="AR54" s="297">
        <v>-15.9</v>
      </c>
    </row>
    <row r="55" spans="1:44" ht="13" x14ac:dyDescent="0.2">
      <c r="A55" s="317"/>
      <c r="AK55" s="285" t="s">
        <v>528</v>
      </c>
      <c r="AL55" s="286"/>
      <c r="AM55" s="299">
        <v>645216</v>
      </c>
      <c r="AN55" s="300">
        <v>101290</v>
      </c>
      <c r="AO55" s="301">
        <v>-5.7</v>
      </c>
      <c r="AP55" s="302">
        <v>145139</v>
      </c>
      <c r="AQ55" s="352">
        <v>19.5</v>
      </c>
      <c r="AR55" s="294">
        <v>-25.2</v>
      </c>
    </row>
    <row r="56" spans="1:44" ht="13" x14ac:dyDescent="0.2">
      <c r="A56" s="317"/>
      <c r="AK56" s="295"/>
      <c r="AL56" s="296" t="s">
        <v>526</v>
      </c>
      <c r="AM56" s="353">
        <v>261357</v>
      </c>
      <c r="AN56" s="354">
        <v>41029</v>
      </c>
      <c r="AO56" s="355">
        <v>-30.7</v>
      </c>
      <c r="AP56" s="356">
        <v>83762</v>
      </c>
      <c r="AQ56" s="357">
        <v>33.1</v>
      </c>
      <c r="AR56" s="297">
        <v>-63.8</v>
      </c>
    </row>
    <row r="57" spans="1:44" ht="13" x14ac:dyDescent="0.2">
      <c r="A57" s="317"/>
      <c r="AK57" s="285" t="s">
        <v>529</v>
      </c>
      <c r="AL57" s="286"/>
      <c r="AM57" s="299">
        <v>739910</v>
      </c>
      <c r="AN57" s="300">
        <v>118728</v>
      </c>
      <c r="AO57" s="301">
        <v>17.2</v>
      </c>
      <c r="AP57" s="302">
        <v>125391</v>
      </c>
      <c r="AQ57" s="352">
        <v>-13.6</v>
      </c>
      <c r="AR57" s="294">
        <v>30.8</v>
      </c>
    </row>
    <row r="58" spans="1:44" ht="13" x14ac:dyDescent="0.2">
      <c r="A58" s="317"/>
      <c r="AK58" s="295"/>
      <c r="AL58" s="296" t="s">
        <v>526</v>
      </c>
      <c r="AM58" s="353">
        <v>225288</v>
      </c>
      <c r="AN58" s="354">
        <v>36150</v>
      </c>
      <c r="AO58" s="355">
        <v>-11.9</v>
      </c>
      <c r="AP58" s="356">
        <v>68516</v>
      </c>
      <c r="AQ58" s="357">
        <v>-18.2</v>
      </c>
      <c r="AR58" s="297">
        <v>6.3</v>
      </c>
    </row>
    <row r="59" spans="1:44" ht="13" x14ac:dyDescent="0.2">
      <c r="A59" s="317"/>
      <c r="AK59" s="285" t="s">
        <v>530</v>
      </c>
      <c r="AL59" s="286"/>
      <c r="AM59" s="299">
        <v>447228</v>
      </c>
      <c r="AN59" s="300">
        <v>72696</v>
      </c>
      <c r="AO59" s="301">
        <v>-38.799999999999997</v>
      </c>
      <c r="AP59" s="302">
        <v>138402</v>
      </c>
      <c r="AQ59" s="352">
        <v>10.4</v>
      </c>
      <c r="AR59" s="294">
        <v>-49.2</v>
      </c>
    </row>
    <row r="60" spans="1:44" ht="13" x14ac:dyDescent="0.2">
      <c r="A60" s="317"/>
      <c r="AK60" s="295"/>
      <c r="AL60" s="296" t="s">
        <v>526</v>
      </c>
      <c r="AM60" s="353">
        <v>318379</v>
      </c>
      <c r="AN60" s="354">
        <v>51752</v>
      </c>
      <c r="AO60" s="355">
        <v>43.2</v>
      </c>
      <c r="AP60" s="356">
        <v>70652</v>
      </c>
      <c r="AQ60" s="357">
        <v>3.1</v>
      </c>
      <c r="AR60" s="297">
        <v>40.1</v>
      </c>
    </row>
    <row r="61" spans="1:44" ht="13" x14ac:dyDescent="0.2">
      <c r="A61" s="317"/>
      <c r="AK61" s="285" t="s">
        <v>531</v>
      </c>
      <c r="AL61" s="298"/>
      <c r="AM61" s="299">
        <v>613017</v>
      </c>
      <c r="AN61" s="300">
        <v>96746</v>
      </c>
      <c r="AO61" s="301">
        <v>-4.2</v>
      </c>
      <c r="AP61" s="302">
        <v>129309</v>
      </c>
      <c r="AQ61" s="303">
        <v>3.6</v>
      </c>
      <c r="AR61" s="294">
        <v>-7.8</v>
      </c>
    </row>
    <row r="62" spans="1:44" ht="13" x14ac:dyDescent="0.2">
      <c r="A62" s="317"/>
      <c r="AK62" s="295"/>
      <c r="AL62" s="296" t="s">
        <v>526</v>
      </c>
      <c r="AM62" s="353">
        <v>326216</v>
      </c>
      <c r="AN62" s="354">
        <v>51355</v>
      </c>
      <c r="AO62" s="355">
        <v>1.1000000000000001</v>
      </c>
      <c r="AP62" s="356">
        <v>69483</v>
      </c>
      <c r="AQ62" s="357">
        <v>2.6</v>
      </c>
      <c r="AR62" s="297">
        <v>-1.5</v>
      </c>
    </row>
    <row r="63" spans="1:44" ht="13" x14ac:dyDescent="0.2">
      <c r="A63" s="317"/>
    </row>
    <row r="64" spans="1:44" ht="13" x14ac:dyDescent="0.2">
      <c r="A64" s="317"/>
    </row>
    <row r="65" spans="1:46" ht="13" x14ac:dyDescent="0.2">
      <c r="A65" s="317"/>
    </row>
    <row r="66" spans="1:46" ht="13" x14ac:dyDescent="0.2">
      <c r="A66" s="358"/>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59"/>
    </row>
    <row r="67" spans="1:46" ht="13.5" hidden="1" customHeight="1" x14ac:dyDescent="0.2">
      <c r="AS67" s="313"/>
      <c r="AT67" s="313"/>
    </row>
    <row r="70" spans="1:46" ht="13" hidden="1" x14ac:dyDescent="0.2"/>
    <row r="71" spans="1:46" ht="13" hidden="1" x14ac:dyDescent="0.2"/>
    <row r="72" spans="1:46" ht="13" hidden="1" x14ac:dyDescent="0.2"/>
    <row r="73" spans="1:46" ht="13" hidden="1" x14ac:dyDescent="0.2"/>
  </sheetData>
  <sheetProtection algorithmName="SHA-512" hashValue="w/RvdS57seWwrFITnaKC45yDfsEpMvLPrcLOf93Bx92z0mfccTyVuqaeUX1Vn/H5nSUXol0/Q4qvmKYADHiICw==" saltValue="NMsZPKuIIreFCnxQIS19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A569B-5501-4E00-86B0-AAFA0BE78148}">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482</v>
      </c>
    </row>
    <row r="121" spans="125:125" ht="13.5" hidden="1" customHeight="1" x14ac:dyDescent="0.2">
      <c r="DU121" s="262"/>
    </row>
  </sheetData>
  <sheetProtection algorithmName="SHA-512" hashValue="lmg/b+AX/G440TF9zTdYjYuUjWfEh7M09kKj2h6hY97yZ18dgf2XSuBW3z3LtDhx2nbMrsYKZJiRqw1m1x0Y4g==" saltValue="VBNVOv6NPgOVxACWr4i6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92C2F-7C12-4D6D-9178-D236CA5D5641}">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482</v>
      </c>
    </row>
  </sheetData>
  <sheetProtection algorithmName="SHA-512" hashValue="TU80VQPsAZSeohQlnrq3i/Mt3wuMOCfFFjJauXVBH1iioyIvQBsDgrl7Q7JlMWy1zoyrM1Km0AjzK3o7f/nk4w==" saltValue="R5aGWqd1LioAtWnSdLjq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533</v>
      </c>
      <c r="G46" s="8" t="s">
        <v>534</v>
      </c>
      <c r="H46" s="8" t="s">
        <v>535</v>
      </c>
      <c r="I46" s="8" t="s">
        <v>536</v>
      </c>
      <c r="J46" s="9" t="s">
        <v>537</v>
      </c>
    </row>
    <row r="47" spans="2:10" ht="57.75" customHeight="1" x14ac:dyDescent="0.2">
      <c r="B47" s="10"/>
      <c r="C47" s="1186" t="s">
        <v>3</v>
      </c>
      <c r="D47" s="1186"/>
      <c r="E47" s="1187"/>
      <c r="F47" s="11">
        <v>70.62</v>
      </c>
      <c r="G47" s="12">
        <v>74.790000000000006</v>
      </c>
      <c r="H47" s="12">
        <v>79.78</v>
      </c>
      <c r="I47" s="12">
        <v>81.650000000000006</v>
      </c>
      <c r="J47" s="13">
        <v>86.15</v>
      </c>
    </row>
    <row r="48" spans="2:10" ht="57.75" customHeight="1" x14ac:dyDescent="0.2">
      <c r="B48" s="14"/>
      <c r="C48" s="1188" t="s">
        <v>4</v>
      </c>
      <c r="D48" s="1188"/>
      <c r="E48" s="1189"/>
      <c r="F48" s="15">
        <v>8.09</v>
      </c>
      <c r="G48" s="16">
        <v>5.69</v>
      </c>
      <c r="H48" s="16">
        <v>5.07</v>
      </c>
      <c r="I48" s="16">
        <v>5.88</v>
      </c>
      <c r="J48" s="17">
        <v>3.93</v>
      </c>
    </row>
    <row r="49" spans="2:10" ht="57.75" customHeight="1" thickBot="1" x14ac:dyDescent="0.25">
      <c r="B49" s="18"/>
      <c r="C49" s="1190" t="s">
        <v>5</v>
      </c>
      <c r="D49" s="1190"/>
      <c r="E49" s="1191"/>
      <c r="F49" s="19">
        <v>7</v>
      </c>
      <c r="G49" s="20" t="s">
        <v>538</v>
      </c>
      <c r="H49" s="20">
        <v>1.97</v>
      </c>
      <c r="I49" s="20">
        <v>4.17</v>
      </c>
      <c r="J49" s="21">
        <v>7.53</v>
      </c>
    </row>
    <row r="50" spans="2:10" ht="13" x14ac:dyDescent="0.2"/>
  </sheetData>
  <sheetProtection algorithmName="SHA-512" hashValue="oyIyecPoeJ2ZIv6Sme8e+1xdkIWm81YVyTPfExB+wqRzsdj1InEWmEvuzTGS/rBt6YuueJDjLJKXLhSA5HRk7Q==" saltValue="xfKtDzaPLCeevrneLhHs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2023-02-20T04:23:17Z</dcterms:created>
  <dcterms:modified xsi:type="dcterms:W3CDTF">2023-10-30T07:58:33Z</dcterms:modified>
  <cp:category/>
</cp:coreProperties>
</file>