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25F1BF9C-54D3-436A-AE3C-222795F2A4F2}" xr6:coauthVersionLast="47" xr6:coauthVersionMax="47" xr10:uidLastSave="{00000000-0000-0000-0000-000000000000}"/>
  <bookViews>
    <workbookView xWindow="-110" yWindow="-110" windowWidth="19420" windowHeight="10420" tabRatio="86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6" i="10"/>
  <c r="CO35" i="10"/>
  <c r="AM35" i="10"/>
  <c r="C35" i="10"/>
  <c r="CO34" i="10"/>
  <c r="U34" i="10"/>
  <c r="C34" i="10"/>
  <c r="U35" i="10" l="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<sst xmlns="http://schemas.openxmlformats.org/spreadsheetml/2006/main" count="1131" uniqueCount="616">
  <si>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</si>
  <si>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</si>
  <si>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</si>
  <si>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</si>
  <si>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</si>
  <si>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</si>
  <si>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</si>
  <si>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</si>
  <si>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</si>
  <si>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</si>
  <si>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</si>
  <si>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</si>
  <si>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</si>
  <si>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</si>
  <si>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</si>
  <si>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</si>
  <si>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</si>
  <si>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</si>
  <si>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</si>
  <si>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</si>
  <si>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</si>
  <si>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</si>
  <si>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</si>
  <si>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</si>
  <si>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</si>
  <si>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</si>
  <si>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</si>
  <si>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</si>
  <si>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</si>
  <si>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</si>
  <si>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</si>
  <si>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</si>
  <si>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</si>
  <si>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</si>
  <si>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</si>
  <si>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</si>
  <si>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</si>
  <si>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</si>
  <si>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</si>
  <si>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</si>
  <si>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</si>
  <si>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</si>
  <si>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</si>
  <si>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</si>
  <si>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</si>
  <si>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</si>
  <si>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</si>
  <si>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</si>
  <si>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</si>
  <si>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</si>
  <si>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</si>
  <si>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</si>
  <si>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</si>
  <si>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</si>
  <si>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</si>
  <si>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</si>
  <si>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</si>
  <si>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</si>
  <si>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</si>
  <si>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</si>
  <si>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</si>
  <si>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</si>
  <si>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</si>
  <si>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</si>
  <si>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</si>
  <si>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</si>
  <si>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</si>
  <si>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</si>
  <si>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</si>
  <si>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</si>
  <si>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</si>
  <si>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</si>
  <si>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</si>
  <si>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</si>
  <si>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</si>
  <si>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</si>
  <si>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</si>
  <si>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</si>
  <si>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</si>
  <si>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</si>
  <si>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</si>
  <si>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</si>
  <si>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</si>
  <si>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</si>
  <si>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</si>
  <si>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</si>
  <si>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</si>
  <si>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</si>
  <si>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</si>
  <si>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</si>
  <si>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</si>
  <si>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</si>
  <si>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</si>
  <si>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</si>
  <si>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</si>
  <si>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</si>
  <si>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</si>
  <si>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</si>
  <si>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嬬恋村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</si>
  <si>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</si>
  <si>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</si>
  <si>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</si>
  <si>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</si>
  <si>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</si>
  <si>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</si>
  <si>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</si>
  <si>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</si>
  <si>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</si>
  <si>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</si>
  <si>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</si>
  <si>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</si>
  <si>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</si>
  <si>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</si>
  <si>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</si>
  <si>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</si>
  <si>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</si>
  <si>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</si>
  <si>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</si>
  <si>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</si>
  <si>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</si>
  <si>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</si>
  <si>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</si>
  <si>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</si>
  <si>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</si>
  <si>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</si>
  <si>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</si>
  <si>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</si>
  <si>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</si>
  <si>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</si>
  <si>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</si>
  <si>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</si>
  <si>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</si>
  <si>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</si>
  <si>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</si>
  <si>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</si>
  <si>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</si>
  <si>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</si>
  <si>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</si>
  <si>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</si>
  <si>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</si>
  <si>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</si>
  <si>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</si>
  <si>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</si>
  <si>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</si>
  <si>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</si>
  <si>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</si>
  <si>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</si>
  <si>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</si>
  <si>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</si>
  <si>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</si>
  <si>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</si>
  <si>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</si>
  <si>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</si>
  <si>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</si>
  <si>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</si>
  <si>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</si>
  <si>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</si>
  <si>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</si>
  <si>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</si>
  <si>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</si>
  <si>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</si>
  <si>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</si>
  <si>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</si>
  <si>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</si>
  <si>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</si>
  <si>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</si>
  <si>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</si>
  <si>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</si>
  <si>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</si>
  <si>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</si>
  <si>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</si>
  <si>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</si>
  <si>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</si>
  <si>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</si>
  <si>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</si>
  <si>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</si>
  <si>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</si>
  <si>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</si>
  <si>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</si>
  <si>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</si>
  <si>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</si>
  <si>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</si>
  <si>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</si>
  <si>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</si>
  <si>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</si>
  <si>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</si>
  <si>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</si>
  <si>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</si>
  <si>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</si>
  <si>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</si>
  <si>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</si>
  <si>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</si>
  <si>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</si>
  <si>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</si>
  <si>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</si>
  <si>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</si>
  <si>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</si>
  <si>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</si>
  <si>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</si>
  <si>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</si>
  <si>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</si>
  <si>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</si>
  <si>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</si>
  <si>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</si>
  <si>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</si>
  <si>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</si>
  <si>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</si>
  <si>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</si>
  <si>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</si>
  <si>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</si>
  <si>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</si>
  <si>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</si>
  <si>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</si>
  <si>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</si>
  <si>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</si>
  <si>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群馬県嬬恋村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</si>
  <si>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</si>
  <si>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</si>
  <si>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</si>
  <si>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</si>
  <si>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</si>
  <si>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</si>
  <si>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</si>
  <si>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</si>
  <si>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</si>
  <si>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</si>
  <si>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</si>
  <si>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</si>
  <si>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</si>
  <si>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</si>
  <si>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</si>
  <si>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</si>
  <si>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</si>
  <si>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</si>
  <si>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</si>
  <si>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</si>
  <si>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</si>
  <si>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</si>
  <si>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</si>
  <si>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</si>
  <si>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</si>
  <si>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</si>
  <si>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</si>
  <si>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</si>
  <si>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</si>
  <si>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</si>
  <si>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</si>
  <si>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</si>
  <si>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</si>
  <si>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</si>
  <si>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</si>
  <si>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</si>
  <si>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</si>
  <si>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</si>
  <si>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</si>
  <si>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</si>
  <si>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</si>
  <si>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</si>
  <si>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</si>
  <si>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</si>
  <si>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</si>
  <si>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</si>
  <si>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</si>
  <si>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</si>
  <si>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</si>
  <si>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</si>
  <si>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</si>
  <si>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</si>
  <si>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</si>
  <si>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</si>
  <si>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</si>
  <si>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</si>
  <si>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</si>
  <si>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</si>
  <si>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</si>
  <si>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</si>
  <si>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</si>
  <si>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</si>
  <si>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</si>
  <si>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</si>
  <si>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</si>
  <si>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</si>
  <si>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</si>
  <si>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</si>
  <si>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</si>
  <si>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</si>
  <si>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</si>
  <si>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</si>
  <si>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</si>
  <si>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</si>
  <si>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</si>
  <si>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</si>
  <si>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</si>
  <si>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</si>
  <si>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</si>
  <si>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</si>
  <si>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</si>
  <si>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</si>
  <si>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</si>
  <si>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</si>
  <si>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</si>
  <si>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</si>
  <si>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</si>
  <si>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</si>
  <si>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</si>
  <si>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</si>
  <si>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</si>
  <si>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</si>
  <si>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</si>
  <si>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</si>
  <si>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</si>
  <si>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</si>
  <si>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</si>
  <si>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</si>
  <si>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</si>
  <si>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</si>
  <si>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</si>
  <si>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</si>
  <si>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</si>
  <si>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</si>
  <si>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</si>
  <si>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</si>
  <si>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</si>
  <si>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</si>
  <si>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</si>
  <si>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</si>
  <si>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</si>
  <si>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</si>
  <si>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</si>
  <si>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</si>
  <si>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</si>
  <si>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</si>
  <si>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</si>
  <si>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</si>
  <si>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</si>
  <si>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</si>
  <si>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</si>
  <si>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</si>
  <si>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</si>
  <si>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</si>
  <si>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</si>
  <si>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</si>
  <si>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</si>
  <si>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</si>
  <si>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</si>
  <si>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</si>
  <si>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</si>
  <si>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</si>
  <si>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</si>
  <si>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</si>
  <si>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</si>
  <si>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</si>
  <si>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</si>
  <si>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</si>
  <si>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</si>
  <si>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</si>
  <si>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</si>
  <si>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</si>
  <si>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</si>
  <si>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</si>
  <si>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</si>
  <si>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</si>
  <si>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</si>
  <si>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</si>
  <si>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</si>
  <si>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</si>
  <si>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</si>
  <si>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</si>
  <si>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</si>
  <si>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群馬県嬬恋村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</si>
  <si>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</si>
  <si>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</si>
  <si>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</si>
  <si>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</si>
  <si>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</si>
  <si>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</si>
  <si>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</si>
  <si>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</si>
  <si>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</si>
  <si>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</si>
  <si>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</si>
  <si>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</si>
  <si>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</si>
  <si>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</si>
  <si>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</si>
  <si>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</si>
  <si>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</si>
  <si>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</si>
  <si>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</si>
  <si>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</si>
  <si>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</si>
  <si>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</si>
  <si>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</si>
  <si>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</si>
  <si>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</si>
  <si>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</si>
  <si>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</si>
  <si>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</si>
  <si>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</si>
  <si>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</si>
  <si>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</si>
  <si>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</si>
  <si>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</si>
  <si>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</si>
  <si>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</si>
  <si>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</si>
  <si>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t>
    <phoneticPr fontId="5"/>
  </si>
  <si>
    <t>介護保険特別会計（介護事業勘定）</t>
    <phoneticPr fontId="5"/>
  </si>
  <si>
    <t>介護保険特別会計（介護サービス勘定）</t>
    <phoneticPr fontId="5"/>
  </si>
  <si>
    <t>後期高齢者医療特別会計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</si>
  <si>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</si>
  <si>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</si>
  <si>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</si>
  <si>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</si>
  <si>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</si>
  <si>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</si>
  <si>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</si>
  <si>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</si>
  <si>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</si>
  <si>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</si>
  <si>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</si>
  <si>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</si>
  <si>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</si>
  <si>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</si>
  <si>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</si>
  <si>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</si>
  <si>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</si>
  <si>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</si>
  <si>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</si>
  <si>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</si>
  <si>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</si>
  <si>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</si>
  <si>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</si>
  <si>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</si>
  <si>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</si>
  <si>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</si>
  <si>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</si>
  <si>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</si>
  <si>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</si>
  <si>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</si>
  <si>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</si>
  <si>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</si>
  <si>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</si>
  <si>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</si>
  <si>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</si>
  <si>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</si>
  <si>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</si>
  <si>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</si>
  <si>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</si>
  <si>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</si>
  <si>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</si>
  <si>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</si>
  <si>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</si>
  <si>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</si>
  <si>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</si>
  <si>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</si>
  <si>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</si>
  <si>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</si>
  <si>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</si>
  <si>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</si>
  <si>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</si>
  <si>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</si>
  <si>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</si>
  <si>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</si>
  <si>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</si>
  <si>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</si>
  <si>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</si>
  <si>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</si>
  <si>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</si>
  <si>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</si>
  <si>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</si>
  <si>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</si>
  <si>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</si>
  <si>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</si>
  <si>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</si>
  <si>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</si>
  <si>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</si>
  <si>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</si>
  <si>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</si>
  <si>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</si>
  <si>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</si>
  <si>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</si>
  <si>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</si>
  <si>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</si>
  <si>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介護保険特別会計（介護サービス勘定）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</si>
  <si>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</si>
  <si>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</si>
  <si>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</si>
  <si>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</si>
  <si>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</si>
  <si>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</si>
  <si>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</si>
  <si>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</si>
  <si>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</si>
  <si>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</si>
  <si>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</si>
  <si>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</si>
  <si>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</si>
  <si>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</si>
  <si>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</si>
  <si>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</si>
  <si>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</si>
  <si>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</si>
  <si>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</si>
  <si>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</si>
  <si>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</si>
  <si>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</si>
  <si>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</si>
  <si>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</si>
  <si>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</si>
  <si>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</si>
  <si>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</si>
  <si>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</si>
  <si>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</si>
  <si>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</si>
  <si>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</si>
  <si>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</si>
  <si>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</si>
  <si>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</si>
  <si>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</si>
  <si>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</si>
  <si>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</si>
  <si>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</si>
  <si>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</si>
  <si>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</si>
  <si>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</si>
  <si>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</si>
  <si>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</si>
  <si>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</si>
  <si>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</si>
  <si>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</si>
  <si>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</si>
  <si>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</si>
  <si>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</si>
  <si>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</si>
  <si>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</si>
  <si>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</si>
  <si>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</si>
  <si>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</si>
  <si>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</si>
  <si>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</si>
  <si>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</si>
  <si>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</si>
  <si>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</si>
  <si>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</si>
  <si>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</si>
  <si>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</si>
  <si>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</si>
  <si>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</si>
  <si>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</si>
  <si>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</si>
  <si>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</si>
  <si>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</si>
  <si>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</si>
  <si>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</si>
  <si>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</si>
  <si>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</si>
  <si>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</si>
  <si>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</si>
  <si>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</si>
  <si>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</si>
  <si>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</si>
  <si>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</si>
  <si>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</si>
  <si>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</si>
  <si>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</si>
  <si>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</si>
  <si>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</si>
  <si>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23.57</t>
  </si>
  <si>
    <t>▲ 6.43</t>
  </si>
  <si>
    <t>▲ 8.86</t>
  </si>
  <si>
    <t>上水道事業会計</t>
  </si>
  <si>
    <t>一般会計</t>
  </si>
  <si>
    <t>国民健康保険特別会計（事業勘定）</t>
  </si>
  <si>
    <t>介護保険特別会計（介護事業勘定）</t>
  </si>
  <si>
    <t>公共下水道事業特別会計</t>
  </si>
  <si>
    <t>農業集落排水事業特別会計</t>
  </si>
  <si>
    <t>簡易水道事業特別会計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</si>
  <si>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</si>
  <si>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</si>
  <si>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</si>
  <si>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</si>
  <si>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</si>
  <si>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</si>
  <si>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</si>
  <si>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</si>
  <si>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</si>
  <si>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</si>
  <si>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吾妻広域町村圏振興整備組合（一般会計）</t>
  </si>
  <si>
    <t>吾妻広域町村圏振興整備組合（病院事業）</t>
  </si>
  <si>
    <t>西吾妻衛生施設組合</t>
  </si>
  <si>
    <t>西吾妻環境衛生施設組合</t>
  </si>
  <si>
    <t>群馬県後期高齢者医療広域連合（一般会計）</t>
  </si>
  <si>
    <t>群馬県後期高齢者医療広域連合（事業会計）</t>
  </si>
  <si>
    <t>群馬県市町村総合事務組合</t>
  </si>
  <si>
    <t>群馬県市町村会館管理組合</t>
  </si>
  <si>
    <t>西吾妻福祉病院組合</t>
  </si>
  <si>
    <t>吾妻環境施設組合</t>
  </si>
  <si>
    <t>振興開発基金</t>
    <phoneticPr fontId="5"/>
  </si>
  <si>
    <t>愛する嬬恋基金</t>
    <phoneticPr fontId="5"/>
  </si>
  <si>
    <t>文化会館建設基金</t>
    <phoneticPr fontId="5"/>
  </si>
  <si>
    <t>森林環境譲与税基金</t>
    <phoneticPr fontId="5"/>
  </si>
  <si>
    <t>福祉基金</t>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</si>
  <si>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</si>
  <si>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</si>
  <si>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</si>
  <si>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</si>
  <si>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将来負担比率は平成28年度より算定されていないが、有形固定資産減価償却率は60％を超えている事から計画的に整備を進める必要がある。</t>
    <rPh sb="0" eb="2">
      <t>ショウライ</t>
    </rPh>
    <rPh sb="2" eb="4">
      <t>フタン</t>
    </rPh>
    <rPh sb="4" eb="6">
      <t>ヒリツ</t>
    </rPh>
    <rPh sb="7" eb="9">
      <t>ヘイセイ</t>
    </rPh>
    <rPh sb="11" eb="13">
      <t>ネンド</t>
    </rPh>
    <rPh sb="15" eb="17">
      <t>サンテイ</t>
    </rPh>
    <rPh sb="25" eb="27">
      <t>ユウケイ</t>
    </rPh>
    <rPh sb="27" eb="29">
      <t>コテイ</t>
    </rPh>
    <rPh sb="29" eb="31">
      <t>シサン</t>
    </rPh>
    <rPh sb="31" eb="33">
      <t>ゲンカ</t>
    </rPh>
    <rPh sb="33" eb="36">
      <t>ショウキャクリツ</t>
    </rPh>
    <rPh sb="41" eb="42">
      <t>コ</t>
    </rPh>
    <rPh sb="46" eb="47">
      <t>コト</t>
    </rPh>
    <rPh sb="49" eb="52">
      <t>ケイカクテキ</t>
    </rPh>
    <rPh sb="53" eb="55">
      <t>セイビ</t>
    </rPh>
    <rPh sb="56" eb="57">
      <t>スス</t>
    </rPh>
    <rPh sb="59" eb="6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</si>
  <si>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</si>
  <si>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</si>
  <si>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</si>
  <si>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</si>
  <si>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</si>
  <si>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</si>
  <si>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を充当可能財源等が上回っているため平成28年度より算出されていない。実質公債費比率は平成28年度までは減少傾向だったが、平成29年度からやや増加している。小学校統合による校舎建設や防災行政無線設置等に対する起債償還の影響がある。今後は、災害復旧や耐震性の低い施設の更新等が見込まれ財政負担が増加する可能性があるが、自主財源の確保を行っていきたい。
起債については、償還とのバランスや交付税措置率等を考慮し、村の財政に与える影響を最小限に抑えるよう努める。</t>
    <rPh sb="0" eb="2">
      <t>ショウライ</t>
    </rPh>
    <rPh sb="2" eb="4">
      <t>フタン</t>
    </rPh>
    <rPh sb="4" eb="6">
      <t>ヒリツ</t>
    </rPh>
    <rPh sb="8" eb="10">
      <t>ショウライ</t>
    </rPh>
    <rPh sb="10" eb="13">
      <t>フタンガク</t>
    </rPh>
    <rPh sb="14" eb="16">
      <t>ジュウトウ</t>
    </rPh>
    <rPh sb="16" eb="18">
      <t>カノウ</t>
    </rPh>
    <rPh sb="18" eb="20">
      <t>ザイゲン</t>
    </rPh>
    <rPh sb="20" eb="21">
      <t>トウ</t>
    </rPh>
    <rPh sb="22" eb="24">
      <t>ウワマワ</t>
    </rPh>
    <rPh sb="30" eb="32">
      <t>ヘイセイ</t>
    </rPh>
    <rPh sb="34" eb="36">
      <t>ネンド</t>
    </rPh>
    <rPh sb="38" eb="40">
      <t>サンシュツ</t>
    </rPh>
    <rPh sb="47" eb="49">
      <t>ジッシツ</t>
    </rPh>
    <rPh sb="49" eb="51">
      <t>コウサイ</t>
    </rPh>
    <rPh sb="51" eb="52">
      <t>ヒ</t>
    </rPh>
    <rPh sb="52" eb="54">
      <t>ヒリツ</t>
    </rPh>
    <rPh sb="55" eb="57">
      <t>ヘイセイ</t>
    </rPh>
    <rPh sb="59" eb="61">
      <t>ネンド</t>
    </rPh>
    <rPh sb="64" eb="66">
      <t>ゲンショウ</t>
    </rPh>
    <rPh sb="66" eb="68">
      <t>ケイコウ</t>
    </rPh>
    <rPh sb="73" eb="75">
      <t>ヘイセイ</t>
    </rPh>
    <rPh sb="77" eb="79">
      <t>ネンド</t>
    </rPh>
    <rPh sb="83" eb="85">
      <t>ゾウカ</t>
    </rPh>
    <rPh sb="90" eb="93">
      <t>ショウガッコウ</t>
    </rPh>
    <rPh sb="93" eb="95">
      <t>トウゴウ</t>
    </rPh>
    <rPh sb="98" eb="100">
      <t>コウシャ</t>
    </rPh>
    <rPh sb="100" eb="102">
      <t>ケンセツ</t>
    </rPh>
    <rPh sb="103" eb="105">
      <t>ボウサイ</t>
    </rPh>
    <rPh sb="105" eb="107">
      <t>ギョウセイ</t>
    </rPh>
    <rPh sb="107" eb="109">
      <t>ムセン</t>
    </rPh>
    <rPh sb="109" eb="111">
      <t>セッチ</t>
    </rPh>
    <rPh sb="111" eb="112">
      <t>トウ</t>
    </rPh>
    <rPh sb="113" eb="114">
      <t>タイ</t>
    </rPh>
    <rPh sb="116" eb="118">
      <t>キサイ</t>
    </rPh>
    <rPh sb="118" eb="120">
      <t>ショウカン</t>
    </rPh>
    <rPh sb="121" eb="123">
      <t>エイキョウ</t>
    </rPh>
    <rPh sb="127" eb="129">
      <t>コンゴ</t>
    </rPh>
    <rPh sb="131" eb="133">
      <t>サイガイ</t>
    </rPh>
    <rPh sb="133" eb="135">
      <t>フッキュウ</t>
    </rPh>
    <rPh sb="136" eb="139">
      <t>タイシンセイ</t>
    </rPh>
    <rPh sb="140" eb="141">
      <t>ヒク</t>
    </rPh>
    <rPh sb="142" eb="144">
      <t>シセツ</t>
    </rPh>
    <rPh sb="145" eb="147">
      <t>コウシン</t>
    </rPh>
    <rPh sb="147" eb="148">
      <t>トウ</t>
    </rPh>
    <rPh sb="149" eb="151">
      <t>ミコ</t>
    </rPh>
    <rPh sb="153" eb="155">
      <t>ザイセイ</t>
    </rPh>
    <rPh sb="155" eb="157">
      <t>フタン</t>
    </rPh>
    <rPh sb="158" eb="160">
      <t>ゾウカ</t>
    </rPh>
    <rPh sb="162" eb="165">
      <t>カノウセイ</t>
    </rPh>
    <rPh sb="170" eb="172">
      <t>ジシュ</t>
    </rPh>
    <rPh sb="172" eb="174">
      <t>ザイゲン</t>
    </rPh>
    <rPh sb="175" eb="177">
      <t>カクホ</t>
    </rPh>
    <rPh sb="178" eb="179">
      <t>オコナ</t>
    </rPh>
    <rPh sb="187" eb="189">
      <t>キサイ</t>
    </rPh>
    <rPh sb="195" eb="197">
      <t>ショウカン</t>
    </rPh>
    <rPh sb="204" eb="207">
      <t>コウフゼイ</t>
    </rPh>
    <rPh sb="207" eb="209">
      <t>ソチ</t>
    </rPh>
    <rPh sb="209" eb="210">
      <t>リツ</t>
    </rPh>
    <rPh sb="210" eb="211">
      <t>トウ</t>
    </rPh>
    <rPh sb="212" eb="214">
      <t>コウリョ</t>
    </rPh>
    <rPh sb="216" eb="217">
      <t>ムラ</t>
    </rPh>
    <rPh sb="218" eb="220">
      <t>ザイセイ</t>
    </rPh>
    <rPh sb="221" eb="222">
      <t>アタ</t>
    </rPh>
    <rPh sb="224" eb="226">
      <t>エイキョウ</t>
    </rPh>
    <rPh sb="227" eb="230">
      <t>サイショウゲン</t>
    </rPh>
    <rPh sb="231" eb="232">
      <t>オサ</t>
    </rPh>
    <rPh sb="236" eb="237">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</si>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</sst>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50B0AB12-FAA1-4C4E-81C1-4B796205D5E1}"/>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E6A46900-2B36-40DD-A11C-C0E21878921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F9EC-417C-8982-5685A912B3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181914</c:v>
                </c:pt>
                <c:pt idx="1">
                  <c:v>262198</c:v>
                </c:pt>
                <c:pt idx="2">
                  <c:v>163845</c:v>
                </c:pt>
                <c:pt idx="3">
                  <c:v>141592</c:v>
                </c:pt>
                <c:pt idx="4">
                  <c:v>139368</c:v>
                </c:pt>
              </c:numCache>
            </c:numRef>
          </c:val>
          <c:smooth val="0"/>
          <c:extLst>
            <c:ext xmlns:c16="http://schemas.microsoft.com/office/drawing/2014/chart" uri="{C3380CC4-5D6E-409C-BE32-E72D297353CC}">
              <c16:uniqueId val="{00000001-F9EC-417C-8982-5685A912B3E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6.78</c:v>
                </c:pt>
                <c:pt idx="1">
                  <c:v>8.5399999999999991</c:v>
                </c:pt>
                <c:pt idx="2">
                  <c:v>9.8699999999999992</c:v>
                </c:pt>
                <c:pt idx="3">
                  <c:v>0.33</c:v>
                </c:pt>
                <c:pt idx="4">
                  <c:v>6.13</c:v>
                </c:pt>
              </c:numCache>
            </c:numRef>
          </c:val>
          <c:extLst>
            <c:ext xmlns:c16="http://schemas.microsoft.com/office/drawing/2014/chart" uri="{C3380CC4-5D6E-409C-BE32-E72D297353CC}">
              <c16:uniqueId val="{00000000-1577-4D32-AA3D-4136C39BD6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42.81</c:v>
                </c:pt>
                <c:pt idx="1">
                  <c:v>35</c:v>
                </c:pt>
                <c:pt idx="2">
                  <c:v>39.9</c:v>
                </c:pt>
                <c:pt idx="3">
                  <c:v>38.31</c:v>
                </c:pt>
                <c:pt idx="4">
                  <c:v>36.270000000000003</c:v>
                </c:pt>
              </c:numCache>
            </c:numRef>
          </c:val>
          <c:extLst>
            <c:ext xmlns:c16="http://schemas.microsoft.com/office/drawing/2014/chart" uri="{C3380CC4-5D6E-409C-BE32-E72D297353CC}">
              <c16:uniqueId val="{00000001-1577-4D32-AA3D-4136C39BD6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-23.57</c:v>
                </c:pt>
                <c:pt idx="1">
                  <c:v>-6.43</c:v>
                </c:pt>
                <c:pt idx="2">
                  <c:v>5.55</c:v>
                </c:pt>
                <c:pt idx="3">
                  <c:v>-8.86</c:v>
                </c:pt>
                <c:pt idx="4">
                  <c:v>5.99</c:v>
                </c:pt>
              </c:numCache>
            </c:numRef>
          </c:val>
          <c:smooth val="0"/>
          <c:extLst>
            <c:ext xmlns:c16="http://schemas.microsoft.com/office/drawing/2014/chart" uri="{C3380CC4-5D6E-409C-BE32-E72D297353CC}">
              <c16:uniqueId val="{00000002-1577-4D32-AA3D-4136C39BD6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D31-442E-B5C4-A23E266339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31-442E-B5C4-A23E266339D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D31-442E-B5C4-A23E266339D7}"/>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0.42</c:v>
                </c:pt>
                <c:pt idx="2">
                  <c:v>#N/A</c:v>
                </c:pt>
                <c:pt idx="3">
                  <c:v>0.37</c:v>
                </c:pt>
                <c:pt idx="4">
                  <c:v>#N/A</c:v>
                </c:pt>
                <c:pt idx="5">
                  <c:v>0.46</c:v>
                </c:pt>
                <c:pt idx="6">
                  <c:v>#N/A</c:v>
                </c:pt>
                <c:pt idx="7">
                  <c:v>0.41</c:v>
                </c:pt>
                <c:pt idx="8">
                  <c:v>#N/A</c:v>
                </c:pt>
                <c:pt idx="9">
                  <c:v>0.04</c:v>
                </c:pt>
              </c:numCache>
            </c:numRef>
          </c:val>
          <c:extLst>
            <c:ext xmlns:c16="http://schemas.microsoft.com/office/drawing/2014/chart" uri="{C3380CC4-5D6E-409C-BE32-E72D297353CC}">
              <c16:uniqueId val="{00000003-2D31-442E-B5C4-A23E266339D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0.16</c:v>
                </c:pt>
                <c:pt idx="2">
                  <c:v>#N/A</c:v>
                </c:pt>
                <c:pt idx="3">
                  <c:v>0.16</c:v>
                </c:pt>
                <c:pt idx="4">
                  <c:v>#N/A</c:v>
                </c:pt>
                <c:pt idx="5">
                  <c:v>0.21</c:v>
                </c:pt>
                <c:pt idx="6">
                  <c:v>#N/A</c:v>
                </c:pt>
                <c:pt idx="7">
                  <c:v>0.16</c:v>
                </c:pt>
                <c:pt idx="8">
                  <c:v>#N/A</c:v>
                </c:pt>
                <c:pt idx="9">
                  <c:v>0.14000000000000001</c:v>
                </c:pt>
              </c:numCache>
            </c:numRef>
          </c:val>
          <c:extLst>
            <c:ext xmlns:c16="http://schemas.microsoft.com/office/drawing/2014/chart" uri="{C3380CC4-5D6E-409C-BE32-E72D297353CC}">
              <c16:uniqueId val="{00000004-2D31-442E-B5C4-A23E266339D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0.16</c:v>
                </c:pt>
                <c:pt idx="4">
                  <c:v>#N/A</c:v>
                </c:pt>
                <c:pt idx="5">
                  <c:v>0.16</c:v>
                </c:pt>
                <c:pt idx="6">
                  <c:v>#N/A</c:v>
                </c:pt>
                <c:pt idx="7">
                  <c:v>0.19</c:v>
                </c:pt>
                <c:pt idx="8">
                  <c:v>#N/A</c:v>
                </c:pt>
                <c:pt idx="9">
                  <c:v>0.16</c:v>
                </c:pt>
              </c:numCache>
            </c:numRef>
          </c:val>
          <c:extLst>
            <c:ext xmlns:c16="http://schemas.microsoft.com/office/drawing/2014/chart" uri="{C3380CC4-5D6E-409C-BE32-E72D297353CC}">
              <c16:uniqueId val="{00000005-2D31-442E-B5C4-A23E266339D7}"/>
            </c:ext>
          </c:extLst>
        </c:ser>
        <c:ser>
          <c:idx val="6"/>
          <c:order val="6"/>
          <c:tx>
            <c:strRef>
              <c:f>データシート!$A$33</c:f>
              <c:strCache>
                <c:ptCount val="1"/>
                <c:pt idx="0">
                  <c:v>介護保険特別会計（介護事業勘定）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2.35</c:v>
                </c:pt>
                <c:pt idx="2">
                  <c:v>#N/A</c:v>
                </c:pt>
                <c:pt idx="3">
                  <c:v>2.69</c:v>
                </c:pt>
                <c:pt idx="4">
                  <c:v>#N/A</c:v>
                </c:pt>
                <c:pt idx="5">
                  <c:v>3.21</c:v>
                </c:pt>
                <c:pt idx="6">
                  <c:v>#N/A</c:v>
                </c:pt>
                <c:pt idx="7">
                  <c:v>1.95</c:v>
                </c:pt>
                <c:pt idx="8">
                  <c:v>#N/A</c:v>
                </c:pt>
                <c:pt idx="9">
                  <c:v>2.34</c:v>
                </c:pt>
              </c:numCache>
            </c:numRef>
          </c:val>
          <c:extLst>
            <c:ext xmlns:c16="http://schemas.microsoft.com/office/drawing/2014/chart" uri="{C3380CC4-5D6E-409C-BE32-E72D297353CC}">
              <c16:uniqueId val="{00000006-2D31-442E-B5C4-A23E266339D7}"/>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3.64</c:v>
                </c:pt>
                <c:pt idx="2">
                  <c:v>#N/A</c:v>
                </c:pt>
                <c:pt idx="3">
                  <c:v>1.9</c:v>
                </c:pt>
                <c:pt idx="4">
                  <c:v>#N/A</c:v>
                </c:pt>
                <c:pt idx="5">
                  <c:v>1.18</c:v>
                </c:pt>
                <c:pt idx="6">
                  <c:v>#N/A</c:v>
                </c:pt>
                <c:pt idx="7">
                  <c:v>1.58</c:v>
                </c:pt>
                <c:pt idx="8">
                  <c:v>#N/A</c:v>
                </c:pt>
                <c:pt idx="9">
                  <c:v>2.52</c:v>
                </c:pt>
              </c:numCache>
            </c:numRef>
          </c:val>
          <c:extLst>
            <c:ext xmlns:c16="http://schemas.microsoft.com/office/drawing/2014/chart" uri="{C3380CC4-5D6E-409C-BE32-E72D297353CC}">
              <c16:uniqueId val="{00000007-2D31-442E-B5C4-A23E266339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6.78</c:v>
                </c:pt>
                <c:pt idx="2">
                  <c:v>#N/A</c:v>
                </c:pt>
                <c:pt idx="3">
                  <c:v>8.5399999999999991</c:v>
                </c:pt>
                <c:pt idx="4">
                  <c:v>#N/A</c:v>
                </c:pt>
                <c:pt idx="5">
                  <c:v>9.8699999999999992</c:v>
                </c:pt>
                <c:pt idx="6">
                  <c:v>#N/A</c:v>
                </c:pt>
                <c:pt idx="7">
                  <c:v>0.32</c:v>
                </c:pt>
                <c:pt idx="8">
                  <c:v>#N/A</c:v>
                </c:pt>
                <c:pt idx="9">
                  <c:v>6.13</c:v>
                </c:pt>
              </c:numCache>
            </c:numRef>
          </c:val>
          <c:extLst>
            <c:ext xmlns:c16="http://schemas.microsoft.com/office/drawing/2014/chart" uri="{C3380CC4-5D6E-409C-BE32-E72D297353CC}">
              <c16:uniqueId val="{00000008-2D31-442E-B5C4-A23E266339D7}"/>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12.23</c:v>
                </c:pt>
                <c:pt idx="2">
                  <c:v>#N/A</c:v>
                </c:pt>
                <c:pt idx="3">
                  <c:v>13.04</c:v>
                </c:pt>
                <c:pt idx="4">
                  <c:v>#N/A</c:v>
                </c:pt>
                <c:pt idx="5">
                  <c:v>13.66</c:v>
                </c:pt>
                <c:pt idx="6">
                  <c:v>#N/A</c:v>
                </c:pt>
                <c:pt idx="7">
                  <c:v>13.48</c:v>
                </c:pt>
                <c:pt idx="8">
                  <c:v>#N/A</c:v>
                </c:pt>
                <c:pt idx="9">
                  <c:v>12.25</c:v>
                </c:pt>
              </c:numCache>
            </c:numRef>
          </c:val>
          <c:extLst>
            <c:ext xmlns:c16="http://schemas.microsoft.com/office/drawing/2014/chart" uri="{C3380CC4-5D6E-409C-BE32-E72D297353CC}">
              <c16:uniqueId val="{00000009-2D31-442E-B5C4-A23E266339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709</c:v>
                </c:pt>
                <c:pt idx="5">
                  <c:v>740</c:v>
                </c:pt>
                <c:pt idx="8">
                  <c:v>719</c:v>
                </c:pt>
                <c:pt idx="11">
                  <c:v>737</c:v>
                </c:pt>
                <c:pt idx="14">
                  <c:v>714</c:v>
                </c:pt>
              </c:numCache>
            </c:numRef>
          </c:val>
          <c:extLst>
            <c:ext xmlns:c16="http://schemas.microsoft.com/office/drawing/2014/chart" uri="{C3380CC4-5D6E-409C-BE32-E72D297353CC}">
              <c16:uniqueId val="{00000000-EECD-4F53-8554-9A53872D19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CD-4F53-8554-9A53872D19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3</c:v>
                </c:pt>
                <c:pt idx="9">
                  <c:v>1</c:v>
                </c:pt>
                <c:pt idx="12">
                  <c:v>1</c:v>
                </c:pt>
              </c:numCache>
            </c:numRef>
          </c:val>
          <c:extLst>
            <c:ext xmlns:c16="http://schemas.microsoft.com/office/drawing/2014/chart" uri="{C3380CC4-5D6E-409C-BE32-E72D297353CC}">
              <c16:uniqueId val="{00000002-EECD-4F53-8554-9A53872D19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73</c:v>
                </c:pt>
                <c:pt idx="3">
                  <c:v>74</c:v>
                </c:pt>
                <c:pt idx="6">
                  <c:v>70</c:v>
                </c:pt>
                <c:pt idx="9">
                  <c:v>73</c:v>
                </c:pt>
                <c:pt idx="12">
                  <c:v>81</c:v>
                </c:pt>
              </c:numCache>
            </c:numRef>
          </c:val>
          <c:extLst>
            <c:ext xmlns:c16="http://schemas.microsoft.com/office/drawing/2014/chart" uri="{C3380CC4-5D6E-409C-BE32-E72D297353CC}">
              <c16:uniqueId val="{00000003-EECD-4F53-8554-9A53872D19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369</c:v>
                </c:pt>
                <c:pt idx="3">
                  <c:v>357</c:v>
                </c:pt>
                <c:pt idx="6">
                  <c:v>355</c:v>
                </c:pt>
                <c:pt idx="9">
                  <c:v>325</c:v>
                </c:pt>
                <c:pt idx="12">
                  <c:v>341</c:v>
                </c:pt>
              </c:numCache>
            </c:numRef>
          </c:val>
          <c:extLst>
            <c:ext xmlns:c16="http://schemas.microsoft.com/office/drawing/2014/chart" uri="{C3380CC4-5D6E-409C-BE32-E72D297353CC}">
              <c16:uniqueId val="{00000004-EECD-4F53-8554-9A53872D19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CD-4F53-8554-9A53872D19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CD-4F53-8554-9A53872D19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574</c:v>
                </c:pt>
                <c:pt idx="3">
                  <c:v>639</c:v>
                </c:pt>
                <c:pt idx="6">
                  <c:v>618</c:v>
                </c:pt>
                <c:pt idx="9">
                  <c:v>696</c:v>
                </c:pt>
                <c:pt idx="12">
                  <c:v>714</c:v>
                </c:pt>
              </c:numCache>
            </c:numRef>
          </c:val>
          <c:extLst>
            <c:ext xmlns:c16="http://schemas.microsoft.com/office/drawing/2014/chart" uri="{C3380CC4-5D6E-409C-BE32-E72D297353CC}">
              <c16:uniqueId val="{00000007-EECD-4F53-8554-9A53872D19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309</c:v>
                </c:pt>
                <c:pt idx="2">
                  <c:v>#N/A</c:v>
                </c:pt>
                <c:pt idx="3">
                  <c:v>#N/A</c:v>
                </c:pt>
                <c:pt idx="4">
                  <c:v>332</c:v>
                </c:pt>
                <c:pt idx="5">
                  <c:v>#N/A</c:v>
                </c:pt>
                <c:pt idx="6">
                  <c:v>#N/A</c:v>
                </c:pt>
                <c:pt idx="7">
                  <c:v>327</c:v>
                </c:pt>
                <c:pt idx="8">
                  <c:v>#N/A</c:v>
                </c:pt>
                <c:pt idx="9">
                  <c:v>#N/A</c:v>
                </c:pt>
                <c:pt idx="10">
                  <c:v>358</c:v>
                </c:pt>
                <c:pt idx="11">
                  <c:v>#N/A</c:v>
                </c:pt>
                <c:pt idx="12">
                  <c:v>#N/A</c:v>
                </c:pt>
                <c:pt idx="13">
                  <c:v>423</c:v>
                </c:pt>
                <c:pt idx="14">
                  <c:v>#N/A</c:v>
                </c:pt>
              </c:numCache>
            </c:numRef>
          </c:val>
          <c:smooth val="0"/>
          <c:extLst>
            <c:ext xmlns:c16="http://schemas.microsoft.com/office/drawing/2014/chart" uri="{C3380CC4-5D6E-409C-BE32-E72D297353CC}">
              <c16:uniqueId val="{00000008-EECD-4F53-8554-9A53872D19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6279</c:v>
                </c:pt>
                <c:pt idx="5">
                  <c:v>6749</c:v>
                </c:pt>
                <c:pt idx="8">
                  <c:v>6522</c:v>
                </c:pt>
                <c:pt idx="11">
                  <c:v>6214</c:v>
                </c:pt>
                <c:pt idx="14">
                  <c:v>6252</c:v>
                </c:pt>
              </c:numCache>
            </c:numRef>
          </c:val>
          <c:extLst>
            <c:ext xmlns:c16="http://schemas.microsoft.com/office/drawing/2014/chart" uri="{C3380CC4-5D6E-409C-BE32-E72D297353CC}">
              <c16:uniqueId val="{00000000-D8E3-4EF0-B4EA-0D52D4E63E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8E3-4EF0-B4EA-0D52D4E63E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4139</c:v>
                </c:pt>
                <c:pt idx="5">
                  <c:v>3954</c:v>
                </c:pt>
                <c:pt idx="8">
                  <c:v>4319</c:v>
                </c:pt>
                <c:pt idx="11">
                  <c:v>4575</c:v>
                </c:pt>
                <c:pt idx="14">
                  <c:v>4633</c:v>
                </c:pt>
              </c:numCache>
            </c:numRef>
          </c:val>
          <c:extLst>
            <c:ext xmlns:c16="http://schemas.microsoft.com/office/drawing/2014/chart" uri="{C3380CC4-5D6E-409C-BE32-E72D297353CC}">
              <c16:uniqueId val="{00000002-D8E3-4EF0-B4EA-0D52D4E63E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E3-4EF0-B4EA-0D52D4E63E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E3-4EF0-B4EA-0D52D4E63E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3</c:v>
                </c:pt>
                <c:pt idx="6">
                  <c:v>0</c:v>
                </c:pt>
                <c:pt idx="9">
                  <c:v>0</c:v>
                </c:pt>
                <c:pt idx="12">
                  <c:v>0</c:v>
                </c:pt>
              </c:numCache>
            </c:numRef>
          </c:val>
          <c:extLst>
            <c:ext xmlns:c16="http://schemas.microsoft.com/office/drawing/2014/chart" uri="{C3380CC4-5D6E-409C-BE32-E72D297353CC}">
              <c16:uniqueId val="{00000005-D8E3-4EF0-B4EA-0D52D4E63E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1038</c:v>
                </c:pt>
                <c:pt idx="3">
                  <c:v>873</c:v>
                </c:pt>
                <c:pt idx="6">
                  <c:v>1100</c:v>
                </c:pt>
                <c:pt idx="9">
                  <c:v>968</c:v>
                </c:pt>
                <c:pt idx="12">
                  <c:v>968</c:v>
                </c:pt>
              </c:numCache>
            </c:numRef>
          </c:val>
          <c:extLst>
            <c:ext xmlns:c16="http://schemas.microsoft.com/office/drawing/2014/chart" uri="{C3380CC4-5D6E-409C-BE32-E72D297353CC}">
              <c16:uniqueId val="{00000006-D8E3-4EF0-B4EA-0D52D4E63E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677</c:v>
                </c:pt>
                <c:pt idx="3">
                  <c:v>613</c:v>
                </c:pt>
                <c:pt idx="6">
                  <c:v>601</c:v>
                </c:pt>
                <c:pt idx="9">
                  <c:v>650</c:v>
                </c:pt>
                <c:pt idx="12">
                  <c:v>617</c:v>
                </c:pt>
              </c:numCache>
            </c:numRef>
          </c:val>
          <c:extLst>
            <c:ext xmlns:c16="http://schemas.microsoft.com/office/drawing/2014/chart" uri="{C3380CC4-5D6E-409C-BE32-E72D297353CC}">
              <c16:uniqueId val="{00000007-D8E3-4EF0-B4EA-0D52D4E63E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2853</c:v>
                </c:pt>
                <c:pt idx="3">
                  <c:v>2594</c:v>
                </c:pt>
                <c:pt idx="6">
                  <c:v>2370</c:v>
                </c:pt>
                <c:pt idx="9">
                  <c:v>2092</c:v>
                </c:pt>
                <c:pt idx="12">
                  <c:v>1430</c:v>
                </c:pt>
              </c:numCache>
            </c:numRef>
          </c:val>
          <c:extLst>
            <c:ext xmlns:c16="http://schemas.microsoft.com/office/drawing/2014/chart" uri="{C3380CC4-5D6E-409C-BE32-E72D297353CC}">
              <c16:uniqueId val="{00000008-D8E3-4EF0-B4EA-0D52D4E63E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c:v>
                </c:pt>
                <c:pt idx="3">
                  <c:v>7</c:v>
                </c:pt>
                <c:pt idx="6">
                  <c:v>7</c:v>
                </c:pt>
                <c:pt idx="9">
                  <c:v>6</c:v>
                </c:pt>
                <c:pt idx="12">
                  <c:v>5</c:v>
                </c:pt>
              </c:numCache>
            </c:numRef>
          </c:val>
          <c:extLst>
            <c:ext xmlns:c16="http://schemas.microsoft.com/office/drawing/2014/chart" uri="{C3380CC4-5D6E-409C-BE32-E72D297353CC}">
              <c16:uniqueId val="{00000009-D8E3-4EF0-B4EA-0D52D4E63E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5456</c:v>
                </c:pt>
                <c:pt idx="3">
                  <c:v>6010</c:v>
                </c:pt>
                <c:pt idx="6">
                  <c:v>6193</c:v>
                </c:pt>
                <c:pt idx="9">
                  <c:v>6177</c:v>
                </c:pt>
                <c:pt idx="12">
                  <c:v>6143</c:v>
                </c:pt>
              </c:numCache>
            </c:numRef>
          </c:val>
          <c:extLst>
            <c:ext xmlns:c16="http://schemas.microsoft.com/office/drawing/2014/chart" uri="{C3380CC4-5D6E-409C-BE32-E72D297353CC}">
              <c16:uniqueId val="{0000000A-D8E3-4EF0-B4EA-0D52D4E63E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8E3-4EF0-B4EA-0D52D4E63E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1696</c:v>
                </c:pt>
                <c:pt idx="1">
                  <c:v>1706</c:v>
                </c:pt>
                <c:pt idx="2">
                  <c:v>1714</c:v>
                </c:pt>
              </c:numCache>
            </c:numRef>
          </c:val>
          <c:extLst>
            <c:ext xmlns:c16="http://schemas.microsoft.com/office/drawing/2014/chart" uri="{C3380CC4-5D6E-409C-BE32-E72D297353CC}">
              <c16:uniqueId val="{00000000-C3C7-48AB-967B-DF4D8F2CFC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C3C7-48AB-967B-DF4D8F2CFC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2104</c:v>
                </c:pt>
                <c:pt idx="1">
                  <c:v>2247</c:v>
                </c:pt>
                <c:pt idx="2">
                  <c:v>2203</c:v>
                </c:pt>
              </c:numCache>
            </c:numRef>
          </c:val>
          <c:extLst>
            <c:ext xmlns:c16="http://schemas.microsoft.com/office/drawing/2014/chart" uri="{C3380CC4-5D6E-409C-BE32-E72D297353CC}">
              <c16:uniqueId val="{00000002-C3C7-48AB-967B-DF4D8F2CFC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{4941DF21-73F3-4567-9843-AABDCE251C2A}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DCE-49A1-A856-2ACAE3D4F3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{EBA0C4FB-2B73-4F40-8073-4E97394FCB27}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CE-49A1-A856-2ACAE3D4F3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{98380A97-481C-4ECA-92F6-E7FFD1338AA8}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CE-49A1-A856-2ACAE3D4F3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{CD55A5E6-5CCC-4382-90D4-DBB84D73702D}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CE-49A1-A856-2ACAE3D4F3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{10877DED-253E-4D88-8E51-B12F1A9799B1}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CE-49A1-A856-2ACAE3D4F33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{3E5F12B5-6E3B-4E10-8CEC-4523C5DB54FD}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DCE-49A1-A856-2ACAE3D4F33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{7840757E-4B42-4356-B714-A4EB8CDC276B}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DCE-49A1-A856-2ACAE3D4F33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{91776C62-4D65-487C-A356-265AE3C6E1E1}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DCE-49A1-A856-2ACAE3D4F33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{3D8DAF11-5D1B-44DB-BA1C-06400761EB41}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DCE-49A1-A856-2ACAE3D4F3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59.9</c:v>
                </c:pt>
                <c:pt idx="16">
                  <c:v>61.4</c:v>
                </c:pt>
                <c:pt idx="24">
                  <c:v>61.9</c:v>
                </c:pt>
                <c:pt idx="32">
                  <c:v>62.7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DCE-49A1-A856-2ACAE3D4F3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{EECA0C33-94CE-4C51-AF3A-3E96D6D7C6DB}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DCE-49A1-A856-2ACAE3D4F3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{9F964FC3-1607-4E57-BD27-9CA9A038912D}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CE-49A1-A856-2ACAE3D4F3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{6FDF7BE5-793B-4FEE-A968-AF64B21027AB}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CE-49A1-A856-2ACAE3D4F3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{82080D60-BB74-458F-92FE-85B2576C885A}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CE-49A1-A856-2ACAE3D4F3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{6B86D8EB-62F7-4201-B4CC-4EF203EA457A}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CE-49A1-A856-2ACAE3D4F33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{FD5CC6F6-0962-4959-A337-9E61DACDD8F7}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DCE-49A1-A856-2ACAE3D4F33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{57C10F0F-294E-455E-8762-B381E0E9F3BB}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DCE-49A1-A856-2ACAE3D4F33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{166902C4-AAC8-4D73-A7B5-F97F9A783837}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DCE-49A1-A856-2ACAE3D4F33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{3C771649-FD2E-4DF6-BB72-A6239B1576A5}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DCE-49A1-A856-2ACAE3D4F3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DCE-49A1-A856-2ACAE3D4F331}"/>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{A66ADF65-E027-4B02-A5DE-76CEE91BB879}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C65-4CC8-B863-4F9D0A9BF4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{D27FF11B-7731-4454-A532-ACF21B7D4549}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65-4CC8-B863-4F9D0A9BF4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{C5557179-1AB9-40BC-BF30-F00B7D4C7C83}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65-4CC8-B863-4F9D0A9BF4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{DC06ADD7-36F6-48F7-A9D6-B9E7A82268AE}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65-4CC8-B863-4F9D0A9BF4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{1DA69229-4545-4E4E-8F4B-50A9FE5B6769}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65-4CC8-B863-4F9D0A9BF41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{3CC62250-B8C4-4294-AB8C-47DE6EABB076}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C65-4CC8-B863-4F9D0A9BF41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{2C9A3976-98E3-4EA1-8461-5FEB6090C726}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C65-4CC8-B863-4F9D0A9BF41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{33FB695B-229B-4237-967D-AE584D849B05}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C65-4CC8-B863-4F9D0A9BF41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{E5623FC2-8CC4-4DE6-B0DC-5C423003D3AA}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C65-4CC8-B863-4F9D0A9BF4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8.6</c:v>
                </c:pt>
                <c:pt idx="16">
                  <c:v>9</c:v>
                </c:pt>
                <c:pt idx="24">
                  <c:v>9.3000000000000007</c:v>
                </c:pt>
                <c:pt idx="32">
                  <c:v>9.8000000000000007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C65-4CC8-B863-4F9D0A9BF4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{83502945-E3CD-481E-8747-F913BD17FBAF}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C65-4CC8-B863-4F9D0A9BF4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{3E9D18E5-EE65-4D4E-AF7F-876DDB337D97}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65-4CC8-B863-4F9D0A9BF4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{446B62E4-462E-4CB4-B0F5-4AD53ED9A4B6}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65-4CC8-B863-4F9D0A9BF4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{6A72E5A0-43E1-4865-A8BF-63EE10686F92}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65-4CC8-B863-4F9D0A9BF4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{16D9A4F8-593A-4144-AF91-346C81E40368}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65-4CC8-B863-4F9D0A9BF414}"/>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{D30E38D3-EB3B-4CD0-8668-63203FD04053}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C65-4CC8-B863-4F9D0A9BF414}"/>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{FE3F68BE-024D-4D32-A5D4-5466397E56C9}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C65-4CC8-B863-4F9D0A9BF414}"/>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{178B2C75-7399-4534-B6C6-953FF3E9D5F0}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C65-4CC8-B863-4F9D0A9BF414}"/>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{5FD1CD31-E644-462A-9AF7-67CCC1547FFA}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C65-4CC8-B863-4F9D0A9BF4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C65-4CC8-B863-4F9D0A9BF414}"/>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55B9819-D452-41DB-9416-B2B18F7D84D9}"/>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02A45BE-A34C-4AA6-9634-E8368001EA93}"/>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一般会計における元利償還金は令和</a:t>
          </a:r>
          <a:r>
            <a:rPr kumimoji="1" lang="en-US" altLang="ja-JP" sz="1350">
              <a:latin typeface="ＭＳ ゴシック" pitchFamily="49" charset="-128"/>
              <a:ea typeface="ＭＳ ゴシック" pitchFamily="49" charset="-128"/>
            </a:rPr>
            <a:t>2</a:t>
          </a:r>
          <a:r>
            <a:rPr kumimoji="1" lang="ja-JP" altLang="en-US" sz="1350">
              <a:latin typeface="ＭＳ ゴシック" pitchFamily="49" charset="-128"/>
              <a:ea typeface="ＭＳ ゴシック" pitchFamily="49" charset="-128"/>
            </a:rPr>
            <a:t>年度から令和</a:t>
          </a:r>
          <a:r>
            <a:rPr kumimoji="1" lang="en-US" altLang="ja-JP" sz="1350">
              <a:latin typeface="ＭＳ ゴシック" pitchFamily="49" charset="-128"/>
              <a:ea typeface="ＭＳ ゴシック" pitchFamily="49" charset="-128"/>
            </a:rPr>
            <a:t>3</a:t>
          </a:r>
          <a:r>
            <a:rPr kumimoji="1" lang="ja-JP" altLang="en-US" sz="1350">
              <a:latin typeface="ＭＳ ゴシック" pitchFamily="49" charset="-128"/>
              <a:ea typeface="ＭＳ ゴシック" pitchFamily="49" charset="-128"/>
            </a:rPr>
            <a:t>年度で</a:t>
          </a:r>
          <a:r>
            <a:rPr kumimoji="1" lang="en-US" altLang="ja-JP" sz="1350">
              <a:latin typeface="ＭＳ ゴシック" pitchFamily="49" charset="-128"/>
              <a:ea typeface="ＭＳ ゴシック" pitchFamily="49" charset="-128"/>
            </a:rPr>
            <a:t>18</a:t>
          </a:r>
          <a:r>
            <a:rPr kumimoji="1" lang="ja-JP" altLang="en-US" sz="1350">
              <a:latin typeface="ＭＳ ゴシック" pitchFamily="49" charset="-128"/>
              <a:ea typeface="ＭＳ ゴシック" pitchFamily="49" charset="-128"/>
            </a:rPr>
            <a:t>百万円増加しているが、地方債現在高は</a:t>
          </a:r>
          <a:r>
            <a:rPr kumimoji="1" lang="en-US" altLang="ja-JP" sz="1350">
              <a:latin typeface="ＭＳ ゴシック" pitchFamily="49" charset="-128"/>
              <a:ea typeface="ＭＳ ゴシック" pitchFamily="49" charset="-128"/>
            </a:rPr>
            <a:t>6,143</a:t>
          </a:r>
          <a:r>
            <a:rPr kumimoji="1" lang="ja-JP" altLang="en-US" sz="1350">
              <a:latin typeface="ＭＳ ゴシック" pitchFamily="49" charset="-128"/>
              <a:ea typeface="ＭＳ ゴシック" pitchFamily="49" charset="-128"/>
            </a:rPr>
            <a:t>百万円となり、前年度に比べ約</a:t>
          </a:r>
          <a:r>
            <a:rPr kumimoji="1" lang="en-US" altLang="ja-JP" sz="1350">
              <a:latin typeface="ＭＳ ゴシック" pitchFamily="49" charset="-128"/>
              <a:ea typeface="ＭＳ ゴシック" pitchFamily="49" charset="-128"/>
            </a:rPr>
            <a:t>33</a:t>
          </a:r>
          <a:r>
            <a:rPr kumimoji="1" lang="ja-JP" altLang="en-US" sz="1350">
              <a:latin typeface="ＭＳ ゴシック" pitchFamily="49" charset="-128"/>
              <a:ea typeface="ＭＳ ゴシック" pitchFamily="49" charset="-128"/>
            </a:rPr>
            <a:t>百万円減少した。起債残高の内、臨時財政対策債の残高は約</a:t>
          </a:r>
          <a:r>
            <a:rPr kumimoji="1" lang="en-US" altLang="ja-JP" sz="1350">
              <a:latin typeface="ＭＳ ゴシック" pitchFamily="49" charset="-128"/>
              <a:ea typeface="ＭＳ ゴシック" pitchFamily="49" charset="-128"/>
            </a:rPr>
            <a:t>2,976</a:t>
          </a:r>
          <a:r>
            <a:rPr kumimoji="1" lang="ja-JP" altLang="en-US" sz="1350">
              <a:latin typeface="ＭＳ ゴシック" pitchFamily="49" charset="-128"/>
              <a:ea typeface="ＭＳ ゴシック" pitchFamily="49" charset="-128"/>
            </a:rPr>
            <a:t>百万円（</a:t>
          </a:r>
          <a:r>
            <a:rPr kumimoji="1" lang="en-US" altLang="ja-JP" sz="1350">
              <a:latin typeface="ＭＳ ゴシック" pitchFamily="49" charset="-128"/>
              <a:ea typeface="ＭＳ ゴシック" pitchFamily="49" charset="-128"/>
            </a:rPr>
            <a:t>48.4</a:t>
          </a:r>
          <a:r>
            <a:rPr kumimoji="1" lang="ja-JP" altLang="en-US" sz="1350">
              <a:latin typeface="ＭＳ ゴシック" pitchFamily="49" charset="-128"/>
              <a:ea typeface="ＭＳ ゴシック" pitchFamily="49" charset="-128"/>
            </a:rPr>
            <a:t>％）となっている。</a:t>
          </a:r>
        </a:p>
        <a:p>
          <a:r>
            <a:rPr kumimoji="1" lang="ja-JP" altLang="en-US" sz="1350">
              <a:latin typeface="ＭＳ ゴシック" pitchFamily="49" charset="-128"/>
              <a:ea typeface="ＭＳ ゴシック" pitchFamily="49" charset="-128"/>
            </a:rPr>
            <a:t>公営企業債等繰入額は、簡易水道整備による起債が増加していることもあり前年度に比べ</a:t>
          </a:r>
          <a:r>
            <a:rPr kumimoji="1" lang="en-US" altLang="ja-JP" sz="1350">
              <a:latin typeface="ＭＳ ゴシック" pitchFamily="49" charset="-128"/>
              <a:ea typeface="ＭＳ ゴシック" pitchFamily="49" charset="-128"/>
            </a:rPr>
            <a:t>16</a:t>
          </a:r>
          <a:r>
            <a:rPr kumimoji="1" lang="ja-JP" altLang="en-US" sz="1350">
              <a:latin typeface="ＭＳ ゴシック" pitchFamily="49" charset="-128"/>
              <a:ea typeface="ＭＳ ゴシック" pitchFamily="49" charset="-128"/>
            </a:rPr>
            <a:t>百万円増加している。</a:t>
          </a:r>
        </a:p>
        <a:p>
          <a:r>
            <a:rPr kumimoji="1" lang="ja-JP" altLang="en-US" sz="1350">
              <a:latin typeface="ＭＳ ゴシック" pitchFamily="49" charset="-128"/>
              <a:ea typeface="ＭＳ ゴシック" pitchFamily="49" charset="-128"/>
            </a:rPr>
            <a:t>今後は、災害復旧事業に対する償還が開始されることも有り償還額の増加が見込まれる。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また、公共施設の改修・更新も想定される事から、実質公債費比率が大幅に増加しないよう、適切な起債発行に努める。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簡易水道事業特別会計においては、起債残高が増加したが、公共下水道事業特別会計及び農業集落排水事業特別会計の起債残高が減少したことにより将来負担額の減少が図れた。また、安定経営のため目的基金の積立を行ってきたことも将来負担比率を抑えられた要因である。</a:t>
          </a:r>
        </a:p>
        <a:p>
          <a:r>
            <a:rPr kumimoji="1" lang="ja-JP" altLang="en-US" sz="1400">
              <a:latin typeface="ＭＳ ゴシック" pitchFamily="49" charset="-128"/>
              <a:ea typeface="ＭＳ ゴシック" pitchFamily="49" charset="-128"/>
            </a:rPr>
            <a:t>公共施設の改修・更新にともなう新規の地方債発行により起債残高の増加が見込まれると共に財政調整基金や目的基金の取崩が見込まれることから、可能な限り充当可能財源を確保することにより将来負担比率の増加を抑え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群馬県嬬恋村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財政調整基金に前年度決算余剰金に対する積立を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目的基金については、振興開発基金から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百万円の取崩。愛する嬬恋基金へ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百万円への積立を行い、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百万円の取崩を行った。基金全体残高では、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財政調整基金については、一定規模を確保すると共に特定目的基金についても老朽化する施設の建設等のために計画的な積立を行う。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：振興開発の促進。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：愛する嬬恋寄附金を適正に管理するため。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  ：文化会館の建設に資するため。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森林の有する公益的機能の維持増進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：福祉事業の推進を図るため。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：公共用地購入等のため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百万円の取崩、利子分の積立。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：観光資源の維持発掘に関する事業等のため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百万円を取崩、愛する嬬恋寄附金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百万円を積立た事により基金残高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  ：利子分の積立。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森林環境譲与税の事業未充当分を今後の森林整備等のために積立。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：利子分の積立。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：今後の公共施設整備等のため、可能な限り積立できるよう努めていく。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：愛する嬬恋寄附金の状況に応じ積立、取崩を行う。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  ：文化会館建設のため計画的に積立を行っていく。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森林整備等への有効活用を行う。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：福祉事業の推進を図るため積立を行っていく。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前年度決算余剰金に対する積立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百万円。取崩無し。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災害等の不測の事態に対応できるよう、過去の実績等を踏まえ基金残高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億程度を目処に積立。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利息分積立。変動なし。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同程度で推移していく。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A93309A-AA8E-40A3-BC13-78DAF0DA9A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E71803E-1322-43D1-A27E-49D81B9A60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F1D4383-3979-4FC4-83CE-37035279D0D3}"/>
            </a:ext>
          </a:extLst>
        </xdr:cNvPr>
        <xdr:cNvSpPr/>
      </xdr:nvSpPr>
      <xdr:spPr>
        <a:xfrm>
          <a:off x="117602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484296D-C242-4976-AEBA-2ABC96C07F52}"/>
            </a:ext>
          </a:extLst>
        </xdr:cNvPr>
        <xdr:cNvSpPr/>
      </xdr:nvSpPr>
      <xdr:spPr>
        <a:xfrm>
          <a:off x="131318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74C3133-6B39-42C1-8123-E7124A8CAEEB}"/>
            </a:ext>
          </a:extLst>
        </xdr:cNvPr>
        <xdr:cNvSpPr/>
      </xdr:nvSpPr>
      <xdr:spPr>
        <a:xfrm>
          <a:off x="145034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D5FDDB8-BC9A-4687-BDBF-F2E41CAAD845}"/>
            </a:ext>
          </a:extLst>
        </xdr:cNvPr>
        <xdr:cNvSpPr/>
      </xdr:nvSpPr>
      <xdr:spPr>
        <a:xfrm>
          <a:off x="158750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6B409A7-AFB9-4DC7-8B03-0D9EE94B13F4}"/>
            </a:ext>
          </a:extLst>
        </xdr:cNvPr>
        <xdr:cNvSpPr/>
      </xdr:nvSpPr>
      <xdr:spPr>
        <a:xfrm>
          <a:off x="172466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7817510-F56D-408E-A951-F4D2F121B8EA}"/>
            </a:ext>
          </a:extLst>
        </xdr:cNvPr>
        <xdr:cNvSpPr/>
      </xdr:nvSpPr>
      <xdr:spPr>
        <a:xfrm>
          <a:off x="117602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4A842E1-B959-4C1D-AD6A-90DE1D815CBB}"/>
            </a:ext>
          </a:extLst>
        </xdr:cNvPr>
        <xdr:cNvSpPr/>
      </xdr:nvSpPr>
      <xdr:spPr>
        <a:xfrm>
          <a:off x="131318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20F860E-8F0E-40F5-A38D-E39D49796509}"/>
            </a:ext>
          </a:extLst>
        </xdr:cNvPr>
        <xdr:cNvSpPr/>
      </xdr:nvSpPr>
      <xdr:spPr>
        <a:xfrm>
          <a:off x="145034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F956372-0E80-4D01-B9BA-511EBC7ACB0C}"/>
            </a:ext>
          </a:extLst>
        </xdr:cNvPr>
        <xdr:cNvSpPr/>
      </xdr:nvSpPr>
      <xdr:spPr>
        <a:xfrm>
          <a:off x="158750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AC2F362-4DE3-4B9E-A560-FC670890E234}"/>
            </a:ext>
          </a:extLst>
        </xdr:cNvPr>
        <xdr:cNvSpPr/>
      </xdr:nvSpPr>
      <xdr:spPr>
        <a:xfrm>
          <a:off x="172466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79CA9E3-CF2C-4B44-8BD1-287D978C9A62}"/>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2759EA3-44C7-4CC6-B563-7A9444013B03}"/>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76E5E93-657D-40CC-BF04-25FF180C1E26}"/>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6A659BC-CAAB-400A-949B-2AD888D7A333}"/>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5F46AEF-90E1-4B82-9B75-7F588683DC5F}"/>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7577634-67A1-4968-803F-024572693656}"/>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677A0AA-ED00-44F6-A7C4-C50A83C88772}"/>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0559D56-4F75-4D30-888A-F60A06B7B5D2}"/>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DBBA0E0-0D5A-409D-AB00-FDD9B044EBE2}"/>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35FB962-A931-4207-BAC2-29228D215B7D}"/>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9,287
9,131
337.58
9,240,908
8,612,430
289,664
4,724,924
6,143,270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5168C7F-3587-46F7-BBFB-A8DEE140166D}"/>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2B95B1A-D76D-45D9-85EB-46257171366C}"/>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1B9AA38F-F771-48A2-9DDD-6BE2D8656AB1}"/>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7A96B05-7CB7-43ED-B7F2-E75507B2D9C6}"/>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C29E2D1-FCD6-4500-987C-10521C800097}"/>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58B6638-A03A-4340-945D-F0CDCCDD6FF2}"/>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EA1D5F6-C706-479D-9C17-F5EE8D87EB51}"/>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B001510B-084D-4C76-A2FF-42226F596EEE}"/>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3D29CC3-06EF-4867-920F-D5A96913C799}"/>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E6B1FE5-5430-44CE-B6BD-CCAACD81E0C2}"/>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4CCACBE-4AD2-424A-92F9-0DBAD638B5FE}"/>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DC35F3A-E245-4CD8-B11D-C530ADF13CEB}"/>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A801D83-CAA4-4E5D-9DA5-3FA5A3E70CC8}"/>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52D43051-57B6-41C7-AACA-36A55C979934}"/>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7F38125-6919-4CEE-B9C1-0ACD5261748A}"/>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86EDB6F-8800-426B-BF04-DCCF5E0FAB4F}"/>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C5D7741-4328-48EC-96F8-A50614007BB8}"/>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181D0BF-6F47-4D35-AA3D-3FDEB02D01CD}"/>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DBECFDBE-C1F0-49D1-A6EE-3BF8717B9E0B}"/>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249E9011-6363-43F4-BD03-0C298E2A0BF6}"/>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FD812CF-92B8-4418-9008-4C622ADDA548}"/>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24EB1D0-4F14-412D-9490-C7D0D8F898D1}"/>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7188C35-5952-40DF-BA0B-53F7FFCB4FB3}"/>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4AE1ACB-69E6-46CF-817E-A15F2CEFCEF8}"/>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484628D-E903-4BBC-B3E6-B84BBE12FD98}"/>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AB37F09D-042D-468D-92B8-C1B47F1FA6DE}"/>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847FBB1-76AB-4813-A075-581224B5E65C}"/>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F0D50DF-BFC9-4F7F-8BD5-277143E63381}"/>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94DA98B-E024-4809-BDFB-928582727C8D}"/>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7080C8F-E98B-4F21-A94C-C86797104663}"/>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7E84A18-9AFE-4214-85D7-16DDC6F5D941}"/>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A747132-9359-4378-AB25-014CC468A6FA}"/>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1503F360-CCE6-446E-9A8B-983C37A56912}"/>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919CD18-81E6-4C82-A769-55D69D4AE970}"/>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8B9174B8-BFF7-4584-A736-50742309F86C}"/>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有形固定資産減価償却率については、類似団体内平均値と比較すると</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ポイント低くなっているが、群馬県平均と比較すると</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高くなっている。学校施設については、小学校統合による校舎の建替が終了したことにより減価償却率は低くなっているが、庁舎をはじめ償却率が高い施設が多い事から、老朽化が進んでいる施設については、個別施設計画等により適切に更新等を進め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949B20C-A674-4C1A-B63A-CF8B5558CB57}"/>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85D1008-72DA-470C-9D4F-55BC9EA5F93E}"/>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E96588F1-8EC4-47F6-8904-1EFBCC1840A3}"/>
            </a:ext>
          </a:extLst>
        </xdr:cNvPr>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145163D5-8DA0-455F-8F8F-F2F520AEDB8E}"/>
            </a:ext>
          </a:extLst>
        </xdr:cNvPr>
        <xdr:cNvCxnSpPr/>
      </xdr:nvCxnSpPr>
      <xdr:spPr>
        <a:xfrm>
          <a:off x="1152525" y="6486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B3F76A71-E83D-40B0-B92E-3A130CDFDBC3}"/>
            </a:ext>
          </a:extLst>
        </xdr:cNvPr>
        <xdr:cNvSpPr txBox="1"/>
      </xdr:nvSpPr>
      <xdr:spPr>
        <a:xfrm>
          <a:off x="786781" y="639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3ADD4627-46CA-4785-9050-7E602C968B2D}"/>
            </a:ext>
          </a:extLst>
        </xdr:cNvPr>
        <xdr:cNvCxnSpPr/>
      </xdr:nvCxnSpPr>
      <xdr:spPr>
        <a:xfrm>
          <a:off x="1152525" y="60737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86A4BA1-932F-4454-83FC-16A5116EBAE2}"/>
            </a:ext>
          </a:extLst>
        </xdr:cNvPr>
        <xdr:cNvSpPr txBox="1"/>
      </xdr:nvSpPr>
      <xdr:spPr>
        <a:xfrm>
          <a:off x="786781" y="5979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F3B4064A-8B0B-445E-9CDF-4C82238301CD}"/>
            </a:ext>
          </a:extLst>
        </xdr:cNvPr>
        <xdr:cNvCxnSpPr/>
      </xdr:nvCxnSpPr>
      <xdr:spPr>
        <a:xfrm>
          <a:off x="1152525" y="56546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D1088F38-E8EA-47D1-8F5B-F0E357C1D3A9}"/>
            </a:ext>
          </a:extLst>
        </xdr:cNvPr>
        <xdr:cNvSpPr txBox="1"/>
      </xdr:nvSpPr>
      <xdr:spPr>
        <a:xfrm>
          <a:off x="786781" y="55672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E4975FEC-2772-491B-844F-8BED4A63E23B}"/>
            </a:ext>
          </a:extLst>
        </xdr:cNvPr>
        <xdr:cNvCxnSpPr/>
      </xdr:nvCxnSpPr>
      <xdr:spPr>
        <a:xfrm>
          <a:off x="1152525" y="52419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232CBC5D-046E-4248-AAAD-1E3ED5E9F7A0}"/>
            </a:ext>
          </a:extLst>
        </xdr:cNvPr>
        <xdr:cNvSpPr txBox="1"/>
      </xdr:nvSpPr>
      <xdr:spPr>
        <a:xfrm>
          <a:off x="786781" y="5148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336CC6D0-375C-489F-B3EB-85B740B71074}"/>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38F3F9F4-0D8B-4E9F-9BC6-81D6507F4C42}"/>
            </a:ext>
          </a:extLst>
        </xdr:cNvPr>
        <xdr:cNvSpPr txBox="1"/>
      </xdr:nvSpPr>
      <xdr:spPr>
        <a:xfrm>
          <a:off x="819028" y="4735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E6588219-7DAE-42FE-90C1-2DC4144D7A54}"/>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a:extLst>
            <a:ext uri="{FF2B5EF4-FFF2-40B4-BE49-F238E27FC236}">
              <a16:creationId xmlns:a16="http://schemas.microsoft.com/office/drawing/2014/main" id="{89F52B0B-B8B8-489C-A4AC-812695973BC6}"/>
            </a:ext>
          </a:extLst>
        </xdr:cNvPr>
        <xdr:cNvCxnSpPr/>
      </xdr:nvCxnSpPr>
      <xdr:spPr>
        <a:xfrm flipV="1">
          <a:off x="4300220" y="5369433"/>
          <a:ext cx="1270" cy="120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a:extLst>
            <a:ext uri="{FF2B5EF4-FFF2-40B4-BE49-F238E27FC236}">
              <a16:creationId xmlns:a16="http://schemas.microsoft.com/office/drawing/2014/main" id="{A784F944-EFBC-4D49-B38F-37589827CF5D}"/>
            </a:ext>
          </a:extLst>
        </xdr:cNvPr>
        <xdr:cNvSpPr txBox="1"/>
      </xdr:nvSpPr>
      <xdr:spPr>
        <a:xfrm>
          <a:off x="4352925" y="6574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a:extLst>
            <a:ext uri="{FF2B5EF4-FFF2-40B4-BE49-F238E27FC236}">
              <a16:creationId xmlns:a16="http://schemas.microsoft.com/office/drawing/2014/main" id="{E92C8512-DE09-4E98-865D-51345A9E9A5B}"/>
            </a:ext>
          </a:extLst>
        </xdr:cNvPr>
        <xdr:cNvCxnSpPr/>
      </xdr:nvCxnSpPr>
      <xdr:spPr>
        <a:xfrm>
          <a:off x="4213225" y="657085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a:extLst>
            <a:ext uri="{FF2B5EF4-FFF2-40B4-BE49-F238E27FC236}">
              <a16:creationId xmlns:a16="http://schemas.microsoft.com/office/drawing/2014/main" id="{622AA63B-805D-486E-BF66-B7C9ABB960B5}"/>
            </a:ext>
          </a:extLst>
        </xdr:cNvPr>
        <xdr:cNvSpPr txBox="1"/>
      </xdr:nvSpPr>
      <xdr:spPr>
        <a:xfrm>
          <a:off x="4352925" y="515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a:extLst>
            <a:ext uri="{FF2B5EF4-FFF2-40B4-BE49-F238E27FC236}">
              <a16:creationId xmlns:a16="http://schemas.microsoft.com/office/drawing/2014/main" id="{83E6102A-2561-4DB9-A7A8-95257E61508A}"/>
            </a:ext>
          </a:extLst>
        </xdr:cNvPr>
        <xdr:cNvCxnSpPr/>
      </xdr:nvCxnSpPr>
      <xdr:spPr>
        <a:xfrm>
          <a:off x="4213225" y="536943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a:extLst>
            <a:ext uri="{FF2B5EF4-FFF2-40B4-BE49-F238E27FC236}">
              <a16:creationId xmlns:a16="http://schemas.microsoft.com/office/drawing/2014/main" id="{7685EEB0-C00B-4DD9-B54F-7D6723E09115}"/>
            </a:ext>
          </a:extLst>
        </xdr:cNvPr>
        <xdr:cNvSpPr txBox="1"/>
      </xdr:nvSpPr>
      <xdr:spPr>
        <a:xfrm>
          <a:off x="4352925" y="6100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a:extLst>
            <a:ext uri="{FF2B5EF4-FFF2-40B4-BE49-F238E27FC236}">
              <a16:creationId xmlns:a16="http://schemas.microsoft.com/office/drawing/2014/main" id="{41624998-72E4-4BB5-A2FB-53BEB30A1F58}"/>
            </a:ext>
          </a:extLst>
        </xdr:cNvPr>
        <xdr:cNvSpPr/>
      </xdr:nvSpPr>
      <xdr:spPr>
        <a:xfrm>
          <a:off x="4251325" y="612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a:extLst>
            <a:ext uri="{FF2B5EF4-FFF2-40B4-BE49-F238E27FC236}">
              <a16:creationId xmlns:a16="http://schemas.microsoft.com/office/drawing/2014/main" id="{34C6530E-920F-480C-9127-473830AFDE87}"/>
            </a:ext>
          </a:extLst>
        </xdr:cNvPr>
        <xdr:cNvSpPr/>
      </xdr:nvSpPr>
      <xdr:spPr>
        <a:xfrm>
          <a:off x="3616325" y="6102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a:extLst>
            <a:ext uri="{FF2B5EF4-FFF2-40B4-BE49-F238E27FC236}">
              <a16:creationId xmlns:a16="http://schemas.microsoft.com/office/drawing/2014/main" id="{71CACADB-76F1-4D40-86F6-94630998598F}"/>
            </a:ext>
          </a:extLst>
        </xdr:cNvPr>
        <xdr:cNvSpPr/>
      </xdr:nvSpPr>
      <xdr:spPr>
        <a:xfrm>
          <a:off x="2930525" y="60575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a:extLst>
            <a:ext uri="{FF2B5EF4-FFF2-40B4-BE49-F238E27FC236}">
              <a16:creationId xmlns:a16="http://schemas.microsoft.com/office/drawing/2014/main" id="{15C8AA1A-FBBC-4A68-A44F-B9D94AA758AD}"/>
            </a:ext>
          </a:extLst>
        </xdr:cNvPr>
        <xdr:cNvSpPr/>
      </xdr:nvSpPr>
      <xdr:spPr>
        <a:xfrm>
          <a:off x="2244725" y="60251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a:extLst>
            <a:ext uri="{FF2B5EF4-FFF2-40B4-BE49-F238E27FC236}">
              <a16:creationId xmlns:a16="http://schemas.microsoft.com/office/drawing/2014/main" id="{6215E900-B428-4541-855D-ED8838F78E97}"/>
            </a:ext>
          </a:extLst>
        </xdr:cNvPr>
        <xdr:cNvSpPr/>
      </xdr:nvSpPr>
      <xdr:spPr>
        <a:xfrm>
          <a:off x="1558925" y="59841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9214B49-A7E2-4C5D-B853-6BF012C202D3}"/>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B11AC28-F9A7-4F62-B235-E731BA3029FC}"/>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3FF4ABC-09AA-40AC-A58D-4497D763693A}"/>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0F2359E-0209-468F-9D28-E999B19477CE}"/>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E9D62C2-D77B-4F02-935D-3C7FC40EF998}"/>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169418</xdr:rowOff>
    </xdr:from>
    <xdr:to>
      <xdr:col>23</xdr:col>
      <xdr:colOff>136525</xdr:colOff>
      <xdr:row>32</xdr:row>
      <xdr:rowOff>99568</xdr:rowOff>
    </xdr:to>
    <xdr:sp macro="" textlink="">
      <xdr:nvSpPr>
        <xdr:cNvPr id="89" name="楕円 88">
          <a:extLst>
            <a:ext uri="{FF2B5EF4-FFF2-40B4-BE49-F238E27FC236}">
              <a16:creationId xmlns:a16="http://schemas.microsoft.com/office/drawing/2014/main" id="{CB47C316-BC05-451F-AFE6-94785E8AA5FB}"/>
            </a:ext>
          </a:extLst>
        </xdr:cNvPr>
        <xdr:cNvSpPr/>
      </xdr:nvSpPr>
      <xdr:spPr>
        <a:xfrm>
          <a:off x="4251325" y="60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20845</xdr:rowOff>
    </xdr:from>
    <xdr:ext cx="405111" cy="259045"/>
    <xdr:sp macro="" textlink="">
      <xdr:nvSpPr>
        <xdr:cNvPr id="90" name="有形固定資産減価償却率該当値テキスト">
          <a:extLst>
            <a:ext uri="{FF2B5EF4-FFF2-40B4-BE49-F238E27FC236}">
              <a16:creationId xmlns:a16="http://schemas.microsoft.com/office/drawing/2014/main" id="{1135C96C-7E84-4765-8687-E6B23615EA7D}"/>
            </a:ext>
          </a:extLst>
        </xdr:cNvPr>
        <xdr:cNvSpPr txBox="1"/>
      </xdr:nvSpPr>
      <xdr:spPr>
        <a:xfrm>
          <a:off x="4352925" y="5932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152146</xdr:rowOff>
    </xdr:from>
    <xdr:to>
      <xdr:col>19</xdr:col>
      <xdr:colOff>187325</xdr:colOff>
      <xdr:row>32</xdr:row>
      <xdr:rowOff>82296</xdr:rowOff>
    </xdr:to>
    <xdr:sp macro="" textlink="">
      <xdr:nvSpPr>
        <xdr:cNvPr id="91" name="楕円 90">
          <a:extLst>
            <a:ext uri="{FF2B5EF4-FFF2-40B4-BE49-F238E27FC236}">
              <a16:creationId xmlns:a16="http://schemas.microsoft.com/office/drawing/2014/main" id="{2B22F1A2-7584-48F8-BAD4-37580526FC93}"/>
            </a:ext>
          </a:extLst>
        </xdr:cNvPr>
        <xdr:cNvSpPr/>
      </xdr:nvSpPr>
      <xdr:spPr>
        <a:xfrm>
          <a:off x="3616325" y="60639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31496</xdr:rowOff>
    </xdr:from>
    <xdr:to>
      <xdr:col>23</xdr:col>
      <xdr:colOff>85725</xdr:colOff>
      <xdr:row>32</xdr:row>
      <xdr:rowOff>48768</xdr:rowOff>
    </xdr:to>
    <xdr:cxnSp macro="">
      <xdr:nvCxnSpPr>
        <xdr:cNvPr id="92" name="直線コネクタ 91">
          <a:extLst>
            <a:ext uri="{FF2B5EF4-FFF2-40B4-BE49-F238E27FC236}">
              <a16:creationId xmlns:a16="http://schemas.microsoft.com/office/drawing/2014/main" id="{A9C8579B-D914-4A69-8276-DFD5EA0E57BC}"/>
            </a:ext>
          </a:extLst>
        </xdr:cNvPr>
        <xdr:cNvCxnSpPr/>
      </xdr:nvCxnSpPr>
      <xdr:spPr>
        <a:xfrm>
          <a:off x="3667125" y="6108446"/>
          <a:ext cx="635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141351</xdr:rowOff>
    </xdr:from>
    <xdr:to>
      <xdr:col>15</xdr:col>
      <xdr:colOff>187325</xdr:colOff>
      <xdr:row>32</xdr:row>
      <xdr:rowOff>71501</xdr:rowOff>
    </xdr:to>
    <xdr:sp macro="" textlink="">
      <xdr:nvSpPr>
        <xdr:cNvPr id="93" name="楕円 92">
          <a:extLst>
            <a:ext uri="{FF2B5EF4-FFF2-40B4-BE49-F238E27FC236}">
              <a16:creationId xmlns:a16="http://schemas.microsoft.com/office/drawing/2014/main" id="{86D3679B-8DA3-4492-A85C-A7B4CFB58B6B}"/>
            </a:ext>
          </a:extLst>
        </xdr:cNvPr>
        <xdr:cNvSpPr/>
      </xdr:nvSpPr>
      <xdr:spPr>
        <a:xfrm>
          <a:off x="2930525" y="60532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20701</xdr:rowOff>
    </xdr:from>
    <xdr:to>
      <xdr:col>19</xdr:col>
      <xdr:colOff>136525</xdr:colOff>
      <xdr:row>32</xdr:row>
      <xdr:rowOff>31496</xdr:rowOff>
    </xdr:to>
    <xdr:cxnSp macro="">
      <xdr:nvCxnSpPr>
        <xdr:cNvPr id="94" name="直線コネクタ 93">
          <a:extLst>
            <a:ext uri="{FF2B5EF4-FFF2-40B4-BE49-F238E27FC236}">
              <a16:creationId xmlns:a16="http://schemas.microsoft.com/office/drawing/2014/main" id="{9A3FE95E-90AC-4F45-8E99-E2B881197D8B}"/>
            </a:ext>
          </a:extLst>
        </xdr:cNvPr>
        <xdr:cNvCxnSpPr/>
      </xdr:nvCxnSpPr>
      <xdr:spPr>
        <a:xfrm>
          <a:off x="2981325" y="6097651"/>
          <a:ext cx="6858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108966</xdr:rowOff>
    </xdr:from>
    <xdr:to>
      <xdr:col>11</xdr:col>
      <xdr:colOff>187325</xdr:colOff>
      <xdr:row>32</xdr:row>
      <xdr:rowOff>39116</xdr:rowOff>
    </xdr:to>
    <xdr:sp macro="" textlink="">
      <xdr:nvSpPr>
        <xdr:cNvPr id="95" name="楕円 94">
          <a:extLst>
            <a:ext uri="{FF2B5EF4-FFF2-40B4-BE49-F238E27FC236}">
              <a16:creationId xmlns:a16="http://schemas.microsoft.com/office/drawing/2014/main" id="{2D1B6A42-371E-4805-B857-6006201239AC}"/>
            </a:ext>
          </a:extLst>
        </xdr:cNvPr>
        <xdr:cNvSpPr/>
      </xdr:nvSpPr>
      <xdr:spPr>
        <a:xfrm>
          <a:off x="2244725" y="60208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159766</xdr:rowOff>
    </xdr:from>
    <xdr:to>
      <xdr:col>15</xdr:col>
      <xdr:colOff>136525</xdr:colOff>
      <xdr:row>32</xdr:row>
      <xdr:rowOff>20701</xdr:rowOff>
    </xdr:to>
    <xdr:cxnSp macro="">
      <xdr:nvCxnSpPr>
        <xdr:cNvPr id="96" name="直線コネクタ 95">
          <a:extLst>
            <a:ext uri="{FF2B5EF4-FFF2-40B4-BE49-F238E27FC236}">
              <a16:creationId xmlns:a16="http://schemas.microsoft.com/office/drawing/2014/main" id="{88C62532-B087-46FD-966E-21B9D7A649B0}"/>
            </a:ext>
          </a:extLst>
        </xdr:cNvPr>
        <xdr:cNvCxnSpPr/>
      </xdr:nvCxnSpPr>
      <xdr:spPr>
        <a:xfrm>
          <a:off x="2295525" y="6071616"/>
          <a:ext cx="6858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89535</xdr:rowOff>
    </xdr:from>
    <xdr:to>
      <xdr:col>7</xdr:col>
      <xdr:colOff>187325</xdr:colOff>
      <xdr:row>32</xdr:row>
      <xdr:rowOff>19685</xdr:rowOff>
    </xdr:to>
    <xdr:sp macro="" textlink="">
      <xdr:nvSpPr>
        <xdr:cNvPr id="97" name="楕円 96">
          <a:extLst>
            <a:ext uri="{FF2B5EF4-FFF2-40B4-BE49-F238E27FC236}">
              <a16:creationId xmlns:a16="http://schemas.microsoft.com/office/drawing/2014/main" id="{948DE3A8-4967-4F06-9C9A-F810559D5845}"/>
            </a:ext>
          </a:extLst>
        </xdr:cNvPr>
        <xdr:cNvSpPr/>
      </xdr:nvSpPr>
      <xdr:spPr>
        <a:xfrm>
          <a:off x="1558925" y="60013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140335</xdr:rowOff>
    </xdr:from>
    <xdr:to>
      <xdr:col>11</xdr:col>
      <xdr:colOff>136525</xdr:colOff>
      <xdr:row>31</xdr:row>
      <xdr:rowOff>159766</xdr:rowOff>
    </xdr:to>
    <xdr:cxnSp macro="">
      <xdr:nvCxnSpPr>
        <xdr:cNvPr id="98" name="直線コネクタ 97">
          <a:extLst>
            <a:ext uri="{FF2B5EF4-FFF2-40B4-BE49-F238E27FC236}">
              <a16:creationId xmlns:a16="http://schemas.microsoft.com/office/drawing/2014/main" id="{7A86ABC1-FF81-45B8-9911-A195A0509B93}"/>
            </a:ext>
          </a:extLst>
        </xdr:cNvPr>
        <xdr:cNvCxnSpPr/>
      </xdr:nvCxnSpPr>
      <xdr:spPr>
        <a:xfrm>
          <a:off x="1609725" y="6052185"/>
          <a:ext cx="6858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a:extLst>
            <a:ext uri="{FF2B5EF4-FFF2-40B4-BE49-F238E27FC236}">
              <a16:creationId xmlns:a16="http://schemas.microsoft.com/office/drawing/2014/main" id="{322CBDAF-A711-4AEF-B498-6590E3A8378A}"/>
            </a:ext>
          </a:extLst>
        </xdr:cNvPr>
        <xdr:cNvSpPr txBox="1"/>
      </xdr:nvSpPr>
      <xdr:spPr>
        <a:xfrm>
          <a:off x="3470919"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a:extLst>
            <a:ext uri="{FF2B5EF4-FFF2-40B4-BE49-F238E27FC236}">
              <a16:creationId xmlns:a16="http://schemas.microsoft.com/office/drawing/2014/main" id="{4CFF8158-AC59-4D8F-91A6-700970D7FBC3}"/>
            </a:ext>
          </a:extLst>
        </xdr:cNvPr>
        <xdr:cNvSpPr txBox="1"/>
      </xdr:nvSpPr>
      <xdr:spPr>
        <a:xfrm>
          <a:off x="2797819" y="614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a:extLst>
            <a:ext uri="{FF2B5EF4-FFF2-40B4-BE49-F238E27FC236}">
              <a16:creationId xmlns:a16="http://schemas.microsoft.com/office/drawing/2014/main" id="{E1EFCE01-92F4-4B26-8DD7-0686DD64F76B}"/>
            </a:ext>
          </a:extLst>
        </xdr:cNvPr>
        <xdr:cNvSpPr txBox="1"/>
      </xdr:nvSpPr>
      <xdr:spPr>
        <a:xfrm>
          <a:off x="2112019" y="611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102" name="n_4aveValue有形固定資産減価償却率">
          <a:extLst>
            <a:ext uri="{FF2B5EF4-FFF2-40B4-BE49-F238E27FC236}">
              <a16:creationId xmlns:a16="http://schemas.microsoft.com/office/drawing/2014/main" id="{750566B3-1FE6-447C-8130-2636673D2A0E}"/>
            </a:ext>
          </a:extLst>
        </xdr:cNvPr>
        <xdr:cNvSpPr txBox="1"/>
      </xdr:nvSpPr>
      <xdr:spPr>
        <a:xfrm>
          <a:off x="1426219" y="576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98823</xdr:rowOff>
    </xdr:from>
    <xdr:ext cx="405111" cy="259045"/>
    <xdr:sp macro="" textlink="">
      <xdr:nvSpPr>
        <xdr:cNvPr id="103" name="n_1mainValue有形固定資産減価償却率">
          <a:extLst>
            <a:ext uri="{FF2B5EF4-FFF2-40B4-BE49-F238E27FC236}">
              <a16:creationId xmlns:a16="http://schemas.microsoft.com/office/drawing/2014/main" id="{C5EDC69D-5770-43BC-AE2B-2CA7CD0A5036}"/>
            </a:ext>
          </a:extLst>
        </xdr:cNvPr>
        <xdr:cNvSpPr txBox="1"/>
      </xdr:nvSpPr>
      <xdr:spPr>
        <a:xfrm>
          <a:off x="3470919"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104" name="n_2mainValue有形固定資産減価償却率">
          <a:extLst>
            <a:ext uri="{FF2B5EF4-FFF2-40B4-BE49-F238E27FC236}">
              <a16:creationId xmlns:a16="http://schemas.microsoft.com/office/drawing/2014/main" id="{03D326BC-BBBA-4FC4-A38A-6957A0061E9D}"/>
            </a:ext>
          </a:extLst>
        </xdr:cNvPr>
        <xdr:cNvSpPr txBox="1"/>
      </xdr:nvSpPr>
      <xdr:spPr>
        <a:xfrm>
          <a:off x="2797819" y="5834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55643</xdr:rowOff>
    </xdr:from>
    <xdr:ext cx="405111" cy="259045"/>
    <xdr:sp macro="" textlink="">
      <xdr:nvSpPr>
        <xdr:cNvPr id="105" name="n_3mainValue有形固定資産減価償却率">
          <a:extLst>
            <a:ext uri="{FF2B5EF4-FFF2-40B4-BE49-F238E27FC236}">
              <a16:creationId xmlns:a16="http://schemas.microsoft.com/office/drawing/2014/main" id="{4169570D-CC5B-4FDA-8E8A-4BBA19E3B908}"/>
            </a:ext>
          </a:extLst>
        </xdr:cNvPr>
        <xdr:cNvSpPr txBox="1"/>
      </xdr:nvSpPr>
      <xdr:spPr>
        <a:xfrm>
          <a:off x="2112019" y="5802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10812</xdr:rowOff>
    </xdr:from>
    <xdr:ext cx="405111" cy="259045"/>
    <xdr:sp macro="" textlink="">
      <xdr:nvSpPr>
        <xdr:cNvPr id="106" name="n_4mainValue有形固定資産減価償却率">
          <a:extLst>
            <a:ext uri="{FF2B5EF4-FFF2-40B4-BE49-F238E27FC236}">
              <a16:creationId xmlns:a16="http://schemas.microsoft.com/office/drawing/2014/main" id="{45E859F7-D87D-44B3-B0CF-B669EBF137EE}"/>
            </a:ext>
          </a:extLst>
        </xdr:cNvPr>
        <xdr:cNvSpPr txBox="1"/>
      </xdr:nvSpPr>
      <xdr:spPr>
        <a:xfrm>
          <a:off x="1426219" y="608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8E8C4E30-2C9B-4849-AABC-96E915904B6C}"/>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1A4ADF5D-77FB-4091-8C1E-CA2BD436A3AB}"/>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5DD0138F-5953-4E32-9AE8-51382FBC8FD9}"/>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4AB15DFA-D4E4-4E5B-A4E4-42D8A3986147}"/>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4D306CF3-1562-4E1D-9BE8-843BCB7276FA}"/>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A6245637-761B-4BD2-89D5-7D95C7A3BE9E}"/>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34BDDA85-381D-4D6D-BD9B-198B231DFD9E}"/>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D5DC562A-19A1-4616-BD6E-17BF84FB72A2}"/>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D2936103-5F35-4D4E-B38B-49F7728B0C39}"/>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48C5B5B3-B66C-4374-A625-BD72074B4490}"/>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29F153C9-BC81-46CF-A25E-0D5F8A504DBE}"/>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B0544B76-6FCB-4A17-9E74-70DB1711A862}"/>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1D8C059-32B2-45BA-9001-D891D01E7A40}"/>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類似団体内平均値と比較すると</a:t>
          </a:r>
          <a:r>
            <a:rPr kumimoji="1" lang="en-US" altLang="ja-JP" sz="1100">
              <a:latin typeface="ＭＳ Ｐゴシック" panose="020B0600070205080204" pitchFamily="50" charset="-128"/>
              <a:ea typeface="ＭＳ Ｐゴシック" panose="020B0600070205080204" pitchFamily="50" charset="-128"/>
            </a:rPr>
            <a:t>79.1</a:t>
          </a:r>
          <a:r>
            <a:rPr kumimoji="1" lang="ja-JP" altLang="en-US" sz="1100">
              <a:latin typeface="ＭＳ Ｐゴシック" panose="020B0600070205080204" pitchFamily="50" charset="-128"/>
              <a:ea typeface="ＭＳ Ｐゴシック" panose="020B0600070205080204" pitchFamily="50" charset="-128"/>
            </a:rPr>
            <a:t>ポイント、群馬県平均と比較すると</a:t>
          </a:r>
          <a:r>
            <a:rPr kumimoji="1" lang="en-US" altLang="ja-JP" sz="1100">
              <a:latin typeface="ＭＳ Ｐゴシック" panose="020B0600070205080204" pitchFamily="50" charset="-128"/>
              <a:ea typeface="ＭＳ Ｐゴシック" panose="020B0600070205080204" pitchFamily="50" charset="-128"/>
            </a:rPr>
            <a:t>242.6</a:t>
          </a:r>
          <a:r>
            <a:rPr kumimoji="1" lang="ja-JP" altLang="en-US" sz="1100">
              <a:latin typeface="ＭＳ Ｐゴシック" panose="020B0600070205080204" pitchFamily="50" charset="-128"/>
              <a:ea typeface="ＭＳ Ｐゴシック" panose="020B0600070205080204" pitchFamily="50" charset="-128"/>
            </a:rPr>
            <a:t>ポイント低い数字となっている。今後、老朽化した施設等の対応について、地方債の発行を行う際には、償還額以上の借入を行わないようにすると共に、目的基金への積立を行う等、財源を確保し計画的に施設整備を進めていく必要があ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3494F7D9-4197-40DA-BCDF-839F0137F917}"/>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4F17EA07-83AC-4BE8-B797-48A5936DB811}"/>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6CA46721-0AA6-4041-B611-E5569F419941}"/>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DE860A04-70FA-4ED7-A320-8B46E8FD31DC}"/>
            </a:ext>
          </a:extLst>
        </xdr:cNvPr>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38609E53-91E5-4E3C-8EA6-BF9478ED5554}"/>
            </a:ext>
          </a:extLst>
        </xdr:cNvPr>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558322AF-87CA-4B49-88E3-F94F23CE7457}"/>
            </a:ext>
          </a:extLst>
        </xdr:cNvPr>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8473224E-7CD7-4689-A87B-CDE9652C42BF}"/>
            </a:ext>
          </a:extLst>
        </xdr:cNvPr>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4F3FF4F8-A5B2-4108-B99D-B83398FB5653}"/>
            </a:ext>
          </a:extLst>
        </xdr:cNvPr>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6F91DF11-5E80-4FF2-86CA-913F8796A1C9}"/>
            </a:ext>
          </a:extLst>
        </xdr:cNvPr>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662971BD-3F73-453B-8E21-7746651D3FD8}"/>
            </a:ext>
          </a:extLst>
        </xdr:cNvPr>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BF487E7B-74A6-4520-B5A8-D6BB3AD1B6E1}"/>
            </a:ext>
          </a:extLst>
        </xdr:cNvPr>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1E1DE63F-7B4B-4406-A409-B3D0A8984A6E}"/>
            </a:ext>
          </a:extLst>
        </xdr:cNvPr>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D8B07378-B82F-4CC1-ACBC-77BC65B95E56}"/>
            </a:ext>
          </a:extLst>
        </xdr:cNvPr>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97BE7B97-0CEF-41B9-A491-F1001F097DB2}"/>
            </a:ext>
          </a:extLst>
        </xdr:cNvPr>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F63CA332-7C1D-45ED-B5BE-9ED7D2A2DDDC}"/>
            </a:ext>
          </a:extLst>
        </xdr:cNvPr>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79B25B96-7EC4-4C86-B72A-E4A0EB3F0F21}"/>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FC5ACE8-EFE9-48FE-93F5-31FE19DDEFE8}"/>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a:extLst>
            <a:ext uri="{FF2B5EF4-FFF2-40B4-BE49-F238E27FC236}">
              <a16:creationId xmlns:a16="http://schemas.microsoft.com/office/drawing/2014/main" id="{E3CA1709-CBE8-4B03-8626-384080558857}"/>
            </a:ext>
          </a:extLst>
        </xdr:cNvPr>
        <xdr:cNvCxnSpPr/>
      </xdr:nvCxnSpPr>
      <xdr:spPr>
        <a:xfrm flipV="1">
          <a:off x="13323570" y="5118553"/>
          <a:ext cx="1269" cy="1340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a:extLst>
            <a:ext uri="{FF2B5EF4-FFF2-40B4-BE49-F238E27FC236}">
              <a16:creationId xmlns:a16="http://schemas.microsoft.com/office/drawing/2014/main" id="{3B73F43C-068D-427D-94FA-F640B4ECF538}"/>
            </a:ext>
          </a:extLst>
        </xdr:cNvPr>
        <xdr:cNvSpPr txBox="1"/>
      </xdr:nvSpPr>
      <xdr:spPr>
        <a:xfrm>
          <a:off x="13376275" y="646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a:extLst>
            <a:ext uri="{FF2B5EF4-FFF2-40B4-BE49-F238E27FC236}">
              <a16:creationId xmlns:a16="http://schemas.microsoft.com/office/drawing/2014/main" id="{CA0BE89F-4FD5-4A6F-86F7-4B7BA7A9149F}"/>
            </a:ext>
          </a:extLst>
        </xdr:cNvPr>
        <xdr:cNvCxnSpPr/>
      </xdr:nvCxnSpPr>
      <xdr:spPr>
        <a:xfrm>
          <a:off x="13255625" y="64587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AEC26F32-5016-40DB-A137-0CD12CC62CDF}"/>
            </a:ext>
          </a:extLst>
        </xdr:cNvPr>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754C8F06-1591-44F3-8A3B-9A875020B129}"/>
            </a:ext>
          </a:extLst>
        </xdr:cNvPr>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a:extLst>
            <a:ext uri="{FF2B5EF4-FFF2-40B4-BE49-F238E27FC236}">
              <a16:creationId xmlns:a16="http://schemas.microsoft.com/office/drawing/2014/main" id="{CFB948B1-0162-4954-9425-9AAA9826E278}"/>
            </a:ext>
          </a:extLst>
        </xdr:cNvPr>
        <xdr:cNvSpPr txBox="1"/>
      </xdr:nvSpPr>
      <xdr:spPr>
        <a:xfrm>
          <a:off x="13376275" y="5532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a:extLst>
            <a:ext uri="{FF2B5EF4-FFF2-40B4-BE49-F238E27FC236}">
              <a16:creationId xmlns:a16="http://schemas.microsoft.com/office/drawing/2014/main" id="{D6F9FBF2-3FDD-4F04-9F28-DECA18424FA6}"/>
            </a:ext>
          </a:extLst>
        </xdr:cNvPr>
        <xdr:cNvSpPr/>
      </xdr:nvSpPr>
      <xdr:spPr>
        <a:xfrm>
          <a:off x="13293725" y="55537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a:extLst>
            <a:ext uri="{FF2B5EF4-FFF2-40B4-BE49-F238E27FC236}">
              <a16:creationId xmlns:a16="http://schemas.microsoft.com/office/drawing/2014/main" id="{C81E5B41-1175-4AA0-9EF0-4A33EE0F0594}"/>
            </a:ext>
          </a:extLst>
        </xdr:cNvPr>
        <xdr:cNvSpPr/>
      </xdr:nvSpPr>
      <xdr:spPr>
        <a:xfrm>
          <a:off x="12639675" y="56689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a:extLst>
            <a:ext uri="{FF2B5EF4-FFF2-40B4-BE49-F238E27FC236}">
              <a16:creationId xmlns:a16="http://schemas.microsoft.com/office/drawing/2014/main" id="{6CC48D12-B560-45D7-9EF1-E9648BFF4BD5}"/>
            </a:ext>
          </a:extLst>
        </xdr:cNvPr>
        <xdr:cNvSpPr/>
      </xdr:nvSpPr>
      <xdr:spPr>
        <a:xfrm>
          <a:off x="11953875" y="56748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a:extLst>
            <a:ext uri="{FF2B5EF4-FFF2-40B4-BE49-F238E27FC236}">
              <a16:creationId xmlns:a16="http://schemas.microsoft.com/office/drawing/2014/main" id="{2B6CD268-358B-4ADA-B8C1-1F36ED2DCCB3}"/>
            </a:ext>
          </a:extLst>
        </xdr:cNvPr>
        <xdr:cNvSpPr/>
      </xdr:nvSpPr>
      <xdr:spPr>
        <a:xfrm>
          <a:off x="11268075" y="56919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a:extLst>
            <a:ext uri="{FF2B5EF4-FFF2-40B4-BE49-F238E27FC236}">
              <a16:creationId xmlns:a16="http://schemas.microsoft.com/office/drawing/2014/main" id="{8A762FC5-6831-448B-A4B3-437E44A23097}"/>
            </a:ext>
          </a:extLst>
        </xdr:cNvPr>
        <xdr:cNvSpPr/>
      </xdr:nvSpPr>
      <xdr:spPr>
        <a:xfrm>
          <a:off x="10582275" y="5680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DFB12C44-8557-48BD-96AC-4D8AE4B654FA}"/>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CB8A8036-6A25-4454-B7D5-8A5E7F16F03B}"/>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21F5D42-7458-4575-9953-3E866E9F3BC5}"/>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B12593A-572B-42F4-B93A-16735ADD4ED0}"/>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04CC8B8-B1D3-4E8E-99A2-915CAD0C65AB}"/>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15249</xdr:rowOff>
    </xdr:from>
    <xdr:to>
      <xdr:col>76</xdr:col>
      <xdr:colOff>73025</xdr:colOff>
      <xdr:row>28</xdr:row>
      <xdr:rowOff>116849</xdr:rowOff>
    </xdr:to>
    <xdr:sp macro="" textlink="">
      <xdr:nvSpPr>
        <xdr:cNvPr id="153" name="楕円 152">
          <a:extLst>
            <a:ext uri="{FF2B5EF4-FFF2-40B4-BE49-F238E27FC236}">
              <a16:creationId xmlns:a16="http://schemas.microsoft.com/office/drawing/2014/main" id="{7ED0D302-D95C-4EEE-87C5-0637866FDABE}"/>
            </a:ext>
          </a:extLst>
        </xdr:cNvPr>
        <xdr:cNvSpPr/>
      </xdr:nvSpPr>
      <xdr:spPr>
        <a:xfrm>
          <a:off x="13293725" y="54317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38126</xdr:rowOff>
    </xdr:from>
    <xdr:ext cx="469744" cy="259045"/>
    <xdr:sp macro="" textlink="">
      <xdr:nvSpPr>
        <xdr:cNvPr id="154" name="債務償還比率該当値テキスト">
          <a:extLst>
            <a:ext uri="{FF2B5EF4-FFF2-40B4-BE49-F238E27FC236}">
              <a16:creationId xmlns:a16="http://schemas.microsoft.com/office/drawing/2014/main" id="{679D4F41-9D5E-4673-B925-B8362B2B5684}"/>
            </a:ext>
          </a:extLst>
        </xdr:cNvPr>
        <xdr:cNvSpPr txBox="1"/>
      </xdr:nvSpPr>
      <xdr:spPr>
        <a:xfrm>
          <a:off x="13376275" y="528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152191</xdr:rowOff>
    </xdr:from>
    <xdr:to>
      <xdr:col>72</xdr:col>
      <xdr:colOff>123825</xdr:colOff>
      <xdr:row>29</xdr:row>
      <xdr:rowOff>82341</xdr:rowOff>
    </xdr:to>
    <xdr:sp macro="" textlink="">
      <xdr:nvSpPr>
        <xdr:cNvPr id="155" name="楕円 154">
          <a:extLst>
            <a:ext uri="{FF2B5EF4-FFF2-40B4-BE49-F238E27FC236}">
              <a16:creationId xmlns:a16="http://schemas.microsoft.com/office/drawing/2014/main" id="{5FF787C5-E6CD-463E-BBF3-599B6889C9E3}"/>
            </a:ext>
          </a:extLst>
        </xdr:cNvPr>
        <xdr:cNvSpPr/>
      </xdr:nvSpPr>
      <xdr:spPr>
        <a:xfrm>
          <a:off x="12639675" y="55687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66049</xdr:rowOff>
    </xdr:from>
    <xdr:to>
      <xdr:col>76</xdr:col>
      <xdr:colOff>22225</xdr:colOff>
      <xdr:row>29</xdr:row>
      <xdr:rowOff>31541</xdr:rowOff>
    </xdr:to>
    <xdr:cxnSp macro="">
      <xdr:nvCxnSpPr>
        <xdr:cNvPr id="156" name="直線コネクタ 155">
          <a:extLst>
            <a:ext uri="{FF2B5EF4-FFF2-40B4-BE49-F238E27FC236}">
              <a16:creationId xmlns:a16="http://schemas.microsoft.com/office/drawing/2014/main" id="{34BD1ADE-F92F-4111-8F20-18A874A3782C}"/>
            </a:ext>
          </a:extLst>
        </xdr:cNvPr>
        <xdr:cNvCxnSpPr/>
      </xdr:nvCxnSpPr>
      <xdr:spPr>
        <a:xfrm flipV="1">
          <a:off x="12690475" y="5482599"/>
          <a:ext cx="635000" cy="13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53222</xdr:rowOff>
    </xdr:from>
    <xdr:to>
      <xdr:col>68</xdr:col>
      <xdr:colOff>123825</xdr:colOff>
      <xdr:row>29</xdr:row>
      <xdr:rowOff>154822</xdr:rowOff>
    </xdr:to>
    <xdr:sp macro="" textlink="">
      <xdr:nvSpPr>
        <xdr:cNvPr id="157" name="楕円 156">
          <a:extLst>
            <a:ext uri="{FF2B5EF4-FFF2-40B4-BE49-F238E27FC236}">
              <a16:creationId xmlns:a16="http://schemas.microsoft.com/office/drawing/2014/main" id="{2C9A5F58-DA2C-45D7-9D26-9AE4937513F1}"/>
            </a:ext>
          </a:extLst>
        </xdr:cNvPr>
        <xdr:cNvSpPr/>
      </xdr:nvSpPr>
      <xdr:spPr>
        <a:xfrm>
          <a:off x="11953875" y="563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31541</xdr:rowOff>
    </xdr:from>
    <xdr:to>
      <xdr:col>72</xdr:col>
      <xdr:colOff>73025</xdr:colOff>
      <xdr:row>29</xdr:row>
      <xdr:rowOff>104022</xdr:rowOff>
    </xdr:to>
    <xdr:cxnSp macro="">
      <xdr:nvCxnSpPr>
        <xdr:cNvPr id="158" name="直線コネクタ 157">
          <a:extLst>
            <a:ext uri="{FF2B5EF4-FFF2-40B4-BE49-F238E27FC236}">
              <a16:creationId xmlns:a16="http://schemas.microsoft.com/office/drawing/2014/main" id="{D3458C95-4D7C-4843-8539-11CA49978B04}"/>
            </a:ext>
          </a:extLst>
        </xdr:cNvPr>
        <xdr:cNvCxnSpPr/>
      </xdr:nvCxnSpPr>
      <xdr:spPr>
        <a:xfrm flipV="1">
          <a:off x="12004675" y="5613191"/>
          <a:ext cx="685800" cy="7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55381</xdr:rowOff>
    </xdr:from>
    <xdr:to>
      <xdr:col>64</xdr:col>
      <xdr:colOff>123825</xdr:colOff>
      <xdr:row>29</xdr:row>
      <xdr:rowOff>156981</xdr:rowOff>
    </xdr:to>
    <xdr:sp macro="" textlink="">
      <xdr:nvSpPr>
        <xdr:cNvPr id="159" name="楕円 158">
          <a:extLst>
            <a:ext uri="{FF2B5EF4-FFF2-40B4-BE49-F238E27FC236}">
              <a16:creationId xmlns:a16="http://schemas.microsoft.com/office/drawing/2014/main" id="{C7CC8445-2836-48C3-BDB1-24B7443F7000}"/>
            </a:ext>
          </a:extLst>
        </xdr:cNvPr>
        <xdr:cNvSpPr/>
      </xdr:nvSpPr>
      <xdr:spPr>
        <a:xfrm>
          <a:off x="11268075" y="56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104022</xdr:rowOff>
    </xdr:from>
    <xdr:to>
      <xdr:col>68</xdr:col>
      <xdr:colOff>73025</xdr:colOff>
      <xdr:row>29</xdr:row>
      <xdr:rowOff>106181</xdr:rowOff>
    </xdr:to>
    <xdr:cxnSp macro="">
      <xdr:nvCxnSpPr>
        <xdr:cNvPr id="160" name="直線コネクタ 159">
          <a:extLst>
            <a:ext uri="{FF2B5EF4-FFF2-40B4-BE49-F238E27FC236}">
              <a16:creationId xmlns:a16="http://schemas.microsoft.com/office/drawing/2014/main" id="{DFDCCCFA-0591-4123-B102-C97FAC844B08}"/>
            </a:ext>
          </a:extLst>
        </xdr:cNvPr>
        <xdr:cNvCxnSpPr/>
      </xdr:nvCxnSpPr>
      <xdr:spPr>
        <a:xfrm flipV="1">
          <a:off x="11318875" y="5685672"/>
          <a:ext cx="6858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57078</xdr:rowOff>
    </xdr:from>
    <xdr:to>
      <xdr:col>60</xdr:col>
      <xdr:colOff>123825</xdr:colOff>
      <xdr:row>29</xdr:row>
      <xdr:rowOff>158678</xdr:rowOff>
    </xdr:to>
    <xdr:sp macro="" textlink="">
      <xdr:nvSpPr>
        <xdr:cNvPr id="161" name="楕円 160">
          <a:extLst>
            <a:ext uri="{FF2B5EF4-FFF2-40B4-BE49-F238E27FC236}">
              <a16:creationId xmlns:a16="http://schemas.microsoft.com/office/drawing/2014/main" id="{39BF923A-1C28-4ECC-8378-74668FE2043C}"/>
            </a:ext>
          </a:extLst>
        </xdr:cNvPr>
        <xdr:cNvSpPr/>
      </xdr:nvSpPr>
      <xdr:spPr>
        <a:xfrm>
          <a:off x="10582275" y="56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106181</xdr:rowOff>
    </xdr:from>
    <xdr:to>
      <xdr:col>64</xdr:col>
      <xdr:colOff>73025</xdr:colOff>
      <xdr:row>29</xdr:row>
      <xdr:rowOff>107878</xdr:rowOff>
    </xdr:to>
    <xdr:cxnSp macro="">
      <xdr:nvCxnSpPr>
        <xdr:cNvPr id="162" name="直線コネクタ 161">
          <a:extLst>
            <a:ext uri="{FF2B5EF4-FFF2-40B4-BE49-F238E27FC236}">
              <a16:creationId xmlns:a16="http://schemas.microsoft.com/office/drawing/2014/main" id="{F643D9E3-CB54-4FA1-9B7E-F0F1434BE4B1}"/>
            </a:ext>
          </a:extLst>
        </xdr:cNvPr>
        <xdr:cNvCxnSpPr/>
      </xdr:nvCxnSpPr>
      <xdr:spPr>
        <a:xfrm flipV="1">
          <a:off x="10633075" y="5687831"/>
          <a:ext cx="6858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3" name="n_1aveValue債務償還比率">
          <a:extLst>
            <a:ext uri="{FF2B5EF4-FFF2-40B4-BE49-F238E27FC236}">
              <a16:creationId xmlns:a16="http://schemas.microsoft.com/office/drawing/2014/main" id="{C29E9232-2D6C-40A3-8D21-34854ED66794}"/>
            </a:ext>
          </a:extLst>
        </xdr:cNvPr>
        <xdr:cNvSpPr txBox="1"/>
      </xdr:nvSpPr>
      <xdr:spPr>
        <a:xfrm>
          <a:off x="12461952" y="575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4" name="n_2aveValue債務償還比率">
          <a:extLst>
            <a:ext uri="{FF2B5EF4-FFF2-40B4-BE49-F238E27FC236}">
              <a16:creationId xmlns:a16="http://schemas.microsoft.com/office/drawing/2014/main" id="{A4F71877-A3C0-43CA-B070-7C76538E3556}"/>
            </a:ext>
          </a:extLst>
        </xdr:cNvPr>
        <xdr:cNvSpPr txBox="1"/>
      </xdr:nvSpPr>
      <xdr:spPr>
        <a:xfrm>
          <a:off x="11788852" y="576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5" name="n_3aveValue債務償還比率">
          <a:extLst>
            <a:ext uri="{FF2B5EF4-FFF2-40B4-BE49-F238E27FC236}">
              <a16:creationId xmlns:a16="http://schemas.microsoft.com/office/drawing/2014/main" id="{C216F951-B307-4221-AEFC-D3183B78AE08}"/>
            </a:ext>
          </a:extLst>
        </xdr:cNvPr>
        <xdr:cNvSpPr txBox="1"/>
      </xdr:nvSpPr>
      <xdr:spPr>
        <a:xfrm>
          <a:off x="11103052" y="577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a:extLst>
            <a:ext uri="{FF2B5EF4-FFF2-40B4-BE49-F238E27FC236}">
              <a16:creationId xmlns:a16="http://schemas.microsoft.com/office/drawing/2014/main" id="{66938CB0-5E21-43FD-A48E-47BBA0DAFF65}"/>
            </a:ext>
          </a:extLst>
        </xdr:cNvPr>
        <xdr:cNvSpPr txBox="1"/>
      </xdr:nvSpPr>
      <xdr:spPr>
        <a:xfrm>
          <a:off x="10417252" y="5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98868</xdr:rowOff>
    </xdr:from>
    <xdr:ext cx="469744" cy="259045"/>
    <xdr:sp macro="" textlink="">
      <xdr:nvSpPr>
        <xdr:cNvPr id="167" name="n_1mainValue債務償還比率">
          <a:extLst>
            <a:ext uri="{FF2B5EF4-FFF2-40B4-BE49-F238E27FC236}">
              <a16:creationId xmlns:a16="http://schemas.microsoft.com/office/drawing/2014/main" id="{CA283866-586B-4F84-8772-26D73135BE4A}"/>
            </a:ext>
          </a:extLst>
        </xdr:cNvPr>
        <xdr:cNvSpPr txBox="1"/>
      </xdr:nvSpPr>
      <xdr:spPr>
        <a:xfrm>
          <a:off x="12461952" y="535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171349</xdr:rowOff>
    </xdr:from>
    <xdr:ext cx="469744" cy="259045"/>
    <xdr:sp macro="" textlink="">
      <xdr:nvSpPr>
        <xdr:cNvPr id="168" name="n_2mainValue債務償還比率">
          <a:extLst>
            <a:ext uri="{FF2B5EF4-FFF2-40B4-BE49-F238E27FC236}">
              <a16:creationId xmlns:a16="http://schemas.microsoft.com/office/drawing/2014/main" id="{450E8DAB-628A-4045-B638-CAF06E509788}"/>
            </a:ext>
          </a:extLst>
        </xdr:cNvPr>
        <xdr:cNvSpPr txBox="1"/>
      </xdr:nvSpPr>
      <xdr:spPr>
        <a:xfrm>
          <a:off x="11788852" y="541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2058</xdr:rowOff>
    </xdr:from>
    <xdr:ext cx="469744" cy="259045"/>
    <xdr:sp macro="" textlink="">
      <xdr:nvSpPr>
        <xdr:cNvPr id="169" name="n_3mainValue債務償還比率">
          <a:extLst>
            <a:ext uri="{FF2B5EF4-FFF2-40B4-BE49-F238E27FC236}">
              <a16:creationId xmlns:a16="http://schemas.microsoft.com/office/drawing/2014/main" id="{7A8716D5-1655-4E22-8CB1-F8D594D64330}"/>
            </a:ext>
          </a:extLst>
        </xdr:cNvPr>
        <xdr:cNvSpPr txBox="1"/>
      </xdr:nvSpPr>
      <xdr:spPr>
        <a:xfrm>
          <a:off x="11103052" y="54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3755</xdr:rowOff>
    </xdr:from>
    <xdr:ext cx="469744" cy="259045"/>
    <xdr:sp macro="" textlink="">
      <xdr:nvSpPr>
        <xdr:cNvPr id="170" name="n_4mainValue債務償還比率">
          <a:extLst>
            <a:ext uri="{FF2B5EF4-FFF2-40B4-BE49-F238E27FC236}">
              <a16:creationId xmlns:a16="http://schemas.microsoft.com/office/drawing/2014/main" id="{5D48B26B-1767-4312-9584-6B4451C66D03}"/>
            </a:ext>
          </a:extLst>
        </xdr:cNvPr>
        <xdr:cNvSpPr txBox="1"/>
      </xdr:nvSpPr>
      <xdr:spPr>
        <a:xfrm>
          <a:off x="10417252" y="542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ADEA1AD0-6A01-42D4-8A9A-6EB4CB01E8E7}"/>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6AB01E92-3420-4E8C-A27C-A74F65655BC9}"/>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BFB41E40-293E-4337-9F2C-1129AFD6A42C}"/>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88381C3B-8761-4FCE-A6EA-E26A5CC8E732}"/>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3DDAD416-6A1B-42B3-856E-C801DC250DBD}"/>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CDB9ABF7-5D01-4E26-AD23-DA0C448BC2B4}"/>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1B06CA7-BF10-4CBD-B4C6-B1251CE74FF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82AB61-5F02-48A9-AC63-34765F50A33E}"/>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FF1738F-9ADE-411F-BC46-AA6B7E92D85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7BA4C2-DA55-4859-952F-F3F7A0EBC22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A421127-7C3B-485A-A409-B08CAB00553B}"/>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41C51BB-7249-4463-BDF2-258545C3551F}"/>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C0936EC-0C25-4E20-AF8B-08EE2A282CDB}"/>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B4F7E1-2ACD-4C54-B871-54D43D7F5C2D}"/>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AFE7B0B-D862-4511-BCE9-6BFC5605A5F1}"/>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1E2654-9CE3-4EBF-A070-6C4932604E9E}"/>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9,287
9,131
337.58
9,240,908
8,612,430
289,664
4,724,924
6,143,270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395C4F7-D9AA-42AE-BE70-01EB7548F07C}"/>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6F2916-3EB5-4044-A6AA-8BB612871263}"/>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0D79648-8AD4-4F15-8DCB-10BF56A9BF01}"/>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CDCA9E-F936-445F-8F26-A67F001C44D1}"/>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2742A0B-EBAB-4133-B863-0C0899E12C23}"/>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8D5E45B-29B6-4F7C-94CC-D87A7FBDE697}"/>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FF095CB-226B-4559-BBD4-82432846A4BB}"/>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0946B22-4865-40A2-914D-3982F14F7CA1}"/>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48E8653-C7AF-4BFB-B424-EF6288E988C9}"/>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3782C05-672F-4456-B064-3787BFCA328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A72396B-F55E-4C7D-B2DD-16CF0EFC741B}"/>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900F74-F773-41CD-B140-B386065E746B}"/>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910EAD8-9D5E-4B83-BCB5-2AD6BEB6D01C}"/>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9E113E7-ABD7-45C6-B908-885EDFB7F6F7}"/>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FADBDB2-EEAA-4EB7-A777-9BE5E2D898BE}"/>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BD80D76-05F7-4BF0-9113-0CA2B061C037}"/>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8843B15-2532-4308-A6AC-47C2EC1518D2}"/>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5319133-E465-48EB-9D70-752AE678229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FD56DCE-8640-4FC1-877E-11EEC014CFB6}"/>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0CD8603-FB42-4DA8-A5BA-71BC14ACCD78}"/>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0A9D84D-FC24-4D8C-A082-372B077BBE72}"/>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978074-FBC5-44D9-82CA-642EC473F5C2}"/>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59D260-5189-450F-BD83-B49A756D8A5C}"/>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4A104F8-B0DA-4DF6-8F77-E37C496D9B59}"/>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8C8BEEB-7E52-46EF-A45F-C887C31D2C03}"/>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AA2C21-2F99-4ABC-A42D-FDCD9146723B}"/>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8426B66-E289-4B90-89B7-72F72B15DE0B}"/>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350CFC5-E4BC-4DBE-9815-A2A6067DE792}"/>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4C79606-6187-47CB-B96D-AD85354834BF}"/>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4D4F611-C306-4BE0-9B39-E39DB223FF16}"/>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8287247-7F2D-4B86-B33C-3F9E7DB260AE}"/>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26C0807-8461-4010-AE56-9E3AD52A5D6B}"/>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013C276-2FAF-449C-B995-7572004835A8}"/>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D3CE8B5-A872-477E-82E3-83F5182C4D51}"/>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BB55C1E-DB58-4F56-8D82-55D8973CBEEF}"/>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B3CB770-9DD0-417B-857C-F811A6CE1F39}"/>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72329C9-92D1-4BD1-986B-0E4EB4913AB2}"/>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2D0B22E-2922-4057-A229-1B9EEE81DBF4}"/>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07A40AB-97CB-4BF7-B0B3-9B1C091457B6}"/>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D514A4D-CED8-45AF-AE1F-6EE861A27F51}"/>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03F9AD8-952E-462A-B6A3-1840B202CA62}"/>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CEADB1E-D7BD-4135-8185-51852E3193CA}"/>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F0EC8EB-D41C-4FA8-AAAF-1D51C06F452D}"/>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FDDBB62-E892-4B16-A343-3DC4F0626E70}"/>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E562639-6EB6-4AB1-AEF5-291740209662}"/>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27D21D7-4B04-4964-B6E6-BBFEA72F832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32EE607E-DD7D-4A62-B14A-DB0A23C63DF2}"/>
            </a:ext>
          </a:extLst>
        </xdr:cNvPr>
        <xdr:cNvCxnSpPr/>
      </xdr:nvCxnSpPr>
      <xdr:spPr>
        <a:xfrm flipV="1">
          <a:off x="4177665" y="555371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754D77DD-3146-4B7F-9FCE-23DA5369E389}"/>
            </a:ext>
          </a:extLst>
        </xdr:cNvPr>
        <xdr:cNvSpPr txBox="1"/>
      </xdr:nvSpPr>
      <xdr:spPr>
        <a:xfrm>
          <a:off x="4216400" y="6942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20C42FC1-679C-4D9F-982F-7F5C2C7D188B}"/>
            </a:ext>
          </a:extLst>
        </xdr:cNvPr>
        <xdr:cNvCxnSpPr/>
      </xdr:nvCxnSpPr>
      <xdr:spPr>
        <a:xfrm>
          <a:off x="4108450" y="69383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3FD4A77D-6AA3-4815-9863-4E32EE98FFB0}"/>
            </a:ext>
          </a:extLst>
        </xdr:cNvPr>
        <xdr:cNvSpPr txBox="1"/>
      </xdr:nvSpPr>
      <xdr:spPr>
        <a:xfrm>
          <a:off x="4216400" y="5335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FB7912F-F171-4B8C-B5C7-4E4E4D023171}"/>
            </a:ext>
          </a:extLst>
        </xdr:cNvPr>
        <xdr:cNvCxnSpPr/>
      </xdr:nvCxnSpPr>
      <xdr:spPr>
        <a:xfrm>
          <a:off x="4108450" y="555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A4607361-41DB-4D35-8502-6FFCE3CD6070}"/>
            </a:ext>
          </a:extLst>
        </xdr:cNvPr>
        <xdr:cNvSpPr txBox="1"/>
      </xdr:nvSpPr>
      <xdr:spPr>
        <a:xfrm>
          <a:off x="4216400" y="6467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502BE88B-2080-4825-BB44-557D24227710}"/>
            </a:ext>
          </a:extLst>
        </xdr:cNvPr>
        <xdr:cNvSpPr/>
      </xdr:nvSpPr>
      <xdr:spPr>
        <a:xfrm>
          <a:off x="4127500" y="648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F759EBA5-884F-49D7-9186-1D35BE452861}"/>
            </a:ext>
          </a:extLst>
        </xdr:cNvPr>
        <xdr:cNvSpPr/>
      </xdr:nvSpPr>
      <xdr:spPr>
        <a:xfrm>
          <a:off x="3384550" y="64575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64131F01-FB4C-4F99-A18C-318AD02BB7E3}"/>
            </a:ext>
          </a:extLst>
        </xdr:cNvPr>
        <xdr:cNvSpPr/>
      </xdr:nvSpPr>
      <xdr:spPr>
        <a:xfrm>
          <a:off x="2571750" y="64051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9F4FC391-2ED1-4FA3-B3EE-CECB8AA9CE47}"/>
            </a:ext>
          </a:extLst>
        </xdr:cNvPr>
        <xdr:cNvSpPr/>
      </xdr:nvSpPr>
      <xdr:spPr>
        <a:xfrm>
          <a:off x="1778000" y="63822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FE97402D-2055-4C15-A6FF-CA85E20A5D7F}"/>
            </a:ext>
          </a:extLst>
        </xdr:cNvPr>
        <xdr:cNvSpPr/>
      </xdr:nvSpPr>
      <xdr:spPr>
        <a:xfrm>
          <a:off x="984250" y="6328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E73847A-1246-4690-AECD-8629AF21B0B9}"/>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33C628D-422D-4493-B4FF-10705CA9FEB6}"/>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B908071-15A2-4A74-A130-ED84E0EC7EA4}"/>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7A21951-DA83-46C8-9270-F4BDD7F88421}"/>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D8309CE-389E-489F-B6D1-2FE3A95E70EB}"/>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22134</xdr:rowOff>
    </xdr:from>
    <xdr:to>
      <xdr:col>24</xdr:col>
      <xdr:colOff>114300</xdr:colOff>
      <xdr:row>39</xdr:row>
      <xdr:rowOff>123734</xdr:rowOff>
    </xdr:to>
    <xdr:sp macro="" textlink="">
      <xdr:nvSpPr>
        <xdr:cNvPr id="74" name="楕円 73">
          <a:extLst>
            <a:ext uri="{FF2B5EF4-FFF2-40B4-BE49-F238E27FC236}">
              <a16:creationId xmlns:a16="http://schemas.microsoft.com/office/drawing/2014/main" id="{E7B045C8-B9D3-40D5-B50B-F01FF6FC76E3}"/>
            </a:ext>
          </a:extLst>
        </xdr:cNvPr>
        <xdr:cNvSpPr/>
      </xdr:nvSpPr>
      <xdr:spPr>
        <a:xfrm>
          <a:off x="4127500" y="64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45011</xdr:rowOff>
    </xdr:from>
    <xdr:ext cx="405111" cy="259045"/>
    <xdr:sp macro="" textlink="">
      <xdr:nvSpPr>
        <xdr:cNvPr id="75" name="【道路】&#10;有形固定資産減価償却率該当値テキスト">
          <a:extLst>
            <a:ext uri="{FF2B5EF4-FFF2-40B4-BE49-F238E27FC236}">
              <a16:creationId xmlns:a16="http://schemas.microsoft.com/office/drawing/2014/main" id="{3A154451-56BA-45E7-B11B-7DC060A79C2D}"/>
            </a:ext>
          </a:extLst>
        </xdr:cNvPr>
        <xdr:cNvSpPr txBox="1"/>
      </xdr:nvSpPr>
      <xdr:spPr>
        <a:xfrm>
          <a:off x="4216400" y="632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5806</xdr:rowOff>
    </xdr:from>
    <xdr:to>
      <xdr:col>20</xdr:col>
      <xdr:colOff>38100</xdr:colOff>
      <xdr:row>39</xdr:row>
      <xdr:rowOff>107406</xdr:rowOff>
    </xdr:to>
    <xdr:sp macro="" textlink="">
      <xdr:nvSpPr>
        <xdr:cNvPr id="76" name="楕円 75">
          <a:extLst>
            <a:ext uri="{FF2B5EF4-FFF2-40B4-BE49-F238E27FC236}">
              <a16:creationId xmlns:a16="http://schemas.microsoft.com/office/drawing/2014/main" id="{9E3E53D5-B0C8-49CC-974F-FFCE657ACF24}"/>
            </a:ext>
          </a:extLst>
        </xdr:cNvPr>
        <xdr:cNvSpPr/>
      </xdr:nvSpPr>
      <xdr:spPr>
        <a:xfrm>
          <a:off x="3384550" y="64510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56606</xdr:rowOff>
    </xdr:from>
    <xdr:to>
      <xdr:col>24</xdr:col>
      <xdr:colOff>63500</xdr:colOff>
      <xdr:row>39</xdr:row>
      <xdr:rowOff>72934</xdr:rowOff>
    </xdr:to>
    <xdr:cxnSp macro="">
      <xdr:nvCxnSpPr>
        <xdr:cNvPr id="77" name="直線コネクタ 76">
          <a:extLst>
            <a:ext uri="{FF2B5EF4-FFF2-40B4-BE49-F238E27FC236}">
              <a16:creationId xmlns:a16="http://schemas.microsoft.com/office/drawing/2014/main" id="{0EB89C0F-71E5-40BE-B2C7-417A3D026E26}"/>
            </a:ext>
          </a:extLst>
        </xdr:cNvPr>
        <xdr:cNvCxnSpPr/>
      </xdr:nvCxnSpPr>
      <xdr:spPr>
        <a:xfrm>
          <a:off x="3429000" y="6501856"/>
          <a:ext cx="7493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149497</xdr:rowOff>
    </xdr:from>
    <xdr:to>
      <xdr:col>15</xdr:col>
      <xdr:colOff>101600</xdr:colOff>
      <xdr:row>39</xdr:row>
      <xdr:rowOff>79647</xdr:rowOff>
    </xdr:to>
    <xdr:sp macro="" textlink="">
      <xdr:nvSpPr>
        <xdr:cNvPr id="78" name="楕円 77">
          <a:extLst>
            <a:ext uri="{FF2B5EF4-FFF2-40B4-BE49-F238E27FC236}">
              <a16:creationId xmlns:a16="http://schemas.microsoft.com/office/drawing/2014/main" id="{7C5C13A3-5A22-44F5-8224-6F2FB079DE46}"/>
            </a:ext>
          </a:extLst>
        </xdr:cNvPr>
        <xdr:cNvSpPr/>
      </xdr:nvSpPr>
      <xdr:spPr>
        <a:xfrm>
          <a:off x="2571750" y="64296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28847</xdr:rowOff>
    </xdr:from>
    <xdr:to>
      <xdr:col>19</xdr:col>
      <xdr:colOff>177800</xdr:colOff>
      <xdr:row>39</xdr:row>
      <xdr:rowOff>56606</xdr:rowOff>
    </xdr:to>
    <xdr:cxnSp macro="">
      <xdr:nvCxnSpPr>
        <xdr:cNvPr id="79" name="直線コネクタ 78">
          <a:extLst>
            <a:ext uri="{FF2B5EF4-FFF2-40B4-BE49-F238E27FC236}">
              <a16:creationId xmlns:a16="http://schemas.microsoft.com/office/drawing/2014/main" id="{6B5782EB-9AC8-4956-9FE6-AB99A93590C8}"/>
            </a:ext>
          </a:extLst>
        </xdr:cNvPr>
        <xdr:cNvCxnSpPr/>
      </xdr:nvCxnSpPr>
      <xdr:spPr>
        <a:xfrm>
          <a:off x="2622550" y="6474097"/>
          <a:ext cx="8064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125004</xdr:rowOff>
    </xdr:from>
    <xdr:to>
      <xdr:col>10</xdr:col>
      <xdr:colOff>165100</xdr:colOff>
      <xdr:row>39</xdr:row>
      <xdr:rowOff>55154</xdr:rowOff>
    </xdr:to>
    <xdr:sp macro="" textlink="">
      <xdr:nvSpPr>
        <xdr:cNvPr id="80" name="楕円 79">
          <a:extLst>
            <a:ext uri="{FF2B5EF4-FFF2-40B4-BE49-F238E27FC236}">
              <a16:creationId xmlns:a16="http://schemas.microsoft.com/office/drawing/2014/main" id="{863DC7E7-AE77-4B55-95F2-716E92974C68}"/>
            </a:ext>
          </a:extLst>
        </xdr:cNvPr>
        <xdr:cNvSpPr/>
      </xdr:nvSpPr>
      <xdr:spPr>
        <a:xfrm>
          <a:off x="1778000" y="64051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4354</xdr:rowOff>
    </xdr:from>
    <xdr:to>
      <xdr:col>15</xdr:col>
      <xdr:colOff>50800</xdr:colOff>
      <xdr:row>39</xdr:row>
      <xdr:rowOff>28847</xdr:rowOff>
    </xdr:to>
    <xdr:cxnSp macro="">
      <xdr:nvCxnSpPr>
        <xdr:cNvPr id="81" name="直線コネクタ 80">
          <a:extLst>
            <a:ext uri="{FF2B5EF4-FFF2-40B4-BE49-F238E27FC236}">
              <a16:creationId xmlns:a16="http://schemas.microsoft.com/office/drawing/2014/main" id="{F1A5DCAB-8E62-4530-856B-6BE28266E6E8}"/>
            </a:ext>
          </a:extLst>
        </xdr:cNvPr>
        <xdr:cNvCxnSpPr/>
      </xdr:nvCxnSpPr>
      <xdr:spPr>
        <a:xfrm>
          <a:off x="1828800" y="6449604"/>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102144</xdr:rowOff>
    </xdr:from>
    <xdr:to>
      <xdr:col>6</xdr:col>
      <xdr:colOff>38100</xdr:colOff>
      <xdr:row>39</xdr:row>
      <xdr:rowOff>32294</xdr:rowOff>
    </xdr:to>
    <xdr:sp macro="" textlink="">
      <xdr:nvSpPr>
        <xdr:cNvPr id="82" name="楕円 81">
          <a:extLst>
            <a:ext uri="{FF2B5EF4-FFF2-40B4-BE49-F238E27FC236}">
              <a16:creationId xmlns:a16="http://schemas.microsoft.com/office/drawing/2014/main" id="{C8A2A93D-9E9F-4AB2-90CC-56372208F78A}"/>
            </a:ext>
          </a:extLst>
        </xdr:cNvPr>
        <xdr:cNvSpPr/>
      </xdr:nvSpPr>
      <xdr:spPr>
        <a:xfrm>
          <a:off x="984250" y="63822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152944</xdr:rowOff>
    </xdr:from>
    <xdr:to>
      <xdr:col>10</xdr:col>
      <xdr:colOff>114300</xdr:colOff>
      <xdr:row>39</xdr:row>
      <xdr:rowOff>4354</xdr:rowOff>
    </xdr:to>
    <xdr:cxnSp macro="">
      <xdr:nvCxnSpPr>
        <xdr:cNvPr id="83" name="直線コネクタ 82">
          <a:extLst>
            <a:ext uri="{FF2B5EF4-FFF2-40B4-BE49-F238E27FC236}">
              <a16:creationId xmlns:a16="http://schemas.microsoft.com/office/drawing/2014/main" id="{6C1A5F6B-F597-45C3-A1B6-8637A90A2369}"/>
            </a:ext>
          </a:extLst>
        </xdr:cNvPr>
        <xdr:cNvCxnSpPr/>
      </xdr:nvCxnSpPr>
      <xdr:spPr>
        <a:xfrm>
          <a:off x="1028700" y="6433094"/>
          <a:ext cx="8001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a:extLst>
            <a:ext uri="{FF2B5EF4-FFF2-40B4-BE49-F238E27FC236}">
              <a16:creationId xmlns:a16="http://schemas.microsoft.com/office/drawing/2014/main" id="{3A528B9A-DE17-4AFE-B229-9DC37CDFC109}"/>
            </a:ext>
          </a:extLst>
        </xdr:cNvPr>
        <xdr:cNvSpPr txBox="1"/>
      </xdr:nvSpPr>
      <xdr:spPr>
        <a:xfrm>
          <a:off x="3239144" y="6550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a:extLst>
            <a:ext uri="{FF2B5EF4-FFF2-40B4-BE49-F238E27FC236}">
              <a16:creationId xmlns:a16="http://schemas.microsoft.com/office/drawing/2014/main" id="{EA1D34BD-C1B2-43E3-BACE-02A8A43356BA}"/>
            </a:ext>
          </a:extLst>
        </xdr:cNvPr>
        <xdr:cNvSpPr txBox="1"/>
      </xdr:nvSpPr>
      <xdr:spPr>
        <a:xfrm>
          <a:off x="24390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a:extLst>
            <a:ext uri="{FF2B5EF4-FFF2-40B4-BE49-F238E27FC236}">
              <a16:creationId xmlns:a16="http://schemas.microsoft.com/office/drawing/2014/main" id="{AA8C2AA8-C3E9-4298-9459-DAAE910269EB}"/>
            </a:ext>
          </a:extLst>
        </xdr:cNvPr>
        <xdr:cNvSpPr txBox="1"/>
      </xdr:nvSpPr>
      <xdr:spPr>
        <a:xfrm>
          <a:off x="164529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D6725D7B-B5C9-46B0-B669-6B8B8E2F396C}"/>
            </a:ext>
          </a:extLst>
        </xdr:cNvPr>
        <xdr:cNvSpPr txBox="1"/>
      </xdr:nvSpPr>
      <xdr:spPr>
        <a:xfrm>
          <a:off x="85154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123933</xdr:rowOff>
    </xdr:from>
    <xdr:ext cx="405111" cy="259045"/>
    <xdr:sp macro="" textlink="">
      <xdr:nvSpPr>
        <xdr:cNvPr id="88" name="n_1mainValue【道路】&#10;有形固定資産減価償却率">
          <a:extLst>
            <a:ext uri="{FF2B5EF4-FFF2-40B4-BE49-F238E27FC236}">
              <a16:creationId xmlns:a16="http://schemas.microsoft.com/office/drawing/2014/main" id="{955DC03D-32F9-4463-9A80-D009AD087EDE}"/>
            </a:ext>
          </a:extLst>
        </xdr:cNvPr>
        <xdr:cNvSpPr txBox="1"/>
      </xdr:nvSpPr>
      <xdr:spPr>
        <a:xfrm>
          <a:off x="32391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70774</xdr:rowOff>
    </xdr:from>
    <xdr:ext cx="405111" cy="259045"/>
    <xdr:sp macro="" textlink="">
      <xdr:nvSpPr>
        <xdr:cNvPr id="89" name="n_2mainValue【道路】&#10;有形固定資産減価償却率">
          <a:extLst>
            <a:ext uri="{FF2B5EF4-FFF2-40B4-BE49-F238E27FC236}">
              <a16:creationId xmlns:a16="http://schemas.microsoft.com/office/drawing/2014/main" id="{A96AB366-52D2-4353-8CCE-5413A0830138}"/>
            </a:ext>
          </a:extLst>
        </xdr:cNvPr>
        <xdr:cNvSpPr txBox="1"/>
      </xdr:nvSpPr>
      <xdr:spPr>
        <a:xfrm>
          <a:off x="2439044" y="6516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46281</xdr:rowOff>
    </xdr:from>
    <xdr:ext cx="405111" cy="259045"/>
    <xdr:sp macro="" textlink="">
      <xdr:nvSpPr>
        <xdr:cNvPr id="90" name="n_3mainValue【道路】&#10;有形固定資産減価償却率">
          <a:extLst>
            <a:ext uri="{FF2B5EF4-FFF2-40B4-BE49-F238E27FC236}">
              <a16:creationId xmlns:a16="http://schemas.microsoft.com/office/drawing/2014/main" id="{D3DE9AE6-40A1-4E99-B5C8-BAA0B78F6272}"/>
            </a:ext>
          </a:extLst>
        </xdr:cNvPr>
        <xdr:cNvSpPr txBox="1"/>
      </xdr:nvSpPr>
      <xdr:spPr>
        <a:xfrm>
          <a:off x="1645294" y="6491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23421</xdr:rowOff>
    </xdr:from>
    <xdr:ext cx="405111" cy="259045"/>
    <xdr:sp macro="" textlink="">
      <xdr:nvSpPr>
        <xdr:cNvPr id="91" name="n_4mainValue【道路】&#10;有形固定資産減価償却率">
          <a:extLst>
            <a:ext uri="{FF2B5EF4-FFF2-40B4-BE49-F238E27FC236}">
              <a16:creationId xmlns:a16="http://schemas.microsoft.com/office/drawing/2014/main" id="{E7C36CB4-EAF8-4A73-842B-77F9B021B4BA}"/>
            </a:ext>
          </a:extLst>
        </xdr:cNvPr>
        <xdr:cNvSpPr txBox="1"/>
      </xdr:nvSpPr>
      <xdr:spPr>
        <a:xfrm>
          <a:off x="851544" y="646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2AC6C18-FC62-47E9-BE40-0CE2BEB79E3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8C79A06-155A-4EC4-9C45-B869B8E9DC18}"/>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6C3B3DA-A34D-4691-A802-D44D7BD6ED4C}"/>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F158927-D96C-4A3E-B671-A3AEC6AAB182}"/>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CD7E6E1-B342-4AEB-809A-43F06ADFE742}"/>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C8454B4-B178-41F9-8A41-789FC1A8E196}"/>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ADB976A-370C-4FE9-9324-65B143DC4615}"/>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1B1698C-B7AD-4C47-A0F7-F5AE305B8574}"/>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FD7ABB3-3BA4-4F66-83C2-E91E95BDC63B}"/>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AB010EA-357F-47F8-BEE7-1C400FFDCBE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FAB2D31-5C05-43FD-B432-2A8CA195C375}"/>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3FC3E4A-5B8D-4027-8C7B-29538FBC1C5E}"/>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C8ED305-86F5-49BD-8FE9-8BBDB28C6A01}"/>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AA73769D-D589-4838-A95F-202B0DE277C8}"/>
            </a:ext>
          </a:extLst>
        </xdr:cNvPr>
        <xdr:cNvSpPr txBox="1"/>
      </xdr:nvSpPr>
      <xdr:spPr>
        <a:xfrm>
          <a:off x="541803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8323163-31C5-4A83-8BD9-4D7DAC05C868}"/>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F3771B8-3C26-4CA0-9065-76541A084A9C}"/>
            </a:ext>
          </a:extLst>
        </xdr:cNvPr>
        <xdr:cNvSpPr txBox="1"/>
      </xdr:nvSpPr>
      <xdr:spPr>
        <a:xfrm>
          <a:off x="541803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9ADAFFB-5B5E-43FF-9300-DD70338B65CC}"/>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68B0FFCC-4A6D-4693-B10D-6715D44518B3}"/>
            </a:ext>
          </a:extLst>
        </xdr:cNvPr>
        <xdr:cNvSpPr txBox="1"/>
      </xdr:nvSpPr>
      <xdr:spPr>
        <a:xfrm>
          <a:off x="541803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82586C9-C8FB-4C02-B582-BB4CFD3D1B21}"/>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1970A09E-9E0F-4447-937F-FAD743A3DB8F}"/>
            </a:ext>
          </a:extLst>
        </xdr:cNvPr>
        <xdr:cNvSpPr txBox="1"/>
      </xdr:nvSpPr>
      <xdr:spPr>
        <a:xfrm>
          <a:off x="5327878" y="5375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0250F50-556E-415F-B3A3-F54E01B697AE}"/>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708AC6B3-01E4-491A-AC13-A3DB194D599B}"/>
            </a:ext>
          </a:extLst>
        </xdr:cNvPr>
        <xdr:cNvSpPr txBox="1"/>
      </xdr:nvSpPr>
      <xdr:spPr>
        <a:xfrm>
          <a:off x="532787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18239F3-5DF6-4394-9115-8508E657B291}"/>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61B379EE-F515-49ED-83FB-8A57702527EB}"/>
            </a:ext>
          </a:extLst>
        </xdr:cNvPr>
        <xdr:cNvCxnSpPr/>
      </xdr:nvCxnSpPr>
      <xdr:spPr>
        <a:xfrm flipV="1">
          <a:off x="9429115" y="5686820"/>
          <a:ext cx="0" cy="128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D62D1858-0694-45C1-BF11-E1CD9F61EB99}"/>
            </a:ext>
          </a:extLst>
        </xdr:cNvPr>
        <xdr:cNvSpPr txBox="1"/>
      </xdr:nvSpPr>
      <xdr:spPr>
        <a:xfrm>
          <a:off x="9467850" y="69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D7E8DD96-9B56-4CBA-B153-1363A4D5B5B3}"/>
            </a:ext>
          </a:extLst>
        </xdr:cNvPr>
        <xdr:cNvCxnSpPr/>
      </xdr:nvCxnSpPr>
      <xdr:spPr>
        <a:xfrm>
          <a:off x="9359900" y="69748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7A91EF36-BA49-42FB-891D-13A46E9313FD}"/>
            </a:ext>
          </a:extLst>
        </xdr:cNvPr>
        <xdr:cNvSpPr txBox="1"/>
      </xdr:nvSpPr>
      <xdr:spPr>
        <a:xfrm>
          <a:off x="9467850" y="5468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7D300FEC-B300-44BF-95EF-18D6C0269135}"/>
            </a:ext>
          </a:extLst>
        </xdr:cNvPr>
        <xdr:cNvCxnSpPr/>
      </xdr:nvCxnSpPr>
      <xdr:spPr>
        <a:xfrm>
          <a:off x="9359900" y="5686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18A75310-1E3C-4E87-B4B1-1B1F27CFA9DA}"/>
            </a:ext>
          </a:extLst>
        </xdr:cNvPr>
        <xdr:cNvSpPr txBox="1"/>
      </xdr:nvSpPr>
      <xdr:spPr>
        <a:xfrm>
          <a:off x="9467850" y="669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D3C41025-5801-4631-92EE-4D7848A5F1D9}"/>
            </a:ext>
          </a:extLst>
        </xdr:cNvPr>
        <xdr:cNvSpPr/>
      </xdr:nvSpPr>
      <xdr:spPr>
        <a:xfrm>
          <a:off x="9398000" y="68322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45F93739-B3DF-46EE-9294-2C4E6D5DE8C5}"/>
            </a:ext>
          </a:extLst>
        </xdr:cNvPr>
        <xdr:cNvSpPr/>
      </xdr:nvSpPr>
      <xdr:spPr>
        <a:xfrm>
          <a:off x="8636000" y="68629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EA5BB640-B148-4704-8F56-B79C0F5EEE27}"/>
            </a:ext>
          </a:extLst>
        </xdr:cNvPr>
        <xdr:cNvSpPr/>
      </xdr:nvSpPr>
      <xdr:spPr>
        <a:xfrm>
          <a:off x="7842250" y="68572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7F192D69-ED2D-4E79-8EFB-40343B790B73}"/>
            </a:ext>
          </a:extLst>
        </xdr:cNvPr>
        <xdr:cNvSpPr/>
      </xdr:nvSpPr>
      <xdr:spPr>
        <a:xfrm>
          <a:off x="7029450" y="68430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04EFD697-2196-4A45-AD47-8ECF11E296A9}"/>
            </a:ext>
          </a:extLst>
        </xdr:cNvPr>
        <xdr:cNvSpPr/>
      </xdr:nvSpPr>
      <xdr:spPr>
        <a:xfrm>
          <a:off x="6235700" y="68612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01DA4A7-0C0E-49B8-891D-60C573684739}"/>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496A504-6659-44B8-8592-EA3F401099A9}"/>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C0ABF59-DB44-4575-8141-63AFC0EE79FA}"/>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E94B094-6760-46D2-925C-CB26C209832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5223083-4099-4D5A-B5FD-2972E5C2430B}"/>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86930</xdr:rowOff>
    </xdr:from>
    <xdr:to>
      <xdr:col>55</xdr:col>
      <xdr:colOff>50800</xdr:colOff>
      <xdr:row>42</xdr:row>
      <xdr:rowOff>17080</xdr:rowOff>
    </xdr:to>
    <xdr:sp macro="" textlink="">
      <xdr:nvSpPr>
        <xdr:cNvPr id="131" name="楕円 130">
          <a:extLst>
            <a:ext uri="{FF2B5EF4-FFF2-40B4-BE49-F238E27FC236}">
              <a16:creationId xmlns:a16="http://schemas.microsoft.com/office/drawing/2014/main" id="{3C04CA37-3700-4C83-822A-942DD30BEC94}"/>
            </a:ext>
          </a:extLst>
        </xdr:cNvPr>
        <xdr:cNvSpPr/>
      </xdr:nvSpPr>
      <xdr:spPr>
        <a:xfrm>
          <a:off x="9398000" y="6862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a:extLst>
            <a:ext uri="{FF2B5EF4-FFF2-40B4-BE49-F238E27FC236}">
              <a16:creationId xmlns:a16="http://schemas.microsoft.com/office/drawing/2014/main" id="{0F153B6A-9CC2-49BF-BBEC-206A4B211E41}"/>
            </a:ext>
          </a:extLst>
        </xdr:cNvPr>
        <xdr:cNvSpPr txBox="1"/>
      </xdr:nvSpPr>
      <xdr:spPr>
        <a:xfrm>
          <a:off x="9467850" y="681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87931</xdr:rowOff>
    </xdr:from>
    <xdr:to>
      <xdr:col>50</xdr:col>
      <xdr:colOff>165100</xdr:colOff>
      <xdr:row>42</xdr:row>
      <xdr:rowOff>18081</xdr:rowOff>
    </xdr:to>
    <xdr:sp macro="" textlink="">
      <xdr:nvSpPr>
        <xdr:cNvPr id="133" name="楕円 132">
          <a:extLst>
            <a:ext uri="{FF2B5EF4-FFF2-40B4-BE49-F238E27FC236}">
              <a16:creationId xmlns:a16="http://schemas.microsoft.com/office/drawing/2014/main" id="{73369637-46CD-4A7B-BB4A-155726ABC1BC}"/>
            </a:ext>
          </a:extLst>
        </xdr:cNvPr>
        <xdr:cNvSpPr/>
      </xdr:nvSpPr>
      <xdr:spPr>
        <a:xfrm>
          <a:off x="8636000" y="68633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137730</xdr:rowOff>
    </xdr:from>
    <xdr:to>
      <xdr:col>55</xdr:col>
      <xdr:colOff>0</xdr:colOff>
      <xdr:row>41</xdr:row>
      <xdr:rowOff>138731</xdr:rowOff>
    </xdr:to>
    <xdr:cxnSp macro="">
      <xdr:nvCxnSpPr>
        <xdr:cNvPr id="134" name="直線コネクタ 133">
          <a:extLst>
            <a:ext uri="{FF2B5EF4-FFF2-40B4-BE49-F238E27FC236}">
              <a16:creationId xmlns:a16="http://schemas.microsoft.com/office/drawing/2014/main" id="{36875964-8475-4376-80D8-AAE5C58A6845}"/>
            </a:ext>
          </a:extLst>
        </xdr:cNvPr>
        <xdr:cNvCxnSpPr/>
      </xdr:nvCxnSpPr>
      <xdr:spPr>
        <a:xfrm flipV="1">
          <a:off x="8686800" y="6913180"/>
          <a:ext cx="74295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88646</xdr:rowOff>
    </xdr:from>
    <xdr:to>
      <xdr:col>46</xdr:col>
      <xdr:colOff>38100</xdr:colOff>
      <xdr:row>42</xdr:row>
      <xdr:rowOff>18796</xdr:rowOff>
    </xdr:to>
    <xdr:sp macro="" textlink="">
      <xdr:nvSpPr>
        <xdr:cNvPr id="135" name="楕円 134">
          <a:extLst>
            <a:ext uri="{FF2B5EF4-FFF2-40B4-BE49-F238E27FC236}">
              <a16:creationId xmlns:a16="http://schemas.microsoft.com/office/drawing/2014/main" id="{8242A3A2-1738-4B80-B14E-B1377CC5B0B5}"/>
            </a:ext>
          </a:extLst>
        </xdr:cNvPr>
        <xdr:cNvSpPr/>
      </xdr:nvSpPr>
      <xdr:spPr>
        <a:xfrm>
          <a:off x="7842250" y="68640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138731</xdr:rowOff>
    </xdr:from>
    <xdr:to>
      <xdr:col>50</xdr:col>
      <xdr:colOff>114300</xdr:colOff>
      <xdr:row>41</xdr:row>
      <xdr:rowOff>139446</xdr:rowOff>
    </xdr:to>
    <xdr:cxnSp macro="">
      <xdr:nvCxnSpPr>
        <xdr:cNvPr id="136" name="直線コネクタ 135">
          <a:extLst>
            <a:ext uri="{FF2B5EF4-FFF2-40B4-BE49-F238E27FC236}">
              <a16:creationId xmlns:a16="http://schemas.microsoft.com/office/drawing/2014/main" id="{870FD7A3-2223-416B-87A2-E879CB696D94}"/>
            </a:ext>
          </a:extLst>
        </xdr:cNvPr>
        <xdr:cNvCxnSpPr/>
      </xdr:nvCxnSpPr>
      <xdr:spPr>
        <a:xfrm flipV="1">
          <a:off x="7886700" y="6914181"/>
          <a:ext cx="8001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89238</xdr:rowOff>
    </xdr:from>
    <xdr:to>
      <xdr:col>41</xdr:col>
      <xdr:colOff>101600</xdr:colOff>
      <xdr:row>42</xdr:row>
      <xdr:rowOff>19388</xdr:rowOff>
    </xdr:to>
    <xdr:sp macro="" textlink="">
      <xdr:nvSpPr>
        <xdr:cNvPr id="137" name="楕円 136">
          <a:extLst>
            <a:ext uri="{FF2B5EF4-FFF2-40B4-BE49-F238E27FC236}">
              <a16:creationId xmlns:a16="http://schemas.microsoft.com/office/drawing/2014/main" id="{10509B4E-A461-4F4B-9064-2BC94E366DCE}"/>
            </a:ext>
          </a:extLst>
        </xdr:cNvPr>
        <xdr:cNvSpPr/>
      </xdr:nvSpPr>
      <xdr:spPr>
        <a:xfrm>
          <a:off x="7029450" y="68646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139446</xdr:rowOff>
    </xdr:from>
    <xdr:to>
      <xdr:col>45</xdr:col>
      <xdr:colOff>177800</xdr:colOff>
      <xdr:row>41</xdr:row>
      <xdr:rowOff>140038</xdr:rowOff>
    </xdr:to>
    <xdr:cxnSp macro="">
      <xdr:nvCxnSpPr>
        <xdr:cNvPr id="138" name="直線コネクタ 137">
          <a:extLst>
            <a:ext uri="{FF2B5EF4-FFF2-40B4-BE49-F238E27FC236}">
              <a16:creationId xmlns:a16="http://schemas.microsoft.com/office/drawing/2014/main" id="{696041CC-D8D9-499A-A3C0-ADA64343BCF5}"/>
            </a:ext>
          </a:extLst>
        </xdr:cNvPr>
        <xdr:cNvCxnSpPr/>
      </xdr:nvCxnSpPr>
      <xdr:spPr>
        <a:xfrm flipV="1">
          <a:off x="7080250" y="6914896"/>
          <a:ext cx="80645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97774</xdr:rowOff>
    </xdr:from>
    <xdr:to>
      <xdr:col>36</xdr:col>
      <xdr:colOff>165100</xdr:colOff>
      <xdr:row>42</xdr:row>
      <xdr:rowOff>27924</xdr:rowOff>
    </xdr:to>
    <xdr:sp macro="" textlink="">
      <xdr:nvSpPr>
        <xdr:cNvPr id="139" name="楕円 138">
          <a:extLst>
            <a:ext uri="{FF2B5EF4-FFF2-40B4-BE49-F238E27FC236}">
              <a16:creationId xmlns:a16="http://schemas.microsoft.com/office/drawing/2014/main" id="{3D7AB355-E8AF-4440-B198-2B50E9EE0312}"/>
            </a:ext>
          </a:extLst>
        </xdr:cNvPr>
        <xdr:cNvSpPr/>
      </xdr:nvSpPr>
      <xdr:spPr>
        <a:xfrm>
          <a:off x="6235700" y="68732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140038</xdr:rowOff>
    </xdr:from>
    <xdr:to>
      <xdr:col>41</xdr:col>
      <xdr:colOff>50800</xdr:colOff>
      <xdr:row>41</xdr:row>
      <xdr:rowOff>148574</xdr:rowOff>
    </xdr:to>
    <xdr:cxnSp macro="">
      <xdr:nvCxnSpPr>
        <xdr:cNvPr id="140" name="直線コネクタ 139">
          <a:extLst>
            <a:ext uri="{FF2B5EF4-FFF2-40B4-BE49-F238E27FC236}">
              <a16:creationId xmlns:a16="http://schemas.microsoft.com/office/drawing/2014/main" id="{0773F915-8396-40AB-84A6-DC06BABF607F}"/>
            </a:ext>
          </a:extLst>
        </xdr:cNvPr>
        <xdr:cNvCxnSpPr/>
      </xdr:nvCxnSpPr>
      <xdr:spPr>
        <a:xfrm flipV="1">
          <a:off x="6286500" y="6915488"/>
          <a:ext cx="79375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1280FDE4-C92A-4BC5-9B79-085DDF21A8A6}"/>
            </a:ext>
          </a:extLst>
        </xdr:cNvPr>
        <xdr:cNvSpPr txBox="1"/>
      </xdr:nvSpPr>
      <xdr:spPr>
        <a:xfrm>
          <a:off x="8425961" y="66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6B1C47BE-E3B4-426C-98BA-13DF9000241D}"/>
            </a:ext>
          </a:extLst>
        </xdr:cNvPr>
        <xdr:cNvSpPr txBox="1"/>
      </xdr:nvSpPr>
      <xdr:spPr>
        <a:xfrm>
          <a:off x="7644911" y="663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4BB17918-B389-4E92-91C3-2DFFE77B9731}"/>
            </a:ext>
          </a:extLst>
        </xdr:cNvPr>
        <xdr:cNvSpPr txBox="1"/>
      </xdr:nvSpPr>
      <xdr:spPr>
        <a:xfrm>
          <a:off x="6851161" y="662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CB275848-5046-467B-9B42-31F745EA2705}"/>
            </a:ext>
          </a:extLst>
        </xdr:cNvPr>
        <xdr:cNvSpPr txBox="1"/>
      </xdr:nvSpPr>
      <xdr:spPr>
        <a:xfrm>
          <a:off x="6038361" y="664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9208</xdr:rowOff>
    </xdr:from>
    <xdr:ext cx="534377" cy="259045"/>
    <xdr:sp macro="" textlink="">
      <xdr:nvSpPr>
        <xdr:cNvPr id="145" name="n_1mainValue【道路】&#10;一人当たり延長">
          <a:extLst>
            <a:ext uri="{FF2B5EF4-FFF2-40B4-BE49-F238E27FC236}">
              <a16:creationId xmlns:a16="http://schemas.microsoft.com/office/drawing/2014/main" id="{3CE25DCE-2E14-4502-9211-14CB20F85225}"/>
            </a:ext>
          </a:extLst>
        </xdr:cNvPr>
        <xdr:cNvSpPr txBox="1"/>
      </xdr:nvSpPr>
      <xdr:spPr>
        <a:xfrm>
          <a:off x="8425961" y="694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9923</xdr:rowOff>
    </xdr:from>
    <xdr:ext cx="534377" cy="259045"/>
    <xdr:sp macro="" textlink="">
      <xdr:nvSpPr>
        <xdr:cNvPr id="146" name="n_2mainValue【道路】&#10;一人当たり延長">
          <a:extLst>
            <a:ext uri="{FF2B5EF4-FFF2-40B4-BE49-F238E27FC236}">
              <a16:creationId xmlns:a16="http://schemas.microsoft.com/office/drawing/2014/main" id="{06E19DD0-F1A1-4693-BD6D-1EB4E0BF928C}"/>
            </a:ext>
          </a:extLst>
        </xdr:cNvPr>
        <xdr:cNvSpPr txBox="1"/>
      </xdr:nvSpPr>
      <xdr:spPr>
        <a:xfrm>
          <a:off x="7644911" y="69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10515</xdr:rowOff>
    </xdr:from>
    <xdr:ext cx="534377" cy="259045"/>
    <xdr:sp macro="" textlink="">
      <xdr:nvSpPr>
        <xdr:cNvPr id="147" name="n_3mainValue【道路】&#10;一人当たり延長">
          <a:extLst>
            <a:ext uri="{FF2B5EF4-FFF2-40B4-BE49-F238E27FC236}">
              <a16:creationId xmlns:a16="http://schemas.microsoft.com/office/drawing/2014/main" id="{41EA431D-EFAF-4D0E-9A76-A543AEC04BB6}"/>
            </a:ext>
          </a:extLst>
        </xdr:cNvPr>
        <xdr:cNvSpPr txBox="1"/>
      </xdr:nvSpPr>
      <xdr:spPr>
        <a:xfrm>
          <a:off x="6851161" y="69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19051</xdr:rowOff>
    </xdr:from>
    <xdr:ext cx="534377" cy="259045"/>
    <xdr:sp macro="" textlink="">
      <xdr:nvSpPr>
        <xdr:cNvPr id="148" name="n_4mainValue【道路】&#10;一人当たり延長">
          <a:extLst>
            <a:ext uri="{FF2B5EF4-FFF2-40B4-BE49-F238E27FC236}">
              <a16:creationId xmlns:a16="http://schemas.microsoft.com/office/drawing/2014/main" id="{B9F8DE56-3128-4DEC-93F4-84111ACED777}"/>
            </a:ext>
          </a:extLst>
        </xdr:cNvPr>
        <xdr:cNvSpPr txBox="1"/>
      </xdr:nvSpPr>
      <xdr:spPr>
        <a:xfrm>
          <a:off x="6038361" y="69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E76FC95-4EE3-42C3-ACBA-F5B9677392FB}"/>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BAA26C8-ED7C-4778-A1AF-6AF925D801F7}"/>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1A139F8-1AC1-41C8-ACAC-F04565533985}"/>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FF4558F-8858-49DD-9BF8-30C4FDD23E66}"/>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2F2A625-D620-4396-9924-6545D7EB5E03}"/>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0566DE1-C929-411D-84DF-730390C326E6}"/>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FF64A93-45D9-4985-84DC-269CCB65A2B5}"/>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984E497-F75F-45E9-90DB-3CE7F0F66AC9}"/>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36BBEDB-714E-4465-A376-9F46CA186FAB}"/>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FAD9924-88AD-4FBE-8BBE-6D45D4C2545D}"/>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66F1BC8-C534-4B96-B48E-4C4F1AFC111D}"/>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E29D23F-627C-47B0-9184-76BE20448B27}"/>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F2AD22D-C949-4BE7-9051-CD35C3AA3C21}"/>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D29AE98-BD41-476D-A713-FE4F13C4A6BA}"/>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43437FA-62E8-4957-A94B-B3E2E04C342C}"/>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CF6E5DB-4DC6-4430-96FA-195E70FD2611}"/>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400B53B-F95B-4ABB-858A-A37E759E98FE}"/>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730D1F1-51F5-4AC9-8542-87F9172ED8E3}"/>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8C9CB5C-A653-4D73-ACA9-BE347572A262}"/>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CCDBB531-5132-44B7-9242-AD0B3C84751C}"/>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971691F-25E1-42CA-930A-088D1B2A7C73}"/>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274EE57-2C55-49D9-A0E9-D0ADB7F2765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B9214C5-D5EE-4CF4-B315-02DA06888C7F}"/>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6869819-748B-4362-A689-9B8900CBA09E}"/>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E74606AF-6BF8-46DE-B6C0-B116FDE83047}"/>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3B5BD95C-1E0D-455C-AC54-469F44B92A1B}"/>
            </a:ext>
          </a:extLst>
        </xdr:cNvPr>
        <xdr:cNvCxnSpPr/>
      </xdr:nvCxnSpPr>
      <xdr:spPr>
        <a:xfrm flipV="1">
          <a:off x="4177665" y="918808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759D1EA7-542F-4CC8-ACAA-5057C43CD37B}"/>
            </a:ext>
          </a:extLst>
        </xdr:cNvPr>
        <xdr:cNvSpPr txBox="1"/>
      </xdr:nvSpPr>
      <xdr:spPr>
        <a:xfrm>
          <a:off x="4216400" y="1063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E7F0A814-2199-44BA-9647-22B5B5DC5A66}"/>
            </a:ext>
          </a:extLst>
        </xdr:cNvPr>
        <xdr:cNvCxnSpPr/>
      </xdr:nvCxnSpPr>
      <xdr:spPr>
        <a:xfrm>
          <a:off x="4108450" y="106315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96F428AE-1BF7-438E-A521-A53E0CEAB4C5}"/>
            </a:ext>
          </a:extLst>
        </xdr:cNvPr>
        <xdr:cNvSpPr txBox="1"/>
      </xdr:nvSpPr>
      <xdr:spPr>
        <a:xfrm>
          <a:off x="4216400" y="89696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B0D7EAAC-41D4-469F-8148-E7FA64ED1D35}"/>
            </a:ext>
          </a:extLst>
        </xdr:cNvPr>
        <xdr:cNvCxnSpPr/>
      </xdr:nvCxnSpPr>
      <xdr:spPr>
        <a:xfrm>
          <a:off x="4108450" y="91880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2BE60A6E-176A-449C-9FCD-9AEA627553DC}"/>
            </a:ext>
          </a:extLst>
        </xdr:cNvPr>
        <xdr:cNvSpPr txBox="1"/>
      </xdr:nvSpPr>
      <xdr:spPr>
        <a:xfrm>
          <a:off x="4216400" y="99902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A6F97375-2FB8-465F-8ADC-ED5049AF1674}"/>
            </a:ext>
          </a:extLst>
        </xdr:cNvPr>
        <xdr:cNvSpPr/>
      </xdr:nvSpPr>
      <xdr:spPr>
        <a:xfrm>
          <a:off x="4127500" y="100117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564FF2A4-840A-4B81-AB95-09744E60CC00}"/>
            </a:ext>
          </a:extLst>
        </xdr:cNvPr>
        <xdr:cNvSpPr/>
      </xdr:nvSpPr>
      <xdr:spPr>
        <a:xfrm>
          <a:off x="3384550" y="100232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FF5E8763-2F25-4E26-9F39-8ACD9C5C852B}"/>
            </a:ext>
          </a:extLst>
        </xdr:cNvPr>
        <xdr:cNvSpPr/>
      </xdr:nvSpPr>
      <xdr:spPr>
        <a:xfrm>
          <a:off x="2571750" y="9984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841B3781-4ECB-4C80-AD34-8DFEFB954B2C}"/>
            </a:ext>
          </a:extLst>
        </xdr:cNvPr>
        <xdr:cNvSpPr/>
      </xdr:nvSpPr>
      <xdr:spPr>
        <a:xfrm>
          <a:off x="1778000" y="994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3EE1FA3A-F47D-4066-A485-7FBEB2AE43D2}"/>
            </a:ext>
          </a:extLst>
        </xdr:cNvPr>
        <xdr:cNvSpPr/>
      </xdr:nvSpPr>
      <xdr:spPr>
        <a:xfrm>
          <a:off x="984250" y="99350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815254B-00F8-4F70-BC62-B8497506E083}"/>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3EC9651-2381-4C0D-8810-B17142A174DD}"/>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6AFBB60-6515-4B27-9B2E-507A4D4718DE}"/>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592B3B3-7565-4982-B9A6-15827320CC02}"/>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C1C7B7D-23C2-454E-BC40-DA5B3C6EE792}"/>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169635</xdr:rowOff>
    </xdr:from>
    <xdr:to>
      <xdr:col>24</xdr:col>
      <xdr:colOff>114300</xdr:colOff>
      <xdr:row>60</xdr:row>
      <xdr:rowOff>99785</xdr:rowOff>
    </xdr:to>
    <xdr:sp macro="" textlink="">
      <xdr:nvSpPr>
        <xdr:cNvPr id="190" name="楕円 189">
          <a:extLst>
            <a:ext uri="{FF2B5EF4-FFF2-40B4-BE49-F238E27FC236}">
              <a16:creationId xmlns:a16="http://schemas.microsoft.com/office/drawing/2014/main" id="{3B1647EE-42A6-451B-9E00-64BAD94CCE2C}"/>
            </a:ext>
          </a:extLst>
        </xdr:cNvPr>
        <xdr:cNvSpPr/>
      </xdr:nvSpPr>
      <xdr:spPr>
        <a:xfrm>
          <a:off x="4127500" y="99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21062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E739D576-B81F-41D4-896B-486F09EE0CB3}"/>
            </a:ext>
          </a:extLst>
        </xdr:cNvPr>
        <xdr:cNvSpPr txBox="1"/>
      </xdr:nvSpPr>
      <xdr:spPr>
        <a:xfrm>
          <a:off x="4216400" y="976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148409</xdr:rowOff>
    </xdr:from>
    <xdr:to>
      <xdr:col>20</xdr:col>
      <xdr:colOff>38100</xdr:colOff>
      <xdr:row>60</xdr:row>
      <xdr:rowOff>78559</xdr:rowOff>
    </xdr:to>
    <xdr:sp macro="" textlink="">
      <xdr:nvSpPr>
        <xdr:cNvPr id="192" name="楕円 191">
          <a:extLst>
            <a:ext uri="{FF2B5EF4-FFF2-40B4-BE49-F238E27FC236}">
              <a16:creationId xmlns:a16="http://schemas.microsoft.com/office/drawing/2014/main" id="{A91C6EDF-C08C-491B-8AFF-127EAC0FD1ED}"/>
            </a:ext>
          </a:extLst>
        </xdr:cNvPr>
        <xdr:cNvSpPr/>
      </xdr:nvSpPr>
      <xdr:spPr>
        <a:xfrm>
          <a:off x="3384550" y="98956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48985</xdr:rowOff>
    </xdr:to>
    <xdr:cxnSp macro="">
      <xdr:nvCxnSpPr>
        <xdr:cNvPr id="193" name="直線コネクタ 192">
          <a:extLst>
            <a:ext uri="{FF2B5EF4-FFF2-40B4-BE49-F238E27FC236}">
              <a16:creationId xmlns:a16="http://schemas.microsoft.com/office/drawing/2014/main" id="{8D093F6A-C984-4929-91F6-A66F53CDF8B2}"/>
            </a:ext>
          </a:extLst>
        </xdr:cNvPr>
        <xdr:cNvCxnSpPr/>
      </xdr:nvCxnSpPr>
      <xdr:spPr>
        <a:xfrm>
          <a:off x="3429000" y="9940109"/>
          <a:ext cx="7493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24312</xdr:rowOff>
    </xdr:from>
    <xdr:to>
      <xdr:col>15</xdr:col>
      <xdr:colOff>101600</xdr:colOff>
      <xdr:row>60</xdr:row>
      <xdr:rowOff>125912</xdr:rowOff>
    </xdr:to>
    <xdr:sp macro="" textlink="">
      <xdr:nvSpPr>
        <xdr:cNvPr id="194" name="楕円 193">
          <a:extLst>
            <a:ext uri="{FF2B5EF4-FFF2-40B4-BE49-F238E27FC236}">
              <a16:creationId xmlns:a16="http://schemas.microsoft.com/office/drawing/2014/main" id="{19E0B8C6-FC1D-4CBB-8351-BFD744D0F8A1}"/>
            </a:ext>
          </a:extLst>
        </xdr:cNvPr>
        <xdr:cNvSpPr/>
      </xdr:nvSpPr>
      <xdr:spPr>
        <a:xfrm>
          <a:off x="2571750" y="99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27759</xdr:rowOff>
    </xdr:from>
    <xdr:to>
      <xdr:col>19</xdr:col>
      <xdr:colOff>177800</xdr:colOff>
      <xdr:row>60</xdr:row>
      <xdr:rowOff>75112</xdr:rowOff>
    </xdr:to>
    <xdr:cxnSp macro="">
      <xdr:nvCxnSpPr>
        <xdr:cNvPr id="195" name="直線コネクタ 194">
          <a:extLst>
            <a:ext uri="{FF2B5EF4-FFF2-40B4-BE49-F238E27FC236}">
              <a16:creationId xmlns:a16="http://schemas.microsoft.com/office/drawing/2014/main" id="{2CB7F61A-4DEE-4FED-918D-1669B92DEBF8}"/>
            </a:ext>
          </a:extLst>
        </xdr:cNvPr>
        <xdr:cNvCxnSpPr/>
      </xdr:nvCxnSpPr>
      <xdr:spPr>
        <a:xfrm flipV="1">
          <a:off x="2622550" y="9940109"/>
          <a:ext cx="80645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96" name="楕円 195">
          <a:extLst>
            <a:ext uri="{FF2B5EF4-FFF2-40B4-BE49-F238E27FC236}">
              <a16:creationId xmlns:a16="http://schemas.microsoft.com/office/drawing/2014/main" id="{5D43CA03-9233-4ACB-85D2-DD3960973972}"/>
            </a:ext>
          </a:extLst>
        </xdr:cNvPr>
        <xdr:cNvSpPr/>
      </xdr:nvSpPr>
      <xdr:spPr>
        <a:xfrm>
          <a:off x="1778000" y="99152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47353</xdr:rowOff>
    </xdr:from>
    <xdr:to>
      <xdr:col>15</xdr:col>
      <xdr:colOff>50800</xdr:colOff>
      <xdr:row>60</xdr:row>
      <xdr:rowOff>75112</xdr:rowOff>
    </xdr:to>
    <xdr:cxnSp macro="">
      <xdr:nvCxnSpPr>
        <xdr:cNvPr id="197" name="直線コネクタ 196">
          <a:extLst>
            <a:ext uri="{FF2B5EF4-FFF2-40B4-BE49-F238E27FC236}">
              <a16:creationId xmlns:a16="http://schemas.microsoft.com/office/drawing/2014/main" id="{BAA22EC3-273C-4608-870B-F6B3F94CADE3}"/>
            </a:ext>
          </a:extLst>
        </xdr:cNvPr>
        <xdr:cNvCxnSpPr/>
      </xdr:nvCxnSpPr>
      <xdr:spPr>
        <a:xfrm>
          <a:off x="1828800" y="9959703"/>
          <a:ext cx="7937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136978</xdr:rowOff>
    </xdr:from>
    <xdr:to>
      <xdr:col>6</xdr:col>
      <xdr:colOff>38100</xdr:colOff>
      <xdr:row>60</xdr:row>
      <xdr:rowOff>67128</xdr:rowOff>
    </xdr:to>
    <xdr:sp macro="" textlink="">
      <xdr:nvSpPr>
        <xdr:cNvPr id="198" name="楕円 197">
          <a:extLst>
            <a:ext uri="{FF2B5EF4-FFF2-40B4-BE49-F238E27FC236}">
              <a16:creationId xmlns:a16="http://schemas.microsoft.com/office/drawing/2014/main" id="{7CA58431-A6C7-4A84-BD9F-3ECEB886BA43}"/>
            </a:ext>
          </a:extLst>
        </xdr:cNvPr>
        <xdr:cNvSpPr/>
      </xdr:nvSpPr>
      <xdr:spPr>
        <a:xfrm>
          <a:off x="984250" y="98842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xdr:rowOff>
    </xdr:from>
    <xdr:to>
      <xdr:col>10</xdr:col>
      <xdr:colOff>114300</xdr:colOff>
      <xdr:row>60</xdr:row>
      <xdr:rowOff>47353</xdr:rowOff>
    </xdr:to>
    <xdr:cxnSp macro="">
      <xdr:nvCxnSpPr>
        <xdr:cNvPr id="199" name="直線コネクタ 198">
          <a:extLst>
            <a:ext uri="{FF2B5EF4-FFF2-40B4-BE49-F238E27FC236}">
              <a16:creationId xmlns:a16="http://schemas.microsoft.com/office/drawing/2014/main" id="{A29C542B-4E42-41DB-ADB0-9CB4928F04EB}"/>
            </a:ext>
          </a:extLst>
        </xdr:cNvPr>
        <xdr:cNvCxnSpPr/>
      </xdr:nvCxnSpPr>
      <xdr:spPr>
        <a:xfrm>
          <a:off x="1028700" y="9928678"/>
          <a:ext cx="8001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C0318F6C-7BAD-44C3-A7E1-F787CEDD7856}"/>
            </a:ext>
          </a:extLst>
        </xdr:cNvPr>
        <xdr:cNvSpPr txBox="1"/>
      </xdr:nvSpPr>
      <xdr:spPr>
        <a:xfrm>
          <a:off x="3239144" y="1010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60D880AD-CF25-47B1-91D9-F62503E8AEC9}"/>
            </a:ext>
          </a:extLst>
        </xdr:cNvPr>
        <xdr:cNvSpPr txBox="1"/>
      </xdr:nvSpPr>
      <xdr:spPr>
        <a:xfrm>
          <a:off x="2439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97F553A-1446-4C6C-B5A7-90099AA0A587}"/>
            </a:ext>
          </a:extLst>
        </xdr:cNvPr>
        <xdr:cNvSpPr txBox="1"/>
      </xdr:nvSpPr>
      <xdr:spPr>
        <a:xfrm>
          <a:off x="164529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CD77E6A-D238-4E45-B1C5-6D17E485B4C9}"/>
            </a:ext>
          </a:extLst>
        </xdr:cNvPr>
        <xdr:cNvSpPr txBox="1"/>
      </xdr:nvSpPr>
      <xdr:spPr>
        <a:xfrm>
          <a:off x="8515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95086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5FE5BBFD-C9F0-448D-B79D-0FDFECE4AA0E}"/>
            </a:ext>
          </a:extLst>
        </xdr:cNvPr>
        <xdr:cNvSpPr txBox="1"/>
      </xdr:nvSpPr>
      <xdr:spPr>
        <a:xfrm>
          <a:off x="3239144" y="967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142439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7631C611-4473-4F2B-905B-813FBF429AAC}"/>
            </a:ext>
          </a:extLst>
        </xdr:cNvPr>
        <xdr:cNvSpPr txBox="1"/>
      </xdr:nvSpPr>
      <xdr:spPr>
        <a:xfrm>
          <a:off x="2439044" y="972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114680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79AD6559-51A1-4D43-AA16-DE72E139FDB7}"/>
            </a:ext>
          </a:extLst>
        </xdr:cNvPr>
        <xdr:cNvSpPr txBox="1"/>
      </xdr:nvSpPr>
      <xdr:spPr>
        <a:xfrm>
          <a:off x="1645294" y="9696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92FFD3B-EC50-47EE-9394-C82B171D823F}"/>
            </a:ext>
          </a:extLst>
        </xdr:cNvPr>
        <xdr:cNvSpPr txBox="1"/>
      </xdr:nvSpPr>
      <xdr:spPr>
        <a:xfrm>
          <a:off x="851544" y="966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7D695CA-83C8-4CD8-BEBE-D80F0C757252}"/>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1F078F7-2776-43A6-AFF8-2811094CA71B}"/>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D8C6BB1-084D-4351-8606-79D63B0721CC}"/>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38BA596-FB9B-4127-A994-C1246C3DFAEC}"/>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EA48DE6-7745-41D6-A56B-41C9E30E986C}"/>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F97C90C-0558-4B69-9D1B-235F38DF0DD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2F2A78F-6FF5-4289-A007-3BE8C5A3C877}"/>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776E403-BAC0-4C85-92AC-90CAFAF23FF5}"/>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A3CF6877-C38D-46CC-A92B-43D8BEE5828F}"/>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6E4689A-369C-4C21-98E3-B46927DA3EE8}"/>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743CC2A5-E6CC-4963-A29F-A21FC076F4F4}"/>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94C580EC-29A9-40F2-9C0E-6E0B3DE9EFC4}"/>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CB4A6489-1C63-4EDB-86F9-05B85950B23C}"/>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5C7C163D-8D0B-4A2D-B118-008E07B727E5}"/>
            </a:ext>
          </a:extLst>
        </xdr:cNvPr>
        <xdr:cNvSpPr txBox="1"/>
      </xdr:nvSpPr>
      <xdr:spPr>
        <a:xfrm>
          <a:off x="5327878" y="9998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83262671-A913-47D4-8A6C-A368693BC51D}"/>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E613D4DA-B45F-4196-8C86-0DF251BA53E3}"/>
            </a:ext>
          </a:extLst>
        </xdr:cNvPr>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BDB38333-DB9D-4A5B-AA5B-92167698C634}"/>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46D507B2-0386-4C4C-AEAD-5BC8C37233E8}"/>
            </a:ext>
          </a:extLst>
        </xdr:cNvPr>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1F92DF1-00F6-4EB6-8C83-DA5454007CBC}"/>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B2F74146-E12B-4DC5-B207-27C07CDE74E5}"/>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368AF339-12A9-45F2-B61F-3CDE0F12DEE7}"/>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3474BB50-C8DA-4950-81F0-DEAD00573B19}"/>
            </a:ext>
          </a:extLst>
        </xdr:cNvPr>
        <xdr:cNvCxnSpPr/>
      </xdr:nvCxnSpPr>
      <xdr:spPr>
        <a:xfrm flipV="1">
          <a:off x="9429115" y="9123601"/>
          <a:ext cx="0" cy="1444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EDD33862-DFA6-4D0B-96DB-20B515345396}"/>
            </a:ext>
          </a:extLst>
        </xdr:cNvPr>
        <xdr:cNvSpPr txBox="1"/>
      </xdr:nvSpPr>
      <xdr:spPr>
        <a:xfrm>
          <a:off x="9467850" y="105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BCF4F9A2-159B-48CF-8A4F-F9C559E4D4CF}"/>
            </a:ext>
          </a:extLst>
        </xdr:cNvPr>
        <xdr:cNvCxnSpPr/>
      </xdr:nvCxnSpPr>
      <xdr:spPr>
        <a:xfrm>
          <a:off x="9359900" y="105683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EEAFC667-B480-4E2D-A151-2076B3F88C8C}"/>
            </a:ext>
          </a:extLst>
        </xdr:cNvPr>
        <xdr:cNvSpPr txBox="1"/>
      </xdr:nvSpPr>
      <xdr:spPr>
        <a:xfrm>
          <a:off x="9467850" y="89115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F551E2E8-4891-4E13-8E87-09474FB0F157}"/>
            </a:ext>
          </a:extLst>
        </xdr:cNvPr>
        <xdr:cNvCxnSpPr/>
      </xdr:nvCxnSpPr>
      <xdr:spPr>
        <a:xfrm>
          <a:off x="9359900" y="91236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72479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E257149B-18E2-4DE1-AABE-A60CF124B47A}"/>
            </a:ext>
          </a:extLst>
        </xdr:cNvPr>
        <xdr:cNvSpPr txBox="1"/>
      </xdr:nvSpPr>
      <xdr:spPr>
        <a:xfrm>
          <a:off x="9467850" y="10149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70BCDBD4-A52B-4DA6-8020-588EE15BFB29}"/>
            </a:ext>
          </a:extLst>
        </xdr:cNvPr>
        <xdr:cNvSpPr/>
      </xdr:nvSpPr>
      <xdr:spPr>
        <a:xfrm>
          <a:off x="9398000" y="101715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C4FAD55B-1CA9-42C5-B919-7CDAAC4D3736}"/>
            </a:ext>
          </a:extLst>
        </xdr:cNvPr>
        <xdr:cNvSpPr/>
      </xdr:nvSpPr>
      <xdr:spPr>
        <a:xfrm>
          <a:off x="8636000" y="101580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10ED25BE-021E-4E78-81E7-644D722467C3}"/>
            </a:ext>
          </a:extLst>
        </xdr:cNvPr>
        <xdr:cNvSpPr/>
      </xdr:nvSpPr>
      <xdr:spPr>
        <a:xfrm>
          <a:off x="7842250" y="101092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926FC05B-F2E1-405E-8F80-BD8C9D5193F3}"/>
            </a:ext>
          </a:extLst>
        </xdr:cNvPr>
        <xdr:cNvSpPr/>
      </xdr:nvSpPr>
      <xdr:spPr>
        <a:xfrm>
          <a:off x="7029450" y="1011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19BB0DC1-9EAE-4A2A-A6AB-768B460B70E2}"/>
            </a:ext>
          </a:extLst>
        </xdr:cNvPr>
        <xdr:cNvSpPr/>
      </xdr:nvSpPr>
      <xdr:spPr>
        <a:xfrm>
          <a:off x="6235700" y="102008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BC5846D-A645-4168-9C23-8A2EFDD4516D}"/>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165AA36-01F5-480D-AF1F-81F8D872537D}"/>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819EAD4-5DDB-45AC-B7B0-06B6616D908F}"/>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46A4CD6-5A7A-4497-919C-4548CB6858DB}"/>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7C111C3-F6F0-472A-A28C-A264C10C27F3}"/>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5824</xdr:rowOff>
    </xdr:from>
    <xdr:to>
      <xdr:col>55</xdr:col>
      <xdr:colOff>50800</xdr:colOff>
      <xdr:row>61</xdr:row>
      <xdr:rowOff>107424</xdr:rowOff>
    </xdr:to>
    <xdr:sp macro="" textlink="">
      <xdr:nvSpPr>
        <xdr:cNvPr id="245" name="楕円 244">
          <a:extLst>
            <a:ext uri="{FF2B5EF4-FFF2-40B4-BE49-F238E27FC236}">
              <a16:creationId xmlns:a16="http://schemas.microsoft.com/office/drawing/2014/main" id="{1C8DAC16-8FB4-4198-A396-62A5637AA225}"/>
            </a:ext>
          </a:extLst>
        </xdr:cNvPr>
        <xdr:cNvSpPr/>
      </xdr:nvSpPr>
      <xdr:spPr>
        <a:xfrm>
          <a:off x="9398000" y="100832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28701</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FEEEB64-59E1-4D1B-BE31-9F03102A443C}"/>
            </a:ext>
          </a:extLst>
        </xdr:cNvPr>
        <xdr:cNvSpPr txBox="1"/>
      </xdr:nvSpPr>
      <xdr:spPr>
        <a:xfrm>
          <a:off x="9467850" y="9941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17083</xdr:rowOff>
    </xdr:from>
    <xdr:to>
      <xdr:col>50</xdr:col>
      <xdr:colOff>165100</xdr:colOff>
      <xdr:row>61</xdr:row>
      <xdr:rowOff>118683</xdr:rowOff>
    </xdr:to>
    <xdr:sp macro="" textlink="">
      <xdr:nvSpPr>
        <xdr:cNvPr id="247" name="楕円 246">
          <a:extLst>
            <a:ext uri="{FF2B5EF4-FFF2-40B4-BE49-F238E27FC236}">
              <a16:creationId xmlns:a16="http://schemas.microsoft.com/office/drawing/2014/main" id="{41AB70D4-6B79-489F-A282-F4B630E303F1}"/>
            </a:ext>
          </a:extLst>
        </xdr:cNvPr>
        <xdr:cNvSpPr/>
      </xdr:nvSpPr>
      <xdr:spPr>
        <a:xfrm>
          <a:off x="8636000" y="100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56624</xdr:rowOff>
    </xdr:from>
    <xdr:to>
      <xdr:col>55</xdr:col>
      <xdr:colOff>0</xdr:colOff>
      <xdr:row>61</xdr:row>
      <xdr:rowOff>67883</xdr:rowOff>
    </xdr:to>
    <xdr:cxnSp macro="">
      <xdr:nvCxnSpPr>
        <xdr:cNvPr id="248" name="直線コネクタ 247">
          <a:extLst>
            <a:ext uri="{FF2B5EF4-FFF2-40B4-BE49-F238E27FC236}">
              <a16:creationId xmlns:a16="http://schemas.microsoft.com/office/drawing/2014/main" id="{5C236341-400D-4654-B700-68C296A708C2}"/>
            </a:ext>
          </a:extLst>
        </xdr:cNvPr>
        <xdr:cNvCxnSpPr/>
      </xdr:nvCxnSpPr>
      <xdr:spPr>
        <a:xfrm flipV="1">
          <a:off x="8686800" y="10134074"/>
          <a:ext cx="74295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41061</xdr:rowOff>
    </xdr:from>
    <xdr:to>
      <xdr:col>46</xdr:col>
      <xdr:colOff>38100</xdr:colOff>
      <xdr:row>61</xdr:row>
      <xdr:rowOff>142661</xdr:rowOff>
    </xdr:to>
    <xdr:sp macro="" textlink="">
      <xdr:nvSpPr>
        <xdr:cNvPr id="249" name="楕円 248">
          <a:extLst>
            <a:ext uri="{FF2B5EF4-FFF2-40B4-BE49-F238E27FC236}">
              <a16:creationId xmlns:a16="http://schemas.microsoft.com/office/drawing/2014/main" id="{59171089-4244-4E18-A2EF-34B66A842103}"/>
            </a:ext>
          </a:extLst>
        </xdr:cNvPr>
        <xdr:cNvSpPr/>
      </xdr:nvSpPr>
      <xdr:spPr>
        <a:xfrm>
          <a:off x="7842250" y="101185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67883</xdr:rowOff>
    </xdr:from>
    <xdr:to>
      <xdr:col>50</xdr:col>
      <xdr:colOff>114300</xdr:colOff>
      <xdr:row>61</xdr:row>
      <xdr:rowOff>91861</xdr:rowOff>
    </xdr:to>
    <xdr:cxnSp macro="">
      <xdr:nvCxnSpPr>
        <xdr:cNvPr id="250" name="直線コネクタ 249">
          <a:extLst>
            <a:ext uri="{FF2B5EF4-FFF2-40B4-BE49-F238E27FC236}">
              <a16:creationId xmlns:a16="http://schemas.microsoft.com/office/drawing/2014/main" id="{F1CCB932-CD99-4315-9B29-B0B047A17C0F}"/>
            </a:ext>
          </a:extLst>
        </xdr:cNvPr>
        <xdr:cNvCxnSpPr/>
      </xdr:nvCxnSpPr>
      <xdr:spPr>
        <a:xfrm flipV="1">
          <a:off x="7886700" y="10145333"/>
          <a:ext cx="800100" cy="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44523</xdr:rowOff>
    </xdr:from>
    <xdr:to>
      <xdr:col>41</xdr:col>
      <xdr:colOff>101600</xdr:colOff>
      <xdr:row>61</xdr:row>
      <xdr:rowOff>146123</xdr:rowOff>
    </xdr:to>
    <xdr:sp macro="" textlink="">
      <xdr:nvSpPr>
        <xdr:cNvPr id="251" name="楕円 250">
          <a:extLst>
            <a:ext uri="{FF2B5EF4-FFF2-40B4-BE49-F238E27FC236}">
              <a16:creationId xmlns:a16="http://schemas.microsoft.com/office/drawing/2014/main" id="{C11C8A49-EEFD-425D-A1FF-DEED2CD9DDA5}"/>
            </a:ext>
          </a:extLst>
        </xdr:cNvPr>
        <xdr:cNvSpPr/>
      </xdr:nvSpPr>
      <xdr:spPr>
        <a:xfrm>
          <a:off x="7029450" y="1012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91861</xdr:rowOff>
    </xdr:from>
    <xdr:to>
      <xdr:col>45</xdr:col>
      <xdr:colOff>177800</xdr:colOff>
      <xdr:row>61</xdr:row>
      <xdr:rowOff>95323</xdr:rowOff>
    </xdr:to>
    <xdr:cxnSp macro="">
      <xdr:nvCxnSpPr>
        <xdr:cNvPr id="252" name="直線コネクタ 251">
          <a:extLst>
            <a:ext uri="{FF2B5EF4-FFF2-40B4-BE49-F238E27FC236}">
              <a16:creationId xmlns:a16="http://schemas.microsoft.com/office/drawing/2014/main" id="{717FCC72-F994-4DB6-A4B8-791BFCF36BFE}"/>
            </a:ext>
          </a:extLst>
        </xdr:cNvPr>
        <xdr:cNvCxnSpPr/>
      </xdr:nvCxnSpPr>
      <xdr:spPr>
        <a:xfrm flipV="1">
          <a:off x="7080250" y="10169311"/>
          <a:ext cx="80645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50182</xdr:rowOff>
    </xdr:from>
    <xdr:to>
      <xdr:col>36</xdr:col>
      <xdr:colOff>165100</xdr:colOff>
      <xdr:row>61</xdr:row>
      <xdr:rowOff>151782</xdr:rowOff>
    </xdr:to>
    <xdr:sp macro="" textlink="">
      <xdr:nvSpPr>
        <xdr:cNvPr id="253" name="楕円 252">
          <a:extLst>
            <a:ext uri="{FF2B5EF4-FFF2-40B4-BE49-F238E27FC236}">
              <a16:creationId xmlns:a16="http://schemas.microsoft.com/office/drawing/2014/main" id="{09FF9526-E5EA-4097-92EE-7A36B632EBB0}"/>
            </a:ext>
          </a:extLst>
        </xdr:cNvPr>
        <xdr:cNvSpPr/>
      </xdr:nvSpPr>
      <xdr:spPr>
        <a:xfrm>
          <a:off x="6235700" y="101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95323</xdr:rowOff>
    </xdr:from>
    <xdr:to>
      <xdr:col>41</xdr:col>
      <xdr:colOff>50800</xdr:colOff>
      <xdr:row>61</xdr:row>
      <xdr:rowOff>100982</xdr:rowOff>
    </xdr:to>
    <xdr:cxnSp macro="">
      <xdr:nvCxnSpPr>
        <xdr:cNvPr id="254" name="直線コネクタ 253">
          <a:extLst>
            <a:ext uri="{FF2B5EF4-FFF2-40B4-BE49-F238E27FC236}">
              <a16:creationId xmlns:a16="http://schemas.microsoft.com/office/drawing/2014/main" id="{77351AA8-D27A-4449-AB05-623705DC0D8E}"/>
            </a:ext>
          </a:extLst>
        </xdr:cNvPr>
        <xdr:cNvCxnSpPr/>
      </xdr:nvCxnSpPr>
      <xdr:spPr>
        <a:xfrm flipV="1">
          <a:off x="6286500" y="10172773"/>
          <a:ext cx="79375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1866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ACBC0E0-ADA4-4AA4-9466-9A7C355E2638}"/>
            </a:ext>
          </a:extLst>
        </xdr:cNvPr>
        <xdr:cNvSpPr txBox="1"/>
      </xdr:nvSpPr>
      <xdr:spPr>
        <a:xfrm>
          <a:off x="8399995" y="1024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BC635D31-C155-496B-9D05-F5F772ED3CA0}"/>
            </a:ext>
          </a:extLst>
        </xdr:cNvPr>
        <xdr:cNvSpPr txBox="1"/>
      </xdr:nvSpPr>
      <xdr:spPr>
        <a:xfrm>
          <a:off x="7612595" y="989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7A5C3D7A-271E-4633-B254-434087C9F347}"/>
            </a:ext>
          </a:extLst>
        </xdr:cNvPr>
        <xdr:cNvSpPr txBox="1"/>
      </xdr:nvSpPr>
      <xdr:spPr>
        <a:xfrm>
          <a:off x="6818845" y="990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44636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DABD65C0-BCA7-43B9-AE9D-771D5F873C9B}"/>
            </a:ext>
          </a:extLst>
        </xdr:cNvPr>
        <xdr:cNvSpPr txBox="1"/>
      </xdr:nvSpPr>
      <xdr:spPr>
        <a:xfrm>
          <a:off x="6006045" y="1028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135210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F5A95CE0-BF22-4EE6-9012-F3F5FFAE6951}"/>
            </a:ext>
          </a:extLst>
        </xdr:cNvPr>
        <xdr:cNvSpPr txBox="1"/>
      </xdr:nvSpPr>
      <xdr:spPr>
        <a:xfrm>
          <a:off x="8399995" y="98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133788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1CB42B60-E774-4C58-9992-D74C75A884E5}"/>
            </a:ext>
          </a:extLst>
        </xdr:cNvPr>
        <xdr:cNvSpPr txBox="1"/>
      </xdr:nvSpPr>
      <xdr:spPr>
        <a:xfrm>
          <a:off x="7612595" y="10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137250</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953754D0-BBD8-460F-81CB-D109217D70FF}"/>
            </a:ext>
          </a:extLst>
        </xdr:cNvPr>
        <xdr:cNvSpPr txBox="1"/>
      </xdr:nvSpPr>
      <xdr:spPr>
        <a:xfrm>
          <a:off x="6818845" y="1021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168309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151F7B36-619B-42BF-B87E-2AA2B2C1C779}"/>
            </a:ext>
          </a:extLst>
        </xdr:cNvPr>
        <xdr:cNvSpPr txBox="1"/>
      </xdr:nvSpPr>
      <xdr:spPr>
        <a:xfrm>
          <a:off x="6006045" y="990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21E2859-531C-450A-A865-53A539ABF4BF}"/>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E683E02F-1ED1-4065-BB8B-AE6EC213EC27}"/>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B94804AA-AE75-4058-A242-CA9A4967397E}"/>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FB25EAE3-C8C5-4DBB-AC5A-5F63F9E28971}"/>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280D9A6B-BA15-4D1A-9BE2-E1ACF8C1655E}"/>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2CD3E66A-A2C2-48DF-908C-D668BE0A28E7}"/>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8293BAE-7879-4A19-B895-F088468A36E8}"/>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8358A4AD-A9EC-4665-9E97-12D59569688C}"/>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3863CF66-22DF-4BA1-B1D5-B2F7028088D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3009AD16-F8EC-49E3-B21C-A1FBF5943466}"/>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8A950990-6CC5-4B1B-B9CB-459014443A50}"/>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C4E4347C-9E8D-48CB-B6E1-31AE32FFE558}"/>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1F6ADB1E-6936-48F9-AE80-563A46C70935}"/>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1E44C9DB-66ED-45B1-8075-E8FD5ED62795}"/>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89D74D0C-929D-483C-BC89-859B38EBE45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B5DF320D-315A-4DA6-9031-1D6102C681F7}"/>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E4D7C229-A03B-431A-BD68-B90B3A26F7CA}"/>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3E548568-3F0D-4383-AAF6-2A7C9888A5CD}"/>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D9B7D7AE-DB9C-4BA5-98CE-5A5CA3760994}"/>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3E550984-AE7A-4CAF-A838-A59E298ED77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A1158DDD-C84F-46E0-98C6-E413DE29F523}"/>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82EFFDF5-83CC-432B-BECA-198730DB4575}"/>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77FF3975-9559-476E-BC67-BBC6BA35672F}"/>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34F399E5-BE7C-43F5-B2DA-52169A268B63}"/>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E7551C12-ABDF-42C4-BBDE-77A4A8217A34}"/>
            </a:ext>
          </a:extLst>
        </xdr:cNvPr>
        <xdr:cNvCxnSpPr/>
      </xdr:nvCxnSpPr>
      <xdr:spPr>
        <a:xfrm flipV="1">
          <a:off x="4177665" y="12751436"/>
          <a:ext cx="0" cy="1518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6FFAE1D6-F30B-4E43-B5BF-7DC91B29217D}"/>
            </a:ext>
          </a:extLst>
        </xdr:cNvPr>
        <xdr:cNvSpPr txBox="1"/>
      </xdr:nvSpPr>
      <xdr:spPr>
        <a:xfrm>
          <a:off x="4216400" y="1427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C107AFFF-BF6E-4A0B-AEA4-6C9614D88D71}"/>
            </a:ext>
          </a:extLst>
        </xdr:cNvPr>
        <xdr:cNvCxnSpPr/>
      </xdr:nvCxnSpPr>
      <xdr:spPr>
        <a:xfrm>
          <a:off x="4108450" y="1426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F625CBA5-60C3-4816-ACEC-956A55AE938A}"/>
            </a:ext>
          </a:extLst>
        </xdr:cNvPr>
        <xdr:cNvSpPr txBox="1"/>
      </xdr:nvSpPr>
      <xdr:spPr>
        <a:xfrm>
          <a:off x="4216400" y="1253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FC51931A-9F4F-44E5-AA2A-5D0061E62E81}"/>
            </a:ext>
          </a:extLst>
        </xdr:cNvPr>
        <xdr:cNvCxnSpPr/>
      </xdr:nvCxnSpPr>
      <xdr:spPr>
        <a:xfrm>
          <a:off x="4108450" y="127514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2E86379D-04B9-4098-95C2-885A1DE9E4AE}"/>
            </a:ext>
          </a:extLst>
        </xdr:cNvPr>
        <xdr:cNvSpPr txBox="1"/>
      </xdr:nvSpPr>
      <xdr:spPr>
        <a:xfrm>
          <a:off x="4216400" y="13509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207E776C-2CF8-4575-A67B-A69FE4F00DC5}"/>
            </a:ext>
          </a:extLst>
        </xdr:cNvPr>
        <xdr:cNvSpPr/>
      </xdr:nvSpPr>
      <xdr:spPr>
        <a:xfrm>
          <a:off x="4127500" y="136518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97C25466-245A-40D3-AB26-079B9573502C}"/>
            </a:ext>
          </a:extLst>
        </xdr:cNvPr>
        <xdr:cNvSpPr/>
      </xdr:nvSpPr>
      <xdr:spPr>
        <a:xfrm>
          <a:off x="3384550" y="136213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8B97400B-7865-47B2-AE1F-7DAFF0EE0176}"/>
            </a:ext>
          </a:extLst>
        </xdr:cNvPr>
        <xdr:cNvSpPr/>
      </xdr:nvSpPr>
      <xdr:spPr>
        <a:xfrm>
          <a:off x="2571750" y="13617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5B800638-96B8-4B56-8B2B-5E310717CF44}"/>
            </a:ext>
          </a:extLst>
        </xdr:cNvPr>
        <xdr:cNvSpPr/>
      </xdr:nvSpPr>
      <xdr:spPr>
        <a:xfrm>
          <a:off x="17780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9CB70F18-2AB2-4776-B2A9-E8B1E575DE51}"/>
            </a:ext>
          </a:extLst>
        </xdr:cNvPr>
        <xdr:cNvSpPr/>
      </xdr:nvSpPr>
      <xdr:spPr>
        <a:xfrm>
          <a:off x="984250" y="13590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6606929-6934-4D05-9D32-34EE269F0D6B}"/>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6DFE60D-2A4F-4692-B859-4FDC6B79A59B}"/>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5F00ED2-52FB-401F-AAB6-ACF7BDECD465}"/>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A4C356E-6AE2-4AAF-BE92-629AA5A06AF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E161ED0-1EA1-4B1C-80D4-4ECF0B50322B}"/>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154939</xdr:rowOff>
    </xdr:from>
    <xdr:to>
      <xdr:col>24</xdr:col>
      <xdr:colOff>114300</xdr:colOff>
      <xdr:row>84</xdr:row>
      <xdr:rowOff>85089</xdr:rowOff>
    </xdr:to>
    <xdr:sp macro="" textlink="">
      <xdr:nvSpPr>
        <xdr:cNvPr id="303" name="楕円 302">
          <a:extLst>
            <a:ext uri="{FF2B5EF4-FFF2-40B4-BE49-F238E27FC236}">
              <a16:creationId xmlns:a16="http://schemas.microsoft.com/office/drawing/2014/main" id="{18FA7D03-E64B-47F0-83BE-A8E1C4AD1DBE}"/>
            </a:ext>
          </a:extLst>
        </xdr:cNvPr>
        <xdr:cNvSpPr/>
      </xdr:nvSpPr>
      <xdr:spPr>
        <a:xfrm>
          <a:off x="4127500" y="13864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133366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E19212D5-4020-4398-90AC-8007F41F67D3}"/>
            </a:ext>
          </a:extLst>
        </xdr:cNvPr>
        <xdr:cNvSpPr txBox="1"/>
      </xdr:nvSpPr>
      <xdr:spPr>
        <a:xfrm>
          <a:off x="4216400" y="1384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114936</xdr:rowOff>
    </xdr:from>
    <xdr:to>
      <xdr:col>20</xdr:col>
      <xdr:colOff>38100</xdr:colOff>
      <xdr:row>84</xdr:row>
      <xdr:rowOff>45086</xdr:rowOff>
    </xdr:to>
    <xdr:sp macro="" textlink="">
      <xdr:nvSpPr>
        <xdr:cNvPr id="305" name="楕円 304">
          <a:extLst>
            <a:ext uri="{FF2B5EF4-FFF2-40B4-BE49-F238E27FC236}">
              <a16:creationId xmlns:a16="http://schemas.microsoft.com/office/drawing/2014/main" id="{6F14C757-EE4B-40A4-9320-FDA2A94D3850}"/>
            </a:ext>
          </a:extLst>
        </xdr:cNvPr>
        <xdr:cNvSpPr/>
      </xdr:nvSpPr>
      <xdr:spPr>
        <a:xfrm>
          <a:off x="3384550" y="138245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165736</xdr:rowOff>
    </xdr:from>
    <xdr:to>
      <xdr:col>24</xdr:col>
      <xdr:colOff>63500</xdr:colOff>
      <xdr:row>84</xdr:row>
      <xdr:rowOff>34289</xdr:rowOff>
    </xdr:to>
    <xdr:cxnSp macro="">
      <xdr:nvCxnSpPr>
        <xdr:cNvPr id="306" name="直線コネクタ 305">
          <a:extLst>
            <a:ext uri="{FF2B5EF4-FFF2-40B4-BE49-F238E27FC236}">
              <a16:creationId xmlns:a16="http://schemas.microsoft.com/office/drawing/2014/main" id="{1E3B7413-B0E8-4138-A6FA-980B94AF7779}"/>
            </a:ext>
          </a:extLst>
        </xdr:cNvPr>
        <xdr:cNvCxnSpPr/>
      </xdr:nvCxnSpPr>
      <xdr:spPr>
        <a:xfrm>
          <a:off x="3429000" y="13875386"/>
          <a:ext cx="749300" cy="3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84455</xdr:rowOff>
    </xdr:from>
    <xdr:to>
      <xdr:col>15</xdr:col>
      <xdr:colOff>101600</xdr:colOff>
      <xdr:row>84</xdr:row>
      <xdr:rowOff>14605</xdr:rowOff>
    </xdr:to>
    <xdr:sp macro="" textlink="">
      <xdr:nvSpPr>
        <xdr:cNvPr id="307" name="楕円 306">
          <a:extLst>
            <a:ext uri="{FF2B5EF4-FFF2-40B4-BE49-F238E27FC236}">
              <a16:creationId xmlns:a16="http://schemas.microsoft.com/office/drawing/2014/main" id="{9CF514E3-A368-4B24-BD36-8518C47927C3}"/>
            </a:ext>
          </a:extLst>
        </xdr:cNvPr>
        <xdr:cNvSpPr/>
      </xdr:nvSpPr>
      <xdr:spPr>
        <a:xfrm>
          <a:off x="2571750" y="13794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135255</xdr:rowOff>
    </xdr:from>
    <xdr:to>
      <xdr:col>19</xdr:col>
      <xdr:colOff>177800</xdr:colOff>
      <xdr:row>83</xdr:row>
      <xdr:rowOff>165736</xdr:rowOff>
    </xdr:to>
    <xdr:cxnSp macro="">
      <xdr:nvCxnSpPr>
        <xdr:cNvPr id="308" name="直線コネクタ 307">
          <a:extLst>
            <a:ext uri="{FF2B5EF4-FFF2-40B4-BE49-F238E27FC236}">
              <a16:creationId xmlns:a16="http://schemas.microsoft.com/office/drawing/2014/main" id="{34A8F5FD-44BF-4F8D-AE64-75CC80ED2193}"/>
            </a:ext>
          </a:extLst>
        </xdr:cNvPr>
        <xdr:cNvCxnSpPr/>
      </xdr:nvCxnSpPr>
      <xdr:spPr>
        <a:xfrm>
          <a:off x="2622550" y="13844905"/>
          <a:ext cx="80645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42545</xdr:rowOff>
    </xdr:from>
    <xdr:to>
      <xdr:col>10</xdr:col>
      <xdr:colOff>165100</xdr:colOff>
      <xdr:row>83</xdr:row>
      <xdr:rowOff>144145</xdr:rowOff>
    </xdr:to>
    <xdr:sp macro="" textlink="">
      <xdr:nvSpPr>
        <xdr:cNvPr id="309" name="楕円 308">
          <a:extLst>
            <a:ext uri="{FF2B5EF4-FFF2-40B4-BE49-F238E27FC236}">
              <a16:creationId xmlns:a16="http://schemas.microsoft.com/office/drawing/2014/main" id="{552114A4-E548-4FF1-97EE-A1DB312EFAD4}"/>
            </a:ext>
          </a:extLst>
        </xdr:cNvPr>
        <xdr:cNvSpPr/>
      </xdr:nvSpPr>
      <xdr:spPr>
        <a:xfrm>
          <a:off x="1778000" y="13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93345</xdr:rowOff>
    </xdr:from>
    <xdr:to>
      <xdr:col>15</xdr:col>
      <xdr:colOff>50800</xdr:colOff>
      <xdr:row>83</xdr:row>
      <xdr:rowOff>135255</xdr:rowOff>
    </xdr:to>
    <xdr:cxnSp macro="">
      <xdr:nvCxnSpPr>
        <xdr:cNvPr id="310" name="直線コネクタ 309">
          <a:extLst>
            <a:ext uri="{FF2B5EF4-FFF2-40B4-BE49-F238E27FC236}">
              <a16:creationId xmlns:a16="http://schemas.microsoft.com/office/drawing/2014/main" id="{EA3167E2-A95D-4594-A547-A0AA517DE811}"/>
            </a:ext>
          </a:extLst>
        </xdr:cNvPr>
        <xdr:cNvCxnSpPr/>
      </xdr:nvCxnSpPr>
      <xdr:spPr>
        <a:xfrm>
          <a:off x="1828800" y="13802995"/>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2539</xdr:rowOff>
    </xdr:from>
    <xdr:to>
      <xdr:col>6</xdr:col>
      <xdr:colOff>38100</xdr:colOff>
      <xdr:row>83</xdr:row>
      <xdr:rowOff>104139</xdr:rowOff>
    </xdr:to>
    <xdr:sp macro="" textlink="">
      <xdr:nvSpPr>
        <xdr:cNvPr id="311" name="楕円 310">
          <a:extLst>
            <a:ext uri="{FF2B5EF4-FFF2-40B4-BE49-F238E27FC236}">
              <a16:creationId xmlns:a16="http://schemas.microsoft.com/office/drawing/2014/main" id="{7F704276-A6FD-45E3-BDFF-81903CB05A63}"/>
            </a:ext>
          </a:extLst>
        </xdr:cNvPr>
        <xdr:cNvSpPr/>
      </xdr:nvSpPr>
      <xdr:spPr>
        <a:xfrm>
          <a:off x="984250" y="137121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53339</xdr:rowOff>
    </xdr:from>
    <xdr:to>
      <xdr:col>10</xdr:col>
      <xdr:colOff>114300</xdr:colOff>
      <xdr:row>83</xdr:row>
      <xdr:rowOff>93345</xdr:rowOff>
    </xdr:to>
    <xdr:cxnSp macro="">
      <xdr:nvCxnSpPr>
        <xdr:cNvPr id="312" name="直線コネクタ 311">
          <a:extLst>
            <a:ext uri="{FF2B5EF4-FFF2-40B4-BE49-F238E27FC236}">
              <a16:creationId xmlns:a16="http://schemas.microsoft.com/office/drawing/2014/main" id="{974D9D00-D683-4DF1-A5DC-BE380D579F46}"/>
            </a:ext>
          </a:extLst>
        </xdr:cNvPr>
        <xdr:cNvCxnSpPr/>
      </xdr:nvCxnSpPr>
      <xdr:spPr>
        <a:xfrm>
          <a:off x="1028700" y="13762989"/>
          <a:ext cx="8001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a:extLst>
            <a:ext uri="{FF2B5EF4-FFF2-40B4-BE49-F238E27FC236}">
              <a16:creationId xmlns:a16="http://schemas.microsoft.com/office/drawing/2014/main" id="{AD9ED752-EDD6-48BA-8B40-6351D1E34578}"/>
            </a:ext>
          </a:extLst>
        </xdr:cNvPr>
        <xdr:cNvSpPr txBox="1"/>
      </xdr:nvSpPr>
      <xdr:spPr>
        <a:xfrm>
          <a:off x="3239144" y="13402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a:extLst>
            <a:ext uri="{FF2B5EF4-FFF2-40B4-BE49-F238E27FC236}">
              <a16:creationId xmlns:a16="http://schemas.microsoft.com/office/drawing/2014/main" id="{597353C1-B608-4940-A8DA-AC88C5A7FACC}"/>
            </a:ext>
          </a:extLst>
        </xdr:cNvPr>
        <xdr:cNvSpPr txBox="1"/>
      </xdr:nvSpPr>
      <xdr:spPr>
        <a:xfrm>
          <a:off x="2439044" y="1339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5" name="n_3aveValue【公営住宅】&#10;有形固定資産減価償却率">
          <a:extLst>
            <a:ext uri="{FF2B5EF4-FFF2-40B4-BE49-F238E27FC236}">
              <a16:creationId xmlns:a16="http://schemas.microsoft.com/office/drawing/2014/main" id="{8DE2F1F6-23FC-4694-8C9B-6223899BA981}"/>
            </a:ext>
          </a:extLst>
        </xdr:cNvPr>
        <xdr:cNvSpPr txBox="1"/>
      </xdr:nvSpPr>
      <xdr:spPr>
        <a:xfrm>
          <a:off x="164529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a:extLst>
            <a:ext uri="{FF2B5EF4-FFF2-40B4-BE49-F238E27FC236}">
              <a16:creationId xmlns:a16="http://schemas.microsoft.com/office/drawing/2014/main" id="{B875EB3F-6AEE-4247-B8EB-9B92C449F2B0}"/>
            </a:ext>
          </a:extLst>
        </xdr:cNvPr>
        <xdr:cNvSpPr txBox="1"/>
      </xdr:nvSpPr>
      <xdr:spPr>
        <a:xfrm>
          <a:off x="851544" y="1337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36213</xdr:rowOff>
    </xdr:from>
    <xdr:ext cx="405111" cy="259045"/>
    <xdr:sp macro="" textlink="">
      <xdr:nvSpPr>
        <xdr:cNvPr id="317" name="n_1mainValue【公営住宅】&#10;有形固定資産減価償却率">
          <a:extLst>
            <a:ext uri="{FF2B5EF4-FFF2-40B4-BE49-F238E27FC236}">
              <a16:creationId xmlns:a16="http://schemas.microsoft.com/office/drawing/2014/main" id="{790896B0-281F-4ECE-8F22-4C2661E05F58}"/>
            </a:ext>
          </a:extLst>
        </xdr:cNvPr>
        <xdr:cNvSpPr txBox="1"/>
      </xdr:nvSpPr>
      <xdr:spPr>
        <a:xfrm>
          <a:off x="32391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5732</xdr:rowOff>
    </xdr:from>
    <xdr:ext cx="405111" cy="259045"/>
    <xdr:sp macro="" textlink="">
      <xdr:nvSpPr>
        <xdr:cNvPr id="318" name="n_2mainValue【公営住宅】&#10;有形固定資産減価償却率">
          <a:extLst>
            <a:ext uri="{FF2B5EF4-FFF2-40B4-BE49-F238E27FC236}">
              <a16:creationId xmlns:a16="http://schemas.microsoft.com/office/drawing/2014/main" id="{2E41ED94-11A4-4D77-9249-E8E73B3A8570}"/>
            </a:ext>
          </a:extLst>
        </xdr:cNvPr>
        <xdr:cNvSpPr txBox="1"/>
      </xdr:nvSpPr>
      <xdr:spPr>
        <a:xfrm>
          <a:off x="2439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135272</xdr:rowOff>
    </xdr:from>
    <xdr:ext cx="405111" cy="259045"/>
    <xdr:sp macro="" textlink="">
      <xdr:nvSpPr>
        <xdr:cNvPr id="319" name="n_3mainValue【公営住宅】&#10;有形固定資産減価償却率">
          <a:extLst>
            <a:ext uri="{FF2B5EF4-FFF2-40B4-BE49-F238E27FC236}">
              <a16:creationId xmlns:a16="http://schemas.microsoft.com/office/drawing/2014/main" id="{D97D7374-71EA-487E-AB31-5BC83E87C8ED}"/>
            </a:ext>
          </a:extLst>
        </xdr:cNvPr>
        <xdr:cNvSpPr txBox="1"/>
      </xdr:nvSpPr>
      <xdr:spPr>
        <a:xfrm>
          <a:off x="1645294" y="13844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20" name="n_4mainValue【公営住宅】&#10;有形固定資産減価償却率">
          <a:extLst>
            <a:ext uri="{FF2B5EF4-FFF2-40B4-BE49-F238E27FC236}">
              <a16:creationId xmlns:a16="http://schemas.microsoft.com/office/drawing/2014/main" id="{F7E4443B-9D75-48B3-ACC4-2471AA73A672}"/>
            </a:ext>
          </a:extLst>
        </xdr:cNvPr>
        <xdr:cNvSpPr txBox="1"/>
      </xdr:nvSpPr>
      <xdr:spPr>
        <a:xfrm>
          <a:off x="851544" y="1380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4215A17C-49A9-4962-8099-A55EEF098CD9}"/>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EA8381F1-DF43-4119-8266-22E0710396F2}"/>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3F00305F-FBAC-4A9B-8CA0-FCACFA858143}"/>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BF0BFFA9-A5F1-4057-BAA6-407E106D9A26}"/>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2A9A8A96-57C0-449E-8EC1-54F96AA574BB}"/>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F3DDCFAB-EC43-4578-A1AB-B0964165F813}"/>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677FC6D6-2C79-4AF3-A4A1-8169A551E6B5}"/>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194C7867-EDC3-447C-83EB-3AF0074F2807}"/>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B81FC38-E9EC-4AFC-8A2B-CD06CBC52E24}"/>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41D31C27-2441-499A-AAFE-E89B7D99E9E5}"/>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790E69B1-BDB0-43AA-A99F-F53FEC8BDE87}"/>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1CEFB2E8-A5A6-43D6-BC0D-4EEE3D7DBB0F}"/>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E72D72AC-7213-40FD-811B-4953F2CE5BF9}"/>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B43F37C-8001-4621-8AE9-3A9BF9650A87}"/>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FCB8E02B-20FB-4B97-A442-2FF70ED3592D}"/>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B67B238B-32D8-4115-A7B2-7E4E2F659DC5}"/>
            </a:ext>
          </a:extLst>
        </xdr:cNvPr>
        <xdr:cNvSpPr txBox="1"/>
      </xdr:nvSpPr>
      <xdr:spPr>
        <a:xfrm>
          <a:off x="548215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C0F16C88-8038-42DA-8000-EC4D947D8510}"/>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3229AAC7-66A1-4C56-BD30-B810D1C0FD3D}"/>
            </a:ext>
          </a:extLst>
        </xdr:cNvPr>
        <xdr:cNvSpPr txBox="1"/>
      </xdr:nvSpPr>
      <xdr:spPr>
        <a:xfrm>
          <a:off x="5482151" y="13078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B07CB12C-ECCE-4E72-B559-D7FB02ABC476}"/>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C3A4BFFF-14D9-495B-8D4A-93BA4AB5E5D4}"/>
            </a:ext>
          </a:extLst>
        </xdr:cNvPr>
        <xdr:cNvSpPr txBox="1"/>
      </xdr:nvSpPr>
      <xdr:spPr>
        <a:xfrm>
          <a:off x="5482151" y="1271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2E4F0B30-698D-435A-8560-2D75D622EE36}"/>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8AAC5DAF-1898-4C7D-9DE1-8B5D075F82BA}"/>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415790B-8CF7-47AE-8BD5-62BB5AAB36EF}"/>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AB2C8C4D-2A11-4FAC-ACC6-1DB312FA97C6}"/>
            </a:ext>
          </a:extLst>
        </xdr:cNvPr>
        <xdr:cNvCxnSpPr/>
      </xdr:nvCxnSpPr>
      <xdr:spPr>
        <a:xfrm flipV="1">
          <a:off x="9429115" y="12976276"/>
          <a:ext cx="0" cy="1331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D9700514-C56B-44E1-8E8A-FD9B6A93C62B}"/>
            </a:ext>
          </a:extLst>
        </xdr:cNvPr>
        <xdr:cNvSpPr txBox="1"/>
      </xdr:nvSpPr>
      <xdr:spPr>
        <a:xfrm>
          <a:off x="9467850" y="1431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01D662D7-4C77-415E-AF03-BD239871A608}"/>
            </a:ext>
          </a:extLst>
        </xdr:cNvPr>
        <xdr:cNvCxnSpPr/>
      </xdr:nvCxnSpPr>
      <xdr:spPr>
        <a:xfrm>
          <a:off x="9359900" y="143080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C7E715AE-36AE-4369-831A-9A63C0E249D3}"/>
            </a:ext>
          </a:extLst>
        </xdr:cNvPr>
        <xdr:cNvSpPr txBox="1"/>
      </xdr:nvSpPr>
      <xdr:spPr>
        <a:xfrm>
          <a:off x="9467850" y="127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435F903A-5748-4995-B4CD-C22E3B74BA22}"/>
            </a:ext>
          </a:extLst>
        </xdr:cNvPr>
        <xdr:cNvCxnSpPr/>
      </xdr:nvCxnSpPr>
      <xdr:spPr>
        <a:xfrm>
          <a:off x="9359900" y="129762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685A8B2C-B3AD-4A36-B80C-079D2DAD4264}"/>
            </a:ext>
          </a:extLst>
        </xdr:cNvPr>
        <xdr:cNvSpPr txBox="1"/>
      </xdr:nvSpPr>
      <xdr:spPr>
        <a:xfrm>
          <a:off x="9467850" y="1390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53EBFEA0-FCDA-452E-812D-887549CD65D9}"/>
            </a:ext>
          </a:extLst>
        </xdr:cNvPr>
        <xdr:cNvSpPr/>
      </xdr:nvSpPr>
      <xdr:spPr>
        <a:xfrm>
          <a:off x="9398000" y="140477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0B4CCAF1-B6F3-49BD-B27E-1661A9341155}"/>
            </a:ext>
          </a:extLst>
        </xdr:cNvPr>
        <xdr:cNvSpPr/>
      </xdr:nvSpPr>
      <xdr:spPr>
        <a:xfrm>
          <a:off x="8636000" y="1406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499CE1BE-5260-4B5E-B989-BBAF5E2C7CF2}"/>
            </a:ext>
          </a:extLst>
        </xdr:cNvPr>
        <xdr:cNvSpPr/>
      </xdr:nvSpPr>
      <xdr:spPr>
        <a:xfrm>
          <a:off x="7842250" y="140542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3223C704-264C-4901-9A76-A64A9BA311FB}"/>
            </a:ext>
          </a:extLst>
        </xdr:cNvPr>
        <xdr:cNvSpPr/>
      </xdr:nvSpPr>
      <xdr:spPr>
        <a:xfrm>
          <a:off x="7029450" y="1404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727C0F40-EC65-4439-A181-60EAF1D97666}"/>
            </a:ext>
          </a:extLst>
        </xdr:cNvPr>
        <xdr:cNvSpPr/>
      </xdr:nvSpPr>
      <xdr:spPr>
        <a:xfrm>
          <a:off x="6235700" y="140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4412A40-2230-4840-A884-A0E2D27C801B}"/>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C76FD50-7043-4649-A751-6C265ACED848}"/>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C81ACA4-A176-4589-8761-DCF4C5ECD1A2}"/>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648235D-3B16-467B-B901-413EFA30FC3D}"/>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BB33E02-6B3B-474C-AC84-F5FFA2B4491B}"/>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10922</xdr:rowOff>
    </xdr:from>
    <xdr:to>
      <xdr:col>55</xdr:col>
      <xdr:colOff>50800</xdr:colOff>
      <xdr:row>86</xdr:row>
      <xdr:rowOff>112522</xdr:rowOff>
    </xdr:to>
    <xdr:sp macro="" textlink="">
      <xdr:nvSpPr>
        <xdr:cNvPr id="360" name="楕円 359">
          <a:extLst>
            <a:ext uri="{FF2B5EF4-FFF2-40B4-BE49-F238E27FC236}">
              <a16:creationId xmlns:a16="http://schemas.microsoft.com/office/drawing/2014/main" id="{C814179F-B5A3-4D62-9815-4732E7C0BE11}"/>
            </a:ext>
          </a:extLst>
        </xdr:cNvPr>
        <xdr:cNvSpPr/>
      </xdr:nvSpPr>
      <xdr:spPr>
        <a:xfrm>
          <a:off x="9398000" y="142158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97299</xdr:rowOff>
    </xdr:from>
    <xdr:ext cx="469744" cy="259045"/>
    <xdr:sp macro="" textlink="">
      <xdr:nvSpPr>
        <xdr:cNvPr id="361" name="【公営住宅】&#10;一人当たり面積該当値テキスト">
          <a:extLst>
            <a:ext uri="{FF2B5EF4-FFF2-40B4-BE49-F238E27FC236}">
              <a16:creationId xmlns:a16="http://schemas.microsoft.com/office/drawing/2014/main" id="{B03C3718-53B1-4E96-9418-5268E756671E}"/>
            </a:ext>
          </a:extLst>
        </xdr:cNvPr>
        <xdr:cNvSpPr txBox="1"/>
      </xdr:nvSpPr>
      <xdr:spPr>
        <a:xfrm>
          <a:off x="9467850" y="1413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11685</xdr:rowOff>
    </xdr:from>
    <xdr:to>
      <xdr:col>50</xdr:col>
      <xdr:colOff>165100</xdr:colOff>
      <xdr:row>86</xdr:row>
      <xdr:rowOff>113285</xdr:rowOff>
    </xdr:to>
    <xdr:sp macro="" textlink="">
      <xdr:nvSpPr>
        <xdr:cNvPr id="362" name="楕円 361">
          <a:extLst>
            <a:ext uri="{FF2B5EF4-FFF2-40B4-BE49-F238E27FC236}">
              <a16:creationId xmlns:a16="http://schemas.microsoft.com/office/drawing/2014/main" id="{4D2BC74C-671B-4CBB-9EF5-624CF61492EC}"/>
            </a:ext>
          </a:extLst>
        </xdr:cNvPr>
        <xdr:cNvSpPr/>
      </xdr:nvSpPr>
      <xdr:spPr>
        <a:xfrm>
          <a:off x="8636000" y="142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61722</xdr:rowOff>
    </xdr:from>
    <xdr:to>
      <xdr:col>55</xdr:col>
      <xdr:colOff>0</xdr:colOff>
      <xdr:row>86</xdr:row>
      <xdr:rowOff>62485</xdr:rowOff>
    </xdr:to>
    <xdr:cxnSp macro="">
      <xdr:nvCxnSpPr>
        <xdr:cNvPr id="363" name="直線コネクタ 362">
          <a:extLst>
            <a:ext uri="{FF2B5EF4-FFF2-40B4-BE49-F238E27FC236}">
              <a16:creationId xmlns:a16="http://schemas.microsoft.com/office/drawing/2014/main" id="{87B2475C-BC7F-4DD2-AC99-358EB4CE4E8C}"/>
            </a:ext>
          </a:extLst>
        </xdr:cNvPr>
        <xdr:cNvCxnSpPr/>
      </xdr:nvCxnSpPr>
      <xdr:spPr>
        <a:xfrm flipV="1">
          <a:off x="8686800" y="14266672"/>
          <a:ext cx="74295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12218</xdr:rowOff>
    </xdr:from>
    <xdr:to>
      <xdr:col>46</xdr:col>
      <xdr:colOff>38100</xdr:colOff>
      <xdr:row>86</xdr:row>
      <xdr:rowOff>113818</xdr:rowOff>
    </xdr:to>
    <xdr:sp macro="" textlink="">
      <xdr:nvSpPr>
        <xdr:cNvPr id="364" name="楕円 363">
          <a:extLst>
            <a:ext uri="{FF2B5EF4-FFF2-40B4-BE49-F238E27FC236}">
              <a16:creationId xmlns:a16="http://schemas.microsoft.com/office/drawing/2014/main" id="{B161AB89-542A-4552-B260-8552AC88E1A5}"/>
            </a:ext>
          </a:extLst>
        </xdr:cNvPr>
        <xdr:cNvSpPr/>
      </xdr:nvSpPr>
      <xdr:spPr>
        <a:xfrm>
          <a:off x="7842250" y="14217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62485</xdr:rowOff>
    </xdr:from>
    <xdr:to>
      <xdr:col>50</xdr:col>
      <xdr:colOff>114300</xdr:colOff>
      <xdr:row>86</xdr:row>
      <xdr:rowOff>63018</xdr:rowOff>
    </xdr:to>
    <xdr:cxnSp macro="">
      <xdr:nvCxnSpPr>
        <xdr:cNvPr id="365" name="直線コネクタ 364">
          <a:extLst>
            <a:ext uri="{FF2B5EF4-FFF2-40B4-BE49-F238E27FC236}">
              <a16:creationId xmlns:a16="http://schemas.microsoft.com/office/drawing/2014/main" id="{9A5C79FF-979F-4EBE-AC4A-1EB119EBEC4F}"/>
            </a:ext>
          </a:extLst>
        </xdr:cNvPr>
        <xdr:cNvCxnSpPr/>
      </xdr:nvCxnSpPr>
      <xdr:spPr>
        <a:xfrm flipV="1">
          <a:off x="7886700" y="14267435"/>
          <a:ext cx="8001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12446</xdr:rowOff>
    </xdr:from>
    <xdr:to>
      <xdr:col>41</xdr:col>
      <xdr:colOff>101600</xdr:colOff>
      <xdr:row>86</xdr:row>
      <xdr:rowOff>114046</xdr:rowOff>
    </xdr:to>
    <xdr:sp macro="" textlink="">
      <xdr:nvSpPr>
        <xdr:cNvPr id="366" name="楕円 365">
          <a:extLst>
            <a:ext uri="{FF2B5EF4-FFF2-40B4-BE49-F238E27FC236}">
              <a16:creationId xmlns:a16="http://schemas.microsoft.com/office/drawing/2014/main" id="{5033211E-30F3-4350-9DBC-B7245B61B04A}"/>
            </a:ext>
          </a:extLst>
        </xdr:cNvPr>
        <xdr:cNvSpPr/>
      </xdr:nvSpPr>
      <xdr:spPr>
        <a:xfrm>
          <a:off x="7029450" y="142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63018</xdr:rowOff>
    </xdr:from>
    <xdr:to>
      <xdr:col>45</xdr:col>
      <xdr:colOff>177800</xdr:colOff>
      <xdr:row>86</xdr:row>
      <xdr:rowOff>63246</xdr:rowOff>
    </xdr:to>
    <xdr:cxnSp macro="">
      <xdr:nvCxnSpPr>
        <xdr:cNvPr id="367" name="直線コネクタ 366">
          <a:extLst>
            <a:ext uri="{FF2B5EF4-FFF2-40B4-BE49-F238E27FC236}">
              <a16:creationId xmlns:a16="http://schemas.microsoft.com/office/drawing/2014/main" id="{45746ABD-A6C7-45E8-AA1B-42E0A019A893}"/>
            </a:ext>
          </a:extLst>
        </xdr:cNvPr>
        <xdr:cNvCxnSpPr/>
      </xdr:nvCxnSpPr>
      <xdr:spPr>
        <a:xfrm flipV="1">
          <a:off x="7080250" y="14267968"/>
          <a:ext cx="80645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13133</xdr:rowOff>
    </xdr:from>
    <xdr:to>
      <xdr:col>36</xdr:col>
      <xdr:colOff>165100</xdr:colOff>
      <xdr:row>86</xdr:row>
      <xdr:rowOff>114733</xdr:rowOff>
    </xdr:to>
    <xdr:sp macro="" textlink="">
      <xdr:nvSpPr>
        <xdr:cNvPr id="368" name="楕円 367">
          <a:extLst>
            <a:ext uri="{FF2B5EF4-FFF2-40B4-BE49-F238E27FC236}">
              <a16:creationId xmlns:a16="http://schemas.microsoft.com/office/drawing/2014/main" id="{C2646BEF-F8DC-494D-A7CF-AF041FFE41D7}"/>
            </a:ext>
          </a:extLst>
        </xdr:cNvPr>
        <xdr:cNvSpPr/>
      </xdr:nvSpPr>
      <xdr:spPr>
        <a:xfrm>
          <a:off x="6235700" y="142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63246</xdr:rowOff>
    </xdr:from>
    <xdr:to>
      <xdr:col>41</xdr:col>
      <xdr:colOff>50800</xdr:colOff>
      <xdr:row>86</xdr:row>
      <xdr:rowOff>63933</xdr:rowOff>
    </xdr:to>
    <xdr:cxnSp macro="">
      <xdr:nvCxnSpPr>
        <xdr:cNvPr id="369" name="直線コネクタ 368">
          <a:extLst>
            <a:ext uri="{FF2B5EF4-FFF2-40B4-BE49-F238E27FC236}">
              <a16:creationId xmlns:a16="http://schemas.microsoft.com/office/drawing/2014/main" id="{D77A0A61-E2BE-4FA5-92BD-3E0C009495DF}"/>
            </a:ext>
          </a:extLst>
        </xdr:cNvPr>
        <xdr:cNvCxnSpPr/>
      </xdr:nvCxnSpPr>
      <xdr:spPr>
        <a:xfrm flipV="1">
          <a:off x="6286500" y="14268196"/>
          <a:ext cx="79375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a:extLst>
            <a:ext uri="{FF2B5EF4-FFF2-40B4-BE49-F238E27FC236}">
              <a16:creationId xmlns:a16="http://schemas.microsoft.com/office/drawing/2014/main" id="{15C9B226-284F-4891-A8F2-2CBC48C6570B}"/>
            </a:ext>
          </a:extLst>
        </xdr:cNvPr>
        <xdr:cNvSpPr txBox="1"/>
      </xdr:nvSpPr>
      <xdr:spPr>
        <a:xfrm>
          <a:off x="8458277" y="138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a:extLst>
            <a:ext uri="{FF2B5EF4-FFF2-40B4-BE49-F238E27FC236}">
              <a16:creationId xmlns:a16="http://schemas.microsoft.com/office/drawing/2014/main" id="{47B9DCEC-78A1-4143-81FD-94CD654EDC7A}"/>
            </a:ext>
          </a:extLst>
        </xdr:cNvPr>
        <xdr:cNvSpPr txBox="1"/>
      </xdr:nvSpPr>
      <xdr:spPr>
        <a:xfrm>
          <a:off x="7677227" y="138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a:extLst>
            <a:ext uri="{FF2B5EF4-FFF2-40B4-BE49-F238E27FC236}">
              <a16:creationId xmlns:a16="http://schemas.microsoft.com/office/drawing/2014/main" id="{5D6E522B-9711-4628-B74B-1537EAE89FD0}"/>
            </a:ext>
          </a:extLst>
        </xdr:cNvPr>
        <xdr:cNvSpPr txBox="1"/>
      </xdr:nvSpPr>
      <xdr:spPr>
        <a:xfrm>
          <a:off x="6864427" y="1383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a:extLst>
            <a:ext uri="{FF2B5EF4-FFF2-40B4-BE49-F238E27FC236}">
              <a16:creationId xmlns:a16="http://schemas.microsoft.com/office/drawing/2014/main" id="{382CA7C7-91C5-4750-BEA1-CE9A879FC769}"/>
            </a:ext>
          </a:extLst>
        </xdr:cNvPr>
        <xdr:cNvSpPr txBox="1"/>
      </xdr:nvSpPr>
      <xdr:spPr>
        <a:xfrm>
          <a:off x="6070677" y="1385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104412</xdr:rowOff>
    </xdr:from>
    <xdr:ext cx="469744" cy="259045"/>
    <xdr:sp macro="" textlink="">
      <xdr:nvSpPr>
        <xdr:cNvPr id="374" name="n_1mainValue【公営住宅】&#10;一人当たり面積">
          <a:extLst>
            <a:ext uri="{FF2B5EF4-FFF2-40B4-BE49-F238E27FC236}">
              <a16:creationId xmlns:a16="http://schemas.microsoft.com/office/drawing/2014/main" id="{2465670A-239A-438A-93F9-A6DB883675A4}"/>
            </a:ext>
          </a:extLst>
        </xdr:cNvPr>
        <xdr:cNvSpPr txBox="1"/>
      </xdr:nvSpPr>
      <xdr:spPr>
        <a:xfrm>
          <a:off x="8458277" y="1430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104945</xdr:rowOff>
    </xdr:from>
    <xdr:ext cx="469744" cy="259045"/>
    <xdr:sp macro="" textlink="">
      <xdr:nvSpPr>
        <xdr:cNvPr id="375" name="n_2mainValue【公営住宅】&#10;一人当たり面積">
          <a:extLst>
            <a:ext uri="{FF2B5EF4-FFF2-40B4-BE49-F238E27FC236}">
              <a16:creationId xmlns:a16="http://schemas.microsoft.com/office/drawing/2014/main" id="{8F74427A-A7BE-4915-A8AF-B707401A2A5C}"/>
            </a:ext>
          </a:extLst>
        </xdr:cNvPr>
        <xdr:cNvSpPr txBox="1"/>
      </xdr:nvSpPr>
      <xdr:spPr>
        <a:xfrm>
          <a:off x="7677227" y="1430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105173</xdr:rowOff>
    </xdr:from>
    <xdr:ext cx="469744" cy="259045"/>
    <xdr:sp macro="" textlink="">
      <xdr:nvSpPr>
        <xdr:cNvPr id="376" name="n_3mainValue【公営住宅】&#10;一人当たり面積">
          <a:extLst>
            <a:ext uri="{FF2B5EF4-FFF2-40B4-BE49-F238E27FC236}">
              <a16:creationId xmlns:a16="http://schemas.microsoft.com/office/drawing/2014/main" id="{0CB2EF9F-1B96-4290-A6BD-3FE6BBE99F62}"/>
            </a:ext>
          </a:extLst>
        </xdr:cNvPr>
        <xdr:cNvSpPr txBox="1"/>
      </xdr:nvSpPr>
      <xdr:spPr>
        <a:xfrm>
          <a:off x="6864427" y="1431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105860</xdr:rowOff>
    </xdr:from>
    <xdr:ext cx="469744" cy="259045"/>
    <xdr:sp macro="" textlink="">
      <xdr:nvSpPr>
        <xdr:cNvPr id="377" name="n_4mainValue【公営住宅】&#10;一人当たり面積">
          <a:extLst>
            <a:ext uri="{FF2B5EF4-FFF2-40B4-BE49-F238E27FC236}">
              <a16:creationId xmlns:a16="http://schemas.microsoft.com/office/drawing/2014/main" id="{F8B87B72-F863-4BF0-85F7-301E9CECA614}"/>
            </a:ext>
          </a:extLst>
        </xdr:cNvPr>
        <xdr:cNvSpPr txBox="1"/>
      </xdr:nvSpPr>
      <xdr:spPr>
        <a:xfrm>
          <a:off x="6070677" y="1431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D55E3297-74A3-41BC-A440-61D3A98987E8}"/>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39306122-FA98-4CA4-96B0-A167758B309B}"/>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374006B4-6152-43F3-B4EA-F554A2590ABC}"/>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2766B088-835A-4298-B662-A1B14B0C29DB}"/>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72583229-524C-4214-B2F7-7E3971E2235F}"/>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3740F5B5-0CBA-4CA5-AD8D-127CDCD0A15D}"/>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AD27EFBC-A8DC-42FE-8557-C9D2D5BE19EA}"/>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3B9F551E-13EF-4241-BE16-FE9839209AD2}"/>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CD1FC3C4-481A-4A2A-96BA-4A911B08BB87}"/>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A8AB9232-41E6-4365-888B-E7F5E7182128}"/>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F2A6733E-1769-493D-AE59-CE3D2114F22A}"/>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A391EE55-63FE-45D8-81B6-80B499062393}"/>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17E1E0E8-7AE7-42BF-99E4-7BE23FBBA95B}"/>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D635376-6744-4C10-A6AB-B7A7CDC439C5}"/>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8A0896BF-BD22-4BAE-8F10-F5E5B97FD6D5}"/>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CCAAA3F1-61CA-4E7D-934E-D1A07A7062AB}"/>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CCEAA650-BC6C-437E-9C93-34F023633ACE}"/>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7AE87AB7-E052-4E20-B5A7-DEF344758569}"/>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8BC97860-2336-42D9-A745-3DDD2C335C0D}"/>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7A6E246E-BCDE-4C78-879E-D55BEA8F0C3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C273F713-8ECB-4628-97F4-CD856814A7A1}"/>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8405A2BC-A30C-410C-9090-6011264FC236}"/>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3FE813FA-E396-4768-AD1D-BEFB7E61FD83}"/>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BBA9A31C-D18E-4850-B005-54C0F76FAC96}"/>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A8555A8F-6301-435D-BD2A-798549ACFB1F}"/>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93FCAAEE-3D13-41A4-A88D-F8569F413DCF}"/>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8EB61DC1-5A9B-4015-A599-9AC0FD90B39B}"/>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4BB8A3CF-AB22-464D-9C14-C0026E6E8314}"/>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E478A95B-36E1-4F37-AF7F-9AE71D582779}"/>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2E9A5C1-6213-4D07-A8EF-7BB46B7B8953}"/>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9C143CFE-010A-4C7D-B747-F34B68FC3AC0}"/>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46FB485-A708-4AEA-BFC7-30857889BFB4}"/>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28C04A19-0911-413D-A4C6-000F188B0C10}"/>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910C1DD5-1A0F-4A76-8BC5-7A3AE6AFAEF7}"/>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DF26C992-5623-490E-8245-FBF262DE90F7}"/>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ECDFFF62-FFD3-4AB8-9EB1-0AFC1993DB94}"/>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E70E83C8-32CE-45F9-8DD0-4FC309A21684}"/>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D0FD597C-E939-40F3-8C92-849824CDC807}"/>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A432C48D-74A0-49A1-936D-C08A11FCA2A0}"/>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9CE8EE51-5733-468B-BA78-00E03EEA3556}"/>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9B1B3DAA-8F5B-48F1-B8FE-46E7CCF0B678}"/>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2830B21-C43F-4854-9511-87E08D2CADBA}"/>
            </a:ext>
          </a:extLst>
        </xdr:cNvPr>
        <xdr:cNvCxnSpPr/>
      </xdr:nvCxnSpPr>
      <xdr:spPr>
        <a:xfrm flipV="1">
          <a:off x="14699614" y="5615758"/>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192FD32A-C25A-44A5-A4B7-6328B2AAE7F2}"/>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AECD521A-BF4D-48BF-B1E7-E715FF07B871}"/>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8811D6BE-73E5-4FF2-986E-EF96E47E802D}"/>
            </a:ext>
          </a:extLst>
        </xdr:cNvPr>
        <xdr:cNvSpPr txBox="1"/>
      </xdr:nvSpPr>
      <xdr:spPr>
        <a:xfrm>
          <a:off x="14738350" y="53973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a:extLst>
            <a:ext uri="{FF2B5EF4-FFF2-40B4-BE49-F238E27FC236}">
              <a16:creationId xmlns:a16="http://schemas.microsoft.com/office/drawing/2014/main" id="{C6C6A146-6E2E-4D1C-A82A-60D2BCE626FF}"/>
            </a:ext>
          </a:extLst>
        </xdr:cNvPr>
        <xdr:cNvCxnSpPr/>
      </xdr:nvCxnSpPr>
      <xdr:spPr>
        <a:xfrm>
          <a:off x="14611350" y="56157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B81B7760-D440-4EE9-93C6-16761D935F39}"/>
            </a:ext>
          </a:extLst>
        </xdr:cNvPr>
        <xdr:cNvSpPr txBox="1"/>
      </xdr:nvSpPr>
      <xdr:spPr>
        <a:xfrm>
          <a:off x="14738350" y="6043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a:extLst>
            <a:ext uri="{FF2B5EF4-FFF2-40B4-BE49-F238E27FC236}">
              <a16:creationId xmlns:a16="http://schemas.microsoft.com/office/drawing/2014/main" id="{21027A48-FAEC-4622-AD63-608A1BB6F4B2}"/>
            </a:ext>
          </a:extLst>
        </xdr:cNvPr>
        <xdr:cNvSpPr/>
      </xdr:nvSpPr>
      <xdr:spPr>
        <a:xfrm>
          <a:off x="14649450" y="61861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a:extLst>
            <a:ext uri="{FF2B5EF4-FFF2-40B4-BE49-F238E27FC236}">
              <a16:creationId xmlns:a16="http://schemas.microsoft.com/office/drawing/2014/main" id="{1D30E31F-1F4C-4E3C-AD0D-96A746D412C3}"/>
            </a:ext>
          </a:extLst>
        </xdr:cNvPr>
        <xdr:cNvSpPr/>
      </xdr:nvSpPr>
      <xdr:spPr>
        <a:xfrm>
          <a:off x="13887450" y="615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a:extLst>
            <a:ext uri="{FF2B5EF4-FFF2-40B4-BE49-F238E27FC236}">
              <a16:creationId xmlns:a16="http://schemas.microsoft.com/office/drawing/2014/main" id="{661732D7-A163-4482-91B6-A12B877AB5E6}"/>
            </a:ext>
          </a:extLst>
        </xdr:cNvPr>
        <xdr:cNvSpPr/>
      </xdr:nvSpPr>
      <xdr:spPr>
        <a:xfrm>
          <a:off x="13093700" y="61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a:extLst>
            <a:ext uri="{FF2B5EF4-FFF2-40B4-BE49-F238E27FC236}">
              <a16:creationId xmlns:a16="http://schemas.microsoft.com/office/drawing/2014/main" id="{55FE41A3-B20F-457E-AAB6-CA9475C788A3}"/>
            </a:ext>
          </a:extLst>
        </xdr:cNvPr>
        <xdr:cNvSpPr/>
      </xdr:nvSpPr>
      <xdr:spPr>
        <a:xfrm>
          <a:off x="12299950" y="62041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a:extLst>
            <a:ext uri="{FF2B5EF4-FFF2-40B4-BE49-F238E27FC236}">
              <a16:creationId xmlns:a16="http://schemas.microsoft.com/office/drawing/2014/main" id="{6832A514-E317-4144-B7A4-6EA6F7232AA6}"/>
            </a:ext>
          </a:extLst>
        </xdr:cNvPr>
        <xdr:cNvSpPr/>
      </xdr:nvSpPr>
      <xdr:spPr>
        <a:xfrm>
          <a:off x="11487150" y="6199233"/>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564793E-2D85-4C50-A793-24D8D9790AC6}"/>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537719E-40C3-4A76-833D-EF21F3239604}"/>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2B1DA43-8502-40D4-A43E-DE3711780238}"/>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D682A76-AF67-4E44-AD5D-346C05954447}"/>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AC01894-2776-4C4E-9B91-5D8D2BA7DF2D}"/>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435" name="楕円 434">
          <a:extLst>
            <a:ext uri="{FF2B5EF4-FFF2-40B4-BE49-F238E27FC236}">
              <a16:creationId xmlns:a16="http://schemas.microsoft.com/office/drawing/2014/main" id="{7BFDEA44-2D5B-40F8-B43D-D17A8DE1E6AF}"/>
            </a:ext>
          </a:extLst>
        </xdr:cNvPr>
        <xdr:cNvSpPr/>
      </xdr:nvSpPr>
      <xdr:spPr>
        <a:xfrm>
          <a:off x="14649450" y="6240054"/>
          <a:ext cx="9525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103431</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C7388582-0C54-4A93-8E37-A26668CF5ABC}"/>
            </a:ext>
          </a:extLst>
        </xdr:cNvPr>
        <xdr:cNvSpPr txBox="1"/>
      </xdr:nvSpPr>
      <xdr:spPr>
        <a:xfrm>
          <a:off x="14738350" y="621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129903</xdr:rowOff>
    </xdr:from>
    <xdr:to>
      <xdr:col>81</xdr:col>
      <xdr:colOff>101600</xdr:colOff>
      <xdr:row>38</xdr:row>
      <xdr:rowOff>60053</xdr:rowOff>
    </xdr:to>
    <xdr:sp macro="" textlink="">
      <xdr:nvSpPr>
        <xdr:cNvPr id="437" name="楕円 436">
          <a:extLst>
            <a:ext uri="{FF2B5EF4-FFF2-40B4-BE49-F238E27FC236}">
              <a16:creationId xmlns:a16="http://schemas.microsoft.com/office/drawing/2014/main" id="{E7746ADC-1115-4E2E-8488-6578834D250C}"/>
            </a:ext>
          </a:extLst>
        </xdr:cNvPr>
        <xdr:cNvSpPr/>
      </xdr:nvSpPr>
      <xdr:spPr>
        <a:xfrm>
          <a:off x="13887450" y="62449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4354</xdr:rowOff>
    </xdr:from>
    <xdr:to>
      <xdr:col>85</xdr:col>
      <xdr:colOff>127000</xdr:colOff>
      <xdr:row>38</xdr:row>
      <xdr:rowOff>9253</xdr:rowOff>
    </xdr:to>
    <xdr:cxnSp macro="">
      <xdr:nvCxnSpPr>
        <xdr:cNvPr id="438" name="直線コネクタ 437">
          <a:extLst>
            <a:ext uri="{FF2B5EF4-FFF2-40B4-BE49-F238E27FC236}">
              <a16:creationId xmlns:a16="http://schemas.microsoft.com/office/drawing/2014/main" id="{88E620ED-4B14-47F3-B7D9-77EAD38EE7F1}"/>
            </a:ext>
          </a:extLst>
        </xdr:cNvPr>
        <xdr:cNvCxnSpPr/>
      </xdr:nvCxnSpPr>
      <xdr:spPr>
        <a:xfrm flipV="1">
          <a:off x="13938250" y="6284504"/>
          <a:ext cx="762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113574</xdr:rowOff>
    </xdr:from>
    <xdr:to>
      <xdr:col>76</xdr:col>
      <xdr:colOff>165100</xdr:colOff>
      <xdr:row>38</xdr:row>
      <xdr:rowOff>43724</xdr:rowOff>
    </xdr:to>
    <xdr:sp macro="" textlink="">
      <xdr:nvSpPr>
        <xdr:cNvPr id="439" name="楕円 438">
          <a:extLst>
            <a:ext uri="{FF2B5EF4-FFF2-40B4-BE49-F238E27FC236}">
              <a16:creationId xmlns:a16="http://schemas.microsoft.com/office/drawing/2014/main" id="{60343E9D-CE7A-4E08-BE38-DE590B6C26EA}"/>
            </a:ext>
          </a:extLst>
        </xdr:cNvPr>
        <xdr:cNvSpPr/>
      </xdr:nvSpPr>
      <xdr:spPr>
        <a:xfrm>
          <a:off x="13093700" y="62286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164374</xdr:rowOff>
    </xdr:from>
    <xdr:to>
      <xdr:col>81</xdr:col>
      <xdr:colOff>50800</xdr:colOff>
      <xdr:row>38</xdr:row>
      <xdr:rowOff>9253</xdr:rowOff>
    </xdr:to>
    <xdr:cxnSp macro="">
      <xdr:nvCxnSpPr>
        <xdr:cNvPr id="440" name="直線コネクタ 439">
          <a:extLst>
            <a:ext uri="{FF2B5EF4-FFF2-40B4-BE49-F238E27FC236}">
              <a16:creationId xmlns:a16="http://schemas.microsoft.com/office/drawing/2014/main" id="{E569792F-C128-4446-A9B9-C73BC6B7D75C}"/>
            </a:ext>
          </a:extLst>
        </xdr:cNvPr>
        <xdr:cNvCxnSpPr/>
      </xdr:nvCxnSpPr>
      <xdr:spPr>
        <a:xfrm>
          <a:off x="13144500" y="6279424"/>
          <a:ext cx="79375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41" name="楕円 440">
          <a:extLst>
            <a:ext uri="{FF2B5EF4-FFF2-40B4-BE49-F238E27FC236}">
              <a16:creationId xmlns:a16="http://schemas.microsoft.com/office/drawing/2014/main" id="{B25901AB-1E8A-40F9-87E8-DA6A870B238F}"/>
            </a:ext>
          </a:extLst>
        </xdr:cNvPr>
        <xdr:cNvSpPr/>
      </xdr:nvSpPr>
      <xdr:spPr>
        <a:xfrm>
          <a:off x="12299950" y="62498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164374</xdr:rowOff>
    </xdr:from>
    <xdr:to>
      <xdr:col>76</xdr:col>
      <xdr:colOff>114300</xdr:colOff>
      <xdr:row>38</xdr:row>
      <xdr:rowOff>14151</xdr:rowOff>
    </xdr:to>
    <xdr:cxnSp macro="">
      <xdr:nvCxnSpPr>
        <xdr:cNvPr id="442" name="直線コネクタ 441">
          <a:extLst>
            <a:ext uri="{FF2B5EF4-FFF2-40B4-BE49-F238E27FC236}">
              <a16:creationId xmlns:a16="http://schemas.microsoft.com/office/drawing/2014/main" id="{5BFB2CB5-9130-451A-B1EA-AC4833D88B60}"/>
            </a:ext>
          </a:extLst>
        </xdr:cNvPr>
        <xdr:cNvCxnSpPr/>
      </xdr:nvCxnSpPr>
      <xdr:spPr>
        <a:xfrm flipV="1">
          <a:off x="12344400" y="6279424"/>
          <a:ext cx="8001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152763</xdr:rowOff>
    </xdr:from>
    <xdr:to>
      <xdr:col>67</xdr:col>
      <xdr:colOff>101600</xdr:colOff>
      <xdr:row>38</xdr:row>
      <xdr:rowOff>82913</xdr:rowOff>
    </xdr:to>
    <xdr:sp macro="" textlink="">
      <xdr:nvSpPr>
        <xdr:cNvPr id="443" name="楕円 442">
          <a:extLst>
            <a:ext uri="{FF2B5EF4-FFF2-40B4-BE49-F238E27FC236}">
              <a16:creationId xmlns:a16="http://schemas.microsoft.com/office/drawing/2014/main" id="{E5DDCA0F-A897-47EB-86C8-E633C2EE06ED}"/>
            </a:ext>
          </a:extLst>
        </xdr:cNvPr>
        <xdr:cNvSpPr/>
      </xdr:nvSpPr>
      <xdr:spPr>
        <a:xfrm>
          <a:off x="11487150" y="62678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14151</xdr:rowOff>
    </xdr:from>
    <xdr:to>
      <xdr:col>71</xdr:col>
      <xdr:colOff>177800</xdr:colOff>
      <xdr:row>38</xdr:row>
      <xdr:rowOff>32113</xdr:rowOff>
    </xdr:to>
    <xdr:cxnSp macro="">
      <xdr:nvCxnSpPr>
        <xdr:cNvPr id="444" name="直線コネクタ 443">
          <a:extLst>
            <a:ext uri="{FF2B5EF4-FFF2-40B4-BE49-F238E27FC236}">
              <a16:creationId xmlns:a16="http://schemas.microsoft.com/office/drawing/2014/main" id="{E42B21A5-1670-432E-961C-28449889864C}"/>
            </a:ext>
          </a:extLst>
        </xdr:cNvPr>
        <xdr:cNvCxnSpPr/>
      </xdr:nvCxnSpPr>
      <xdr:spPr>
        <a:xfrm flipV="1">
          <a:off x="11537950" y="6294301"/>
          <a:ext cx="8064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B2636213-D5C2-448F-8A74-ED147BFE0C29}"/>
            </a:ext>
          </a:extLst>
        </xdr:cNvPr>
        <xdr:cNvSpPr txBox="1"/>
      </xdr:nvSpPr>
      <xdr:spPr>
        <a:xfrm>
          <a:off x="13742044" y="594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93EEE505-654C-447A-8DFA-C49073A89742}"/>
            </a:ext>
          </a:extLst>
        </xdr:cNvPr>
        <xdr:cNvSpPr txBox="1"/>
      </xdr:nvSpPr>
      <xdr:spPr>
        <a:xfrm>
          <a:off x="12960994" y="593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3F4F54AE-EC5D-48FF-BF0A-8BE29C3FBED7}"/>
            </a:ext>
          </a:extLst>
        </xdr:cNvPr>
        <xdr:cNvSpPr txBox="1"/>
      </xdr:nvSpPr>
      <xdr:spPr>
        <a:xfrm>
          <a:off x="12167244" y="5985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4EC13914-05D8-4559-A1E9-BCC92C65E677}"/>
            </a:ext>
          </a:extLst>
        </xdr:cNvPr>
        <xdr:cNvSpPr txBox="1"/>
      </xdr:nvSpPr>
      <xdr:spPr>
        <a:xfrm>
          <a:off x="11354444" y="5980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51180</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AEA2AF7D-794D-4C8C-9521-E4BA46E1829F}"/>
            </a:ext>
          </a:extLst>
        </xdr:cNvPr>
        <xdr:cNvSpPr txBox="1"/>
      </xdr:nvSpPr>
      <xdr:spPr>
        <a:xfrm>
          <a:off x="13742044" y="633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34851</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1A1DF0EB-65EE-4EB9-89EC-1FE5675B62B4}"/>
            </a:ext>
          </a:extLst>
        </xdr:cNvPr>
        <xdr:cNvSpPr txBox="1"/>
      </xdr:nvSpPr>
      <xdr:spPr>
        <a:xfrm>
          <a:off x="1296099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ADBE8053-AB50-4319-82A5-684C58A288A6}"/>
            </a:ext>
          </a:extLst>
        </xdr:cNvPr>
        <xdr:cNvSpPr txBox="1"/>
      </xdr:nvSpPr>
      <xdr:spPr>
        <a:xfrm>
          <a:off x="12167244" y="6336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B681A7E6-91DD-4232-A723-D003CD5F57A4}"/>
            </a:ext>
          </a:extLst>
        </xdr:cNvPr>
        <xdr:cNvSpPr txBox="1"/>
      </xdr:nvSpPr>
      <xdr:spPr>
        <a:xfrm>
          <a:off x="11354444" y="6354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CD9F3B15-7A77-407D-B44E-09624277AC02}"/>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EA8260F9-CDD1-471E-8804-18FC3F1B1AAE}"/>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754303E8-84F8-4A0D-8C24-905CDDF2520C}"/>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812F74EB-898E-44A3-8BE9-43D0AE5D4A47}"/>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7EA3EB5F-DF5F-4AC6-BC2B-8A8F6AB3B71D}"/>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1E607BD7-1C0E-4EAE-B2E2-BB5DECCB949F}"/>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AD96B3E0-FE04-465D-BA62-95CBFA93DDDB}"/>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1DA8FE9-AC5C-4443-B84F-93FD91EC10A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BB7A843-4520-4A0A-834B-5ACC698B5BDF}"/>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DEF24E29-A1D7-45EC-81ED-B3F9EC0A4E41}"/>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975708FC-95D2-49B1-9077-092C09707430}"/>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37DF926E-33E1-4993-9D49-31E6E507D3D6}"/>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14A868EF-DF8A-4A09-8F66-0689FB376E7B}"/>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BD82EB66-780E-471D-A321-3E1246C4AEEB}"/>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F3E7A694-AA29-4330-8D79-1C4FBB4C1EE7}"/>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DD1206EE-EC35-4AC8-B1C7-4EF47653D310}"/>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7F3901C0-24E7-4BE6-9F02-36DCD712DBBD}"/>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921F18B7-6961-4BBF-B44D-D2D3B3F31F0B}"/>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DA176951-546E-429C-AE86-03E660FF9AD9}"/>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7FEBC6E6-23A7-40E6-8228-29F0E68A702A}"/>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2110091C-36B5-405B-8CD7-398101572AB6}"/>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a:extLst>
            <a:ext uri="{FF2B5EF4-FFF2-40B4-BE49-F238E27FC236}">
              <a16:creationId xmlns:a16="http://schemas.microsoft.com/office/drawing/2014/main" id="{81E24018-4B5B-469C-9EDC-467279F10FD0}"/>
            </a:ext>
          </a:extLst>
        </xdr:cNvPr>
        <xdr:cNvCxnSpPr/>
      </xdr:nvCxnSpPr>
      <xdr:spPr>
        <a:xfrm flipV="1">
          <a:off x="19951064" y="5480101"/>
          <a:ext cx="0" cy="1406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23610DC6-6633-4B82-AD5A-AB46477E7D00}"/>
            </a:ext>
          </a:extLst>
        </xdr:cNvPr>
        <xdr:cNvSpPr txBox="1"/>
      </xdr:nvSpPr>
      <xdr:spPr>
        <a:xfrm>
          <a:off x="19989800" y="689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a:extLst>
            <a:ext uri="{FF2B5EF4-FFF2-40B4-BE49-F238E27FC236}">
              <a16:creationId xmlns:a16="http://schemas.microsoft.com/office/drawing/2014/main" id="{E1DC0CB7-2DD7-42F4-B372-29BC0A5953F7}"/>
            </a:ext>
          </a:extLst>
        </xdr:cNvPr>
        <xdr:cNvCxnSpPr/>
      </xdr:nvCxnSpPr>
      <xdr:spPr>
        <a:xfrm>
          <a:off x="19881850" y="68868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67DF3A21-489B-41AE-8561-8D443A323ADB}"/>
            </a:ext>
          </a:extLst>
        </xdr:cNvPr>
        <xdr:cNvSpPr txBox="1"/>
      </xdr:nvSpPr>
      <xdr:spPr>
        <a:xfrm>
          <a:off x="19989800" y="52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a:extLst>
            <a:ext uri="{FF2B5EF4-FFF2-40B4-BE49-F238E27FC236}">
              <a16:creationId xmlns:a16="http://schemas.microsoft.com/office/drawing/2014/main" id="{BFADCC9E-16E1-4701-A283-714826FEF08F}"/>
            </a:ext>
          </a:extLst>
        </xdr:cNvPr>
        <xdr:cNvCxnSpPr/>
      </xdr:nvCxnSpPr>
      <xdr:spPr>
        <a:xfrm>
          <a:off x="19881850" y="54801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E6D85EEB-A90B-4D8F-85DC-9105FA8E55BE}"/>
            </a:ext>
          </a:extLst>
        </xdr:cNvPr>
        <xdr:cNvSpPr txBox="1"/>
      </xdr:nvSpPr>
      <xdr:spPr>
        <a:xfrm>
          <a:off x="19989800" y="6527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a:extLst>
            <a:ext uri="{FF2B5EF4-FFF2-40B4-BE49-F238E27FC236}">
              <a16:creationId xmlns:a16="http://schemas.microsoft.com/office/drawing/2014/main" id="{D9611372-46CD-4B3B-8E7B-F4DE0831C588}"/>
            </a:ext>
          </a:extLst>
        </xdr:cNvPr>
        <xdr:cNvSpPr/>
      </xdr:nvSpPr>
      <xdr:spPr>
        <a:xfrm>
          <a:off x="19900900" y="65488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a:extLst>
            <a:ext uri="{FF2B5EF4-FFF2-40B4-BE49-F238E27FC236}">
              <a16:creationId xmlns:a16="http://schemas.microsoft.com/office/drawing/2014/main" id="{E5D06390-BF93-405C-9193-82213C7A96D6}"/>
            </a:ext>
          </a:extLst>
        </xdr:cNvPr>
        <xdr:cNvSpPr/>
      </xdr:nvSpPr>
      <xdr:spPr>
        <a:xfrm>
          <a:off x="19157950" y="65643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2" name="フローチャート: 判断 481">
          <a:extLst>
            <a:ext uri="{FF2B5EF4-FFF2-40B4-BE49-F238E27FC236}">
              <a16:creationId xmlns:a16="http://schemas.microsoft.com/office/drawing/2014/main" id="{00F7FDD3-37F5-4383-BC86-718664EC2080}"/>
            </a:ext>
          </a:extLst>
        </xdr:cNvPr>
        <xdr:cNvSpPr/>
      </xdr:nvSpPr>
      <xdr:spPr>
        <a:xfrm>
          <a:off x="18345150" y="65607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3" name="フローチャート: 判断 482">
          <a:extLst>
            <a:ext uri="{FF2B5EF4-FFF2-40B4-BE49-F238E27FC236}">
              <a16:creationId xmlns:a16="http://schemas.microsoft.com/office/drawing/2014/main" id="{526EBFC6-7164-4A97-B16C-7F15A9143891}"/>
            </a:ext>
          </a:extLst>
        </xdr:cNvPr>
        <xdr:cNvSpPr/>
      </xdr:nvSpPr>
      <xdr:spPr>
        <a:xfrm>
          <a:off x="17551400" y="594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4" name="フローチャート: 判断 483">
          <a:extLst>
            <a:ext uri="{FF2B5EF4-FFF2-40B4-BE49-F238E27FC236}">
              <a16:creationId xmlns:a16="http://schemas.microsoft.com/office/drawing/2014/main" id="{39388505-FDE1-42D6-AFC6-1D7800A74385}"/>
            </a:ext>
          </a:extLst>
        </xdr:cNvPr>
        <xdr:cNvSpPr/>
      </xdr:nvSpPr>
      <xdr:spPr>
        <a:xfrm>
          <a:off x="16757650" y="65945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75BAC3C-684A-4C96-8FA7-021BF1312FC2}"/>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7B1560D-4C58-4A7B-A9EC-FD3065D70DC1}"/>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2DB8C21-E5FB-44C1-A340-58113C713121}"/>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3BB0B5A-1B31-4DA4-A08C-F68DE4C9B01D}"/>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EA7D793-C16A-40A1-A9BF-EF33F79855B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140615</xdr:rowOff>
    </xdr:from>
    <xdr:to>
      <xdr:col>116</xdr:col>
      <xdr:colOff>114300</xdr:colOff>
      <xdr:row>39</xdr:row>
      <xdr:rowOff>70765</xdr:rowOff>
    </xdr:to>
    <xdr:sp macro="" textlink="">
      <xdr:nvSpPr>
        <xdr:cNvPr id="490" name="楕円 489">
          <a:extLst>
            <a:ext uri="{FF2B5EF4-FFF2-40B4-BE49-F238E27FC236}">
              <a16:creationId xmlns:a16="http://schemas.microsoft.com/office/drawing/2014/main" id="{AF717E6C-F47F-4CE0-AAF6-67E083131658}"/>
            </a:ext>
          </a:extLst>
        </xdr:cNvPr>
        <xdr:cNvSpPr/>
      </xdr:nvSpPr>
      <xdr:spPr>
        <a:xfrm>
          <a:off x="19900900" y="6420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163492</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6603E164-7184-49A6-9F83-DCC9624DA18D}"/>
            </a:ext>
          </a:extLst>
        </xdr:cNvPr>
        <xdr:cNvSpPr txBox="1"/>
      </xdr:nvSpPr>
      <xdr:spPr>
        <a:xfrm>
          <a:off x="19989800" y="627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86664</xdr:rowOff>
    </xdr:from>
    <xdr:to>
      <xdr:col>112</xdr:col>
      <xdr:colOff>38100</xdr:colOff>
      <xdr:row>39</xdr:row>
      <xdr:rowOff>16814</xdr:rowOff>
    </xdr:to>
    <xdr:sp macro="" textlink="">
      <xdr:nvSpPr>
        <xdr:cNvPr id="492" name="楕円 491">
          <a:extLst>
            <a:ext uri="{FF2B5EF4-FFF2-40B4-BE49-F238E27FC236}">
              <a16:creationId xmlns:a16="http://schemas.microsoft.com/office/drawing/2014/main" id="{6A2B2C20-A3CD-42AE-A0FE-0B838D9B9AB3}"/>
            </a:ext>
          </a:extLst>
        </xdr:cNvPr>
        <xdr:cNvSpPr/>
      </xdr:nvSpPr>
      <xdr:spPr>
        <a:xfrm>
          <a:off x="19157950" y="63668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137464</xdr:rowOff>
    </xdr:from>
    <xdr:to>
      <xdr:col>116</xdr:col>
      <xdr:colOff>63500</xdr:colOff>
      <xdr:row>39</xdr:row>
      <xdr:rowOff>19965</xdr:rowOff>
    </xdr:to>
    <xdr:cxnSp macro="">
      <xdr:nvCxnSpPr>
        <xdr:cNvPr id="493" name="直線コネクタ 492">
          <a:extLst>
            <a:ext uri="{FF2B5EF4-FFF2-40B4-BE49-F238E27FC236}">
              <a16:creationId xmlns:a16="http://schemas.microsoft.com/office/drawing/2014/main" id="{049F0D01-646A-4DA7-B181-A6CD4ED8DF05}"/>
            </a:ext>
          </a:extLst>
        </xdr:cNvPr>
        <xdr:cNvCxnSpPr/>
      </xdr:nvCxnSpPr>
      <xdr:spPr>
        <a:xfrm>
          <a:off x="19202400" y="6417614"/>
          <a:ext cx="749300" cy="4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91237</xdr:rowOff>
    </xdr:from>
    <xdr:to>
      <xdr:col>107</xdr:col>
      <xdr:colOff>101600</xdr:colOff>
      <xdr:row>39</xdr:row>
      <xdr:rowOff>21387</xdr:rowOff>
    </xdr:to>
    <xdr:sp macro="" textlink="">
      <xdr:nvSpPr>
        <xdr:cNvPr id="494" name="楕円 493">
          <a:extLst>
            <a:ext uri="{FF2B5EF4-FFF2-40B4-BE49-F238E27FC236}">
              <a16:creationId xmlns:a16="http://schemas.microsoft.com/office/drawing/2014/main" id="{972BFB94-1F4D-4912-990B-572C9FCEAC07}"/>
            </a:ext>
          </a:extLst>
        </xdr:cNvPr>
        <xdr:cNvSpPr/>
      </xdr:nvSpPr>
      <xdr:spPr>
        <a:xfrm>
          <a:off x="18345150" y="63713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137464</xdr:rowOff>
    </xdr:from>
    <xdr:to>
      <xdr:col>111</xdr:col>
      <xdr:colOff>177800</xdr:colOff>
      <xdr:row>38</xdr:row>
      <xdr:rowOff>142037</xdr:rowOff>
    </xdr:to>
    <xdr:cxnSp macro="">
      <xdr:nvCxnSpPr>
        <xdr:cNvPr id="495" name="直線コネクタ 494">
          <a:extLst>
            <a:ext uri="{FF2B5EF4-FFF2-40B4-BE49-F238E27FC236}">
              <a16:creationId xmlns:a16="http://schemas.microsoft.com/office/drawing/2014/main" id="{E259EA73-820E-4DA1-B19B-704B9CF3F9B4}"/>
            </a:ext>
          </a:extLst>
        </xdr:cNvPr>
        <xdr:cNvCxnSpPr/>
      </xdr:nvCxnSpPr>
      <xdr:spPr>
        <a:xfrm flipV="1">
          <a:off x="18395950" y="6417614"/>
          <a:ext cx="80645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94894</xdr:rowOff>
    </xdr:from>
    <xdr:to>
      <xdr:col>102</xdr:col>
      <xdr:colOff>165100</xdr:colOff>
      <xdr:row>39</xdr:row>
      <xdr:rowOff>25044</xdr:rowOff>
    </xdr:to>
    <xdr:sp macro="" textlink="">
      <xdr:nvSpPr>
        <xdr:cNvPr id="496" name="楕円 495">
          <a:extLst>
            <a:ext uri="{FF2B5EF4-FFF2-40B4-BE49-F238E27FC236}">
              <a16:creationId xmlns:a16="http://schemas.microsoft.com/office/drawing/2014/main" id="{880D99EC-2E2F-43A5-9AB7-4867E3AB7DE0}"/>
            </a:ext>
          </a:extLst>
        </xdr:cNvPr>
        <xdr:cNvSpPr/>
      </xdr:nvSpPr>
      <xdr:spPr>
        <a:xfrm>
          <a:off x="17551400" y="63750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142037</xdr:rowOff>
    </xdr:from>
    <xdr:to>
      <xdr:col>107</xdr:col>
      <xdr:colOff>50800</xdr:colOff>
      <xdr:row>38</xdr:row>
      <xdr:rowOff>145694</xdr:rowOff>
    </xdr:to>
    <xdr:cxnSp macro="">
      <xdr:nvCxnSpPr>
        <xdr:cNvPr id="497" name="直線コネクタ 496">
          <a:extLst>
            <a:ext uri="{FF2B5EF4-FFF2-40B4-BE49-F238E27FC236}">
              <a16:creationId xmlns:a16="http://schemas.microsoft.com/office/drawing/2014/main" id="{14E5A2D3-2014-47CD-ADA8-814BBA5B3A10}"/>
            </a:ext>
          </a:extLst>
        </xdr:cNvPr>
        <xdr:cNvCxnSpPr/>
      </xdr:nvCxnSpPr>
      <xdr:spPr>
        <a:xfrm flipV="1">
          <a:off x="17602200" y="6422187"/>
          <a:ext cx="79375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101295</xdr:rowOff>
    </xdr:from>
    <xdr:to>
      <xdr:col>98</xdr:col>
      <xdr:colOff>38100</xdr:colOff>
      <xdr:row>39</xdr:row>
      <xdr:rowOff>31445</xdr:rowOff>
    </xdr:to>
    <xdr:sp macro="" textlink="">
      <xdr:nvSpPr>
        <xdr:cNvPr id="498" name="楕円 497">
          <a:extLst>
            <a:ext uri="{FF2B5EF4-FFF2-40B4-BE49-F238E27FC236}">
              <a16:creationId xmlns:a16="http://schemas.microsoft.com/office/drawing/2014/main" id="{C4AD3A65-0926-4C50-BC6F-8D4EEB7A8E74}"/>
            </a:ext>
          </a:extLst>
        </xdr:cNvPr>
        <xdr:cNvSpPr/>
      </xdr:nvSpPr>
      <xdr:spPr>
        <a:xfrm>
          <a:off x="16757650" y="63814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145694</xdr:rowOff>
    </xdr:from>
    <xdr:to>
      <xdr:col>102</xdr:col>
      <xdr:colOff>114300</xdr:colOff>
      <xdr:row>38</xdr:row>
      <xdr:rowOff>152095</xdr:rowOff>
    </xdr:to>
    <xdr:cxnSp macro="">
      <xdr:nvCxnSpPr>
        <xdr:cNvPr id="499" name="直線コネクタ 498">
          <a:extLst>
            <a:ext uri="{FF2B5EF4-FFF2-40B4-BE49-F238E27FC236}">
              <a16:creationId xmlns:a16="http://schemas.microsoft.com/office/drawing/2014/main" id="{5310195D-7131-4D7B-861E-75D300F07EB6}"/>
            </a:ext>
          </a:extLst>
        </xdr:cNvPr>
        <xdr:cNvCxnSpPr/>
      </xdr:nvCxnSpPr>
      <xdr:spPr>
        <a:xfrm flipV="1">
          <a:off x="16802100" y="6425844"/>
          <a:ext cx="8001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884196C7-EC00-45F4-AA70-CFC77170AAF6}"/>
            </a:ext>
          </a:extLst>
        </xdr:cNvPr>
        <xdr:cNvSpPr txBox="1"/>
      </xdr:nvSpPr>
      <xdr:spPr>
        <a:xfrm>
          <a:off x="18980227" y="66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1DF7F322-0AD8-4AE4-97E0-285C059EB43D}"/>
            </a:ext>
          </a:extLst>
        </xdr:cNvPr>
        <xdr:cNvSpPr txBox="1"/>
      </xdr:nvSpPr>
      <xdr:spPr>
        <a:xfrm>
          <a:off x="18180127" y="664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E86BF68C-4D72-479F-85CE-C59027955D65}"/>
            </a:ext>
          </a:extLst>
        </xdr:cNvPr>
        <xdr:cNvSpPr txBox="1"/>
      </xdr:nvSpPr>
      <xdr:spPr>
        <a:xfrm>
          <a:off x="17386377" y="573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3A4A5658-D518-4E20-97FE-1628A021BBF9}"/>
            </a:ext>
          </a:extLst>
        </xdr:cNvPr>
        <xdr:cNvSpPr txBox="1"/>
      </xdr:nvSpPr>
      <xdr:spPr>
        <a:xfrm>
          <a:off x="16592627" y="668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33342</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571FED3-458F-4A0D-A6A8-3371196728A9}"/>
            </a:ext>
          </a:extLst>
        </xdr:cNvPr>
        <xdr:cNvSpPr txBox="1"/>
      </xdr:nvSpPr>
      <xdr:spPr>
        <a:xfrm>
          <a:off x="18980227" y="61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37914</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87017B86-2A42-44DF-97E6-E9597A29BEAA}"/>
            </a:ext>
          </a:extLst>
        </xdr:cNvPr>
        <xdr:cNvSpPr txBox="1"/>
      </xdr:nvSpPr>
      <xdr:spPr>
        <a:xfrm>
          <a:off x="18180127" y="61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16171</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F5041B2-F4E5-46D9-82FA-2C5FDBC03D42}"/>
            </a:ext>
          </a:extLst>
        </xdr:cNvPr>
        <xdr:cNvSpPr txBox="1"/>
      </xdr:nvSpPr>
      <xdr:spPr>
        <a:xfrm>
          <a:off x="17386377" y="646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47972</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A4E704E8-A224-49AF-AB23-0246A12DED39}"/>
            </a:ext>
          </a:extLst>
        </xdr:cNvPr>
        <xdr:cNvSpPr txBox="1"/>
      </xdr:nvSpPr>
      <xdr:spPr>
        <a:xfrm>
          <a:off x="16592627" y="616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7D9753A-7F81-47BE-BB82-AC07595D977B}"/>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D7C873BC-EC48-44F1-A7C4-A043FED65C4C}"/>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3B4106B5-74EF-4899-AEB2-525378AC1A23}"/>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64FA204A-478C-4B65-9AAE-9DAE65583576}"/>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FDC2E077-72C7-4347-BB3A-497A544E115E}"/>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837E9620-E445-43AF-8252-B919E46B490F}"/>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C295769B-1FCC-4FC0-B911-7FDCF0628A95}"/>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367302AA-0B77-4513-8ABE-3EFAC568FE49}"/>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DA29DDE-C44D-45F4-9BC5-AF3F9B089FCA}"/>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D36F8F-52DF-4E7E-9FBB-754CA0456B7A}"/>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65D4F81A-BF1B-476E-B498-60CB19FAD0AA}"/>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BB9EB380-8AD3-4844-801F-71EA85A081F7}"/>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60432B05-7736-4D78-AC97-0C8D71548D9D}"/>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297A483A-5201-40E5-AA24-5959C17D63BE}"/>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A9990EC3-C0B7-4B15-B41D-C8331E275D3F}"/>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914AD3C4-6558-4ADB-80D5-6FCE925D7FD7}"/>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5B171007-5267-4B50-8397-81356FDB2792}"/>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8EE4EB32-73E5-4431-ADD5-80B111475D99}"/>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2CDC36D5-0C3D-4D80-BCDB-FB2185BE0C4E}"/>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6107B76A-FB0D-48A7-B8CD-F05FCF3B792F}"/>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55552F52-A22C-4E7A-ACF6-98D1D76D80F1}"/>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4C3FE97E-D4E5-499A-AEBE-E6F9720A690C}"/>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F917A6C6-02A8-437C-8A5A-DDB05EF0A701}"/>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9B2A5B5B-9963-43ED-90CD-D420ABA2DCCE}"/>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a:extLst>
            <a:ext uri="{FF2B5EF4-FFF2-40B4-BE49-F238E27FC236}">
              <a16:creationId xmlns:a16="http://schemas.microsoft.com/office/drawing/2014/main" id="{27B4057B-24B0-4285-A18A-4BB06D4789BB}"/>
            </a:ext>
          </a:extLst>
        </xdr:cNvPr>
        <xdr:cNvCxnSpPr/>
      </xdr:nvCxnSpPr>
      <xdr:spPr>
        <a:xfrm flipV="1">
          <a:off x="14699614" y="9199245"/>
          <a:ext cx="0" cy="126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FA3746E1-0C9A-4EE5-A81F-3CD5BBBDC972}"/>
            </a:ext>
          </a:extLst>
        </xdr:cNvPr>
        <xdr:cNvSpPr txBox="1"/>
      </xdr:nvSpPr>
      <xdr:spPr>
        <a:xfrm>
          <a:off x="14738350" y="1047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a:extLst>
            <a:ext uri="{FF2B5EF4-FFF2-40B4-BE49-F238E27FC236}">
              <a16:creationId xmlns:a16="http://schemas.microsoft.com/office/drawing/2014/main" id="{9DDF7CCF-9298-4523-9BBB-266D3A3CFD0B}"/>
            </a:ext>
          </a:extLst>
        </xdr:cNvPr>
        <xdr:cNvCxnSpPr/>
      </xdr:nvCxnSpPr>
      <xdr:spPr>
        <a:xfrm>
          <a:off x="14611350" y="10468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8C0855E2-9305-4486-920B-666E80057BDA}"/>
            </a:ext>
          </a:extLst>
        </xdr:cNvPr>
        <xdr:cNvSpPr txBox="1"/>
      </xdr:nvSpPr>
      <xdr:spPr>
        <a:xfrm>
          <a:off x="14738350" y="898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a:extLst>
            <a:ext uri="{FF2B5EF4-FFF2-40B4-BE49-F238E27FC236}">
              <a16:creationId xmlns:a16="http://schemas.microsoft.com/office/drawing/2014/main" id="{2377297E-9838-4353-B5E6-284F8F761C54}"/>
            </a:ext>
          </a:extLst>
        </xdr:cNvPr>
        <xdr:cNvCxnSpPr/>
      </xdr:nvCxnSpPr>
      <xdr:spPr>
        <a:xfrm>
          <a:off x="14611350" y="9199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476ACE05-C31F-498B-A294-8A29351A02F3}"/>
            </a:ext>
          </a:extLst>
        </xdr:cNvPr>
        <xdr:cNvSpPr txBox="1"/>
      </xdr:nvSpPr>
      <xdr:spPr>
        <a:xfrm>
          <a:off x="14738350" y="9897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a:extLst>
            <a:ext uri="{FF2B5EF4-FFF2-40B4-BE49-F238E27FC236}">
              <a16:creationId xmlns:a16="http://schemas.microsoft.com/office/drawing/2014/main" id="{F59DCA79-BDD4-42D8-B139-830190E31396}"/>
            </a:ext>
          </a:extLst>
        </xdr:cNvPr>
        <xdr:cNvSpPr/>
      </xdr:nvSpPr>
      <xdr:spPr>
        <a:xfrm>
          <a:off x="14649450" y="99129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a:extLst>
            <a:ext uri="{FF2B5EF4-FFF2-40B4-BE49-F238E27FC236}">
              <a16:creationId xmlns:a16="http://schemas.microsoft.com/office/drawing/2014/main" id="{DD877DE7-582F-47FF-8DA4-ACE54660555E}"/>
            </a:ext>
          </a:extLst>
        </xdr:cNvPr>
        <xdr:cNvSpPr/>
      </xdr:nvSpPr>
      <xdr:spPr>
        <a:xfrm>
          <a:off x="13887450" y="9879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0" name="フローチャート: 判断 539">
          <a:extLst>
            <a:ext uri="{FF2B5EF4-FFF2-40B4-BE49-F238E27FC236}">
              <a16:creationId xmlns:a16="http://schemas.microsoft.com/office/drawing/2014/main" id="{E3B2366A-7A7E-4E91-A4CF-B777893990F0}"/>
            </a:ext>
          </a:extLst>
        </xdr:cNvPr>
        <xdr:cNvSpPr/>
      </xdr:nvSpPr>
      <xdr:spPr>
        <a:xfrm>
          <a:off x="13093700" y="98659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1" name="フローチャート: 判断 540">
          <a:extLst>
            <a:ext uri="{FF2B5EF4-FFF2-40B4-BE49-F238E27FC236}">
              <a16:creationId xmlns:a16="http://schemas.microsoft.com/office/drawing/2014/main" id="{1C646A9C-2470-4B62-8657-403F71EB6B63}"/>
            </a:ext>
          </a:extLst>
        </xdr:cNvPr>
        <xdr:cNvSpPr/>
      </xdr:nvSpPr>
      <xdr:spPr>
        <a:xfrm>
          <a:off x="12299950" y="9848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2" name="フローチャート: 判断 541">
          <a:extLst>
            <a:ext uri="{FF2B5EF4-FFF2-40B4-BE49-F238E27FC236}">
              <a16:creationId xmlns:a16="http://schemas.microsoft.com/office/drawing/2014/main" id="{05D0903B-3072-4A8F-8D64-822FD4D51A97}"/>
            </a:ext>
          </a:extLst>
        </xdr:cNvPr>
        <xdr:cNvSpPr/>
      </xdr:nvSpPr>
      <xdr:spPr>
        <a:xfrm>
          <a:off x="11487150" y="9824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1D5C08F-478C-4E04-8350-69F95DF5BDDC}"/>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701395E-3146-444F-8807-8CD68E5A7E41}"/>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B329BB8-31B3-432E-A368-70E174B0470B}"/>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18210AF-EF12-44FD-8CF8-1CE5F24BAD03}"/>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8930A90-248C-4CD0-A37E-176CEA33046C}"/>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71120</xdr:rowOff>
    </xdr:from>
    <xdr:to>
      <xdr:col>85</xdr:col>
      <xdr:colOff>177800</xdr:colOff>
      <xdr:row>58</xdr:row>
      <xdr:rowOff>1270</xdr:rowOff>
    </xdr:to>
    <xdr:sp macro="" textlink="">
      <xdr:nvSpPr>
        <xdr:cNvPr id="548" name="楕円 547">
          <a:extLst>
            <a:ext uri="{FF2B5EF4-FFF2-40B4-BE49-F238E27FC236}">
              <a16:creationId xmlns:a16="http://schemas.microsoft.com/office/drawing/2014/main" id="{35C879A8-4BE2-4CF3-A5C7-A63B67BF4F25}"/>
            </a:ext>
          </a:extLst>
        </xdr:cNvPr>
        <xdr:cNvSpPr/>
      </xdr:nvSpPr>
      <xdr:spPr>
        <a:xfrm>
          <a:off x="14649450" y="9488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93997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542D053-13C6-4A8E-B2D1-6866593E3ED4}"/>
            </a:ext>
          </a:extLst>
        </xdr:cNvPr>
        <xdr:cNvSpPr txBox="1"/>
      </xdr:nvSpPr>
      <xdr:spPr>
        <a:xfrm>
          <a:off x="14738350" y="934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31115</xdr:rowOff>
    </xdr:from>
    <xdr:to>
      <xdr:col>81</xdr:col>
      <xdr:colOff>101600</xdr:colOff>
      <xdr:row>57</xdr:row>
      <xdr:rowOff>132715</xdr:rowOff>
    </xdr:to>
    <xdr:sp macro="" textlink="">
      <xdr:nvSpPr>
        <xdr:cNvPr id="550" name="楕円 549">
          <a:extLst>
            <a:ext uri="{FF2B5EF4-FFF2-40B4-BE49-F238E27FC236}">
              <a16:creationId xmlns:a16="http://schemas.microsoft.com/office/drawing/2014/main" id="{AB0F688C-78B3-4A98-A775-29CE343E202B}"/>
            </a:ext>
          </a:extLst>
        </xdr:cNvPr>
        <xdr:cNvSpPr/>
      </xdr:nvSpPr>
      <xdr:spPr>
        <a:xfrm>
          <a:off x="13887450" y="94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81915</xdr:rowOff>
    </xdr:from>
    <xdr:to>
      <xdr:col>85</xdr:col>
      <xdr:colOff>127000</xdr:colOff>
      <xdr:row>57</xdr:row>
      <xdr:rowOff>121920</xdr:rowOff>
    </xdr:to>
    <xdr:cxnSp macro="">
      <xdr:nvCxnSpPr>
        <xdr:cNvPr id="551" name="直線コネクタ 550">
          <a:extLst>
            <a:ext uri="{FF2B5EF4-FFF2-40B4-BE49-F238E27FC236}">
              <a16:creationId xmlns:a16="http://schemas.microsoft.com/office/drawing/2014/main" id="{1836A204-B1EC-49B2-86E7-F3E5405DFB81}"/>
            </a:ext>
          </a:extLst>
        </xdr:cNvPr>
        <xdr:cNvCxnSpPr/>
      </xdr:nvCxnSpPr>
      <xdr:spPr>
        <a:xfrm>
          <a:off x="13938250" y="9498965"/>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xdr:rowOff>
    </xdr:from>
    <xdr:to>
      <xdr:col>76</xdr:col>
      <xdr:colOff>165100</xdr:colOff>
      <xdr:row>57</xdr:row>
      <xdr:rowOff>102235</xdr:rowOff>
    </xdr:to>
    <xdr:sp macro="" textlink="">
      <xdr:nvSpPr>
        <xdr:cNvPr id="552" name="楕円 551">
          <a:extLst>
            <a:ext uri="{FF2B5EF4-FFF2-40B4-BE49-F238E27FC236}">
              <a16:creationId xmlns:a16="http://schemas.microsoft.com/office/drawing/2014/main" id="{49E6BC99-1C14-44D5-AD1B-99CBA6933F2C}"/>
            </a:ext>
          </a:extLst>
        </xdr:cNvPr>
        <xdr:cNvSpPr/>
      </xdr:nvSpPr>
      <xdr:spPr>
        <a:xfrm>
          <a:off x="13093700" y="94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51435</xdr:rowOff>
    </xdr:from>
    <xdr:to>
      <xdr:col>81</xdr:col>
      <xdr:colOff>50800</xdr:colOff>
      <xdr:row>57</xdr:row>
      <xdr:rowOff>81915</xdr:rowOff>
    </xdr:to>
    <xdr:cxnSp macro="">
      <xdr:nvCxnSpPr>
        <xdr:cNvPr id="553" name="直線コネクタ 552">
          <a:extLst>
            <a:ext uri="{FF2B5EF4-FFF2-40B4-BE49-F238E27FC236}">
              <a16:creationId xmlns:a16="http://schemas.microsoft.com/office/drawing/2014/main" id="{6EA7833F-DF37-4E4F-B06E-5CB46140F94B}"/>
            </a:ext>
          </a:extLst>
        </xdr:cNvPr>
        <xdr:cNvCxnSpPr/>
      </xdr:nvCxnSpPr>
      <xdr:spPr>
        <a:xfrm>
          <a:off x="13144500" y="9468485"/>
          <a:ext cx="7937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147320</xdr:rowOff>
    </xdr:from>
    <xdr:to>
      <xdr:col>72</xdr:col>
      <xdr:colOff>38100</xdr:colOff>
      <xdr:row>57</xdr:row>
      <xdr:rowOff>77470</xdr:rowOff>
    </xdr:to>
    <xdr:sp macro="" textlink="">
      <xdr:nvSpPr>
        <xdr:cNvPr id="554" name="楕円 553">
          <a:extLst>
            <a:ext uri="{FF2B5EF4-FFF2-40B4-BE49-F238E27FC236}">
              <a16:creationId xmlns:a16="http://schemas.microsoft.com/office/drawing/2014/main" id="{103B294C-9D57-4E5E-B3F5-A3B4C9C4D34D}"/>
            </a:ext>
          </a:extLst>
        </xdr:cNvPr>
        <xdr:cNvSpPr/>
      </xdr:nvSpPr>
      <xdr:spPr>
        <a:xfrm>
          <a:off x="12299950" y="93992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26670</xdr:rowOff>
    </xdr:from>
    <xdr:to>
      <xdr:col>76</xdr:col>
      <xdr:colOff>114300</xdr:colOff>
      <xdr:row>57</xdr:row>
      <xdr:rowOff>51435</xdr:rowOff>
    </xdr:to>
    <xdr:cxnSp macro="">
      <xdr:nvCxnSpPr>
        <xdr:cNvPr id="555" name="直線コネクタ 554">
          <a:extLst>
            <a:ext uri="{FF2B5EF4-FFF2-40B4-BE49-F238E27FC236}">
              <a16:creationId xmlns:a16="http://schemas.microsoft.com/office/drawing/2014/main" id="{56E17221-F0DC-4B06-AEFB-8AB5CB1E86EE}"/>
            </a:ext>
          </a:extLst>
        </xdr:cNvPr>
        <xdr:cNvCxnSpPr/>
      </xdr:nvCxnSpPr>
      <xdr:spPr>
        <a:xfrm>
          <a:off x="12344400" y="9443720"/>
          <a:ext cx="8001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118745</xdr:rowOff>
    </xdr:from>
    <xdr:to>
      <xdr:col>67</xdr:col>
      <xdr:colOff>101600</xdr:colOff>
      <xdr:row>58</xdr:row>
      <xdr:rowOff>48895</xdr:rowOff>
    </xdr:to>
    <xdr:sp macro="" textlink="">
      <xdr:nvSpPr>
        <xdr:cNvPr id="556" name="楕円 555">
          <a:extLst>
            <a:ext uri="{FF2B5EF4-FFF2-40B4-BE49-F238E27FC236}">
              <a16:creationId xmlns:a16="http://schemas.microsoft.com/office/drawing/2014/main" id="{F159FBEC-FB95-40E4-8D43-FE17E747EF0C}"/>
            </a:ext>
          </a:extLst>
        </xdr:cNvPr>
        <xdr:cNvSpPr/>
      </xdr:nvSpPr>
      <xdr:spPr>
        <a:xfrm>
          <a:off x="11487150" y="95357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26670</xdr:rowOff>
    </xdr:from>
    <xdr:to>
      <xdr:col>71</xdr:col>
      <xdr:colOff>177800</xdr:colOff>
      <xdr:row>57</xdr:row>
      <xdr:rowOff>169545</xdr:rowOff>
    </xdr:to>
    <xdr:cxnSp macro="">
      <xdr:nvCxnSpPr>
        <xdr:cNvPr id="557" name="直線コネクタ 556">
          <a:extLst>
            <a:ext uri="{FF2B5EF4-FFF2-40B4-BE49-F238E27FC236}">
              <a16:creationId xmlns:a16="http://schemas.microsoft.com/office/drawing/2014/main" id="{5083DDB0-475F-4958-807D-13DA9B257051}"/>
            </a:ext>
          </a:extLst>
        </xdr:cNvPr>
        <xdr:cNvCxnSpPr/>
      </xdr:nvCxnSpPr>
      <xdr:spPr>
        <a:xfrm flipV="1">
          <a:off x="11537950" y="9443720"/>
          <a:ext cx="806450" cy="1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58" name="n_1aveValue【学校施設】&#10;有形固定資産減価償却率">
          <a:extLst>
            <a:ext uri="{FF2B5EF4-FFF2-40B4-BE49-F238E27FC236}">
              <a16:creationId xmlns:a16="http://schemas.microsoft.com/office/drawing/2014/main" id="{5A1A2561-A89F-4075-BC4C-574DAD55A5B4}"/>
            </a:ext>
          </a:extLst>
        </xdr:cNvPr>
        <xdr:cNvSpPr txBox="1"/>
      </xdr:nvSpPr>
      <xdr:spPr>
        <a:xfrm>
          <a:off x="1374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59" name="n_2aveValue【学校施設】&#10;有形固定資産減価償却率">
          <a:extLst>
            <a:ext uri="{FF2B5EF4-FFF2-40B4-BE49-F238E27FC236}">
              <a16:creationId xmlns:a16="http://schemas.microsoft.com/office/drawing/2014/main" id="{C7303AB2-DA2C-469B-9268-3BADE02038EA}"/>
            </a:ext>
          </a:extLst>
        </xdr:cNvPr>
        <xdr:cNvSpPr txBox="1"/>
      </xdr:nvSpPr>
      <xdr:spPr>
        <a:xfrm>
          <a:off x="1296099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560" name="n_3aveValue【学校施設】&#10;有形固定資産減価償却率">
          <a:extLst>
            <a:ext uri="{FF2B5EF4-FFF2-40B4-BE49-F238E27FC236}">
              <a16:creationId xmlns:a16="http://schemas.microsoft.com/office/drawing/2014/main" id="{667A9B86-D2C5-44C8-B9D9-B746808AE379}"/>
            </a:ext>
          </a:extLst>
        </xdr:cNvPr>
        <xdr:cNvSpPr txBox="1"/>
      </xdr:nvSpPr>
      <xdr:spPr>
        <a:xfrm>
          <a:off x="121672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561" name="n_4aveValue【学校施設】&#10;有形固定資産減価償却率">
          <a:extLst>
            <a:ext uri="{FF2B5EF4-FFF2-40B4-BE49-F238E27FC236}">
              <a16:creationId xmlns:a16="http://schemas.microsoft.com/office/drawing/2014/main" id="{DE50103A-F5BC-4251-B538-E201C0A83B0A}"/>
            </a:ext>
          </a:extLst>
        </xdr:cNvPr>
        <xdr:cNvSpPr txBox="1"/>
      </xdr:nvSpPr>
      <xdr:spPr>
        <a:xfrm>
          <a:off x="113544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149242</xdr:rowOff>
    </xdr:from>
    <xdr:ext cx="405111" cy="259045"/>
    <xdr:sp macro="" textlink="">
      <xdr:nvSpPr>
        <xdr:cNvPr id="562" name="n_1mainValue【学校施設】&#10;有形固定資産減価償却率">
          <a:extLst>
            <a:ext uri="{FF2B5EF4-FFF2-40B4-BE49-F238E27FC236}">
              <a16:creationId xmlns:a16="http://schemas.microsoft.com/office/drawing/2014/main" id="{D688C70B-E073-4739-A8B6-9162F742E059}"/>
            </a:ext>
          </a:extLst>
        </xdr:cNvPr>
        <xdr:cNvSpPr txBox="1"/>
      </xdr:nvSpPr>
      <xdr:spPr>
        <a:xfrm>
          <a:off x="13742044" y="923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118762</xdr:rowOff>
    </xdr:from>
    <xdr:ext cx="405111" cy="259045"/>
    <xdr:sp macro="" textlink="">
      <xdr:nvSpPr>
        <xdr:cNvPr id="563" name="n_2mainValue【学校施設】&#10;有形固定資産減価償却率">
          <a:extLst>
            <a:ext uri="{FF2B5EF4-FFF2-40B4-BE49-F238E27FC236}">
              <a16:creationId xmlns:a16="http://schemas.microsoft.com/office/drawing/2014/main" id="{5AF1E931-6E07-47C7-B941-2BC98A066FC0}"/>
            </a:ext>
          </a:extLst>
        </xdr:cNvPr>
        <xdr:cNvSpPr txBox="1"/>
      </xdr:nvSpPr>
      <xdr:spPr>
        <a:xfrm>
          <a:off x="12960994" y="920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93997</xdr:rowOff>
    </xdr:from>
    <xdr:ext cx="405111" cy="259045"/>
    <xdr:sp macro="" textlink="">
      <xdr:nvSpPr>
        <xdr:cNvPr id="564" name="n_3mainValue【学校施設】&#10;有形固定資産減価償却率">
          <a:extLst>
            <a:ext uri="{FF2B5EF4-FFF2-40B4-BE49-F238E27FC236}">
              <a16:creationId xmlns:a16="http://schemas.microsoft.com/office/drawing/2014/main" id="{B94106A9-EACA-4161-9A5F-64DBFEFCD042}"/>
            </a:ext>
          </a:extLst>
        </xdr:cNvPr>
        <xdr:cNvSpPr txBox="1"/>
      </xdr:nvSpPr>
      <xdr:spPr>
        <a:xfrm>
          <a:off x="12167244" y="918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65422</xdr:rowOff>
    </xdr:from>
    <xdr:ext cx="405111" cy="259045"/>
    <xdr:sp macro="" textlink="">
      <xdr:nvSpPr>
        <xdr:cNvPr id="565" name="n_4mainValue【学校施設】&#10;有形固定資産減価償却率">
          <a:extLst>
            <a:ext uri="{FF2B5EF4-FFF2-40B4-BE49-F238E27FC236}">
              <a16:creationId xmlns:a16="http://schemas.microsoft.com/office/drawing/2014/main" id="{1B32AEDE-6381-480F-9B57-D2C062199E67}"/>
            </a:ext>
          </a:extLst>
        </xdr:cNvPr>
        <xdr:cNvSpPr txBox="1"/>
      </xdr:nvSpPr>
      <xdr:spPr>
        <a:xfrm>
          <a:off x="11354444"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A7AFB90F-CE93-4A44-8812-27A2FC12A32A}"/>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3516EBD0-4D23-40B9-8C42-F4E52C41BDC5}"/>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98E317EA-B897-4858-AAD5-D0EDDF7528C7}"/>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EA7A970D-5367-44FD-90DB-C95E1881E13B}"/>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D2E19B93-BB83-433E-B208-D36B1F3F4A9D}"/>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6F701A88-B67B-4814-9A0A-E4EB11381725}"/>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BE00B760-269B-4A92-A817-EAD3C51315B5}"/>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26D1E4CD-C928-4E3A-8BC0-B97413C4BF8B}"/>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DDBD0C10-7FC9-428C-8DC0-C028CC25A499}"/>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62A5596E-D5C1-4887-89DE-2E74BFE34912}"/>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ED2BD937-E447-4167-A30A-302D5495C7CF}"/>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24D9E831-7689-478B-9C97-1BD5810CF3AE}"/>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855B898D-B44F-4E30-8CF8-9924F60C8D5B}"/>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BD891D52-81C2-43F6-ACFF-4CD52C7A27E2}"/>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EC6AA4A6-2AB0-45DF-8522-75726DFD7DD5}"/>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487D218D-DAEC-48D0-A151-3B9D1883BC3E}"/>
            </a:ext>
          </a:extLst>
        </xdr:cNvPr>
        <xdr:cNvSpPr txBox="1"/>
      </xdr:nvSpPr>
      <xdr:spPr>
        <a:xfrm>
          <a:off x="15985051" y="977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FB77D12B-E01E-4BBC-9CEC-A0A4F16EF699}"/>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49F2B18B-F018-4114-9FCC-5C1A23AD8BB0}"/>
            </a:ext>
          </a:extLst>
        </xdr:cNvPr>
        <xdr:cNvSpPr txBox="1"/>
      </xdr:nvSpPr>
      <xdr:spPr>
        <a:xfrm>
          <a:off x="15985051" y="941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C2796518-6467-4CD6-9DB9-18C0CFBBC8DA}"/>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A2B7E525-35BA-45B6-B52D-E6345B2169EC}"/>
            </a:ext>
          </a:extLst>
        </xdr:cNvPr>
        <xdr:cNvSpPr txBox="1"/>
      </xdr:nvSpPr>
      <xdr:spPr>
        <a:xfrm>
          <a:off x="15985051" y="9046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233BB5CE-1BA8-4883-B50E-8C553807942B}"/>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E1D1B5F7-24FB-40E8-9BCC-ABAB4A6CFF11}"/>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1A9723E7-84D3-4666-B38C-43815333314C}"/>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a:extLst>
            <a:ext uri="{FF2B5EF4-FFF2-40B4-BE49-F238E27FC236}">
              <a16:creationId xmlns:a16="http://schemas.microsoft.com/office/drawing/2014/main" id="{6C730931-4E1F-4C9E-948C-260F602F0EF2}"/>
            </a:ext>
          </a:extLst>
        </xdr:cNvPr>
        <xdr:cNvCxnSpPr/>
      </xdr:nvCxnSpPr>
      <xdr:spPr>
        <a:xfrm flipV="1">
          <a:off x="19951064" y="9309938"/>
          <a:ext cx="0" cy="1228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a:extLst>
            <a:ext uri="{FF2B5EF4-FFF2-40B4-BE49-F238E27FC236}">
              <a16:creationId xmlns:a16="http://schemas.microsoft.com/office/drawing/2014/main" id="{B6090AF5-1E28-4B0D-B781-429BBB0D19AA}"/>
            </a:ext>
          </a:extLst>
        </xdr:cNvPr>
        <xdr:cNvSpPr txBox="1"/>
      </xdr:nvSpPr>
      <xdr:spPr>
        <a:xfrm>
          <a:off x="19989800" y="1054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a:extLst>
            <a:ext uri="{FF2B5EF4-FFF2-40B4-BE49-F238E27FC236}">
              <a16:creationId xmlns:a16="http://schemas.microsoft.com/office/drawing/2014/main" id="{5EEBF967-39AE-4DC8-BB0D-9085A41E5CFD}"/>
            </a:ext>
          </a:extLst>
        </xdr:cNvPr>
        <xdr:cNvCxnSpPr/>
      </xdr:nvCxnSpPr>
      <xdr:spPr>
        <a:xfrm>
          <a:off x="19881850" y="105387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a:extLst>
            <a:ext uri="{FF2B5EF4-FFF2-40B4-BE49-F238E27FC236}">
              <a16:creationId xmlns:a16="http://schemas.microsoft.com/office/drawing/2014/main" id="{56D5F0D9-C5BB-40A1-969A-5418D9FDEBE3}"/>
            </a:ext>
          </a:extLst>
        </xdr:cNvPr>
        <xdr:cNvSpPr txBox="1"/>
      </xdr:nvSpPr>
      <xdr:spPr>
        <a:xfrm>
          <a:off x="19989800" y="909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a:extLst>
            <a:ext uri="{FF2B5EF4-FFF2-40B4-BE49-F238E27FC236}">
              <a16:creationId xmlns:a16="http://schemas.microsoft.com/office/drawing/2014/main" id="{D216805F-4272-4843-899F-4B8B5203F470}"/>
            </a:ext>
          </a:extLst>
        </xdr:cNvPr>
        <xdr:cNvCxnSpPr/>
      </xdr:nvCxnSpPr>
      <xdr:spPr>
        <a:xfrm>
          <a:off x="19881850" y="93099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94" name="【学校施設】&#10;一人当たり面積平均値テキスト">
          <a:extLst>
            <a:ext uri="{FF2B5EF4-FFF2-40B4-BE49-F238E27FC236}">
              <a16:creationId xmlns:a16="http://schemas.microsoft.com/office/drawing/2014/main" id="{E3026B79-B2B6-48B1-B0E0-CED1B285A0C0}"/>
            </a:ext>
          </a:extLst>
        </xdr:cNvPr>
        <xdr:cNvSpPr txBox="1"/>
      </xdr:nvSpPr>
      <xdr:spPr>
        <a:xfrm>
          <a:off x="19989800" y="10212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a:extLst>
            <a:ext uri="{FF2B5EF4-FFF2-40B4-BE49-F238E27FC236}">
              <a16:creationId xmlns:a16="http://schemas.microsoft.com/office/drawing/2014/main" id="{717FCC70-AB26-4CDD-9EBE-169BDF8642DA}"/>
            </a:ext>
          </a:extLst>
        </xdr:cNvPr>
        <xdr:cNvSpPr/>
      </xdr:nvSpPr>
      <xdr:spPr>
        <a:xfrm>
          <a:off x="19900900" y="103543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a:extLst>
            <a:ext uri="{FF2B5EF4-FFF2-40B4-BE49-F238E27FC236}">
              <a16:creationId xmlns:a16="http://schemas.microsoft.com/office/drawing/2014/main" id="{0273B4C1-2C71-4DDD-9BC0-7CF0E5F6E6AF}"/>
            </a:ext>
          </a:extLst>
        </xdr:cNvPr>
        <xdr:cNvSpPr/>
      </xdr:nvSpPr>
      <xdr:spPr>
        <a:xfrm>
          <a:off x="19157950" y="103619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7" name="フローチャート: 判断 596">
          <a:extLst>
            <a:ext uri="{FF2B5EF4-FFF2-40B4-BE49-F238E27FC236}">
              <a16:creationId xmlns:a16="http://schemas.microsoft.com/office/drawing/2014/main" id="{4DCDF103-D3A8-4130-B41E-2E6819AD86E6}"/>
            </a:ext>
          </a:extLst>
        </xdr:cNvPr>
        <xdr:cNvSpPr/>
      </xdr:nvSpPr>
      <xdr:spPr>
        <a:xfrm>
          <a:off x="18345150" y="103504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8" name="フローチャート: 判断 597">
          <a:extLst>
            <a:ext uri="{FF2B5EF4-FFF2-40B4-BE49-F238E27FC236}">
              <a16:creationId xmlns:a16="http://schemas.microsoft.com/office/drawing/2014/main" id="{77452F98-FED9-4F4E-AA62-1D7A625B7849}"/>
            </a:ext>
          </a:extLst>
        </xdr:cNvPr>
        <xdr:cNvSpPr/>
      </xdr:nvSpPr>
      <xdr:spPr>
        <a:xfrm>
          <a:off x="17551400" y="10349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9" name="フローチャート: 判断 598">
          <a:extLst>
            <a:ext uri="{FF2B5EF4-FFF2-40B4-BE49-F238E27FC236}">
              <a16:creationId xmlns:a16="http://schemas.microsoft.com/office/drawing/2014/main" id="{1FDADC6E-7E63-4262-99B1-BD9C112B9C51}"/>
            </a:ext>
          </a:extLst>
        </xdr:cNvPr>
        <xdr:cNvSpPr/>
      </xdr:nvSpPr>
      <xdr:spPr>
        <a:xfrm>
          <a:off x="16757650" y="103569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4BA21F14-465A-4DF3-8506-53A870BD8066}"/>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1567812-7605-45C1-B070-958B0810787A}"/>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8B8639F-EB06-4441-BE39-2262635818C8}"/>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39E7DE0-D1D7-4524-8CC1-1D8D3C0ECCE3}"/>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CB9BC43-ADAE-41E4-B52D-53ADDCDE044D}"/>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159055</xdr:rowOff>
    </xdr:from>
    <xdr:to>
      <xdr:col>116</xdr:col>
      <xdr:colOff>114300</xdr:colOff>
      <xdr:row>63</xdr:row>
      <xdr:rowOff>89205</xdr:rowOff>
    </xdr:to>
    <xdr:sp macro="" textlink="">
      <xdr:nvSpPr>
        <xdr:cNvPr id="605" name="楕円 604">
          <a:extLst>
            <a:ext uri="{FF2B5EF4-FFF2-40B4-BE49-F238E27FC236}">
              <a16:creationId xmlns:a16="http://schemas.microsoft.com/office/drawing/2014/main" id="{CBCB3794-B44F-435F-87D4-30D98D4C8AD0}"/>
            </a:ext>
          </a:extLst>
        </xdr:cNvPr>
        <xdr:cNvSpPr/>
      </xdr:nvSpPr>
      <xdr:spPr>
        <a:xfrm>
          <a:off x="19900900" y="10401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90238</xdr:rowOff>
    </xdr:from>
    <xdr:ext cx="469744" cy="259045"/>
    <xdr:sp macro="" textlink="">
      <xdr:nvSpPr>
        <xdr:cNvPr id="606" name="【学校施設】&#10;一人当たり面積該当値テキスト">
          <a:extLst>
            <a:ext uri="{FF2B5EF4-FFF2-40B4-BE49-F238E27FC236}">
              <a16:creationId xmlns:a16="http://schemas.microsoft.com/office/drawing/2014/main" id="{685613DC-FF10-481E-8655-2937437E21B8}"/>
            </a:ext>
          </a:extLst>
        </xdr:cNvPr>
        <xdr:cNvSpPr txBox="1"/>
      </xdr:nvSpPr>
      <xdr:spPr>
        <a:xfrm>
          <a:off x="19989800" y="1033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162027</xdr:rowOff>
    </xdr:from>
    <xdr:to>
      <xdr:col>112</xdr:col>
      <xdr:colOff>38100</xdr:colOff>
      <xdr:row>63</xdr:row>
      <xdr:rowOff>92177</xdr:rowOff>
    </xdr:to>
    <xdr:sp macro="" textlink="">
      <xdr:nvSpPr>
        <xdr:cNvPr id="607" name="楕円 606">
          <a:extLst>
            <a:ext uri="{FF2B5EF4-FFF2-40B4-BE49-F238E27FC236}">
              <a16:creationId xmlns:a16="http://schemas.microsoft.com/office/drawing/2014/main" id="{4F65F4F7-B30E-4376-99EA-AC202BA750CD}"/>
            </a:ext>
          </a:extLst>
        </xdr:cNvPr>
        <xdr:cNvSpPr/>
      </xdr:nvSpPr>
      <xdr:spPr>
        <a:xfrm>
          <a:off x="19157950" y="104045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38405</xdr:rowOff>
    </xdr:from>
    <xdr:to>
      <xdr:col>116</xdr:col>
      <xdr:colOff>63500</xdr:colOff>
      <xdr:row>63</xdr:row>
      <xdr:rowOff>41377</xdr:rowOff>
    </xdr:to>
    <xdr:cxnSp macro="">
      <xdr:nvCxnSpPr>
        <xdr:cNvPr id="608" name="直線コネクタ 607">
          <a:extLst>
            <a:ext uri="{FF2B5EF4-FFF2-40B4-BE49-F238E27FC236}">
              <a16:creationId xmlns:a16="http://schemas.microsoft.com/office/drawing/2014/main" id="{8E198D66-9A84-4604-A85C-998ED55EE69B}"/>
            </a:ext>
          </a:extLst>
        </xdr:cNvPr>
        <xdr:cNvCxnSpPr/>
      </xdr:nvCxnSpPr>
      <xdr:spPr>
        <a:xfrm flipV="1">
          <a:off x="19202400" y="10446055"/>
          <a:ext cx="7493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164084</xdr:rowOff>
    </xdr:from>
    <xdr:to>
      <xdr:col>107</xdr:col>
      <xdr:colOff>101600</xdr:colOff>
      <xdr:row>63</xdr:row>
      <xdr:rowOff>94234</xdr:rowOff>
    </xdr:to>
    <xdr:sp macro="" textlink="">
      <xdr:nvSpPr>
        <xdr:cNvPr id="609" name="楕円 608">
          <a:extLst>
            <a:ext uri="{FF2B5EF4-FFF2-40B4-BE49-F238E27FC236}">
              <a16:creationId xmlns:a16="http://schemas.microsoft.com/office/drawing/2014/main" id="{173BC806-16C5-4573-8E8F-1B3AF5089B10}"/>
            </a:ext>
          </a:extLst>
        </xdr:cNvPr>
        <xdr:cNvSpPr/>
      </xdr:nvSpPr>
      <xdr:spPr>
        <a:xfrm>
          <a:off x="18345150" y="104066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41377</xdr:rowOff>
    </xdr:from>
    <xdr:to>
      <xdr:col>111</xdr:col>
      <xdr:colOff>177800</xdr:colOff>
      <xdr:row>63</xdr:row>
      <xdr:rowOff>43434</xdr:rowOff>
    </xdr:to>
    <xdr:cxnSp macro="">
      <xdr:nvCxnSpPr>
        <xdr:cNvPr id="610" name="直線コネクタ 609">
          <a:extLst>
            <a:ext uri="{FF2B5EF4-FFF2-40B4-BE49-F238E27FC236}">
              <a16:creationId xmlns:a16="http://schemas.microsoft.com/office/drawing/2014/main" id="{49AE798D-FDAF-47B3-A58D-E8BA968586A2}"/>
            </a:ext>
          </a:extLst>
        </xdr:cNvPr>
        <xdr:cNvCxnSpPr/>
      </xdr:nvCxnSpPr>
      <xdr:spPr>
        <a:xfrm flipV="1">
          <a:off x="18395950" y="10449027"/>
          <a:ext cx="80645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165227</xdr:rowOff>
    </xdr:from>
    <xdr:to>
      <xdr:col>102</xdr:col>
      <xdr:colOff>165100</xdr:colOff>
      <xdr:row>63</xdr:row>
      <xdr:rowOff>95377</xdr:rowOff>
    </xdr:to>
    <xdr:sp macro="" textlink="">
      <xdr:nvSpPr>
        <xdr:cNvPr id="611" name="楕円 610">
          <a:extLst>
            <a:ext uri="{FF2B5EF4-FFF2-40B4-BE49-F238E27FC236}">
              <a16:creationId xmlns:a16="http://schemas.microsoft.com/office/drawing/2014/main" id="{DD3DC87D-26A2-46C7-9709-DC67FFCFDAB1}"/>
            </a:ext>
          </a:extLst>
        </xdr:cNvPr>
        <xdr:cNvSpPr/>
      </xdr:nvSpPr>
      <xdr:spPr>
        <a:xfrm>
          <a:off x="17551400" y="104077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43434</xdr:rowOff>
    </xdr:from>
    <xdr:to>
      <xdr:col>107</xdr:col>
      <xdr:colOff>50800</xdr:colOff>
      <xdr:row>63</xdr:row>
      <xdr:rowOff>44577</xdr:rowOff>
    </xdr:to>
    <xdr:cxnSp macro="">
      <xdr:nvCxnSpPr>
        <xdr:cNvPr id="612" name="直線コネクタ 611">
          <a:extLst>
            <a:ext uri="{FF2B5EF4-FFF2-40B4-BE49-F238E27FC236}">
              <a16:creationId xmlns:a16="http://schemas.microsoft.com/office/drawing/2014/main" id="{51D3A74C-7647-478A-8F44-DE3A93EEE1B4}"/>
            </a:ext>
          </a:extLst>
        </xdr:cNvPr>
        <xdr:cNvCxnSpPr/>
      </xdr:nvCxnSpPr>
      <xdr:spPr>
        <a:xfrm flipV="1">
          <a:off x="17602200" y="10451084"/>
          <a:ext cx="7937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5969</xdr:rowOff>
    </xdr:from>
    <xdr:to>
      <xdr:col>98</xdr:col>
      <xdr:colOff>38100</xdr:colOff>
      <xdr:row>63</xdr:row>
      <xdr:rowOff>107569</xdr:rowOff>
    </xdr:to>
    <xdr:sp macro="" textlink="">
      <xdr:nvSpPr>
        <xdr:cNvPr id="613" name="楕円 612">
          <a:extLst>
            <a:ext uri="{FF2B5EF4-FFF2-40B4-BE49-F238E27FC236}">
              <a16:creationId xmlns:a16="http://schemas.microsoft.com/office/drawing/2014/main" id="{1FC88C34-01AD-428E-8B1C-5D5B31C7B1F1}"/>
            </a:ext>
          </a:extLst>
        </xdr:cNvPr>
        <xdr:cNvSpPr/>
      </xdr:nvSpPr>
      <xdr:spPr>
        <a:xfrm>
          <a:off x="16757650" y="104136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44577</xdr:rowOff>
    </xdr:from>
    <xdr:to>
      <xdr:col>102</xdr:col>
      <xdr:colOff>114300</xdr:colOff>
      <xdr:row>63</xdr:row>
      <xdr:rowOff>56769</xdr:rowOff>
    </xdr:to>
    <xdr:cxnSp macro="">
      <xdr:nvCxnSpPr>
        <xdr:cNvPr id="614" name="直線コネクタ 613">
          <a:extLst>
            <a:ext uri="{FF2B5EF4-FFF2-40B4-BE49-F238E27FC236}">
              <a16:creationId xmlns:a16="http://schemas.microsoft.com/office/drawing/2014/main" id="{7D2317A8-854E-498D-9000-92DFC7A23DF8}"/>
            </a:ext>
          </a:extLst>
        </xdr:cNvPr>
        <xdr:cNvCxnSpPr/>
      </xdr:nvCxnSpPr>
      <xdr:spPr>
        <a:xfrm flipV="1">
          <a:off x="16802100" y="10452227"/>
          <a:ext cx="8001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615" name="n_1aveValue【学校施設】&#10;一人当たり面積">
          <a:extLst>
            <a:ext uri="{FF2B5EF4-FFF2-40B4-BE49-F238E27FC236}">
              <a16:creationId xmlns:a16="http://schemas.microsoft.com/office/drawing/2014/main" id="{84414E05-EB58-454D-A778-98E3F7D80919}"/>
            </a:ext>
          </a:extLst>
        </xdr:cNvPr>
        <xdr:cNvSpPr txBox="1"/>
      </xdr:nvSpPr>
      <xdr:spPr>
        <a:xfrm>
          <a:off x="18980227" y="1014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616" name="n_2aveValue【学校施設】&#10;一人当たり面積">
          <a:extLst>
            <a:ext uri="{FF2B5EF4-FFF2-40B4-BE49-F238E27FC236}">
              <a16:creationId xmlns:a16="http://schemas.microsoft.com/office/drawing/2014/main" id="{9C12AE51-C8C9-4A2C-A231-F755E2ED0BF5}"/>
            </a:ext>
          </a:extLst>
        </xdr:cNvPr>
        <xdr:cNvSpPr txBox="1"/>
      </xdr:nvSpPr>
      <xdr:spPr>
        <a:xfrm>
          <a:off x="18180127" y="101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617" name="n_3aveValue【学校施設】&#10;一人当たり面積">
          <a:extLst>
            <a:ext uri="{FF2B5EF4-FFF2-40B4-BE49-F238E27FC236}">
              <a16:creationId xmlns:a16="http://schemas.microsoft.com/office/drawing/2014/main" id="{00D21183-692B-456E-8A17-42DC64444B8B}"/>
            </a:ext>
          </a:extLst>
        </xdr:cNvPr>
        <xdr:cNvSpPr txBox="1"/>
      </xdr:nvSpPr>
      <xdr:spPr>
        <a:xfrm>
          <a:off x="17386377" y="101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618" name="n_4aveValue【学校施設】&#10;一人当たり面積">
          <a:extLst>
            <a:ext uri="{FF2B5EF4-FFF2-40B4-BE49-F238E27FC236}">
              <a16:creationId xmlns:a16="http://schemas.microsoft.com/office/drawing/2014/main" id="{14D63F6C-26ED-4FAF-8EF4-DABB926F99D9}"/>
            </a:ext>
          </a:extLst>
        </xdr:cNvPr>
        <xdr:cNvSpPr txBox="1"/>
      </xdr:nvSpPr>
      <xdr:spPr>
        <a:xfrm>
          <a:off x="16592627" y="1013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83304</xdr:rowOff>
    </xdr:from>
    <xdr:ext cx="469744" cy="259045"/>
    <xdr:sp macro="" textlink="">
      <xdr:nvSpPr>
        <xdr:cNvPr id="619" name="n_1mainValue【学校施設】&#10;一人当たり面積">
          <a:extLst>
            <a:ext uri="{FF2B5EF4-FFF2-40B4-BE49-F238E27FC236}">
              <a16:creationId xmlns:a16="http://schemas.microsoft.com/office/drawing/2014/main" id="{E27C8411-AEE8-4450-9EA4-573B46B1B23A}"/>
            </a:ext>
          </a:extLst>
        </xdr:cNvPr>
        <xdr:cNvSpPr txBox="1"/>
      </xdr:nvSpPr>
      <xdr:spPr>
        <a:xfrm>
          <a:off x="18980227" y="1049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85361</xdr:rowOff>
    </xdr:from>
    <xdr:ext cx="469744" cy="259045"/>
    <xdr:sp macro="" textlink="">
      <xdr:nvSpPr>
        <xdr:cNvPr id="620" name="n_2mainValue【学校施設】&#10;一人当たり面積">
          <a:extLst>
            <a:ext uri="{FF2B5EF4-FFF2-40B4-BE49-F238E27FC236}">
              <a16:creationId xmlns:a16="http://schemas.microsoft.com/office/drawing/2014/main" id="{F7F11C24-1B89-4BAB-A84C-B444F896FB51}"/>
            </a:ext>
          </a:extLst>
        </xdr:cNvPr>
        <xdr:cNvSpPr txBox="1"/>
      </xdr:nvSpPr>
      <xdr:spPr>
        <a:xfrm>
          <a:off x="18180127" y="1049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86504</xdr:rowOff>
    </xdr:from>
    <xdr:ext cx="469744" cy="259045"/>
    <xdr:sp macro="" textlink="">
      <xdr:nvSpPr>
        <xdr:cNvPr id="621" name="n_3mainValue【学校施設】&#10;一人当たり面積">
          <a:extLst>
            <a:ext uri="{FF2B5EF4-FFF2-40B4-BE49-F238E27FC236}">
              <a16:creationId xmlns:a16="http://schemas.microsoft.com/office/drawing/2014/main" id="{BA148960-5EA2-4CC9-B0DB-80370DA23EB4}"/>
            </a:ext>
          </a:extLst>
        </xdr:cNvPr>
        <xdr:cNvSpPr txBox="1"/>
      </xdr:nvSpPr>
      <xdr:spPr>
        <a:xfrm>
          <a:off x="1738637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98696</xdr:rowOff>
    </xdr:from>
    <xdr:ext cx="469744" cy="259045"/>
    <xdr:sp macro="" textlink="">
      <xdr:nvSpPr>
        <xdr:cNvPr id="622" name="n_4mainValue【学校施設】&#10;一人当たり面積">
          <a:extLst>
            <a:ext uri="{FF2B5EF4-FFF2-40B4-BE49-F238E27FC236}">
              <a16:creationId xmlns:a16="http://schemas.microsoft.com/office/drawing/2014/main" id="{DA4A38FB-CD89-4658-946B-EBB51E386B86}"/>
            </a:ext>
          </a:extLst>
        </xdr:cNvPr>
        <xdr:cNvSpPr txBox="1"/>
      </xdr:nvSpPr>
      <xdr:spPr>
        <a:xfrm>
          <a:off x="16592627" y="1050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F8BAE013-B907-4787-B11D-A766A38E8854}"/>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825791F2-DF3A-4452-B927-CFE29187C835}"/>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C1255910-C546-44AB-89AE-DAEBE9D399BE}"/>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B0392518-3CDB-41BF-9F10-29FFF54F576B}"/>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4754FF1D-3544-4FB9-94DF-5B401A5476BF}"/>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27AC9571-2DF9-4D76-A6B5-CACA9189DB09}"/>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833E820A-6267-4EC0-A6AB-9BBC6AE2FE39}"/>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F7FF1DEC-5B2F-4D78-AC83-68F1AD45BE2D}"/>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5D2DFEA1-7412-41C0-8B19-6BC75BED51D8}"/>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88DAF378-3282-4185-8531-B23F77AB2383}"/>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FAF9A598-B26C-4932-8F96-FF489879BEFF}"/>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BD5A01A0-D919-4371-985D-348DABE14491}"/>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943BC1A8-A567-4039-A863-126D214D13F3}"/>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BB6A9772-B321-4363-AAF2-9164909CB296}"/>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E4BD1826-F050-4701-8CF4-971097383666}"/>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4BDC0C76-8969-49AB-ABFB-90152851C788}"/>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A97A7236-3038-4ACD-A210-2CDC6D0F2A3C}"/>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A939155F-3A3C-476D-AFED-F5C21B53A86B}"/>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2EBA5F54-3A76-42DE-9742-05B102B5EDAA}"/>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5501CCA-2D7F-48B0-A45D-0ECCE5ED070A}"/>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C16D0F86-7A08-40EA-BDE9-7AB54B0871A7}"/>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2D4031FB-3635-4086-ACB8-FF2A4A5D2C86}"/>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B06FDACE-5269-4604-A967-0764166084AC}"/>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5A4B6277-27EE-4867-9A96-9D956F042A1E}"/>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53156A83-C832-428C-9253-1EC6610B1377}"/>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EE849B34-5C37-4E68-860D-17DCB1A4309E}"/>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3C065CF9-E87B-40E0-AAB8-122780019259}"/>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6503D7FE-C5FE-43E2-B107-1317C3BF7A68}"/>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B4A50D85-1D31-44A1-9916-4CCAAECC9618}"/>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CCE1ED38-CD80-416E-A19B-2C3555B5D89B}"/>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E5D48AF2-9906-4C1F-9073-CA1F02D09E5C}"/>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57218C06-EFE6-4A42-B84C-258ABB007F15}"/>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F8720AFD-F3F0-40B5-A1E3-9AC4D05B37FB}"/>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4ECA338C-9FEE-45FF-8F7E-6DD6E7F32713}"/>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46201224-F183-47A7-AD38-C8FC13030C73}"/>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B560734B-C81F-4439-9057-2F341636AD44}"/>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A8521598-3C23-4B24-A048-23D4D5B5B6D7}"/>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C994FF3C-029B-4EB1-90E6-52A4D73C03AF}"/>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C4EE698D-0721-446E-8FCA-5DF84DF7A2D8}"/>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8C01D7C8-2ED1-4595-A0FB-8D5503D4CE2D}"/>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9CF4B76A-86D6-4560-8B95-1782C70689A7}"/>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37B4F092-E224-4466-8A5A-06B7CFA0B323}"/>
            </a:ext>
          </a:extLst>
        </xdr:cNvPr>
        <xdr:cNvCxnSpPr/>
      </xdr:nvCxnSpPr>
      <xdr:spPr>
        <a:xfrm flipV="1">
          <a:off x="14699614" y="165827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ED510D54-0DAF-4DD0-9C0A-E33914B1CEA1}"/>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FB611CDF-4CE6-421E-ACB9-7A2A3E080890}"/>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67" name="【公民館】&#10;有形固定資産減価償却率最大値テキスト">
          <a:extLst>
            <a:ext uri="{FF2B5EF4-FFF2-40B4-BE49-F238E27FC236}">
              <a16:creationId xmlns:a16="http://schemas.microsoft.com/office/drawing/2014/main" id="{62771829-F16F-402C-B106-58A21B835515}"/>
            </a:ext>
          </a:extLst>
        </xdr:cNvPr>
        <xdr:cNvSpPr txBox="1"/>
      </xdr:nvSpPr>
      <xdr:spPr>
        <a:xfrm>
          <a:off x="14738350" y="16357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68" name="直線コネクタ 667">
          <a:extLst>
            <a:ext uri="{FF2B5EF4-FFF2-40B4-BE49-F238E27FC236}">
              <a16:creationId xmlns:a16="http://schemas.microsoft.com/office/drawing/2014/main" id="{FBD5ECB5-F2AA-490A-859B-3C981F691588}"/>
            </a:ext>
          </a:extLst>
        </xdr:cNvPr>
        <xdr:cNvCxnSpPr/>
      </xdr:nvCxnSpPr>
      <xdr:spPr>
        <a:xfrm>
          <a:off x="14611350" y="165827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669" name="【公民館】&#10;有形固定資産減価償却率平均値テキスト">
          <a:extLst>
            <a:ext uri="{FF2B5EF4-FFF2-40B4-BE49-F238E27FC236}">
              <a16:creationId xmlns:a16="http://schemas.microsoft.com/office/drawing/2014/main" id="{20B6DEB1-0A99-40CE-89F9-04CF43A31267}"/>
            </a:ext>
          </a:extLst>
        </xdr:cNvPr>
        <xdr:cNvSpPr txBox="1"/>
      </xdr:nvSpPr>
      <xdr:spPr>
        <a:xfrm>
          <a:off x="1473835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70" name="フローチャート: 判断 669">
          <a:extLst>
            <a:ext uri="{FF2B5EF4-FFF2-40B4-BE49-F238E27FC236}">
              <a16:creationId xmlns:a16="http://schemas.microsoft.com/office/drawing/2014/main" id="{9487D503-A7F8-4D00-9950-8711897DC583}"/>
            </a:ext>
          </a:extLst>
        </xdr:cNvPr>
        <xdr:cNvSpPr/>
      </xdr:nvSpPr>
      <xdr:spPr>
        <a:xfrm>
          <a:off x="14649450" y="1757371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71" name="フローチャート: 判断 670">
          <a:extLst>
            <a:ext uri="{FF2B5EF4-FFF2-40B4-BE49-F238E27FC236}">
              <a16:creationId xmlns:a16="http://schemas.microsoft.com/office/drawing/2014/main" id="{F025D8D5-9411-49AA-BC8A-6A8E6025BF65}"/>
            </a:ext>
          </a:extLst>
        </xdr:cNvPr>
        <xdr:cNvSpPr/>
      </xdr:nvSpPr>
      <xdr:spPr>
        <a:xfrm>
          <a:off x="13887450" y="1754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72" name="フローチャート: 判断 671">
          <a:extLst>
            <a:ext uri="{FF2B5EF4-FFF2-40B4-BE49-F238E27FC236}">
              <a16:creationId xmlns:a16="http://schemas.microsoft.com/office/drawing/2014/main" id="{0CE4BEDA-6876-481A-A049-5466842E0EE2}"/>
            </a:ext>
          </a:extLst>
        </xdr:cNvPr>
        <xdr:cNvSpPr/>
      </xdr:nvSpPr>
      <xdr:spPr>
        <a:xfrm>
          <a:off x="13093700" y="1755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73" name="フローチャート: 判断 672">
          <a:extLst>
            <a:ext uri="{FF2B5EF4-FFF2-40B4-BE49-F238E27FC236}">
              <a16:creationId xmlns:a16="http://schemas.microsoft.com/office/drawing/2014/main" id="{A2FE19AA-E17A-43CB-8668-B73399885B70}"/>
            </a:ext>
          </a:extLst>
        </xdr:cNvPr>
        <xdr:cNvSpPr/>
      </xdr:nvSpPr>
      <xdr:spPr>
        <a:xfrm>
          <a:off x="12299950" y="175410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74" name="フローチャート: 判断 673">
          <a:extLst>
            <a:ext uri="{FF2B5EF4-FFF2-40B4-BE49-F238E27FC236}">
              <a16:creationId xmlns:a16="http://schemas.microsoft.com/office/drawing/2014/main" id="{B451203A-F723-43E6-BEAA-F014C8E0F381}"/>
            </a:ext>
          </a:extLst>
        </xdr:cNvPr>
        <xdr:cNvSpPr/>
      </xdr:nvSpPr>
      <xdr:spPr>
        <a:xfrm>
          <a:off x="11487150" y="1758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9FAEF47-48A2-4201-A4CC-1FE1902E5313}"/>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F01E266-37F3-4F60-80B3-DE90101FD182}"/>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3AEED23A-A3B6-4F87-859A-3C3F50FC1254}"/>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C2C1E7B-6D15-4554-97A1-3C4563A124C4}"/>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F1B683ED-5B1E-401A-9802-7F4F3AC4D494}"/>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xdr:rowOff>
    </xdr:from>
    <xdr:to>
      <xdr:col>85</xdr:col>
      <xdr:colOff>177800</xdr:colOff>
      <xdr:row>106</xdr:row>
      <xdr:rowOff>110671</xdr:rowOff>
    </xdr:to>
    <xdr:sp macro="" textlink="">
      <xdr:nvSpPr>
        <xdr:cNvPr id="680" name="楕円 679">
          <a:extLst>
            <a:ext uri="{FF2B5EF4-FFF2-40B4-BE49-F238E27FC236}">
              <a16:creationId xmlns:a16="http://schemas.microsoft.com/office/drawing/2014/main" id="{C9BBE5DE-4482-40C1-AB58-38CE08F8F5E9}"/>
            </a:ext>
          </a:extLst>
        </xdr:cNvPr>
        <xdr:cNvSpPr/>
      </xdr:nvSpPr>
      <xdr:spPr>
        <a:xfrm>
          <a:off x="14649450" y="1761127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158948</xdr:rowOff>
    </xdr:from>
    <xdr:ext cx="405111" cy="259045"/>
    <xdr:sp macro="" textlink="">
      <xdr:nvSpPr>
        <xdr:cNvPr id="681" name="【公民館】&#10;有形固定資産減価償却率該当値テキスト">
          <a:extLst>
            <a:ext uri="{FF2B5EF4-FFF2-40B4-BE49-F238E27FC236}">
              <a16:creationId xmlns:a16="http://schemas.microsoft.com/office/drawing/2014/main" id="{459ECDF6-B0ED-4D55-B814-CEF267DF391C}"/>
            </a:ext>
          </a:extLst>
        </xdr:cNvPr>
        <xdr:cNvSpPr txBox="1"/>
      </xdr:nvSpPr>
      <xdr:spPr>
        <a:xfrm>
          <a:off x="14738350" y="1758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682" name="楕円 681">
          <a:extLst>
            <a:ext uri="{FF2B5EF4-FFF2-40B4-BE49-F238E27FC236}">
              <a16:creationId xmlns:a16="http://schemas.microsoft.com/office/drawing/2014/main" id="{6C1B827F-73DC-4F4C-BFF6-B48ACF3853C5}"/>
            </a:ext>
          </a:extLst>
        </xdr:cNvPr>
        <xdr:cNvSpPr/>
      </xdr:nvSpPr>
      <xdr:spPr>
        <a:xfrm>
          <a:off x="1388745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59871</xdr:rowOff>
    </xdr:to>
    <xdr:cxnSp macro="">
      <xdr:nvCxnSpPr>
        <xdr:cNvPr id="683" name="直線コネクタ 682">
          <a:extLst>
            <a:ext uri="{FF2B5EF4-FFF2-40B4-BE49-F238E27FC236}">
              <a16:creationId xmlns:a16="http://schemas.microsoft.com/office/drawing/2014/main" id="{1FE6456A-B51B-4E6D-8C45-72DB0D2C80E7}"/>
            </a:ext>
          </a:extLst>
        </xdr:cNvPr>
        <xdr:cNvCxnSpPr/>
      </xdr:nvCxnSpPr>
      <xdr:spPr>
        <a:xfrm>
          <a:off x="13938250" y="17622882"/>
          <a:ext cx="762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108676</xdr:rowOff>
    </xdr:from>
    <xdr:to>
      <xdr:col>76</xdr:col>
      <xdr:colOff>165100</xdr:colOff>
      <xdr:row>106</xdr:row>
      <xdr:rowOff>38826</xdr:rowOff>
    </xdr:to>
    <xdr:sp macro="" textlink="">
      <xdr:nvSpPr>
        <xdr:cNvPr id="684" name="楕円 683">
          <a:extLst>
            <a:ext uri="{FF2B5EF4-FFF2-40B4-BE49-F238E27FC236}">
              <a16:creationId xmlns:a16="http://schemas.microsoft.com/office/drawing/2014/main" id="{F8210DB8-AF3A-4DFF-9762-5AB6BAAA74D7}"/>
            </a:ext>
          </a:extLst>
        </xdr:cNvPr>
        <xdr:cNvSpPr/>
      </xdr:nvSpPr>
      <xdr:spPr>
        <a:xfrm>
          <a:off x="13093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159476</xdr:rowOff>
    </xdr:from>
    <xdr:to>
      <xdr:col>81</xdr:col>
      <xdr:colOff>50800</xdr:colOff>
      <xdr:row>106</xdr:row>
      <xdr:rowOff>20682</xdr:rowOff>
    </xdr:to>
    <xdr:cxnSp macro="">
      <xdr:nvCxnSpPr>
        <xdr:cNvPr id="685" name="直線コネクタ 684">
          <a:extLst>
            <a:ext uri="{FF2B5EF4-FFF2-40B4-BE49-F238E27FC236}">
              <a16:creationId xmlns:a16="http://schemas.microsoft.com/office/drawing/2014/main" id="{FFBB59BB-9E06-40F7-8B79-438779F8C756}"/>
            </a:ext>
          </a:extLst>
        </xdr:cNvPr>
        <xdr:cNvCxnSpPr/>
      </xdr:nvCxnSpPr>
      <xdr:spPr>
        <a:xfrm>
          <a:off x="13144500" y="17590226"/>
          <a:ext cx="7937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86" name="楕円 685">
          <a:extLst>
            <a:ext uri="{FF2B5EF4-FFF2-40B4-BE49-F238E27FC236}">
              <a16:creationId xmlns:a16="http://schemas.microsoft.com/office/drawing/2014/main" id="{16D4A4C7-A295-4B11-92D7-ED814A8EC00C}"/>
            </a:ext>
          </a:extLst>
        </xdr:cNvPr>
        <xdr:cNvSpPr/>
      </xdr:nvSpPr>
      <xdr:spPr>
        <a:xfrm>
          <a:off x="12299950" y="175018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121920</xdr:rowOff>
    </xdr:from>
    <xdr:to>
      <xdr:col>76</xdr:col>
      <xdr:colOff>114300</xdr:colOff>
      <xdr:row>105</xdr:row>
      <xdr:rowOff>159476</xdr:rowOff>
    </xdr:to>
    <xdr:cxnSp macro="">
      <xdr:nvCxnSpPr>
        <xdr:cNvPr id="687" name="直線コネクタ 686">
          <a:extLst>
            <a:ext uri="{FF2B5EF4-FFF2-40B4-BE49-F238E27FC236}">
              <a16:creationId xmlns:a16="http://schemas.microsoft.com/office/drawing/2014/main" id="{44709D9B-D09B-4043-B31E-D744525F7442}"/>
            </a:ext>
          </a:extLst>
        </xdr:cNvPr>
        <xdr:cNvCxnSpPr/>
      </xdr:nvCxnSpPr>
      <xdr:spPr>
        <a:xfrm>
          <a:off x="12344400" y="17552670"/>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62956</xdr:rowOff>
    </xdr:from>
    <xdr:to>
      <xdr:col>67</xdr:col>
      <xdr:colOff>101600</xdr:colOff>
      <xdr:row>105</xdr:row>
      <xdr:rowOff>164556</xdr:rowOff>
    </xdr:to>
    <xdr:sp macro="" textlink="">
      <xdr:nvSpPr>
        <xdr:cNvPr id="688" name="楕円 687">
          <a:extLst>
            <a:ext uri="{FF2B5EF4-FFF2-40B4-BE49-F238E27FC236}">
              <a16:creationId xmlns:a16="http://schemas.microsoft.com/office/drawing/2014/main" id="{44AD42F2-37BC-4EF6-99D0-A6E6CBC97A6F}"/>
            </a:ext>
          </a:extLst>
        </xdr:cNvPr>
        <xdr:cNvSpPr/>
      </xdr:nvSpPr>
      <xdr:spPr>
        <a:xfrm>
          <a:off x="1148715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113756</xdr:rowOff>
    </xdr:from>
    <xdr:to>
      <xdr:col>71</xdr:col>
      <xdr:colOff>177800</xdr:colOff>
      <xdr:row>105</xdr:row>
      <xdr:rowOff>121920</xdr:rowOff>
    </xdr:to>
    <xdr:cxnSp macro="">
      <xdr:nvCxnSpPr>
        <xdr:cNvPr id="689" name="直線コネクタ 688">
          <a:extLst>
            <a:ext uri="{FF2B5EF4-FFF2-40B4-BE49-F238E27FC236}">
              <a16:creationId xmlns:a16="http://schemas.microsoft.com/office/drawing/2014/main" id="{F5BEACC9-370B-4EF6-AF11-3E9D6FD255AA}"/>
            </a:ext>
          </a:extLst>
        </xdr:cNvPr>
        <xdr:cNvCxnSpPr/>
      </xdr:nvCxnSpPr>
      <xdr:spPr>
        <a:xfrm>
          <a:off x="11537950" y="17544506"/>
          <a:ext cx="8064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690" name="n_1aveValue【公民館】&#10;有形固定資産減価償却率">
          <a:extLst>
            <a:ext uri="{FF2B5EF4-FFF2-40B4-BE49-F238E27FC236}">
              <a16:creationId xmlns:a16="http://schemas.microsoft.com/office/drawing/2014/main" id="{B579DAFC-E163-4780-ADA4-81EDDA8612B5}"/>
            </a:ext>
          </a:extLst>
        </xdr:cNvPr>
        <xdr:cNvSpPr txBox="1"/>
      </xdr:nvSpPr>
      <xdr:spPr>
        <a:xfrm>
          <a:off x="137420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691" name="n_2aveValue【公民館】&#10;有形固定資産減価償却率">
          <a:extLst>
            <a:ext uri="{FF2B5EF4-FFF2-40B4-BE49-F238E27FC236}">
              <a16:creationId xmlns:a16="http://schemas.microsoft.com/office/drawing/2014/main" id="{45F47794-0252-4924-8FF9-A4CA964E5FC6}"/>
            </a:ext>
          </a:extLst>
        </xdr:cNvPr>
        <xdr:cNvSpPr txBox="1"/>
      </xdr:nvSpPr>
      <xdr:spPr>
        <a:xfrm>
          <a:off x="12960994" y="1764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692" name="n_3aveValue【公民館】&#10;有形固定資産減価償却率">
          <a:extLst>
            <a:ext uri="{FF2B5EF4-FFF2-40B4-BE49-F238E27FC236}">
              <a16:creationId xmlns:a16="http://schemas.microsoft.com/office/drawing/2014/main" id="{2181A6F6-9296-4187-80D2-FF23FEDA46FA}"/>
            </a:ext>
          </a:extLst>
        </xdr:cNvPr>
        <xdr:cNvSpPr txBox="1"/>
      </xdr:nvSpPr>
      <xdr:spPr>
        <a:xfrm>
          <a:off x="12167244" y="1763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693" name="n_4aveValue【公民館】&#10;有形固定資産減価償却率">
          <a:extLst>
            <a:ext uri="{FF2B5EF4-FFF2-40B4-BE49-F238E27FC236}">
              <a16:creationId xmlns:a16="http://schemas.microsoft.com/office/drawing/2014/main" id="{2603FDD8-DC1E-4A01-9F77-C7A74D9C788A}"/>
            </a:ext>
          </a:extLst>
        </xdr:cNvPr>
        <xdr:cNvSpPr txBox="1"/>
      </xdr:nvSpPr>
      <xdr:spPr>
        <a:xfrm>
          <a:off x="11354444"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694" name="n_1mainValue【公民館】&#10;有形固定資産減価償却率">
          <a:extLst>
            <a:ext uri="{FF2B5EF4-FFF2-40B4-BE49-F238E27FC236}">
              <a16:creationId xmlns:a16="http://schemas.microsoft.com/office/drawing/2014/main" id="{FEEBA631-BE97-405D-85A1-885DE2000632}"/>
            </a:ext>
          </a:extLst>
        </xdr:cNvPr>
        <xdr:cNvSpPr txBox="1"/>
      </xdr:nvSpPr>
      <xdr:spPr>
        <a:xfrm>
          <a:off x="1374204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55353</xdr:rowOff>
    </xdr:from>
    <xdr:ext cx="405111" cy="259045"/>
    <xdr:sp macro="" textlink="">
      <xdr:nvSpPr>
        <xdr:cNvPr id="695" name="n_2mainValue【公民館】&#10;有形固定資産減価償却率">
          <a:extLst>
            <a:ext uri="{FF2B5EF4-FFF2-40B4-BE49-F238E27FC236}">
              <a16:creationId xmlns:a16="http://schemas.microsoft.com/office/drawing/2014/main" id="{0C084F91-FD30-42ED-8183-5A117C2B4F40}"/>
            </a:ext>
          </a:extLst>
        </xdr:cNvPr>
        <xdr:cNvSpPr txBox="1"/>
      </xdr:nvSpPr>
      <xdr:spPr>
        <a:xfrm>
          <a:off x="1296099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96" name="n_3mainValue【公民館】&#10;有形固定資産減価償却率">
          <a:extLst>
            <a:ext uri="{FF2B5EF4-FFF2-40B4-BE49-F238E27FC236}">
              <a16:creationId xmlns:a16="http://schemas.microsoft.com/office/drawing/2014/main" id="{882D11E8-2131-41C4-8DA6-1D98E2AB2437}"/>
            </a:ext>
          </a:extLst>
        </xdr:cNvPr>
        <xdr:cNvSpPr txBox="1"/>
      </xdr:nvSpPr>
      <xdr:spPr>
        <a:xfrm>
          <a:off x="121672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9633</xdr:rowOff>
    </xdr:from>
    <xdr:ext cx="405111" cy="259045"/>
    <xdr:sp macro="" textlink="">
      <xdr:nvSpPr>
        <xdr:cNvPr id="697" name="n_4mainValue【公民館】&#10;有形固定資産減価償却率">
          <a:extLst>
            <a:ext uri="{FF2B5EF4-FFF2-40B4-BE49-F238E27FC236}">
              <a16:creationId xmlns:a16="http://schemas.microsoft.com/office/drawing/2014/main" id="{A1A27B80-B29F-4953-8238-3465E6066B60}"/>
            </a:ext>
          </a:extLst>
        </xdr:cNvPr>
        <xdr:cNvSpPr txBox="1"/>
      </xdr:nvSpPr>
      <xdr:spPr>
        <a:xfrm>
          <a:off x="113544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67A91F87-0441-47A1-A464-2A70D2A06D9D}"/>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D3EC379D-024A-4ED6-A7D6-698C9D5681FA}"/>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6C681046-BE76-4FA8-A2B7-1905BBC2F6C3}"/>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3532209E-E9BC-42FD-B990-69822541795C}"/>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8B102462-E034-465C-9AA7-174C3440BF63}"/>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6077CE-2841-47EF-80EF-DA7E33177932}"/>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32E505C5-4939-4FF7-833F-C2F5977CDF21}"/>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1CCE73B2-BAA5-4FCC-8C45-89BD68AA1816}"/>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5E52264E-1E71-4260-BACE-AC05DC22E237}"/>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94E4C733-76B9-4C7A-BCD7-CF923C3E09AD}"/>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239B0C47-485B-4033-AF5C-1BBFB9CEC6E8}"/>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9B228DFC-EC7D-4DF1-9B31-FC402D2BE223}"/>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73C67E2F-97CC-477F-82EB-7B656758EDB2}"/>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D249E4F1-6E4A-4A2C-9F26-A83BEA8EC7D5}"/>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9393A542-0ECA-4034-947A-297595ABD948}"/>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3BCCF42E-7B10-4A42-A8ED-620A4D79EA08}"/>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71A46BD0-DB98-40E9-BA65-3C176E0D6A74}"/>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AC34BBA3-B6C5-477D-A501-4BCE258AE4D6}"/>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35A5C675-5918-4BA7-BDEA-C87C1A548860}"/>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41C165CE-4741-466D-A0CE-E4E8E8E86DC9}"/>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AAF43CAD-45DF-4CA0-9725-3B96F8D166EC}"/>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4EBADCEF-C184-4F3D-A573-A1C380395F34}"/>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1AFA92BC-766C-43BA-87BB-0F49F45AA0BE}"/>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21" name="直線コネクタ 720">
          <a:extLst>
            <a:ext uri="{FF2B5EF4-FFF2-40B4-BE49-F238E27FC236}">
              <a16:creationId xmlns:a16="http://schemas.microsoft.com/office/drawing/2014/main" id="{93ED60D4-E44B-4FAC-ABC2-7CE903FD7001}"/>
            </a:ext>
          </a:extLst>
        </xdr:cNvPr>
        <xdr:cNvCxnSpPr/>
      </xdr:nvCxnSpPr>
      <xdr:spPr>
        <a:xfrm flipV="1">
          <a:off x="19951064" y="165628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2" name="【公民館】&#10;一人当たり面積最小値テキスト">
          <a:extLst>
            <a:ext uri="{FF2B5EF4-FFF2-40B4-BE49-F238E27FC236}">
              <a16:creationId xmlns:a16="http://schemas.microsoft.com/office/drawing/2014/main" id="{E1B1F6C7-23B7-46A2-83D6-0439650DD810}"/>
            </a:ext>
          </a:extLst>
        </xdr:cNvPr>
        <xdr:cNvSpPr txBox="1"/>
      </xdr:nvSpPr>
      <xdr:spPr>
        <a:xfrm>
          <a:off x="19989800"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3" name="直線コネクタ 722">
          <a:extLst>
            <a:ext uri="{FF2B5EF4-FFF2-40B4-BE49-F238E27FC236}">
              <a16:creationId xmlns:a16="http://schemas.microsoft.com/office/drawing/2014/main" id="{BB8A16BD-DA52-4F60-B009-AB0FC5309491}"/>
            </a:ext>
          </a:extLst>
        </xdr:cNvPr>
        <xdr:cNvCxnSpPr/>
      </xdr:nvCxnSpPr>
      <xdr:spPr>
        <a:xfrm>
          <a:off x="19881850" y="180685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24" name="【公民館】&#10;一人当たり面積最大値テキスト">
          <a:extLst>
            <a:ext uri="{FF2B5EF4-FFF2-40B4-BE49-F238E27FC236}">
              <a16:creationId xmlns:a16="http://schemas.microsoft.com/office/drawing/2014/main" id="{EC73B96F-1591-4A6E-8609-E103F8B83BF3}"/>
            </a:ext>
          </a:extLst>
        </xdr:cNvPr>
        <xdr:cNvSpPr txBox="1"/>
      </xdr:nvSpPr>
      <xdr:spPr>
        <a:xfrm>
          <a:off x="19989800" y="1633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25" name="直線コネクタ 724">
          <a:extLst>
            <a:ext uri="{FF2B5EF4-FFF2-40B4-BE49-F238E27FC236}">
              <a16:creationId xmlns:a16="http://schemas.microsoft.com/office/drawing/2014/main" id="{38EC0C3C-AB8D-4171-B0D9-6D2DB8C487DA}"/>
            </a:ext>
          </a:extLst>
        </xdr:cNvPr>
        <xdr:cNvCxnSpPr/>
      </xdr:nvCxnSpPr>
      <xdr:spPr>
        <a:xfrm>
          <a:off x="19881850" y="165628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726" name="【公民館】&#10;一人当たり面積平均値テキスト">
          <a:extLst>
            <a:ext uri="{FF2B5EF4-FFF2-40B4-BE49-F238E27FC236}">
              <a16:creationId xmlns:a16="http://schemas.microsoft.com/office/drawing/2014/main" id="{47ACCB66-A876-4D7A-A0A3-78F3ABA2DFCF}"/>
            </a:ext>
          </a:extLst>
        </xdr:cNvPr>
        <xdr:cNvSpPr txBox="1"/>
      </xdr:nvSpPr>
      <xdr:spPr>
        <a:xfrm>
          <a:off x="19989800" y="17493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27" name="フローチャート: 判断 726">
          <a:extLst>
            <a:ext uri="{FF2B5EF4-FFF2-40B4-BE49-F238E27FC236}">
              <a16:creationId xmlns:a16="http://schemas.microsoft.com/office/drawing/2014/main" id="{25FAB1F5-298D-4B00-B613-532B6EAE1E57}"/>
            </a:ext>
          </a:extLst>
        </xdr:cNvPr>
        <xdr:cNvSpPr/>
      </xdr:nvSpPr>
      <xdr:spPr>
        <a:xfrm>
          <a:off x="19900900" y="176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28" name="フローチャート: 判断 727">
          <a:extLst>
            <a:ext uri="{FF2B5EF4-FFF2-40B4-BE49-F238E27FC236}">
              <a16:creationId xmlns:a16="http://schemas.microsoft.com/office/drawing/2014/main" id="{909FDA28-51A1-41AE-BA07-C16F8C2E8C5A}"/>
            </a:ext>
          </a:extLst>
        </xdr:cNvPr>
        <xdr:cNvSpPr/>
      </xdr:nvSpPr>
      <xdr:spPr>
        <a:xfrm>
          <a:off x="19157950" y="176611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729" name="フローチャート: 判断 728">
          <a:extLst>
            <a:ext uri="{FF2B5EF4-FFF2-40B4-BE49-F238E27FC236}">
              <a16:creationId xmlns:a16="http://schemas.microsoft.com/office/drawing/2014/main" id="{52280017-4C98-4A6A-8F79-3F796D9B5510}"/>
            </a:ext>
          </a:extLst>
        </xdr:cNvPr>
        <xdr:cNvSpPr/>
      </xdr:nvSpPr>
      <xdr:spPr>
        <a:xfrm>
          <a:off x="18345150" y="176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730" name="フローチャート: 判断 729">
          <a:extLst>
            <a:ext uri="{FF2B5EF4-FFF2-40B4-BE49-F238E27FC236}">
              <a16:creationId xmlns:a16="http://schemas.microsoft.com/office/drawing/2014/main" id="{04F7262A-EC8F-43AC-BE8A-D3496E44F90A}"/>
            </a:ext>
          </a:extLst>
        </xdr:cNvPr>
        <xdr:cNvSpPr/>
      </xdr:nvSpPr>
      <xdr:spPr>
        <a:xfrm>
          <a:off x="17551400" y="1767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731" name="フローチャート: 判断 730">
          <a:extLst>
            <a:ext uri="{FF2B5EF4-FFF2-40B4-BE49-F238E27FC236}">
              <a16:creationId xmlns:a16="http://schemas.microsoft.com/office/drawing/2014/main" id="{35DDAE9B-4F8F-4CEE-AF5C-1F13F3CCFB0C}"/>
            </a:ext>
          </a:extLst>
        </xdr:cNvPr>
        <xdr:cNvSpPr/>
      </xdr:nvSpPr>
      <xdr:spPr>
        <a:xfrm>
          <a:off x="16757650" y="177045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E02C3C2C-CA49-4AE9-B092-7439B13ACFA9}"/>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0393A67-EFEA-4380-ABD4-5115F0698B3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7E4BC4A-7C5A-4E14-8307-6811EA23600D}"/>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3945940-6CEA-4922-94DB-7B1C159F266B}"/>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D06FB00F-A656-4D39-889B-8AE7604B2C05}"/>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129794</xdr:rowOff>
    </xdr:from>
    <xdr:to>
      <xdr:col>116</xdr:col>
      <xdr:colOff>114300</xdr:colOff>
      <xdr:row>107</xdr:row>
      <xdr:rowOff>59944</xdr:rowOff>
    </xdr:to>
    <xdr:sp macro="" textlink="">
      <xdr:nvSpPr>
        <xdr:cNvPr id="737" name="楕円 736">
          <a:extLst>
            <a:ext uri="{FF2B5EF4-FFF2-40B4-BE49-F238E27FC236}">
              <a16:creationId xmlns:a16="http://schemas.microsoft.com/office/drawing/2014/main" id="{8D7F7527-6CCF-4AED-9ACA-0D9B7EBC7E9A}"/>
            </a:ext>
          </a:extLst>
        </xdr:cNvPr>
        <xdr:cNvSpPr/>
      </xdr:nvSpPr>
      <xdr:spPr>
        <a:xfrm>
          <a:off x="19900900" y="177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108221</xdr:rowOff>
    </xdr:from>
    <xdr:ext cx="469744" cy="259045"/>
    <xdr:sp macro="" textlink="">
      <xdr:nvSpPr>
        <xdr:cNvPr id="738" name="【公民館】&#10;一人当たり面積該当値テキスト">
          <a:extLst>
            <a:ext uri="{FF2B5EF4-FFF2-40B4-BE49-F238E27FC236}">
              <a16:creationId xmlns:a16="http://schemas.microsoft.com/office/drawing/2014/main" id="{E2E44C4D-62DE-417D-83DA-2674BFD82314}"/>
            </a:ext>
          </a:extLst>
        </xdr:cNvPr>
        <xdr:cNvSpPr txBox="1"/>
      </xdr:nvSpPr>
      <xdr:spPr>
        <a:xfrm>
          <a:off x="19989800" y="177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134365</xdr:rowOff>
    </xdr:from>
    <xdr:to>
      <xdr:col>112</xdr:col>
      <xdr:colOff>38100</xdr:colOff>
      <xdr:row>107</xdr:row>
      <xdr:rowOff>64515</xdr:rowOff>
    </xdr:to>
    <xdr:sp macro="" textlink="">
      <xdr:nvSpPr>
        <xdr:cNvPr id="739" name="楕円 738">
          <a:extLst>
            <a:ext uri="{FF2B5EF4-FFF2-40B4-BE49-F238E27FC236}">
              <a16:creationId xmlns:a16="http://schemas.microsoft.com/office/drawing/2014/main" id="{BFEC34BD-2602-4BAC-98F5-9D6CC2BBFFB3}"/>
            </a:ext>
          </a:extLst>
        </xdr:cNvPr>
        <xdr:cNvSpPr/>
      </xdr:nvSpPr>
      <xdr:spPr>
        <a:xfrm>
          <a:off x="19157950" y="177365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9144</xdr:rowOff>
    </xdr:from>
    <xdr:to>
      <xdr:col>116</xdr:col>
      <xdr:colOff>63500</xdr:colOff>
      <xdr:row>107</xdr:row>
      <xdr:rowOff>13715</xdr:rowOff>
    </xdr:to>
    <xdr:cxnSp macro="">
      <xdr:nvCxnSpPr>
        <xdr:cNvPr id="740" name="直線コネクタ 739">
          <a:extLst>
            <a:ext uri="{FF2B5EF4-FFF2-40B4-BE49-F238E27FC236}">
              <a16:creationId xmlns:a16="http://schemas.microsoft.com/office/drawing/2014/main" id="{B270581D-E1F3-4250-86FA-61751174064C}"/>
            </a:ext>
          </a:extLst>
        </xdr:cNvPr>
        <xdr:cNvCxnSpPr/>
      </xdr:nvCxnSpPr>
      <xdr:spPr>
        <a:xfrm flipV="1">
          <a:off x="19202400" y="17782794"/>
          <a:ext cx="7493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137413</xdr:rowOff>
    </xdr:from>
    <xdr:to>
      <xdr:col>107</xdr:col>
      <xdr:colOff>101600</xdr:colOff>
      <xdr:row>107</xdr:row>
      <xdr:rowOff>67563</xdr:rowOff>
    </xdr:to>
    <xdr:sp macro="" textlink="">
      <xdr:nvSpPr>
        <xdr:cNvPr id="741" name="楕円 740">
          <a:extLst>
            <a:ext uri="{FF2B5EF4-FFF2-40B4-BE49-F238E27FC236}">
              <a16:creationId xmlns:a16="http://schemas.microsoft.com/office/drawing/2014/main" id="{DB686510-99F3-4690-8E4F-05C812E5D834}"/>
            </a:ext>
          </a:extLst>
        </xdr:cNvPr>
        <xdr:cNvSpPr/>
      </xdr:nvSpPr>
      <xdr:spPr>
        <a:xfrm>
          <a:off x="1834515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13715</xdr:rowOff>
    </xdr:from>
    <xdr:to>
      <xdr:col>111</xdr:col>
      <xdr:colOff>177800</xdr:colOff>
      <xdr:row>107</xdr:row>
      <xdr:rowOff>16763</xdr:rowOff>
    </xdr:to>
    <xdr:cxnSp macro="">
      <xdr:nvCxnSpPr>
        <xdr:cNvPr id="742" name="直線コネクタ 741">
          <a:extLst>
            <a:ext uri="{FF2B5EF4-FFF2-40B4-BE49-F238E27FC236}">
              <a16:creationId xmlns:a16="http://schemas.microsoft.com/office/drawing/2014/main" id="{290A3D78-6014-4AC8-80F2-1F753E644C31}"/>
            </a:ext>
          </a:extLst>
        </xdr:cNvPr>
        <xdr:cNvCxnSpPr/>
      </xdr:nvCxnSpPr>
      <xdr:spPr>
        <a:xfrm flipV="1">
          <a:off x="18395950" y="17787365"/>
          <a:ext cx="8064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138937</xdr:rowOff>
    </xdr:from>
    <xdr:to>
      <xdr:col>102</xdr:col>
      <xdr:colOff>165100</xdr:colOff>
      <xdr:row>107</xdr:row>
      <xdr:rowOff>69087</xdr:rowOff>
    </xdr:to>
    <xdr:sp macro="" textlink="">
      <xdr:nvSpPr>
        <xdr:cNvPr id="743" name="楕円 742">
          <a:extLst>
            <a:ext uri="{FF2B5EF4-FFF2-40B4-BE49-F238E27FC236}">
              <a16:creationId xmlns:a16="http://schemas.microsoft.com/office/drawing/2014/main" id="{1F152A8D-4DB3-4A2E-BEE1-F7D899694A19}"/>
            </a:ext>
          </a:extLst>
        </xdr:cNvPr>
        <xdr:cNvSpPr/>
      </xdr:nvSpPr>
      <xdr:spPr>
        <a:xfrm>
          <a:off x="17551400" y="1774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16763</xdr:rowOff>
    </xdr:from>
    <xdr:to>
      <xdr:col>107</xdr:col>
      <xdr:colOff>50800</xdr:colOff>
      <xdr:row>107</xdr:row>
      <xdr:rowOff>18287</xdr:rowOff>
    </xdr:to>
    <xdr:cxnSp macro="">
      <xdr:nvCxnSpPr>
        <xdr:cNvPr id="744" name="直線コネクタ 743">
          <a:extLst>
            <a:ext uri="{FF2B5EF4-FFF2-40B4-BE49-F238E27FC236}">
              <a16:creationId xmlns:a16="http://schemas.microsoft.com/office/drawing/2014/main" id="{8BAC9633-9BD7-433F-8117-CEC7AC3CF07B}"/>
            </a:ext>
          </a:extLst>
        </xdr:cNvPr>
        <xdr:cNvCxnSpPr/>
      </xdr:nvCxnSpPr>
      <xdr:spPr>
        <a:xfrm flipV="1">
          <a:off x="17602200" y="17790413"/>
          <a:ext cx="7937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745" name="楕円 744">
          <a:extLst>
            <a:ext uri="{FF2B5EF4-FFF2-40B4-BE49-F238E27FC236}">
              <a16:creationId xmlns:a16="http://schemas.microsoft.com/office/drawing/2014/main" id="{CF86E78E-1C24-4B4E-AFED-A7CF89FBDC3F}"/>
            </a:ext>
          </a:extLst>
        </xdr:cNvPr>
        <xdr:cNvSpPr/>
      </xdr:nvSpPr>
      <xdr:spPr>
        <a:xfrm>
          <a:off x="16757650" y="17745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18287</xdr:rowOff>
    </xdr:from>
    <xdr:to>
      <xdr:col>102</xdr:col>
      <xdr:colOff>114300</xdr:colOff>
      <xdr:row>107</xdr:row>
      <xdr:rowOff>22861</xdr:rowOff>
    </xdr:to>
    <xdr:cxnSp macro="">
      <xdr:nvCxnSpPr>
        <xdr:cNvPr id="746" name="直線コネクタ 745">
          <a:extLst>
            <a:ext uri="{FF2B5EF4-FFF2-40B4-BE49-F238E27FC236}">
              <a16:creationId xmlns:a16="http://schemas.microsoft.com/office/drawing/2014/main" id="{F3E61F40-88A9-428D-ABB5-6A144D6B9974}"/>
            </a:ext>
          </a:extLst>
        </xdr:cNvPr>
        <xdr:cNvCxnSpPr/>
      </xdr:nvCxnSpPr>
      <xdr:spPr>
        <a:xfrm flipV="1">
          <a:off x="16802100" y="17791937"/>
          <a:ext cx="8001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747" name="n_1aveValue【公民館】&#10;一人当たり面積">
          <a:extLst>
            <a:ext uri="{FF2B5EF4-FFF2-40B4-BE49-F238E27FC236}">
              <a16:creationId xmlns:a16="http://schemas.microsoft.com/office/drawing/2014/main" id="{E2A246BF-A258-4039-924D-7739A9F28ED6}"/>
            </a:ext>
          </a:extLst>
        </xdr:cNvPr>
        <xdr:cNvSpPr txBox="1"/>
      </xdr:nvSpPr>
      <xdr:spPr>
        <a:xfrm>
          <a:off x="18980227" y="1743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748" name="n_2aveValue【公民館】&#10;一人当たり面積">
          <a:extLst>
            <a:ext uri="{FF2B5EF4-FFF2-40B4-BE49-F238E27FC236}">
              <a16:creationId xmlns:a16="http://schemas.microsoft.com/office/drawing/2014/main" id="{B7ACA9F6-A9A5-4209-A777-2345A4ABA96A}"/>
            </a:ext>
          </a:extLst>
        </xdr:cNvPr>
        <xdr:cNvSpPr txBox="1"/>
      </xdr:nvSpPr>
      <xdr:spPr>
        <a:xfrm>
          <a:off x="18180127" y="1742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749" name="n_3aveValue【公民館】&#10;一人当たり面積">
          <a:extLst>
            <a:ext uri="{FF2B5EF4-FFF2-40B4-BE49-F238E27FC236}">
              <a16:creationId xmlns:a16="http://schemas.microsoft.com/office/drawing/2014/main" id="{8CE95F52-79EB-4408-95CC-E222FFADADC8}"/>
            </a:ext>
          </a:extLst>
        </xdr:cNvPr>
        <xdr:cNvSpPr txBox="1"/>
      </xdr:nvSpPr>
      <xdr:spPr>
        <a:xfrm>
          <a:off x="17386377" y="1744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750" name="n_4aveValue【公民館】&#10;一人当たり面積">
          <a:extLst>
            <a:ext uri="{FF2B5EF4-FFF2-40B4-BE49-F238E27FC236}">
              <a16:creationId xmlns:a16="http://schemas.microsoft.com/office/drawing/2014/main" id="{54D0E321-B9A5-4A76-A944-7680812C9B6F}"/>
            </a:ext>
          </a:extLst>
        </xdr:cNvPr>
        <xdr:cNvSpPr txBox="1"/>
      </xdr:nvSpPr>
      <xdr:spPr>
        <a:xfrm>
          <a:off x="16592627" y="1747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55642</xdr:rowOff>
    </xdr:from>
    <xdr:ext cx="469744" cy="259045"/>
    <xdr:sp macro="" textlink="">
      <xdr:nvSpPr>
        <xdr:cNvPr id="751" name="n_1mainValue【公民館】&#10;一人当たり面積">
          <a:extLst>
            <a:ext uri="{FF2B5EF4-FFF2-40B4-BE49-F238E27FC236}">
              <a16:creationId xmlns:a16="http://schemas.microsoft.com/office/drawing/2014/main" id="{B5C6CAB0-6E74-48B1-8DA0-76948B32CB91}"/>
            </a:ext>
          </a:extLst>
        </xdr:cNvPr>
        <xdr:cNvSpPr txBox="1"/>
      </xdr:nvSpPr>
      <xdr:spPr>
        <a:xfrm>
          <a:off x="18980227" y="178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58690</xdr:rowOff>
    </xdr:from>
    <xdr:ext cx="469744" cy="259045"/>
    <xdr:sp macro="" textlink="">
      <xdr:nvSpPr>
        <xdr:cNvPr id="752" name="n_2mainValue【公民館】&#10;一人当たり面積">
          <a:extLst>
            <a:ext uri="{FF2B5EF4-FFF2-40B4-BE49-F238E27FC236}">
              <a16:creationId xmlns:a16="http://schemas.microsoft.com/office/drawing/2014/main" id="{D51601D7-3829-4640-9379-E486DFD781CC}"/>
            </a:ext>
          </a:extLst>
        </xdr:cNvPr>
        <xdr:cNvSpPr txBox="1"/>
      </xdr:nvSpPr>
      <xdr:spPr>
        <a:xfrm>
          <a:off x="18180127" y="1783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60214</xdr:rowOff>
    </xdr:from>
    <xdr:ext cx="469744" cy="259045"/>
    <xdr:sp macro="" textlink="">
      <xdr:nvSpPr>
        <xdr:cNvPr id="753" name="n_3mainValue【公民館】&#10;一人当たり面積">
          <a:extLst>
            <a:ext uri="{FF2B5EF4-FFF2-40B4-BE49-F238E27FC236}">
              <a16:creationId xmlns:a16="http://schemas.microsoft.com/office/drawing/2014/main" id="{63595ADB-E294-437C-8F43-B6DD126ED74C}"/>
            </a:ext>
          </a:extLst>
        </xdr:cNvPr>
        <xdr:cNvSpPr txBox="1"/>
      </xdr:nvSpPr>
      <xdr:spPr>
        <a:xfrm>
          <a:off x="17386377" y="1783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754" name="n_4mainValue【公民館】&#10;一人当たり面積">
          <a:extLst>
            <a:ext uri="{FF2B5EF4-FFF2-40B4-BE49-F238E27FC236}">
              <a16:creationId xmlns:a16="http://schemas.microsoft.com/office/drawing/2014/main" id="{5F679758-5E57-4F6A-9192-264AA6A09048}"/>
            </a:ext>
          </a:extLst>
        </xdr:cNvPr>
        <xdr:cNvSpPr txBox="1"/>
      </xdr:nvSpPr>
      <xdr:spPr>
        <a:xfrm>
          <a:off x="16592627" y="178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F127FF81-0A01-4E19-80B4-B38E84A1B41F}"/>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57CDF64B-DB80-405F-AE19-DD2FCB5547C4}"/>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3BBD077-7DAD-4C68-8A34-0B2DB0EA843C}"/>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有形固定資産減価償却率が高くなっている施設は公営住宅及び幼稚園・保育所となる。公営住宅については、長寿命化計画を策定したところであり、計画に基づき更新・整備に取り組んでいく。幼稚園・保育所については、東部こども園が建築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年経過しており償却率が高くなっている要因となるが、平成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年度に大規模改修をしており使用する上での問題はない。類似団体内平均値と比較し特に低くなっている施設は学校施設であり減価償却率</a:t>
          </a:r>
          <a:r>
            <a:rPr kumimoji="1" lang="en-US" altLang="ja-JP" sz="1300">
              <a:latin typeface="ＭＳ Ｐゴシック" panose="020B0600070205080204" pitchFamily="50" charset="-128"/>
              <a:ea typeface="ＭＳ Ｐゴシック" panose="020B0600070205080204" pitchFamily="50" charset="-128"/>
            </a:rPr>
            <a:t>39.4</a:t>
          </a:r>
          <a:r>
            <a:rPr kumimoji="1" lang="ja-JP" altLang="en-US" sz="1300">
              <a:latin typeface="ＭＳ Ｐゴシック" panose="020B0600070205080204" pitchFamily="50" charset="-128"/>
              <a:ea typeface="ＭＳ Ｐゴシック" panose="020B0600070205080204" pitchFamily="50" charset="-128"/>
            </a:rPr>
            <a:t>％となっている。これについては、小学校の統廃合により西部小学校の校舎等の建て替えを行った事によるものである。今後は個別施設計画により適切に整備を進めていくよう努める。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B383C43-F5F8-45BC-B32B-E3025F316BA5}"/>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0A9796-1F45-4C95-963E-5784D91AA1B5}"/>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5DB8E5-A420-4D9D-9B0D-997AE64DF32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4C111F9-74CE-4C02-AAB1-277B80CB45E9}"/>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12930A2-0845-40EB-927B-6C8F6305347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21A24C-34A5-449A-B026-2DA2BEA13B01}"/>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1FB9243-5F94-4125-A7B6-9B315A27FFC4}"/>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F3F097-3F4E-4856-8B45-9DA50C30EDBA}"/>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37505E1-0517-410F-BFED-2697937BE148}"/>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680206A-C612-47F3-A788-600C14890599}"/>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9,287
9,131
337.58
9,240,908
8,612,430
289,664
4,724,924
6,143,270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2978D7F-974F-468E-AC7B-A764C1020706}"/>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1F866AE-D4C9-4B33-8D22-859B60907828}"/>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B04921-A376-41BE-B6D6-A81B8D1A7234}"/>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68FD426-8138-47DA-8CE6-8E7AF5652AA9}"/>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DA61B6A-718B-4D0D-B7A3-84C34551C541}"/>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198307C-E8E4-4FA1-BF0E-46163DC649BE}"/>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AB970F2-F197-40AB-A94B-70346A4F8C82}"/>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F4771B-834B-47B8-BB31-414DAF5928D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D22540D-7089-4638-BB52-F3494D508364}"/>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20B3900-72BC-433B-9506-93AF028058C3}"/>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795BC68-EBF0-45B0-8251-107045457DBE}"/>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1DE7E5C-75CD-4165-8170-E2CFD38D195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B67E869-C01E-48A9-B1CC-FE3F1B07E662}"/>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BD224CC-372A-4495-88A8-C3C809E94C72}"/>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011A72-0DCC-4B83-82DB-5F37D9539613}"/>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B41F9F-602A-47E7-B2A4-ED0EDF7F607A}"/>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4DB2CB-80D1-42BB-A6F6-5786E4C07734}"/>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D20DDFB-3938-4E24-92AD-702E68C4E148}"/>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5419484-8686-421E-818D-642B634142F7}"/>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81AEDF3-14B7-419F-A4A8-10710CC82242}"/>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9AB175F-E77C-4FE7-A2A2-B17414D740B5}"/>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DCFCB8B-D1DB-486C-A9F7-B34A346D425F}"/>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247C3DE-1FF2-4B3E-8267-FB965D0255B5}"/>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2C3DD90-27CC-4950-83C6-77773D884F11}"/>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F20C978-1306-45D0-B2BD-3875379A85AB}"/>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0CBE9A0-073B-482F-A70D-7960A8CE2A99}"/>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E98D932-FC89-40B4-BB40-1544154525D5}"/>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5693427-EA7C-4036-AC7C-0378AE5212BC}"/>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ACD0117-E8E5-4C47-88E2-E68DA970454D}"/>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21E8BD1-72A8-4675-B67C-ED3BFA1FFFFF}"/>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9D33DAA-FD32-4C0D-9E15-7C23BC3393A2}"/>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3686EF1-631B-4879-BDF2-261E6097CBBC}"/>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841AC10-F715-49CF-97EF-DB962033264F}"/>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FDD3F8F-50C9-4E4A-AAD0-D6A46DAED1FA}"/>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F9ACC80-3131-4DC5-935E-F2CEF366866A}"/>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BA872DE-8818-483E-8572-D140CF90F8A2}"/>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5ED838B-6FEE-4D83-B4B1-770883E563F0}"/>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C3422BE-7952-4760-A91F-2A0CAA740AC3}"/>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348EB40-8324-4B5C-979C-36242AD4B6F7}"/>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B97BDFD-7F2A-469A-9308-DA064AB039D2}"/>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D7F8AFC-BC29-4524-AC0E-FAF729F7C3AB}"/>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FE49B3F-F7C3-4838-93ED-BEE9F5792BC4}"/>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4A875B4-B352-47CD-A8FA-03F086D09128}"/>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816455E-3EF7-4E83-A1E5-2AF8F9252F69}"/>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CC0DA0F-4B6C-4075-89EF-6832295F2D1A}"/>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0E94265-8B33-4A62-9963-3B9431FD3262}"/>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3C17037-461B-4542-B01A-B90C98EFCFA8}"/>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096DD98-CA37-41B5-BE87-D1C1C1FF187A}"/>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174467B-FA9E-496B-860D-2D28FA2BD4E0}"/>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75148A35-A903-4423-9FD8-0C742D346676}"/>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D79E6173-D6B0-4EA8-ABC5-00BBA27CA824}"/>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51BEFA72-9529-4F87-B1AD-CD0A65F53E98}"/>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D373C156-C206-4EB4-BD94-1A9AA950A9E2}"/>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951641D-3E92-4B2C-8CE8-2AFA1BB6EBB1}"/>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AD14BF8-FCB8-45DE-A45C-BC39FBFF39AC}"/>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73927BDA-0498-4EFC-AA1D-1ED6A82C9092}"/>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933F56DF-0B9E-4E6C-9584-2C8AB373B80E}"/>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A0D74D83-96F3-4AD7-80D5-B5A63A039838}"/>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EF45205C-B390-4FDF-B680-9F7BE42E11DB}"/>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2B1F4D3-A5EA-4D12-A39C-29A33C475A68}"/>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97CDFC5C-9EEF-401B-AC7C-4B80FAA7C7B4}"/>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7CA726FE-5744-4D75-9FE6-5DDA47BC7DC5}"/>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5292E74-6CE3-4789-A33A-3F82B2669D8C}"/>
            </a:ext>
          </a:extLst>
        </xdr:cNvPr>
        <xdr:cNvCxnSpPr/>
      </xdr:nvCxnSpPr>
      <xdr:spPr>
        <a:xfrm flipV="1">
          <a:off x="4177665" y="9274810"/>
          <a:ext cx="0" cy="142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B05488AE-8B7A-4B33-9677-2C60C891CD90}"/>
            </a:ext>
          </a:extLst>
        </xdr:cNvPr>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FBA6FD31-DC79-4BEA-AF8B-62A85BFB0294}"/>
            </a:ext>
          </a:extLst>
        </xdr:cNvPr>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F33D9969-B835-4D99-9602-C3C7F9A6349D}"/>
            </a:ext>
          </a:extLst>
        </xdr:cNvPr>
        <xdr:cNvSpPr txBox="1"/>
      </xdr:nvSpPr>
      <xdr:spPr>
        <a:xfrm>
          <a:off x="4216400" y="90627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8C57A7AA-F819-4BFF-9305-54E2548B295C}"/>
            </a:ext>
          </a:extLst>
        </xdr:cNvPr>
        <xdr:cNvCxnSpPr/>
      </xdr:nvCxnSpPr>
      <xdr:spPr>
        <a:xfrm>
          <a:off x="4108450" y="9274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E0042525-09F5-426B-94D5-28C5DC4A9228}"/>
            </a:ext>
          </a:extLst>
        </xdr:cNvPr>
        <xdr:cNvSpPr txBox="1"/>
      </xdr:nvSpPr>
      <xdr:spPr>
        <a:xfrm>
          <a:off x="4216400" y="10024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DBCCCD52-EDD1-423F-A719-5B2B405CBD37}"/>
            </a:ext>
          </a:extLst>
        </xdr:cNvPr>
        <xdr:cNvSpPr/>
      </xdr:nvSpPr>
      <xdr:spPr>
        <a:xfrm>
          <a:off x="4127500" y="101670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2ABFE694-DE33-44C9-8C29-7F67A19CDAB4}"/>
            </a:ext>
          </a:extLst>
        </xdr:cNvPr>
        <xdr:cNvSpPr/>
      </xdr:nvSpPr>
      <xdr:spPr>
        <a:xfrm>
          <a:off x="3384550" y="101311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9C8EA9AA-892F-455B-94E0-7E17A8E51FF3}"/>
            </a:ext>
          </a:extLst>
        </xdr:cNvPr>
        <xdr:cNvSpPr/>
      </xdr:nvSpPr>
      <xdr:spPr>
        <a:xfrm>
          <a:off x="2571750" y="100754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57051E95-757B-4BC0-87F5-BC436AC7CE74}"/>
            </a:ext>
          </a:extLst>
        </xdr:cNvPr>
        <xdr:cNvSpPr/>
      </xdr:nvSpPr>
      <xdr:spPr>
        <a:xfrm>
          <a:off x="1778000" y="100623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8EA8F4A0-F0A2-4034-8DDD-6D6536A26215}"/>
            </a:ext>
          </a:extLst>
        </xdr:cNvPr>
        <xdr:cNvSpPr/>
      </xdr:nvSpPr>
      <xdr:spPr>
        <a:xfrm>
          <a:off x="984250" y="100672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A665FB9-08F3-4677-A6D2-F2FFA45159AE}"/>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838A092-801C-4ED2-BDD8-853DDF158898}"/>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4E35307-080B-4D36-A2FF-B6386DC610CF}"/>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81C92D7-7D5D-432F-ABE5-55E8A69106AE}"/>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0A6B6A1-EB00-4916-A067-045829D8319C}"/>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125549</xdr:rowOff>
    </xdr:from>
    <xdr:to>
      <xdr:col>24</xdr:col>
      <xdr:colOff>114300</xdr:colOff>
      <xdr:row>64</xdr:row>
      <xdr:rowOff>55699</xdr:rowOff>
    </xdr:to>
    <xdr:sp macro="" textlink="">
      <xdr:nvSpPr>
        <xdr:cNvPr id="90" name="楕円 89">
          <a:extLst>
            <a:ext uri="{FF2B5EF4-FFF2-40B4-BE49-F238E27FC236}">
              <a16:creationId xmlns:a16="http://schemas.microsoft.com/office/drawing/2014/main" id="{BD85210A-072A-452E-B7CF-B909AB4D7C39}"/>
            </a:ext>
          </a:extLst>
        </xdr:cNvPr>
        <xdr:cNvSpPr/>
      </xdr:nvSpPr>
      <xdr:spPr>
        <a:xfrm>
          <a:off x="4127500" y="105331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40476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986044E-9BFA-4673-9616-5D2B7A40583D}"/>
            </a:ext>
          </a:extLst>
        </xdr:cNvPr>
        <xdr:cNvSpPr txBox="1"/>
      </xdr:nvSpPr>
      <xdr:spPr>
        <a:xfrm>
          <a:off x="4216400"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83094</xdr:rowOff>
    </xdr:from>
    <xdr:to>
      <xdr:col>20</xdr:col>
      <xdr:colOff>38100</xdr:colOff>
      <xdr:row>64</xdr:row>
      <xdr:rowOff>13244</xdr:rowOff>
    </xdr:to>
    <xdr:sp macro="" textlink="">
      <xdr:nvSpPr>
        <xdr:cNvPr id="92" name="楕円 91">
          <a:extLst>
            <a:ext uri="{FF2B5EF4-FFF2-40B4-BE49-F238E27FC236}">
              <a16:creationId xmlns:a16="http://schemas.microsoft.com/office/drawing/2014/main" id="{000699CA-4DEC-483A-B254-137EA3C73821}"/>
            </a:ext>
          </a:extLst>
        </xdr:cNvPr>
        <xdr:cNvSpPr/>
      </xdr:nvSpPr>
      <xdr:spPr>
        <a:xfrm>
          <a:off x="3384550" y="104907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133894</xdr:rowOff>
    </xdr:from>
    <xdr:to>
      <xdr:col>24</xdr:col>
      <xdr:colOff>63500</xdr:colOff>
      <xdr:row>64</xdr:row>
      <xdr:rowOff>4899</xdr:rowOff>
    </xdr:to>
    <xdr:cxnSp macro="">
      <xdr:nvCxnSpPr>
        <xdr:cNvPr id="93" name="直線コネクタ 92">
          <a:extLst>
            <a:ext uri="{FF2B5EF4-FFF2-40B4-BE49-F238E27FC236}">
              <a16:creationId xmlns:a16="http://schemas.microsoft.com/office/drawing/2014/main" id="{4C4B62BA-A002-4AB7-B162-8090880A2818}"/>
            </a:ext>
          </a:extLst>
        </xdr:cNvPr>
        <xdr:cNvCxnSpPr/>
      </xdr:nvCxnSpPr>
      <xdr:spPr>
        <a:xfrm>
          <a:off x="3429000" y="10541544"/>
          <a:ext cx="749300" cy="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39007</xdr:rowOff>
    </xdr:from>
    <xdr:to>
      <xdr:col>15</xdr:col>
      <xdr:colOff>101600</xdr:colOff>
      <xdr:row>63</xdr:row>
      <xdr:rowOff>140607</xdr:rowOff>
    </xdr:to>
    <xdr:sp macro="" textlink="">
      <xdr:nvSpPr>
        <xdr:cNvPr id="94" name="楕円 93">
          <a:extLst>
            <a:ext uri="{FF2B5EF4-FFF2-40B4-BE49-F238E27FC236}">
              <a16:creationId xmlns:a16="http://schemas.microsoft.com/office/drawing/2014/main" id="{97CD569D-E70E-487F-B360-607C036430A4}"/>
            </a:ext>
          </a:extLst>
        </xdr:cNvPr>
        <xdr:cNvSpPr/>
      </xdr:nvSpPr>
      <xdr:spPr>
        <a:xfrm>
          <a:off x="2571750" y="1044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89807</xdr:rowOff>
    </xdr:from>
    <xdr:to>
      <xdr:col>19</xdr:col>
      <xdr:colOff>177800</xdr:colOff>
      <xdr:row>63</xdr:row>
      <xdr:rowOff>133894</xdr:rowOff>
    </xdr:to>
    <xdr:cxnSp macro="">
      <xdr:nvCxnSpPr>
        <xdr:cNvPr id="95" name="直線コネクタ 94">
          <a:extLst>
            <a:ext uri="{FF2B5EF4-FFF2-40B4-BE49-F238E27FC236}">
              <a16:creationId xmlns:a16="http://schemas.microsoft.com/office/drawing/2014/main" id="{5A038BCB-4ABB-4C5E-9C60-A23526D87DAF}"/>
            </a:ext>
          </a:extLst>
        </xdr:cNvPr>
        <xdr:cNvCxnSpPr/>
      </xdr:nvCxnSpPr>
      <xdr:spPr>
        <a:xfrm>
          <a:off x="2622550" y="10497457"/>
          <a:ext cx="8064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161472</xdr:rowOff>
    </xdr:from>
    <xdr:to>
      <xdr:col>10</xdr:col>
      <xdr:colOff>165100</xdr:colOff>
      <xdr:row>63</xdr:row>
      <xdr:rowOff>91622</xdr:rowOff>
    </xdr:to>
    <xdr:sp macro="" textlink="">
      <xdr:nvSpPr>
        <xdr:cNvPr id="96" name="楕円 95">
          <a:extLst>
            <a:ext uri="{FF2B5EF4-FFF2-40B4-BE49-F238E27FC236}">
              <a16:creationId xmlns:a16="http://schemas.microsoft.com/office/drawing/2014/main" id="{14F040D3-738D-4EDB-A12E-E756FA74656A}"/>
            </a:ext>
          </a:extLst>
        </xdr:cNvPr>
        <xdr:cNvSpPr/>
      </xdr:nvSpPr>
      <xdr:spPr>
        <a:xfrm>
          <a:off x="1778000" y="104040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40822</xdr:rowOff>
    </xdr:from>
    <xdr:to>
      <xdr:col>15</xdr:col>
      <xdr:colOff>50800</xdr:colOff>
      <xdr:row>63</xdr:row>
      <xdr:rowOff>89807</xdr:rowOff>
    </xdr:to>
    <xdr:cxnSp macro="">
      <xdr:nvCxnSpPr>
        <xdr:cNvPr id="97" name="直線コネクタ 96">
          <a:extLst>
            <a:ext uri="{FF2B5EF4-FFF2-40B4-BE49-F238E27FC236}">
              <a16:creationId xmlns:a16="http://schemas.microsoft.com/office/drawing/2014/main" id="{A4FEF0FD-EBB9-4990-91AC-C1B2C1C93CBB}"/>
            </a:ext>
          </a:extLst>
        </xdr:cNvPr>
        <xdr:cNvCxnSpPr/>
      </xdr:nvCxnSpPr>
      <xdr:spPr>
        <a:xfrm>
          <a:off x="1828800" y="10448472"/>
          <a:ext cx="79375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112485</xdr:rowOff>
    </xdr:from>
    <xdr:to>
      <xdr:col>6</xdr:col>
      <xdr:colOff>38100</xdr:colOff>
      <xdr:row>63</xdr:row>
      <xdr:rowOff>42635</xdr:rowOff>
    </xdr:to>
    <xdr:sp macro="" textlink="">
      <xdr:nvSpPr>
        <xdr:cNvPr id="98" name="楕円 97">
          <a:extLst>
            <a:ext uri="{FF2B5EF4-FFF2-40B4-BE49-F238E27FC236}">
              <a16:creationId xmlns:a16="http://schemas.microsoft.com/office/drawing/2014/main" id="{FE013272-BC38-423F-8872-3199B2C9C526}"/>
            </a:ext>
          </a:extLst>
        </xdr:cNvPr>
        <xdr:cNvSpPr/>
      </xdr:nvSpPr>
      <xdr:spPr>
        <a:xfrm>
          <a:off x="984250" y="103550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163285</xdr:rowOff>
    </xdr:from>
    <xdr:to>
      <xdr:col>10</xdr:col>
      <xdr:colOff>114300</xdr:colOff>
      <xdr:row>63</xdr:row>
      <xdr:rowOff>40822</xdr:rowOff>
    </xdr:to>
    <xdr:cxnSp macro="">
      <xdr:nvCxnSpPr>
        <xdr:cNvPr id="99" name="直線コネクタ 98">
          <a:extLst>
            <a:ext uri="{FF2B5EF4-FFF2-40B4-BE49-F238E27FC236}">
              <a16:creationId xmlns:a16="http://schemas.microsoft.com/office/drawing/2014/main" id="{67D971EE-568D-4DF7-BEDB-FDAA1BF06BC6}"/>
            </a:ext>
          </a:extLst>
        </xdr:cNvPr>
        <xdr:cNvCxnSpPr/>
      </xdr:nvCxnSpPr>
      <xdr:spPr>
        <a:xfrm>
          <a:off x="1028700" y="10405835"/>
          <a:ext cx="800100" cy="4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00" name="n_1aveValue【体育館・プール】&#10;有形固定資産減価償却率">
          <a:extLst>
            <a:ext uri="{FF2B5EF4-FFF2-40B4-BE49-F238E27FC236}">
              <a16:creationId xmlns:a16="http://schemas.microsoft.com/office/drawing/2014/main" id="{8BB05640-3B7D-4328-B019-960E527DA3A4}"/>
            </a:ext>
          </a:extLst>
        </xdr:cNvPr>
        <xdr:cNvSpPr txBox="1"/>
      </xdr:nvSpPr>
      <xdr:spPr>
        <a:xfrm>
          <a:off x="3239144" y="9912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01" name="n_2aveValue【体育館・プール】&#10;有形固定資産減価償却率">
          <a:extLst>
            <a:ext uri="{FF2B5EF4-FFF2-40B4-BE49-F238E27FC236}">
              <a16:creationId xmlns:a16="http://schemas.microsoft.com/office/drawing/2014/main" id="{12C2A3BB-F97C-499C-B638-7DC2BFB3EA47}"/>
            </a:ext>
          </a:extLst>
        </xdr:cNvPr>
        <xdr:cNvSpPr txBox="1"/>
      </xdr:nvSpPr>
      <xdr:spPr>
        <a:xfrm>
          <a:off x="2439044" y="985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a:extLst>
            <a:ext uri="{FF2B5EF4-FFF2-40B4-BE49-F238E27FC236}">
              <a16:creationId xmlns:a16="http://schemas.microsoft.com/office/drawing/2014/main" id="{FAA2BB08-A8C7-43EC-B0F5-1DFE8694BBFA}"/>
            </a:ext>
          </a:extLst>
        </xdr:cNvPr>
        <xdr:cNvSpPr txBox="1"/>
      </xdr:nvSpPr>
      <xdr:spPr>
        <a:xfrm>
          <a:off x="1645294" y="9843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3" name="n_4aveValue【体育館・プール】&#10;有形固定資産減価償却率">
          <a:extLst>
            <a:ext uri="{FF2B5EF4-FFF2-40B4-BE49-F238E27FC236}">
              <a16:creationId xmlns:a16="http://schemas.microsoft.com/office/drawing/2014/main" id="{87447E8A-5857-433F-9E4D-B2A9A021E87A}"/>
            </a:ext>
          </a:extLst>
        </xdr:cNvPr>
        <xdr:cNvSpPr txBox="1"/>
      </xdr:nvSpPr>
      <xdr:spPr>
        <a:xfrm>
          <a:off x="85154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4371</xdr:rowOff>
    </xdr:from>
    <xdr:ext cx="405111" cy="259045"/>
    <xdr:sp macro="" textlink="">
      <xdr:nvSpPr>
        <xdr:cNvPr id="104" name="n_1mainValue【体育館・プール】&#10;有形固定資産減価償却率">
          <a:extLst>
            <a:ext uri="{FF2B5EF4-FFF2-40B4-BE49-F238E27FC236}">
              <a16:creationId xmlns:a16="http://schemas.microsoft.com/office/drawing/2014/main" id="{5C41F8FB-A9F8-40A8-A710-91626188F060}"/>
            </a:ext>
          </a:extLst>
        </xdr:cNvPr>
        <xdr:cNvSpPr txBox="1"/>
      </xdr:nvSpPr>
      <xdr:spPr>
        <a:xfrm>
          <a:off x="32391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131734</xdr:rowOff>
    </xdr:from>
    <xdr:ext cx="405111" cy="259045"/>
    <xdr:sp macro="" textlink="">
      <xdr:nvSpPr>
        <xdr:cNvPr id="105" name="n_2mainValue【体育館・プール】&#10;有形固定資産減価償却率">
          <a:extLst>
            <a:ext uri="{FF2B5EF4-FFF2-40B4-BE49-F238E27FC236}">
              <a16:creationId xmlns:a16="http://schemas.microsoft.com/office/drawing/2014/main" id="{22909F65-DBA6-4E36-AEC7-354CD39398EF}"/>
            </a:ext>
          </a:extLst>
        </xdr:cNvPr>
        <xdr:cNvSpPr txBox="1"/>
      </xdr:nvSpPr>
      <xdr:spPr>
        <a:xfrm>
          <a:off x="2439044" y="10539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82749</xdr:rowOff>
    </xdr:from>
    <xdr:ext cx="405111" cy="259045"/>
    <xdr:sp macro="" textlink="">
      <xdr:nvSpPr>
        <xdr:cNvPr id="106" name="n_3mainValue【体育館・プール】&#10;有形固定資産減価償却率">
          <a:extLst>
            <a:ext uri="{FF2B5EF4-FFF2-40B4-BE49-F238E27FC236}">
              <a16:creationId xmlns:a16="http://schemas.microsoft.com/office/drawing/2014/main" id="{33C2452A-B01C-4F9F-8E5A-294DC9A9B14E}"/>
            </a:ext>
          </a:extLst>
        </xdr:cNvPr>
        <xdr:cNvSpPr txBox="1"/>
      </xdr:nvSpPr>
      <xdr:spPr>
        <a:xfrm>
          <a:off x="1645294" y="1049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33762</xdr:rowOff>
    </xdr:from>
    <xdr:ext cx="405111" cy="259045"/>
    <xdr:sp macro="" textlink="">
      <xdr:nvSpPr>
        <xdr:cNvPr id="107" name="n_4mainValue【体育館・プール】&#10;有形固定資産減価償却率">
          <a:extLst>
            <a:ext uri="{FF2B5EF4-FFF2-40B4-BE49-F238E27FC236}">
              <a16:creationId xmlns:a16="http://schemas.microsoft.com/office/drawing/2014/main" id="{30EA2556-A6A7-4A9B-8403-837F9D0C1B9C}"/>
            </a:ext>
          </a:extLst>
        </xdr:cNvPr>
        <xdr:cNvSpPr txBox="1"/>
      </xdr:nvSpPr>
      <xdr:spPr>
        <a:xfrm>
          <a:off x="851544" y="1044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14C5D512-6E45-47A8-A308-5C3EE2DBE53B}"/>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509CDAF-1452-461C-8C3A-5A6E46FACD25}"/>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35323499-0B4B-4B57-8038-5FDDB0D65D18}"/>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123F91FC-B01D-4054-AECA-EF08E0E8CC15}"/>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E09AB8D3-CF40-45AB-BE02-E34468541521}"/>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FAA1BAC-1C0C-4054-95FD-DEEC7F0CF988}"/>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6C06EF49-4625-4D9F-BED3-39AD49A1E602}"/>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99DDF9FE-BB4A-4776-845A-C7F942C5811D}"/>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43D3E89D-AC36-4533-BEA6-E1E246536F72}"/>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A31D9C19-5DF5-4079-81BA-FF738DB54D2C}"/>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CFAA60C2-6BA0-4FE5-8F16-2B850701FF0F}"/>
            </a:ext>
          </a:extLst>
        </xdr:cNvPr>
        <xdr:cNvCxnSpPr/>
      </xdr:nvCxnSpPr>
      <xdr:spPr>
        <a:xfrm>
          <a:off x="5956300" y="10464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5A69F947-618D-43BE-8902-F70F822A352E}"/>
            </a:ext>
          </a:extLst>
        </xdr:cNvPr>
        <xdr:cNvSpPr txBox="1"/>
      </xdr:nvSpPr>
      <xdr:spPr>
        <a:xfrm>
          <a:off x="552722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DC2AE79C-39FE-4C62-929E-B09CF9491AC9}"/>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4DBF5843-90AF-4A48-8E0E-16CEEC510F30}"/>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98378B91-BD59-443D-83F0-4B739F67D667}"/>
            </a:ext>
          </a:extLst>
        </xdr:cNvPr>
        <xdr:cNvCxnSpPr/>
      </xdr:nvCxnSpPr>
      <xdr:spPr>
        <a:xfrm>
          <a:off x="5956300" y="9366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C508BEEB-E2AB-45D1-9641-7FAB7711374D}"/>
            </a:ext>
          </a:extLst>
        </xdr:cNvPr>
        <xdr:cNvSpPr txBox="1"/>
      </xdr:nvSpPr>
      <xdr:spPr>
        <a:xfrm>
          <a:off x="552722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139E4849-46EA-4105-87BA-6FF39D8D1F33}"/>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8CA01D35-63C3-4056-8BDC-76FEC078EA12}"/>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C0A7073D-DCB2-4230-836F-B10B171EB286}"/>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a:extLst>
            <a:ext uri="{FF2B5EF4-FFF2-40B4-BE49-F238E27FC236}">
              <a16:creationId xmlns:a16="http://schemas.microsoft.com/office/drawing/2014/main" id="{4BC8BF22-A0FB-42FA-BF6D-2171D90E62A1}"/>
            </a:ext>
          </a:extLst>
        </xdr:cNvPr>
        <xdr:cNvCxnSpPr/>
      </xdr:nvCxnSpPr>
      <xdr:spPr>
        <a:xfrm flipV="1">
          <a:off x="9429115" y="9241727"/>
          <a:ext cx="0" cy="1184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a:extLst>
            <a:ext uri="{FF2B5EF4-FFF2-40B4-BE49-F238E27FC236}">
              <a16:creationId xmlns:a16="http://schemas.microsoft.com/office/drawing/2014/main" id="{F18D85C1-928D-4243-A442-7F7744C66DFB}"/>
            </a:ext>
          </a:extLst>
        </xdr:cNvPr>
        <xdr:cNvSpPr txBox="1"/>
      </xdr:nvSpPr>
      <xdr:spPr>
        <a:xfrm>
          <a:off x="9467850" y="1043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a:extLst>
            <a:ext uri="{FF2B5EF4-FFF2-40B4-BE49-F238E27FC236}">
              <a16:creationId xmlns:a16="http://schemas.microsoft.com/office/drawing/2014/main" id="{C30797EF-1297-49F4-85C8-F35087BCB47D}"/>
            </a:ext>
          </a:extLst>
        </xdr:cNvPr>
        <xdr:cNvCxnSpPr/>
      </xdr:nvCxnSpPr>
      <xdr:spPr>
        <a:xfrm>
          <a:off x="9359900" y="104265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a:extLst>
            <a:ext uri="{FF2B5EF4-FFF2-40B4-BE49-F238E27FC236}">
              <a16:creationId xmlns:a16="http://schemas.microsoft.com/office/drawing/2014/main" id="{6F0DCC3C-8E22-45B1-8DD0-981E690D259D}"/>
            </a:ext>
          </a:extLst>
        </xdr:cNvPr>
        <xdr:cNvSpPr txBox="1"/>
      </xdr:nvSpPr>
      <xdr:spPr>
        <a:xfrm>
          <a:off x="9467850" y="902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a:extLst>
            <a:ext uri="{FF2B5EF4-FFF2-40B4-BE49-F238E27FC236}">
              <a16:creationId xmlns:a16="http://schemas.microsoft.com/office/drawing/2014/main" id="{BBB534F7-A094-4B88-857B-66FC12506C42}"/>
            </a:ext>
          </a:extLst>
        </xdr:cNvPr>
        <xdr:cNvCxnSpPr/>
      </xdr:nvCxnSpPr>
      <xdr:spPr>
        <a:xfrm>
          <a:off x="9359900" y="92417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32" name="【体育館・プール】&#10;一人当たり面積平均値テキスト">
          <a:extLst>
            <a:ext uri="{FF2B5EF4-FFF2-40B4-BE49-F238E27FC236}">
              <a16:creationId xmlns:a16="http://schemas.microsoft.com/office/drawing/2014/main" id="{85A19C2F-E4E1-4A8A-B699-49B835436C05}"/>
            </a:ext>
          </a:extLst>
        </xdr:cNvPr>
        <xdr:cNvSpPr txBox="1"/>
      </xdr:nvSpPr>
      <xdr:spPr>
        <a:xfrm>
          <a:off x="9467850" y="987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a:extLst>
            <a:ext uri="{FF2B5EF4-FFF2-40B4-BE49-F238E27FC236}">
              <a16:creationId xmlns:a16="http://schemas.microsoft.com/office/drawing/2014/main" id="{6582DFA4-77C0-40C0-AE62-35BDE4D39942}"/>
            </a:ext>
          </a:extLst>
        </xdr:cNvPr>
        <xdr:cNvSpPr/>
      </xdr:nvSpPr>
      <xdr:spPr>
        <a:xfrm>
          <a:off x="9398000" y="100181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a:extLst>
            <a:ext uri="{FF2B5EF4-FFF2-40B4-BE49-F238E27FC236}">
              <a16:creationId xmlns:a16="http://schemas.microsoft.com/office/drawing/2014/main" id="{80D061F6-26D1-463A-AE6C-973571DC57C4}"/>
            </a:ext>
          </a:extLst>
        </xdr:cNvPr>
        <xdr:cNvSpPr/>
      </xdr:nvSpPr>
      <xdr:spPr>
        <a:xfrm>
          <a:off x="8636000" y="100124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a:extLst>
            <a:ext uri="{FF2B5EF4-FFF2-40B4-BE49-F238E27FC236}">
              <a16:creationId xmlns:a16="http://schemas.microsoft.com/office/drawing/2014/main" id="{DF43E7AD-72F2-47DE-8265-D18181DA73BF}"/>
            </a:ext>
          </a:extLst>
        </xdr:cNvPr>
        <xdr:cNvSpPr/>
      </xdr:nvSpPr>
      <xdr:spPr>
        <a:xfrm>
          <a:off x="7842250" y="99941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a:extLst>
            <a:ext uri="{FF2B5EF4-FFF2-40B4-BE49-F238E27FC236}">
              <a16:creationId xmlns:a16="http://schemas.microsoft.com/office/drawing/2014/main" id="{C71A9968-A912-43D8-AE68-480C67E81224}"/>
            </a:ext>
          </a:extLst>
        </xdr:cNvPr>
        <xdr:cNvSpPr/>
      </xdr:nvSpPr>
      <xdr:spPr>
        <a:xfrm>
          <a:off x="7029450" y="10011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a:extLst>
            <a:ext uri="{FF2B5EF4-FFF2-40B4-BE49-F238E27FC236}">
              <a16:creationId xmlns:a16="http://schemas.microsoft.com/office/drawing/2014/main" id="{07266475-CCD3-42DB-B8C2-2206D740ACA9}"/>
            </a:ext>
          </a:extLst>
        </xdr:cNvPr>
        <xdr:cNvSpPr/>
      </xdr:nvSpPr>
      <xdr:spPr>
        <a:xfrm>
          <a:off x="6235700" y="100461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2BBC3F04-923B-4223-A359-E143E896BC32}"/>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DCC7417D-9D9F-4F8B-8DAF-153EC689C9F4}"/>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5D3C19F8-BD75-4F95-A989-953A6BFD5EA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E3FFEDE2-D1CF-48D8-8EA9-C9F996E17772}"/>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50BAEF02-CAA6-4AAA-973E-82BD054BAE84}"/>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158369</xdr:rowOff>
    </xdr:from>
    <xdr:to>
      <xdr:col>55</xdr:col>
      <xdr:colOff>50800</xdr:colOff>
      <xdr:row>62</xdr:row>
      <xdr:rowOff>88519</xdr:rowOff>
    </xdr:to>
    <xdr:sp macro="" textlink="">
      <xdr:nvSpPr>
        <xdr:cNvPr id="143" name="楕円 142">
          <a:extLst>
            <a:ext uri="{FF2B5EF4-FFF2-40B4-BE49-F238E27FC236}">
              <a16:creationId xmlns:a16="http://schemas.microsoft.com/office/drawing/2014/main" id="{7677911D-A235-499F-BC63-EC13000E9FB3}"/>
            </a:ext>
          </a:extLst>
        </xdr:cNvPr>
        <xdr:cNvSpPr/>
      </xdr:nvSpPr>
      <xdr:spPr>
        <a:xfrm>
          <a:off x="9398000" y="102358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136796</xdr:rowOff>
    </xdr:from>
    <xdr:ext cx="469744" cy="259045"/>
    <xdr:sp macro="" textlink="">
      <xdr:nvSpPr>
        <xdr:cNvPr id="144" name="【体育館・プール】&#10;一人当たり面積該当値テキスト">
          <a:extLst>
            <a:ext uri="{FF2B5EF4-FFF2-40B4-BE49-F238E27FC236}">
              <a16:creationId xmlns:a16="http://schemas.microsoft.com/office/drawing/2014/main" id="{4490CE8F-A24F-4A7E-9A26-4E2051FBDF48}"/>
            </a:ext>
          </a:extLst>
        </xdr:cNvPr>
        <xdr:cNvSpPr txBox="1"/>
      </xdr:nvSpPr>
      <xdr:spPr>
        <a:xfrm>
          <a:off x="9467850" y="1021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161227</xdr:rowOff>
    </xdr:from>
    <xdr:to>
      <xdr:col>50</xdr:col>
      <xdr:colOff>165100</xdr:colOff>
      <xdr:row>62</xdr:row>
      <xdr:rowOff>91377</xdr:rowOff>
    </xdr:to>
    <xdr:sp macro="" textlink="">
      <xdr:nvSpPr>
        <xdr:cNvPr id="145" name="楕円 144">
          <a:extLst>
            <a:ext uri="{FF2B5EF4-FFF2-40B4-BE49-F238E27FC236}">
              <a16:creationId xmlns:a16="http://schemas.microsoft.com/office/drawing/2014/main" id="{F9F88B5E-63EC-47ED-AD0F-FD10C28EE09D}"/>
            </a:ext>
          </a:extLst>
        </xdr:cNvPr>
        <xdr:cNvSpPr/>
      </xdr:nvSpPr>
      <xdr:spPr>
        <a:xfrm>
          <a:off x="8636000" y="102386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37719</xdr:rowOff>
    </xdr:from>
    <xdr:to>
      <xdr:col>55</xdr:col>
      <xdr:colOff>0</xdr:colOff>
      <xdr:row>62</xdr:row>
      <xdr:rowOff>40577</xdr:rowOff>
    </xdr:to>
    <xdr:cxnSp macro="">
      <xdr:nvCxnSpPr>
        <xdr:cNvPr id="146" name="直線コネクタ 145">
          <a:extLst>
            <a:ext uri="{FF2B5EF4-FFF2-40B4-BE49-F238E27FC236}">
              <a16:creationId xmlns:a16="http://schemas.microsoft.com/office/drawing/2014/main" id="{57C01D9F-1424-4DD2-9A28-B53120BB13B9}"/>
            </a:ext>
          </a:extLst>
        </xdr:cNvPr>
        <xdr:cNvCxnSpPr/>
      </xdr:nvCxnSpPr>
      <xdr:spPr>
        <a:xfrm flipV="1">
          <a:off x="8686800" y="10280269"/>
          <a:ext cx="74295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162941</xdr:rowOff>
    </xdr:from>
    <xdr:to>
      <xdr:col>46</xdr:col>
      <xdr:colOff>38100</xdr:colOff>
      <xdr:row>62</xdr:row>
      <xdr:rowOff>93091</xdr:rowOff>
    </xdr:to>
    <xdr:sp macro="" textlink="">
      <xdr:nvSpPr>
        <xdr:cNvPr id="147" name="楕円 146">
          <a:extLst>
            <a:ext uri="{FF2B5EF4-FFF2-40B4-BE49-F238E27FC236}">
              <a16:creationId xmlns:a16="http://schemas.microsoft.com/office/drawing/2014/main" id="{9323CF5F-510C-448A-A267-C4D2EFB155C1}"/>
            </a:ext>
          </a:extLst>
        </xdr:cNvPr>
        <xdr:cNvSpPr/>
      </xdr:nvSpPr>
      <xdr:spPr>
        <a:xfrm>
          <a:off x="7842250" y="102403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40577</xdr:rowOff>
    </xdr:from>
    <xdr:to>
      <xdr:col>50</xdr:col>
      <xdr:colOff>114300</xdr:colOff>
      <xdr:row>62</xdr:row>
      <xdr:rowOff>42291</xdr:rowOff>
    </xdr:to>
    <xdr:cxnSp macro="">
      <xdr:nvCxnSpPr>
        <xdr:cNvPr id="148" name="直線コネクタ 147">
          <a:extLst>
            <a:ext uri="{FF2B5EF4-FFF2-40B4-BE49-F238E27FC236}">
              <a16:creationId xmlns:a16="http://schemas.microsoft.com/office/drawing/2014/main" id="{E6078560-AF2C-4DB9-B25F-4C1D181A1792}"/>
            </a:ext>
          </a:extLst>
        </xdr:cNvPr>
        <xdr:cNvCxnSpPr/>
      </xdr:nvCxnSpPr>
      <xdr:spPr>
        <a:xfrm flipV="1">
          <a:off x="7886700" y="10283127"/>
          <a:ext cx="8001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164084</xdr:rowOff>
    </xdr:from>
    <xdr:to>
      <xdr:col>41</xdr:col>
      <xdr:colOff>101600</xdr:colOff>
      <xdr:row>62</xdr:row>
      <xdr:rowOff>94234</xdr:rowOff>
    </xdr:to>
    <xdr:sp macro="" textlink="">
      <xdr:nvSpPr>
        <xdr:cNvPr id="149" name="楕円 148">
          <a:extLst>
            <a:ext uri="{FF2B5EF4-FFF2-40B4-BE49-F238E27FC236}">
              <a16:creationId xmlns:a16="http://schemas.microsoft.com/office/drawing/2014/main" id="{5B45DD39-7A55-4DA5-9887-74210E54C838}"/>
            </a:ext>
          </a:extLst>
        </xdr:cNvPr>
        <xdr:cNvSpPr/>
      </xdr:nvSpPr>
      <xdr:spPr>
        <a:xfrm>
          <a:off x="7029450" y="102415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42291</xdr:rowOff>
    </xdr:from>
    <xdr:to>
      <xdr:col>45</xdr:col>
      <xdr:colOff>177800</xdr:colOff>
      <xdr:row>62</xdr:row>
      <xdr:rowOff>43434</xdr:rowOff>
    </xdr:to>
    <xdr:cxnSp macro="">
      <xdr:nvCxnSpPr>
        <xdr:cNvPr id="150" name="直線コネクタ 149">
          <a:extLst>
            <a:ext uri="{FF2B5EF4-FFF2-40B4-BE49-F238E27FC236}">
              <a16:creationId xmlns:a16="http://schemas.microsoft.com/office/drawing/2014/main" id="{2FAFCE33-889C-4B10-A27E-DBD061A010DD}"/>
            </a:ext>
          </a:extLst>
        </xdr:cNvPr>
        <xdr:cNvCxnSpPr/>
      </xdr:nvCxnSpPr>
      <xdr:spPr>
        <a:xfrm flipV="1">
          <a:off x="7080250" y="10284841"/>
          <a:ext cx="8064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166942</xdr:rowOff>
    </xdr:from>
    <xdr:to>
      <xdr:col>36</xdr:col>
      <xdr:colOff>165100</xdr:colOff>
      <xdr:row>62</xdr:row>
      <xdr:rowOff>97092</xdr:rowOff>
    </xdr:to>
    <xdr:sp macro="" textlink="">
      <xdr:nvSpPr>
        <xdr:cNvPr id="151" name="楕円 150">
          <a:extLst>
            <a:ext uri="{FF2B5EF4-FFF2-40B4-BE49-F238E27FC236}">
              <a16:creationId xmlns:a16="http://schemas.microsoft.com/office/drawing/2014/main" id="{2FCC74CF-5A84-4539-B49E-84959F0C5A22}"/>
            </a:ext>
          </a:extLst>
        </xdr:cNvPr>
        <xdr:cNvSpPr/>
      </xdr:nvSpPr>
      <xdr:spPr>
        <a:xfrm>
          <a:off x="6235700" y="102443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43434</xdr:rowOff>
    </xdr:from>
    <xdr:to>
      <xdr:col>41</xdr:col>
      <xdr:colOff>50800</xdr:colOff>
      <xdr:row>62</xdr:row>
      <xdr:rowOff>46292</xdr:rowOff>
    </xdr:to>
    <xdr:cxnSp macro="">
      <xdr:nvCxnSpPr>
        <xdr:cNvPr id="152" name="直線コネクタ 151">
          <a:extLst>
            <a:ext uri="{FF2B5EF4-FFF2-40B4-BE49-F238E27FC236}">
              <a16:creationId xmlns:a16="http://schemas.microsoft.com/office/drawing/2014/main" id="{DD99463F-3BC4-4101-90AB-32916F43B375}"/>
            </a:ext>
          </a:extLst>
        </xdr:cNvPr>
        <xdr:cNvCxnSpPr/>
      </xdr:nvCxnSpPr>
      <xdr:spPr>
        <a:xfrm flipV="1">
          <a:off x="6286500" y="10285984"/>
          <a:ext cx="79375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153" name="n_1aveValue【体育館・プール】&#10;一人当たり面積">
          <a:extLst>
            <a:ext uri="{FF2B5EF4-FFF2-40B4-BE49-F238E27FC236}">
              <a16:creationId xmlns:a16="http://schemas.microsoft.com/office/drawing/2014/main" id="{C71E327B-9C3A-4435-96E2-32286DB0C2DF}"/>
            </a:ext>
          </a:extLst>
        </xdr:cNvPr>
        <xdr:cNvSpPr txBox="1"/>
      </xdr:nvSpPr>
      <xdr:spPr>
        <a:xfrm>
          <a:off x="8458277" y="97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54" name="n_2aveValue【体育館・プール】&#10;一人当たり面積">
          <a:extLst>
            <a:ext uri="{FF2B5EF4-FFF2-40B4-BE49-F238E27FC236}">
              <a16:creationId xmlns:a16="http://schemas.microsoft.com/office/drawing/2014/main" id="{B6085CB1-4705-4FF0-A43D-F841FB610EE7}"/>
            </a:ext>
          </a:extLst>
        </xdr:cNvPr>
        <xdr:cNvSpPr txBox="1"/>
      </xdr:nvSpPr>
      <xdr:spPr>
        <a:xfrm>
          <a:off x="7677227" y="977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155" name="n_3aveValue【体育館・プール】&#10;一人当たり面積">
          <a:extLst>
            <a:ext uri="{FF2B5EF4-FFF2-40B4-BE49-F238E27FC236}">
              <a16:creationId xmlns:a16="http://schemas.microsoft.com/office/drawing/2014/main" id="{90B5F677-94AD-4F0A-8E59-97F8030E0EC7}"/>
            </a:ext>
          </a:extLst>
        </xdr:cNvPr>
        <xdr:cNvSpPr txBox="1"/>
      </xdr:nvSpPr>
      <xdr:spPr>
        <a:xfrm>
          <a:off x="6864427" y="979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6" name="n_4aveValue【体育館・プール】&#10;一人当たり面積">
          <a:extLst>
            <a:ext uri="{FF2B5EF4-FFF2-40B4-BE49-F238E27FC236}">
              <a16:creationId xmlns:a16="http://schemas.microsoft.com/office/drawing/2014/main" id="{50461BF4-6033-4130-AAD8-F2CE84FC4EA6}"/>
            </a:ext>
          </a:extLst>
        </xdr:cNvPr>
        <xdr:cNvSpPr txBox="1"/>
      </xdr:nvSpPr>
      <xdr:spPr>
        <a:xfrm>
          <a:off x="6070677" y="982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82504</xdr:rowOff>
    </xdr:from>
    <xdr:ext cx="469744" cy="259045"/>
    <xdr:sp macro="" textlink="">
      <xdr:nvSpPr>
        <xdr:cNvPr id="157" name="n_1mainValue【体育館・プール】&#10;一人当たり面積">
          <a:extLst>
            <a:ext uri="{FF2B5EF4-FFF2-40B4-BE49-F238E27FC236}">
              <a16:creationId xmlns:a16="http://schemas.microsoft.com/office/drawing/2014/main" id="{0EA9AC66-FC5F-49AD-AE72-1237D13FC14E}"/>
            </a:ext>
          </a:extLst>
        </xdr:cNvPr>
        <xdr:cNvSpPr txBox="1"/>
      </xdr:nvSpPr>
      <xdr:spPr>
        <a:xfrm>
          <a:off x="8458277" y="1032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84218</xdr:rowOff>
    </xdr:from>
    <xdr:ext cx="469744" cy="259045"/>
    <xdr:sp macro="" textlink="">
      <xdr:nvSpPr>
        <xdr:cNvPr id="158" name="n_2mainValue【体育館・プール】&#10;一人当たり面積">
          <a:extLst>
            <a:ext uri="{FF2B5EF4-FFF2-40B4-BE49-F238E27FC236}">
              <a16:creationId xmlns:a16="http://schemas.microsoft.com/office/drawing/2014/main" id="{FEAEC942-F2EE-4606-8AD3-655C6EF42A95}"/>
            </a:ext>
          </a:extLst>
        </xdr:cNvPr>
        <xdr:cNvSpPr txBox="1"/>
      </xdr:nvSpPr>
      <xdr:spPr>
        <a:xfrm>
          <a:off x="7677227" y="1032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85361</xdr:rowOff>
    </xdr:from>
    <xdr:ext cx="469744" cy="259045"/>
    <xdr:sp macro="" textlink="">
      <xdr:nvSpPr>
        <xdr:cNvPr id="159" name="n_3mainValue【体育館・プール】&#10;一人当たり面積">
          <a:extLst>
            <a:ext uri="{FF2B5EF4-FFF2-40B4-BE49-F238E27FC236}">
              <a16:creationId xmlns:a16="http://schemas.microsoft.com/office/drawing/2014/main" id="{FEA2ED4D-90F4-42A3-A409-1EFF7F643A0A}"/>
            </a:ext>
          </a:extLst>
        </xdr:cNvPr>
        <xdr:cNvSpPr txBox="1"/>
      </xdr:nvSpPr>
      <xdr:spPr>
        <a:xfrm>
          <a:off x="6864427" y="1032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88219</xdr:rowOff>
    </xdr:from>
    <xdr:ext cx="469744" cy="259045"/>
    <xdr:sp macro="" textlink="">
      <xdr:nvSpPr>
        <xdr:cNvPr id="160" name="n_4mainValue【体育館・プール】&#10;一人当たり面積">
          <a:extLst>
            <a:ext uri="{FF2B5EF4-FFF2-40B4-BE49-F238E27FC236}">
              <a16:creationId xmlns:a16="http://schemas.microsoft.com/office/drawing/2014/main" id="{6B88130B-CC20-448A-8CDC-AF2884BF52F6}"/>
            </a:ext>
          </a:extLst>
        </xdr:cNvPr>
        <xdr:cNvSpPr txBox="1"/>
      </xdr:nvSpPr>
      <xdr:spPr>
        <a:xfrm>
          <a:off x="6070677" y="103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15764F86-662C-4671-A3A4-6D3A7180DF5C}"/>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144AAEC0-E624-4121-9330-D33A3653422D}"/>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F73E0237-819B-4889-967B-A3B383D73DDB}"/>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6A19120F-8B7E-4DB5-A24D-F2B655BBC7BB}"/>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2F02FEF0-7BC3-4FBF-A4A5-235B798ABB56}"/>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2DBCAF31-5D87-478F-8842-D0EEFEDD3EB4}"/>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604F84DD-87B2-4300-9022-D2578D3B63FF}"/>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55224358-8F7F-4B46-AB39-E5677E172381}"/>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5DB80E98-0C6A-4F82-9865-6309010EE903}"/>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69054E59-C970-4AB9-A486-CEB3FAB1528A}"/>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60C082C4-00A6-4155-9A1A-97410F5425F8}"/>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6F7AAEE2-451A-4A1E-A46A-E7EAD99D6D5F}"/>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92740F37-EBA8-4F25-8E02-59F329E2FA57}"/>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1897184C-CB1F-46DD-B94A-90FE11AF0959}"/>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0E508879-95F5-4A50-BF87-85E1603197E6}"/>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3CAD22CB-4950-4796-9E00-A60BC030804A}"/>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9B46359E-221E-440C-B626-36DE7160C575}"/>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85615DC7-4582-420F-92D8-119F69847F93}"/>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DE2A07E5-CBE8-4BC0-BEEE-84340B24A868}"/>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AD0B2386-2709-431E-907A-5E581D090155}"/>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9C6F228E-9B63-4D22-B759-F53A5F6F1233}"/>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BA826C46-C978-4E38-833A-8F64E27E7BA7}"/>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4477B1DF-2091-488E-8B2D-A05DC30AC620}"/>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A5825B01-097A-408F-A8B9-5DE9FAE9260D}"/>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52CE7715-1C9D-4EDA-AD7B-0F8D5E7EC362}"/>
            </a:ext>
          </a:extLst>
        </xdr:cNvPr>
        <xdr:cNvCxnSpPr/>
      </xdr:nvCxnSpPr>
      <xdr:spPr>
        <a:xfrm flipV="1">
          <a:off x="4177665" y="12992736"/>
          <a:ext cx="0" cy="1326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5D8BECD9-6C48-4FDD-B671-BEA84ECACC86}"/>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88F8F709-B657-4414-A30A-F57FDDE052BA}"/>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58380397-5EAE-47C1-AA12-0218E95382BA}"/>
            </a:ext>
          </a:extLst>
        </xdr:cNvPr>
        <xdr:cNvSpPr txBox="1"/>
      </xdr:nvSpPr>
      <xdr:spPr>
        <a:xfrm>
          <a:off x="4216400" y="1277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a:extLst>
            <a:ext uri="{FF2B5EF4-FFF2-40B4-BE49-F238E27FC236}">
              <a16:creationId xmlns:a16="http://schemas.microsoft.com/office/drawing/2014/main" id="{6E59456B-2EAF-4E30-9860-CAF2ED65F8E2}"/>
            </a:ext>
          </a:extLst>
        </xdr:cNvPr>
        <xdr:cNvCxnSpPr/>
      </xdr:nvCxnSpPr>
      <xdr:spPr>
        <a:xfrm>
          <a:off x="4108450" y="12992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81932</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5177C999-6D63-47EF-9DB6-46396AE7E224}"/>
            </a:ext>
          </a:extLst>
        </xdr:cNvPr>
        <xdr:cNvSpPr txBox="1"/>
      </xdr:nvSpPr>
      <xdr:spPr>
        <a:xfrm>
          <a:off x="4216400" y="13461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a:extLst>
            <a:ext uri="{FF2B5EF4-FFF2-40B4-BE49-F238E27FC236}">
              <a16:creationId xmlns:a16="http://schemas.microsoft.com/office/drawing/2014/main" id="{9C1A6455-32B1-4AF5-9971-F2EF028F4FBB}"/>
            </a:ext>
          </a:extLst>
        </xdr:cNvPr>
        <xdr:cNvSpPr/>
      </xdr:nvSpPr>
      <xdr:spPr>
        <a:xfrm>
          <a:off x="4127500" y="13482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a:extLst>
            <a:ext uri="{FF2B5EF4-FFF2-40B4-BE49-F238E27FC236}">
              <a16:creationId xmlns:a16="http://schemas.microsoft.com/office/drawing/2014/main" id="{645D761E-9D38-48CA-AFF0-EE245B577A19}"/>
            </a:ext>
          </a:extLst>
        </xdr:cNvPr>
        <xdr:cNvSpPr/>
      </xdr:nvSpPr>
      <xdr:spPr>
        <a:xfrm>
          <a:off x="3384550" y="13429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a:extLst>
            <a:ext uri="{FF2B5EF4-FFF2-40B4-BE49-F238E27FC236}">
              <a16:creationId xmlns:a16="http://schemas.microsoft.com/office/drawing/2014/main" id="{5721EDD1-F71F-4632-918B-4E44906ADAF3}"/>
            </a:ext>
          </a:extLst>
        </xdr:cNvPr>
        <xdr:cNvSpPr/>
      </xdr:nvSpPr>
      <xdr:spPr>
        <a:xfrm>
          <a:off x="2571750" y="1340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a:extLst>
            <a:ext uri="{FF2B5EF4-FFF2-40B4-BE49-F238E27FC236}">
              <a16:creationId xmlns:a16="http://schemas.microsoft.com/office/drawing/2014/main" id="{754E401A-9C53-4410-975A-CFBF723EC4BE}"/>
            </a:ext>
          </a:extLst>
        </xdr:cNvPr>
        <xdr:cNvSpPr/>
      </xdr:nvSpPr>
      <xdr:spPr>
        <a:xfrm>
          <a:off x="1778000" y="13331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a:extLst>
            <a:ext uri="{FF2B5EF4-FFF2-40B4-BE49-F238E27FC236}">
              <a16:creationId xmlns:a16="http://schemas.microsoft.com/office/drawing/2014/main" id="{09671E7F-5182-418C-BD74-68B5AED9FFDF}"/>
            </a:ext>
          </a:extLst>
        </xdr:cNvPr>
        <xdr:cNvSpPr/>
      </xdr:nvSpPr>
      <xdr:spPr>
        <a:xfrm>
          <a:off x="984250" y="133216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698623CC-2883-40E6-BE9F-DD4A5B1E8EBF}"/>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6AC1C260-2985-4DA3-93FA-EFBB6460BF61}"/>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191B4220-D1A9-4857-86FC-E4A0764B240F}"/>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732E4E92-4281-4422-93F4-931CEB01C09F}"/>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2DAE5E42-C171-4082-9EA8-6A6E65AE2067}"/>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01" name="楕円 200">
          <a:extLst>
            <a:ext uri="{FF2B5EF4-FFF2-40B4-BE49-F238E27FC236}">
              <a16:creationId xmlns:a16="http://schemas.microsoft.com/office/drawing/2014/main" id="{AA5F7F73-0CDB-4C69-AA39-43BD023D8883}"/>
            </a:ext>
          </a:extLst>
        </xdr:cNvPr>
        <xdr:cNvSpPr/>
      </xdr:nvSpPr>
      <xdr:spPr>
        <a:xfrm>
          <a:off x="4127500" y="13369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6366</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CC93F571-B58E-4C9C-8D81-B795870BA143}"/>
            </a:ext>
          </a:extLst>
        </xdr:cNvPr>
        <xdr:cNvSpPr txBox="1"/>
      </xdr:nvSpPr>
      <xdr:spPr>
        <a:xfrm>
          <a:off x="42164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128270</xdr:rowOff>
    </xdr:from>
    <xdr:to>
      <xdr:col>20</xdr:col>
      <xdr:colOff>38100</xdr:colOff>
      <xdr:row>81</xdr:row>
      <xdr:rowOff>58420</xdr:rowOff>
    </xdr:to>
    <xdr:sp macro="" textlink="">
      <xdr:nvSpPr>
        <xdr:cNvPr id="203" name="楕円 202">
          <a:extLst>
            <a:ext uri="{FF2B5EF4-FFF2-40B4-BE49-F238E27FC236}">
              <a16:creationId xmlns:a16="http://schemas.microsoft.com/office/drawing/2014/main" id="{B0922A07-83BA-484B-969E-E17A47B90601}"/>
            </a:ext>
          </a:extLst>
        </xdr:cNvPr>
        <xdr:cNvSpPr/>
      </xdr:nvSpPr>
      <xdr:spPr>
        <a:xfrm>
          <a:off x="3384550" y="13342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xdr:rowOff>
    </xdr:from>
    <xdr:to>
      <xdr:col>24</xdr:col>
      <xdr:colOff>63500</xdr:colOff>
      <xdr:row>81</xdr:row>
      <xdr:rowOff>34289</xdr:rowOff>
    </xdr:to>
    <xdr:cxnSp macro="">
      <xdr:nvCxnSpPr>
        <xdr:cNvPr id="204" name="直線コネクタ 203">
          <a:extLst>
            <a:ext uri="{FF2B5EF4-FFF2-40B4-BE49-F238E27FC236}">
              <a16:creationId xmlns:a16="http://schemas.microsoft.com/office/drawing/2014/main" id="{EC89DEB3-B947-4B06-BEED-91CFC842973D}"/>
            </a:ext>
          </a:extLst>
        </xdr:cNvPr>
        <xdr:cNvCxnSpPr/>
      </xdr:nvCxnSpPr>
      <xdr:spPr>
        <a:xfrm>
          <a:off x="3429000" y="13387070"/>
          <a:ext cx="7493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53975</xdr:rowOff>
    </xdr:from>
    <xdr:to>
      <xdr:col>15</xdr:col>
      <xdr:colOff>101600</xdr:colOff>
      <xdr:row>80</xdr:row>
      <xdr:rowOff>155575</xdr:rowOff>
    </xdr:to>
    <xdr:sp macro="" textlink="">
      <xdr:nvSpPr>
        <xdr:cNvPr id="205" name="楕円 204">
          <a:extLst>
            <a:ext uri="{FF2B5EF4-FFF2-40B4-BE49-F238E27FC236}">
              <a16:creationId xmlns:a16="http://schemas.microsoft.com/office/drawing/2014/main" id="{208597FA-C0EF-49D9-A2B9-BAAD170E49D7}"/>
            </a:ext>
          </a:extLst>
        </xdr:cNvPr>
        <xdr:cNvSpPr/>
      </xdr:nvSpPr>
      <xdr:spPr>
        <a:xfrm>
          <a:off x="257175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104775</xdr:rowOff>
    </xdr:from>
    <xdr:to>
      <xdr:col>19</xdr:col>
      <xdr:colOff>177800</xdr:colOff>
      <xdr:row>81</xdr:row>
      <xdr:rowOff>7620</xdr:rowOff>
    </xdr:to>
    <xdr:cxnSp macro="">
      <xdr:nvCxnSpPr>
        <xdr:cNvPr id="206" name="直線コネクタ 205">
          <a:extLst>
            <a:ext uri="{FF2B5EF4-FFF2-40B4-BE49-F238E27FC236}">
              <a16:creationId xmlns:a16="http://schemas.microsoft.com/office/drawing/2014/main" id="{FA1036A8-0BC2-4802-B527-1CE9CC731698}"/>
            </a:ext>
          </a:extLst>
        </xdr:cNvPr>
        <xdr:cNvCxnSpPr/>
      </xdr:nvCxnSpPr>
      <xdr:spPr>
        <a:xfrm>
          <a:off x="2622550" y="13319125"/>
          <a:ext cx="80645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xdr:rowOff>
    </xdr:from>
    <xdr:to>
      <xdr:col>10</xdr:col>
      <xdr:colOff>165100</xdr:colOff>
      <xdr:row>80</xdr:row>
      <xdr:rowOff>109855</xdr:rowOff>
    </xdr:to>
    <xdr:sp macro="" textlink="">
      <xdr:nvSpPr>
        <xdr:cNvPr id="207" name="楕円 206">
          <a:extLst>
            <a:ext uri="{FF2B5EF4-FFF2-40B4-BE49-F238E27FC236}">
              <a16:creationId xmlns:a16="http://schemas.microsoft.com/office/drawing/2014/main" id="{64E41EA7-5B0E-4C68-B979-6CB0701A91D5}"/>
            </a:ext>
          </a:extLst>
        </xdr:cNvPr>
        <xdr:cNvSpPr/>
      </xdr:nvSpPr>
      <xdr:spPr>
        <a:xfrm>
          <a:off x="17780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59055</xdr:rowOff>
    </xdr:from>
    <xdr:to>
      <xdr:col>15</xdr:col>
      <xdr:colOff>50800</xdr:colOff>
      <xdr:row>80</xdr:row>
      <xdr:rowOff>104775</xdr:rowOff>
    </xdr:to>
    <xdr:cxnSp macro="">
      <xdr:nvCxnSpPr>
        <xdr:cNvPr id="208" name="直線コネクタ 207">
          <a:extLst>
            <a:ext uri="{FF2B5EF4-FFF2-40B4-BE49-F238E27FC236}">
              <a16:creationId xmlns:a16="http://schemas.microsoft.com/office/drawing/2014/main" id="{708DED38-023F-41F1-9A93-73D698DBB25E}"/>
            </a:ext>
          </a:extLst>
        </xdr:cNvPr>
        <xdr:cNvCxnSpPr/>
      </xdr:nvCxnSpPr>
      <xdr:spPr>
        <a:xfrm>
          <a:off x="1828800" y="13273405"/>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145414</xdr:rowOff>
    </xdr:from>
    <xdr:to>
      <xdr:col>6</xdr:col>
      <xdr:colOff>38100</xdr:colOff>
      <xdr:row>80</xdr:row>
      <xdr:rowOff>75564</xdr:rowOff>
    </xdr:to>
    <xdr:sp macro="" textlink="">
      <xdr:nvSpPr>
        <xdr:cNvPr id="209" name="楕円 208">
          <a:extLst>
            <a:ext uri="{FF2B5EF4-FFF2-40B4-BE49-F238E27FC236}">
              <a16:creationId xmlns:a16="http://schemas.microsoft.com/office/drawing/2014/main" id="{4D788FB6-FA69-48B2-8850-CBD3BA1F176D}"/>
            </a:ext>
          </a:extLst>
        </xdr:cNvPr>
        <xdr:cNvSpPr/>
      </xdr:nvSpPr>
      <xdr:spPr>
        <a:xfrm>
          <a:off x="984250" y="131946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24764</xdr:rowOff>
    </xdr:from>
    <xdr:to>
      <xdr:col>10</xdr:col>
      <xdr:colOff>114300</xdr:colOff>
      <xdr:row>80</xdr:row>
      <xdr:rowOff>59055</xdr:rowOff>
    </xdr:to>
    <xdr:cxnSp macro="">
      <xdr:nvCxnSpPr>
        <xdr:cNvPr id="210" name="直線コネクタ 209">
          <a:extLst>
            <a:ext uri="{FF2B5EF4-FFF2-40B4-BE49-F238E27FC236}">
              <a16:creationId xmlns:a16="http://schemas.microsoft.com/office/drawing/2014/main" id="{A0EC1955-E64D-4D18-BAF6-A4DA7BE232ED}"/>
            </a:ext>
          </a:extLst>
        </xdr:cNvPr>
        <xdr:cNvCxnSpPr/>
      </xdr:nvCxnSpPr>
      <xdr:spPr>
        <a:xfrm>
          <a:off x="1028700" y="13239114"/>
          <a:ext cx="8001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11" name="n_1aveValue【福祉施設】&#10;有形固定資産減価償却率">
          <a:extLst>
            <a:ext uri="{FF2B5EF4-FFF2-40B4-BE49-F238E27FC236}">
              <a16:creationId xmlns:a16="http://schemas.microsoft.com/office/drawing/2014/main" id="{FBE8676B-D0ED-43C8-A2E2-61D6AF4EA5E5}"/>
            </a:ext>
          </a:extLst>
        </xdr:cNvPr>
        <xdr:cNvSpPr txBox="1"/>
      </xdr:nvSpPr>
      <xdr:spPr>
        <a:xfrm>
          <a:off x="32391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116222</xdr:rowOff>
    </xdr:from>
    <xdr:ext cx="405111" cy="259045"/>
    <xdr:sp macro="" textlink="">
      <xdr:nvSpPr>
        <xdr:cNvPr id="212" name="n_2aveValue【福祉施設】&#10;有形固定資産減価償却率">
          <a:extLst>
            <a:ext uri="{FF2B5EF4-FFF2-40B4-BE49-F238E27FC236}">
              <a16:creationId xmlns:a16="http://schemas.microsoft.com/office/drawing/2014/main" id="{6482AA3C-CF1D-4780-B765-E280D86A10C9}"/>
            </a:ext>
          </a:extLst>
        </xdr:cNvPr>
        <xdr:cNvSpPr txBox="1"/>
      </xdr:nvSpPr>
      <xdr:spPr>
        <a:xfrm>
          <a:off x="24390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38116</xdr:rowOff>
    </xdr:from>
    <xdr:ext cx="405111" cy="259045"/>
    <xdr:sp macro="" textlink="">
      <xdr:nvSpPr>
        <xdr:cNvPr id="213" name="n_3aveValue【福祉施設】&#10;有形固定資産減価償却率">
          <a:extLst>
            <a:ext uri="{FF2B5EF4-FFF2-40B4-BE49-F238E27FC236}">
              <a16:creationId xmlns:a16="http://schemas.microsoft.com/office/drawing/2014/main" id="{AC61FFF0-65F1-434D-90EC-F6B33A6A3650}"/>
            </a:ext>
          </a:extLst>
        </xdr:cNvPr>
        <xdr:cNvSpPr txBox="1"/>
      </xdr:nvSpPr>
      <xdr:spPr>
        <a:xfrm>
          <a:off x="164529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28591</xdr:rowOff>
    </xdr:from>
    <xdr:ext cx="405111" cy="259045"/>
    <xdr:sp macro="" textlink="">
      <xdr:nvSpPr>
        <xdr:cNvPr id="214" name="n_4aveValue【福祉施設】&#10;有形固定資産減価償却率">
          <a:extLst>
            <a:ext uri="{FF2B5EF4-FFF2-40B4-BE49-F238E27FC236}">
              <a16:creationId xmlns:a16="http://schemas.microsoft.com/office/drawing/2014/main" id="{1644194F-58AE-44FE-8D1B-EDC58D7E6EFE}"/>
            </a:ext>
          </a:extLst>
        </xdr:cNvPr>
        <xdr:cNvSpPr txBox="1"/>
      </xdr:nvSpPr>
      <xdr:spPr>
        <a:xfrm>
          <a:off x="8515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74947</xdr:rowOff>
    </xdr:from>
    <xdr:ext cx="405111" cy="259045"/>
    <xdr:sp macro="" textlink="">
      <xdr:nvSpPr>
        <xdr:cNvPr id="215" name="n_1mainValue【福祉施設】&#10;有形固定資産減価償却率">
          <a:extLst>
            <a:ext uri="{FF2B5EF4-FFF2-40B4-BE49-F238E27FC236}">
              <a16:creationId xmlns:a16="http://schemas.microsoft.com/office/drawing/2014/main" id="{8446F3E0-7B8D-41D4-988C-4D894B8F79A1}"/>
            </a:ext>
          </a:extLst>
        </xdr:cNvPr>
        <xdr:cNvSpPr txBox="1"/>
      </xdr:nvSpPr>
      <xdr:spPr>
        <a:xfrm>
          <a:off x="32391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652</xdr:rowOff>
    </xdr:from>
    <xdr:ext cx="405111" cy="259045"/>
    <xdr:sp macro="" textlink="">
      <xdr:nvSpPr>
        <xdr:cNvPr id="216" name="n_2mainValue【福祉施設】&#10;有形固定資産減価償却率">
          <a:extLst>
            <a:ext uri="{FF2B5EF4-FFF2-40B4-BE49-F238E27FC236}">
              <a16:creationId xmlns:a16="http://schemas.microsoft.com/office/drawing/2014/main" id="{50C0CF21-4ED8-4F14-AF69-92B9A62D6A78}"/>
            </a:ext>
          </a:extLst>
        </xdr:cNvPr>
        <xdr:cNvSpPr txBox="1"/>
      </xdr:nvSpPr>
      <xdr:spPr>
        <a:xfrm>
          <a:off x="2439044" y="1304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126382</xdr:rowOff>
    </xdr:from>
    <xdr:ext cx="405111" cy="259045"/>
    <xdr:sp macro="" textlink="">
      <xdr:nvSpPr>
        <xdr:cNvPr id="217" name="n_3mainValue【福祉施設】&#10;有形固定資産減価償却率">
          <a:extLst>
            <a:ext uri="{FF2B5EF4-FFF2-40B4-BE49-F238E27FC236}">
              <a16:creationId xmlns:a16="http://schemas.microsoft.com/office/drawing/2014/main" id="{31D40C30-5DCC-466C-8170-5B3987EF9B37}"/>
            </a:ext>
          </a:extLst>
        </xdr:cNvPr>
        <xdr:cNvSpPr txBox="1"/>
      </xdr:nvSpPr>
      <xdr:spPr>
        <a:xfrm>
          <a:off x="1645294" y="13010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92091</xdr:rowOff>
    </xdr:from>
    <xdr:ext cx="405111" cy="259045"/>
    <xdr:sp macro="" textlink="">
      <xdr:nvSpPr>
        <xdr:cNvPr id="218" name="n_4mainValue【福祉施設】&#10;有形固定資産減価償却率">
          <a:extLst>
            <a:ext uri="{FF2B5EF4-FFF2-40B4-BE49-F238E27FC236}">
              <a16:creationId xmlns:a16="http://schemas.microsoft.com/office/drawing/2014/main" id="{4CA187C6-C3E4-4756-8288-5A97E80717EE}"/>
            </a:ext>
          </a:extLst>
        </xdr:cNvPr>
        <xdr:cNvSpPr txBox="1"/>
      </xdr:nvSpPr>
      <xdr:spPr>
        <a:xfrm>
          <a:off x="851544" y="1297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4AC4B2EE-2299-453B-91AD-8E9295C93A55}"/>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56CECBFA-0315-4B95-AB80-5BBDDE284FCE}"/>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7C10DEAD-101F-44D5-BE50-49228BC5626C}"/>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6BF5124E-33C1-422C-9EAB-5B057E09B60E}"/>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EB28CDBB-62B3-4F87-B886-B648B8EA0BBA}"/>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443EE369-D97B-4AED-9109-BEC241343ECA}"/>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CCBF94C4-5909-4D75-A366-156FF8C5F90A}"/>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24B5AC6E-0689-484B-95AA-9351A0AAF6FB}"/>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a:extLst>
            <a:ext uri="{FF2B5EF4-FFF2-40B4-BE49-F238E27FC236}">
              <a16:creationId xmlns:a16="http://schemas.microsoft.com/office/drawing/2014/main" id="{F36CE4C9-7BE7-4A6C-98FB-5370C3E36F6E}"/>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a:extLst>
            <a:ext uri="{FF2B5EF4-FFF2-40B4-BE49-F238E27FC236}">
              <a16:creationId xmlns:a16="http://schemas.microsoft.com/office/drawing/2014/main" id="{BA6454BC-0C15-4EBC-B874-00F64929A44D}"/>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a:extLst>
            <a:ext uri="{FF2B5EF4-FFF2-40B4-BE49-F238E27FC236}">
              <a16:creationId xmlns:a16="http://schemas.microsoft.com/office/drawing/2014/main" id="{6C89B086-356A-4AB1-8F4D-673FBB038C55}"/>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a:extLst>
            <a:ext uri="{FF2B5EF4-FFF2-40B4-BE49-F238E27FC236}">
              <a16:creationId xmlns:a16="http://schemas.microsoft.com/office/drawing/2014/main" id="{0CD818C3-C0E9-45AD-95A1-8BE15D1039F3}"/>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a:extLst>
            <a:ext uri="{FF2B5EF4-FFF2-40B4-BE49-F238E27FC236}">
              <a16:creationId xmlns:a16="http://schemas.microsoft.com/office/drawing/2014/main" id="{6A08DC26-F42C-4A49-9876-595976F4C8B4}"/>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a:extLst>
            <a:ext uri="{FF2B5EF4-FFF2-40B4-BE49-F238E27FC236}">
              <a16:creationId xmlns:a16="http://schemas.microsoft.com/office/drawing/2014/main" id="{8B93684F-2472-4EF7-8F14-D2DB28C25985}"/>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a:extLst>
            <a:ext uri="{FF2B5EF4-FFF2-40B4-BE49-F238E27FC236}">
              <a16:creationId xmlns:a16="http://schemas.microsoft.com/office/drawing/2014/main" id="{173112D3-1816-4A01-94C1-721874DDA7B5}"/>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a:extLst>
            <a:ext uri="{FF2B5EF4-FFF2-40B4-BE49-F238E27FC236}">
              <a16:creationId xmlns:a16="http://schemas.microsoft.com/office/drawing/2014/main" id="{416E118B-EAD4-4C68-B709-991300B5BCB0}"/>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a:extLst>
            <a:ext uri="{FF2B5EF4-FFF2-40B4-BE49-F238E27FC236}">
              <a16:creationId xmlns:a16="http://schemas.microsoft.com/office/drawing/2014/main" id="{52AACD3C-30F3-4BA2-B50B-AA87457F5392}"/>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a:extLst>
            <a:ext uri="{FF2B5EF4-FFF2-40B4-BE49-F238E27FC236}">
              <a16:creationId xmlns:a16="http://schemas.microsoft.com/office/drawing/2014/main" id="{4F5905A1-C866-4582-91F4-A49973AC1626}"/>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a:extLst>
            <a:ext uri="{FF2B5EF4-FFF2-40B4-BE49-F238E27FC236}">
              <a16:creationId xmlns:a16="http://schemas.microsoft.com/office/drawing/2014/main" id="{0E881416-EB08-4D75-9042-4AB0D0DC46D5}"/>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a:extLst>
            <a:ext uri="{FF2B5EF4-FFF2-40B4-BE49-F238E27FC236}">
              <a16:creationId xmlns:a16="http://schemas.microsoft.com/office/drawing/2014/main" id="{C1E9C912-30CC-4FB7-89A3-9AFF3447EAAB}"/>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a:extLst>
            <a:ext uri="{FF2B5EF4-FFF2-40B4-BE49-F238E27FC236}">
              <a16:creationId xmlns:a16="http://schemas.microsoft.com/office/drawing/2014/main" id="{03EA9B22-0F2C-4123-BA45-84BB98E2F4C5}"/>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40" name="直線コネクタ 239">
          <a:extLst>
            <a:ext uri="{FF2B5EF4-FFF2-40B4-BE49-F238E27FC236}">
              <a16:creationId xmlns:a16="http://schemas.microsoft.com/office/drawing/2014/main" id="{79FECAC6-4869-4138-834B-EE26AC3FCDCB}"/>
            </a:ext>
          </a:extLst>
        </xdr:cNvPr>
        <xdr:cNvCxnSpPr/>
      </xdr:nvCxnSpPr>
      <xdr:spPr>
        <a:xfrm flipV="1">
          <a:off x="9429115" y="12860477"/>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1" name="【福祉施設】&#10;一人当たり面積最小値テキスト">
          <a:extLst>
            <a:ext uri="{FF2B5EF4-FFF2-40B4-BE49-F238E27FC236}">
              <a16:creationId xmlns:a16="http://schemas.microsoft.com/office/drawing/2014/main" id="{0509B505-528D-40AA-B0D4-2C908CC23993}"/>
            </a:ext>
          </a:extLst>
        </xdr:cNvPr>
        <xdr:cNvSpPr txBox="1"/>
      </xdr:nvSpPr>
      <xdr:spPr>
        <a:xfrm>
          <a:off x="9467850" y="142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2" name="直線コネクタ 241">
          <a:extLst>
            <a:ext uri="{FF2B5EF4-FFF2-40B4-BE49-F238E27FC236}">
              <a16:creationId xmlns:a16="http://schemas.microsoft.com/office/drawing/2014/main" id="{56A8D7D0-D9D3-4D77-93D8-9B39699430DB}"/>
            </a:ext>
          </a:extLst>
        </xdr:cNvPr>
        <xdr:cNvCxnSpPr/>
      </xdr:nvCxnSpPr>
      <xdr:spPr>
        <a:xfrm>
          <a:off x="9359900" y="1424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43" name="【福祉施設】&#10;一人当たり面積最大値テキスト">
          <a:extLst>
            <a:ext uri="{FF2B5EF4-FFF2-40B4-BE49-F238E27FC236}">
              <a16:creationId xmlns:a16="http://schemas.microsoft.com/office/drawing/2014/main" id="{753F77AF-CB5F-4EFC-A76D-60F50928B75E}"/>
            </a:ext>
          </a:extLst>
        </xdr:cNvPr>
        <xdr:cNvSpPr txBox="1"/>
      </xdr:nvSpPr>
      <xdr:spPr>
        <a:xfrm>
          <a:off x="9467850" y="1264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44" name="直線コネクタ 243">
          <a:extLst>
            <a:ext uri="{FF2B5EF4-FFF2-40B4-BE49-F238E27FC236}">
              <a16:creationId xmlns:a16="http://schemas.microsoft.com/office/drawing/2014/main" id="{4D759D59-827C-4313-992A-CAAA080A2B1B}"/>
            </a:ext>
          </a:extLst>
        </xdr:cNvPr>
        <xdr:cNvCxnSpPr/>
      </xdr:nvCxnSpPr>
      <xdr:spPr>
        <a:xfrm>
          <a:off x="9359900" y="12860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45" name="【福祉施設】&#10;一人当たり面積平均値テキスト">
          <a:extLst>
            <a:ext uri="{FF2B5EF4-FFF2-40B4-BE49-F238E27FC236}">
              <a16:creationId xmlns:a16="http://schemas.microsoft.com/office/drawing/2014/main" id="{4EE3F037-EFEF-426F-9176-7CE6E036C9A8}"/>
            </a:ext>
          </a:extLst>
        </xdr:cNvPr>
        <xdr:cNvSpPr txBox="1"/>
      </xdr:nvSpPr>
      <xdr:spPr>
        <a:xfrm>
          <a:off x="9467850" y="13875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46" name="フローチャート: 判断 245">
          <a:extLst>
            <a:ext uri="{FF2B5EF4-FFF2-40B4-BE49-F238E27FC236}">
              <a16:creationId xmlns:a16="http://schemas.microsoft.com/office/drawing/2014/main" id="{FB5014E4-7470-43F4-B73A-36B6702670DF}"/>
            </a:ext>
          </a:extLst>
        </xdr:cNvPr>
        <xdr:cNvSpPr/>
      </xdr:nvSpPr>
      <xdr:spPr>
        <a:xfrm>
          <a:off x="9398000" y="140174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47" name="フローチャート: 判断 246">
          <a:extLst>
            <a:ext uri="{FF2B5EF4-FFF2-40B4-BE49-F238E27FC236}">
              <a16:creationId xmlns:a16="http://schemas.microsoft.com/office/drawing/2014/main" id="{7A8422ED-6121-497E-93EF-EE2735A9A223}"/>
            </a:ext>
          </a:extLst>
        </xdr:cNvPr>
        <xdr:cNvSpPr/>
      </xdr:nvSpPr>
      <xdr:spPr>
        <a:xfrm>
          <a:off x="8636000" y="140312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48" name="フローチャート: 判断 247">
          <a:extLst>
            <a:ext uri="{FF2B5EF4-FFF2-40B4-BE49-F238E27FC236}">
              <a16:creationId xmlns:a16="http://schemas.microsoft.com/office/drawing/2014/main" id="{8F901BF8-2F96-4E6A-B51A-433F2CB81C38}"/>
            </a:ext>
          </a:extLst>
        </xdr:cNvPr>
        <xdr:cNvSpPr/>
      </xdr:nvSpPr>
      <xdr:spPr>
        <a:xfrm>
          <a:off x="7842250" y="14041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9" name="フローチャート: 判断 248">
          <a:extLst>
            <a:ext uri="{FF2B5EF4-FFF2-40B4-BE49-F238E27FC236}">
              <a16:creationId xmlns:a16="http://schemas.microsoft.com/office/drawing/2014/main" id="{9B0AAE67-EBE8-410F-B346-5391DF5C4293}"/>
            </a:ext>
          </a:extLst>
        </xdr:cNvPr>
        <xdr:cNvSpPr/>
      </xdr:nvSpPr>
      <xdr:spPr>
        <a:xfrm>
          <a:off x="7029450" y="140225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50" name="フローチャート: 判断 249">
          <a:extLst>
            <a:ext uri="{FF2B5EF4-FFF2-40B4-BE49-F238E27FC236}">
              <a16:creationId xmlns:a16="http://schemas.microsoft.com/office/drawing/2014/main" id="{2CA86867-B01F-4C66-AC52-CD73185A654C}"/>
            </a:ext>
          </a:extLst>
        </xdr:cNvPr>
        <xdr:cNvSpPr/>
      </xdr:nvSpPr>
      <xdr:spPr>
        <a:xfrm>
          <a:off x="6235700" y="140389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84259A1F-531D-42BF-8C2A-455FA91AA48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B12FFE46-AAB5-4D10-8FF3-6AB33F4C7DE2}"/>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5BF515EB-99B3-47F5-A648-D1805DEEE02A}"/>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FBF478E-C456-4574-AA10-8A861DE5E971}"/>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EE827BEE-9ADE-432E-A84A-AC588907F87D}"/>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93371</xdr:rowOff>
    </xdr:from>
    <xdr:to>
      <xdr:col>55</xdr:col>
      <xdr:colOff>50800</xdr:colOff>
      <xdr:row>86</xdr:row>
      <xdr:rowOff>23521</xdr:rowOff>
    </xdr:to>
    <xdr:sp macro="" textlink="">
      <xdr:nvSpPr>
        <xdr:cNvPr id="256" name="楕円 255">
          <a:extLst>
            <a:ext uri="{FF2B5EF4-FFF2-40B4-BE49-F238E27FC236}">
              <a16:creationId xmlns:a16="http://schemas.microsoft.com/office/drawing/2014/main" id="{54E2D0BA-F5F9-4A57-9B0B-B2BD1A44A6F3}"/>
            </a:ext>
          </a:extLst>
        </xdr:cNvPr>
        <xdr:cNvSpPr/>
      </xdr:nvSpPr>
      <xdr:spPr>
        <a:xfrm>
          <a:off x="9398000" y="141332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8298</xdr:rowOff>
    </xdr:from>
    <xdr:ext cx="469744" cy="259045"/>
    <xdr:sp macro="" textlink="">
      <xdr:nvSpPr>
        <xdr:cNvPr id="257" name="【福祉施設】&#10;一人当たり面積該当値テキスト">
          <a:extLst>
            <a:ext uri="{FF2B5EF4-FFF2-40B4-BE49-F238E27FC236}">
              <a16:creationId xmlns:a16="http://schemas.microsoft.com/office/drawing/2014/main" id="{A5439A46-7F91-40A5-B4E4-F0AA80B0B562}"/>
            </a:ext>
          </a:extLst>
        </xdr:cNvPr>
        <xdr:cNvSpPr txBox="1"/>
      </xdr:nvSpPr>
      <xdr:spPr>
        <a:xfrm>
          <a:off x="9467850" y="14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94284</xdr:rowOff>
    </xdr:from>
    <xdr:to>
      <xdr:col>50</xdr:col>
      <xdr:colOff>165100</xdr:colOff>
      <xdr:row>86</xdr:row>
      <xdr:rowOff>24434</xdr:rowOff>
    </xdr:to>
    <xdr:sp macro="" textlink="">
      <xdr:nvSpPr>
        <xdr:cNvPr id="258" name="楕円 257">
          <a:extLst>
            <a:ext uri="{FF2B5EF4-FFF2-40B4-BE49-F238E27FC236}">
              <a16:creationId xmlns:a16="http://schemas.microsoft.com/office/drawing/2014/main" id="{D482DE6F-2A9A-4556-9ACD-96B98D58DBE9}"/>
            </a:ext>
          </a:extLst>
        </xdr:cNvPr>
        <xdr:cNvSpPr/>
      </xdr:nvSpPr>
      <xdr:spPr>
        <a:xfrm>
          <a:off x="8636000" y="141341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144171</xdr:rowOff>
    </xdr:from>
    <xdr:to>
      <xdr:col>55</xdr:col>
      <xdr:colOff>0</xdr:colOff>
      <xdr:row>85</xdr:row>
      <xdr:rowOff>145084</xdr:rowOff>
    </xdr:to>
    <xdr:cxnSp macro="">
      <xdr:nvCxnSpPr>
        <xdr:cNvPr id="259" name="直線コネクタ 258">
          <a:extLst>
            <a:ext uri="{FF2B5EF4-FFF2-40B4-BE49-F238E27FC236}">
              <a16:creationId xmlns:a16="http://schemas.microsoft.com/office/drawing/2014/main" id="{80A9B1CB-0246-4A61-ACB4-B5187A74232F}"/>
            </a:ext>
          </a:extLst>
        </xdr:cNvPr>
        <xdr:cNvCxnSpPr/>
      </xdr:nvCxnSpPr>
      <xdr:spPr>
        <a:xfrm flipV="1">
          <a:off x="8686800" y="14184021"/>
          <a:ext cx="74295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95199</xdr:rowOff>
    </xdr:from>
    <xdr:to>
      <xdr:col>46</xdr:col>
      <xdr:colOff>38100</xdr:colOff>
      <xdr:row>86</xdr:row>
      <xdr:rowOff>25349</xdr:rowOff>
    </xdr:to>
    <xdr:sp macro="" textlink="">
      <xdr:nvSpPr>
        <xdr:cNvPr id="260" name="楕円 259">
          <a:extLst>
            <a:ext uri="{FF2B5EF4-FFF2-40B4-BE49-F238E27FC236}">
              <a16:creationId xmlns:a16="http://schemas.microsoft.com/office/drawing/2014/main" id="{A2C44F79-7D8C-4DD7-B4BB-47E01B4B33E5}"/>
            </a:ext>
          </a:extLst>
        </xdr:cNvPr>
        <xdr:cNvSpPr/>
      </xdr:nvSpPr>
      <xdr:spPr>
        <a:xfrm>
          <a:off x="7842250" y="141350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145084</xdr:rowOff>
    </xdr:from>
    <xdr:to>
      <xdr:col>50</xdr:col>
      <xdr:colOff>114300</xdr:colOff>
      <xdr:row>85</xdr:row>
      <xdr:rowOff>145999</xdr:rowOff>
    </xdr:to>
    <xdr:cxnSp macro="">
      <xdr:nvCxnSpPr>
        <xdr:cNvPr id="261" name="直線コネクタ 260">
          <a:extLst>
            <a:ext uri="{FF2B5EF4-FFF2-40B4-BE49-F238E27FC236}">
              <a16:creationId xmlns:a16="http://schemas.microsoft.com/office/drawing/2014/main" id="{7622FAF6-334C-4378-9D36-C6BAFF65E0A2}"/>
            </a:ext>
          </a:extLst>
        </xdr:cNvPr>
        <xdr:cNvCxnSpPr/>
      </xdr:nvCxnSpPr>
      <xdr:spPr>
        <a:xfrm flipV="1">
          <a:off x="7886700" y="14184934"/>
          <a:ext cx="8001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95199</xdr:rowOff>
    </xdr:from>
    <xdr:to>
      <xdr:col>41</xdr:col>
      <xdr:colOff>101600</xdr:colOff>
      <xdr:row>86</xdr:row>
      <xdr:rowOff>25349</xdr:rowOff>
    </xdr:to>
    <xdr:sp macro="" textlink="">
      <xdr:nvSpPr>
        <xdr:cNvPr id="262" name="楕円 261">
          <a:extLst>
            <a:ext uri="{FF2B5EF4-FFF2-40B4-BE49-F238E27FC236}">
              <a16:creationId xmlns:a16="http://schemas.microsoft.com/office/drawing/2014/main" id="{60342BAF-0193-4AD0-AF72-9C6626B00FF2}"/>
            </a:ext>
          </a:extLst>
        </xdr:cNvPr>
        <xdr:cNvSpPr/>
      </xdr:nvSpPr>
      <xdr:spPr>
        <a:xfrm>
          <a:off x="7029450" y="141350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145999</xdr:rowOff>
    </xdr:from>
    <xdr:to>
      <xdr:col>45</xdr:col>
      <xdr:colOff>177800</xdr:colOff>
      <xdr:row>85</xdr:row>
      <xdr:rowOff>145999</xdr:rowOff>
    </xdr:to>
    <xdr:cxnSp macro="">
      <xdr:nvCxnSpPr>
        <xdr:cNvPr id="263" name="直線コネクタ 262">
          <a:extLst>
            <a:ext uri="{FF2B5EF4-FFF2-40B4-BE49-F238E27FC236}">
              <a16:creationId xmlns:a16="http://schemas.microsoft.com/office/drawing/2014/main" id="{3F90AAF4-8254-4EA6-94C4-B81A37F4CA60}"/>
            </a:ext>
          </a:extLst>
        </xdr:cNvPr>
        <xdr:cNvCxnSpPr/>
      </xdr:nvCxnSpPr>
      <xdr:spPr>
        <a:xfrm>
          <a:off x="7080250" y="1418584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96114</xdr:rowOff>
    </xdr:from>
    <xdr:to>
      <xdr:col>36</xdr:col>
      <xdr:colOff>165100</xdr:colOff>
      <xdr:row>86</xdr:row>
      <xdr:rowOff>26264</xdr:rowOff>
    </xdr:to>
    <xdr:sp macro="" textlink="">
      <xdr:nvSpPr>
        <xdr:cNvPr id="264" name="楕円 263">
          <a:extLst>
            <a:ext uri="{FF2B5EF4-FFF2-40B4-BE49-F238E27FC236}">
              <a16:creationId xmlns:a16="http://schemas.microsoft.com/office/drawing/2014/main" id="{4BDDC1A1-D393-459E-908C-C3BA8D8D4850}"/>
            </a:ext>
          </a:extLst>
        </xdr:cNvPr>
        <xdr:cNvSpPr/>
      </xdr:nvSpPr>
      <xdr:spPr>
        <a:xfrm>
          <a:off x="6235700" y="141359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145999</xdr:rowOff>
    </xdr:from>
    <xdr:to>
      <xdr:col>41</xdr:col>
      <xdr:colOff>50800</xdr:colOff>
      <xdr:row>85</xdr:row>
      <xdr:rowOff>146914</xdr:rowOff>
    </xdr:to>
    <xdr:cxnSp macro="">
      <xdr:nvCxnSpPr>
        <xdr:cNvPr id="265" name="直線コネクタ 264">
          <a:extLst>
            <a:ext uri="{FF2B5EF4-FFF2-40B4-BE49-F238E27FC236}">
              <a16:creationId xmlns:a16="http://schemas.microsoft.com/office/drawing/2014/main" id="{14B7F795-603C-4048-BA5C-D4C378FC657C}"/>
            </a:ext>
          </a:extLst>
        </xdr:cNvPr>
        <xdr:cNvCxnSpPr/>
      </xdr:nvCxnSpPr>
      <xdr:spPr>
        <a:xfrm flipV="1">
          <a:off x="6286500" y="14185849"/>
          <a:ext cx="7937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66" name="n_1aveValue【福祉施設】&#10;一人当たり面積">
          <a:extLst>
            <a:ext uri="{FF2B5EF4-FFF2-40B4-BE49-F238E27FC236}">
              <a16:creationId xmlns:a16="http://schemas.microsoft.com/office/drawing/2014/main" id="{68305629-9539-4CFF-8704-9E6FB5E24884}"/>
            </a:ext>
          </a:extLst>
        </xdr:cNvPr>
        <xdr:cNvSpPr txBox="1"/>
      </xdr:nvSpPr>
      <xdr:spPr>
        <a:xfrm>
          <a:off x="8458277" y="1381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67" name="n_2aveValue【福祉施設】&#10;一人当たり面積">
          <a:extLst>
            <a:ext uri="{FF2B5EF4-FFF2-40B4-BE49-F238E27FC236}">
              <a16:creationId xmlns:a16="http://schemas.microsoft.com/office/drawing/2014/main" id="{9DF07DDE-CAA3-436E-8E83-E6FB4416A841}"/>
            </a:ext>
          </a:extLst>
        </xdr:cNvPr>
        <xdr:cNvSpPr txBox="1"/>
      </xdr:nvSpPr>
      <xdr:spPr>
        <a:xfrm>
          <a:off x="7677227" y="1382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68" name="n_3aveValue【福祉施設】&#10;一人当たり面積">
          <a:extLst>
            <a:ext uri="{FF2B5EF4-FFF2-40B4-BE49-F238E27FC236}">
              <a16:creationId xmlns:a16="http://schemas.microsoft.com/office/drawing/2014/main" id="{39D77E8B-F9F1-4A42-94D0-87CC9621099B}"/>
            </a:ext>
          </a:extLst>
        </xdr:cNvPr>
        <xdr:cNvSpPr txBox="1"/>
      </xdr:nvSpPr>
      <xdr:spPr>
        <a:xfrm>
          <a:off x="6864427" y="1380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69" name="n_4aveValue【福祉施設】&#10;一人当たり面積">
          <a:extLst>
            <a:ext uri="{FF2B5EF4-FFF2-40B4-BE49-F238E27FC236}">
              <a16:creationId xmlns:a16="http://schemas.microsoft.com/office/drawing/2014/main" id="{BD24D8E2-8E84-41D3-970E-3B44EF02343D}"/>
            </a:ext>
          </a:extLst>
        </xdr:cNvPr>
        <xdr:cNvSpPr txBox="1"/>
      </xdr:nvSpPr>
      <xdr:spPr>
        <a:xfrm>
          <a:off x="6070677" y="1382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15561</xdr:rowOff>
    </xdr:from>
    <xdr:ext cx="469744" cy="259045"/>
    <xdr:sp macro="" textlink="">
      <xdr:nvSpPr>
        <xdr:cNvPr id="270" name="n_1mainValue【福祉施設】&#10;一人当たり面積">
          <a:extLst>
            <a:ext uri="{FF2B5EF4-FFF2-40B4-BE49-F238E27FC236}">
              <a16:creationId xmlns:a16="http://schemas.microsoft.com/office/drawing/2014/main" id="{71A7E962-37FD-4BBF-9902-A91EF21ACA8D}"/>
            </a:ext>
          </a:extLst>
        </xdr:cNvPr>
        <xdr:cNvSpPr txBox="1"/>
      </xdr:nvSpPr>
      <xdr:spPr>
        <a:xfrm>
          <a:off x="8458277" y="142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16476</xdr:rowOff>
    </xdr:from>
    <xdr:ext cx="469744" cy="259045"/>
    <xdr:sp macro="" textlink="">
      <xdr:nvSpPr>
        <xdr:cNvPr id="271" name="n_2mainValue【福祉施設】&#10;一人当たり面積">
          <a:extLst>
            <a:ext uri="{FF2B5EF4-FFF2-40B4-BE49-F238E27FC236}">
              <a16:creationId xmlns:a16="http://schemas.microsoft.com/office/drawing/2014/main" id="{30B3C791-1EDE-40A4-ACEF-D18849F7DCE0}"/>
            </a:ext>
          </a:extLst>
        </xdr:cNvPr>
        <xdr:cNvSpPr txBox="1"/>
      </xdr:nvSpPr>
      <xdr:spPr>
        <a:xfrm>
          <a:off x="7677227" y="1422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16476</xdr:rowOff>
    </xdr:from>
    <xdr:ext cx="469744" cy="259045"/>
    <xdr:sp macro="" textlink="">
      <xdr:nvSpPr>
        <xdr:cNvPr id="272" name="n_3mainValue【福祉施設】&#10;一人当たり面積">
          <a:extLst>
            <a:ext uri="{FF2B5EF4-FFF2-40B4-BE49-F238E27FC236}">
              <a16:creationId xmlns:a16="http://schemas.microsoft.com/office/drawing/2014/main" id="{F5C84142-13F3-4217-AC3D-85DE1BD2C4D2}"/>
            </a:ext>
          </a:extLst>
        </xdr:cNvPr>
        <xdr:cNvSpPr txBox="1"/>
      </xdr:nvSpPr>
      <xdr:spPr>
        <a:xfrm>
          <a:off x="6864427" y="1422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17391</xdr:rowOff>
    </xdr:from>
    <xdr:ext cx="469744" cy="259045"/>
    <xdr:sp macro="" textlink="">
      <xdr:nvSpPr>
        <xdr:cNvPr id="273" name="n_4mainValue【福祉施設】&#10;一人当たり面積">
          <a:extLst>
            <a:ext uri="{FF2B5EF4-FFF2-40B4-BE49-F238E27FC236}">
              <a16:creationId xmlns:a16="http://schemas.microsoft.com/office/drawing/2014/main" id="{F7BACE11-9A23-4DB1-9308-B0EBE21A080A}"/>
            </a:ext>
          </a:extLst>
        </xdr:cNvPr>
        <xdr:cNvSpPr txBox="1"/>
      </xdr:nvSpPr>
      <xdr:spPr>
        <a:xfrm>
          <a:off x="6070677" y="142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a:extLst>
            <a:ext uri="{FF2B5EF4-FFF2-40B4-BE49-F238E27FC236}">
              <a16:creationId xmlns:a16="http://schemas.microsoft.com/office/drawing/2014/main" id="{8EC16802-1809-4AD5-9141-EDF45B6E8B7E}"/>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a:extLst>
            <a:ext uri="{FF2B5EF4-FFF2-40B4-BE49-F238E27FC236}">
              <a16:creationId xmlns:a16="http://schemas.microsoft.com/office/drawing/2014/main" id="{B81DBEF2-FC0A-406A-88AD-631A8B33D1DA}"/>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a:extLst>
            <a:ext uri="{FF2B5EF4-FFF2-40B4-BE49-F238E27FC236}">
              <a16:creationId xmlns:a16="http://schemas.microsoft.com/office/drawing/2014/main" id="{15D5FE84-3E12-4CE7-BCCB-337C97B9BA8A}"/>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a:extLst>
            <a:ext uri="{FF2B5EF4-FFF2-40B4-BE49-F238E27FC236}">
              <a16:creationId xmlns:a16="http://schemas.microsoft.com/office/drawing/2014/main" id="{6E0678BF-3D48-44D7-9959-206B3A655979}"/>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a:extLst>
            <a:ext uri="{FF2B5EF4-FFF2-40B4-BE49-F238E27FC236}">
              <a16:creationId xmlns:a16="http://schemas.microsoft.com/office/drawing/2014/main" id="{DBB3758D-710B-4F7E-AE76-E1318BE48E9A}"/>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a:extLst>
            <a:ext uri="{FF2B5EF4-FFF2-40B4-BE49-F238E27FC236}">
              <a16:creationId xmlns:a16="http://schemas.microsoft.com/office/drawing/2014/main" id="{8DF5C692-C5F0-4C9B-A259-FDB211C13604}"/>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a:extLst>
            <a:ext uri="{FF2B5EF4-FFF2-40B4-BE49-F238E27FC236}">
              <a16:creationId xmlns:a16="http://schemas.microsoft.com/office/drawing/2014/main" id="{C04723C1-6FAD-46F7-BE60-C25B9234EFEC}"/>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a:extLst>
            <a:ext uri="{FF2B5EF4-FFF2-40B4-BE49-F238E27FC236}">
              <a16:creationId xmlns:a16="http://schemas.microsoft.com/office/drawing/2014/main" id="{F8812EA1-58E3-4E19-8F6D-37FED911D7A5}"/>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a:extLst>
            <a:ext uri="{FF2B5EF4-FFF2-40B4-BE49-F238E27FC236}">
              <a16:creationId xmlns:a16="http://schemas.microsoft.com/office/drawing/2014/main" id="{FA5D9698-ECE3-4D25-9744-C918F5A35A1E}"/>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a:extLst>
            <a:ext uri="{FF2B5EF4-FFF2-40B4-BE49-F238E27FC236}">
              <a16:creationId xmlns:a16="http://schemas.microsoft.com/office/drawing/2014/main" id="{0A304129-06D7-4D11-BF44-4D59C1D6CE8D}"/>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a:extLst>
            <a:ext uri="{FF2B5EF4-FFF2-40B4-BE49-F238E27FC236}">
              <a16:creationId xmlns:a16="http://schemas.microsoft.com/office/drawing/2014/main" id="{04E71318-F13A-4136-9F46-BE38E4B4FF8E}"/>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a:extLst>
            <a:ext uri="{FF2B5EF4-FFF2-40B4-BE49-F238E27FC236}">
              <a16:creationId xmlns:a16="http://schemas.microsoft.com/office/drawing/2014/main" id="{EEE28108-F18C-463C-96EE-56F5DEFE9582}"/>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a:extLst>
            <a:ext uri="{FF2B5EF4-FFF2-40B4-BE49-F238E27FC236}">
              <a16:creationId xmlns:a16="http://schemas.microsoft.com/office/drawing/2014/main" id="{EE5F5BCB-8728-448B-9F5A-1D08E4F0BF24}"/>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a:extLst>
            <a:ext uri="{FF2B5EF4-FFF2-40B4-BE49-F238E27FC236}">
              <a16:creationId xmlns:a16="http://schemas.microsoft.com/office/drawing/2014/main" id="{5A80B750-216B-4B5A-8FC0-49C1CC232C7C}"/>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a:extLst>
            <a:ext uri="{FF2B5EF4-FFF2-40B4-BE49-F238E27FC236}">
              <a16:creationId xmlns:a16="http://schemas.microsoft.com/office/drawing/2014/main" id="{12093284-AFE5-4D48-B85C-68E05CB0490C}"/>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a:extLst>
            <a:ext uri="{FF2B5EF4-FFF2-40B4-BE49-F238E27FC236}">
              <a16:creationId xmlns:a16="http://schemas.microsoft.com/office/drawing/2014/main" id="{B9DB50E7-A117-4C4F-885B-619A4744CB36}"/>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a:extLst>
            <a:ext uri="{FF2B5EF4-FFF2-40B4-BE49-F238E27FC236}">
              <a16:creationId xmlns:a16="http://schemas.microsoft.com/office/drawing/2014/main" id="{B9580C6F-C317-46CD-A25F-B0C3069A096E}"/>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a:extLst>
            <a:ext uri="{FF2B5EF4-FFF2-40B4-BE49-F238E27FC236}">
              <a16:creationId xmlns:a16="http://schemas.microsoft.com/office/drawing/2014/main" id="{0334011E-63AC-4F2E-B190-A35266A9833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a:extLst>
            <a:ext uri="{FF2B5EF4-FFF2-40B4-BE49-F238E27FC236}">
              <a16:creationId xmlns:a16="http://schemas.microsoft.com/office/drawing/2014/main" id="{F29FC65B-C424-4B31-AC65-F4EFDA1DB09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a:extLst>
            <a:ext uri="{FF2B5EF4-FFF2-40B4-BE49-F238E27FC236}">
              <a16:creationId xmlns:a16="http://schemas.microsoft.com/office/drawing/2014/main" id="{51F9F985-E261-4C70-8AA0-813598C4906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a:extLst>
            <a:ext uri="{FF2B5EF4-FFF2-40B4-BE49-F238E27FC236}">
              <a16:creationId xmlns:a16="http://schemas.microsoft.com/office/drawing/2014/main" id="{19B04D14-55D0-4A73-8C73-4254002AA246}"/>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a:extLst>
            <a:ext uri="{FF2B5EF4-FFF2-40B4-BE49-F238E27FC236}">
              <a16:creationId xmlns:a16="http://schemas.microsoft.com/office/drawing/2014/main" id="{80AE4DF7-4664-4AF5-A909-69E93D37D267}"/>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a:extLst>
            <a:ext uri="{FF2B5EF4-FFF2-40B4-BE49-F238E27FC236}">
              <a16:creationId xmlns:a16="http://schemas.microsoft.com/office/drawing/2014/main" id="{FA9D8E26-C0EE-45F7-AC1F-6B767E2F00F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a:extLst>
            <a:ext uri="{FF2B5EF4-FFF2-40B4-BE49-F238E27FC236}">
              <a16:creationId xmlns:a16="http://schemas.microsoft.com/office/drawing/2014/main" id="{DA99DBBB-BC2A-4E23-974F-345FA31874C9}"/>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a:extLst>
            <a:ext uri="{FF2B5EF4-FFF2-40B4-BE49-F238E27FC236}">
              <a16:creationId xmlns:a16="http://schemas.microsoft.com/office/drawing/2014/main" id="{50F7D41A-3298-4BB7-A6D7-899220B1D901}"/>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a:extLst>
            <a:ext uri="{FF2B5EF4-FFF2-40B4-BE49-F238E27FC236}">
              <a16:creationId xmlns:a16="http://schemas.microsoft.com/office/drawing/2014/main" id="{F0873272-645F-4CC8-AAF5-35432D9483B2}"/>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a:extLst>
            <a:ext uri="{FF2B5EF4-FFF2-40B4-BE49-F238E27FC236}">
              <a16:creationId xmlns:a16="http://schemas.microsoft.com/office/drawing/2014/main" id="{73A893DF-EA63-4771-84C0-98B4182BD6CB}"/>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a:extLst>
            <a:ext uri="{FF2B5EF4-FFF2-40B4-BE49-F238E27FC236}">
              <a16:creationId xmlns:a16="http://schemas.microsoft.com/office/drawing/2014/main" id="{C417048A-66F2-4CFA-ACEE-E9BAF098901B}"/>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a:extLst>
            <a:ext uri="{FF2B5EF4-FFF2-40B4-BE49-F238E27FC236}">
              <a16:creationId xmlns:a16="http://schemas.microsoft.com/office/drawing/2014/main" id="{9001D33B-7BEC-478C-A466-332B01DF685A}"/>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a:extLst>
            <a:ext uri="{FF2B5EF4-FFF2-40B4-BE49-F238E27FC236}">
              <a16:creationId xmlns:a16="http://schemas.microsoft.com/office/drawing/2014/main" id="{67A7040E-D110-4DFF-AB25-31C5D685A0A9}"/>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a:extLst>
            <a:ext uri="{FF2B5EF4-FFF2-40B4-BE49-F238E27FC236}">
              <a16:creationId xmlns:a16="http://schemas.microsoft.com/office/drawing/2014/main" id="{9804A03F-8857-40E1-9E56-CBEBC45C11DF}"/>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a:extLst>
            <a:ext uri="{FF2B5EF4-FFF2-40B4-BE49-F238E27FC236}">
              <a16:creationId xmlns:a16="http://schemas.microsoft.com/office/drawing/2014/main" id="{DFBF7E46-88C6-4C5A-B101-0FEED62DA1E9}"/>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6" name="正方形/長方形 305">
          <a:extLst>
            <a:ext uri="{FF2B5EF4-FFF2-40B4-BE49-F238E27FC236}">
              <a16:creationId xmlns:a16="http://schemas.microsoft.com/office/drawing/2014/main" id="{D3D41A17-47C8-42D8-9B6D-FBFC1893D836}"/>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7" name="正方形/長方形 306">
          <a:extLst>
            <a:ext uri="{FF2B5EF4-FFF2-40B4-BE49-F238E27FC236}">
              <a16:creationId xmlns:a16="http://schemas.microsoft.com/office/drawing/2014/main" id="{A890A9E0-4800-4487-8206-8CA465BF2E2D}"/>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8" name="正方形/長方形 307">
          <a:extLst>
            <a:ext uri="{FF2B5EF4-FFF2-40B4-BE49-F238E27FC236}">
              <a16:creationId xmlns:a16="http://schemas.microsoft.com/office/drawing/2014/main" id="{77583751-1919-4546-9FD0-1D4387ED4D6E}"/>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9" name="正方形/長方形 308">
          <a:extLst>
            <a:ext uri="{FF2B5EF4-FFF2-40B4-BE49-F238E27FC236}">
              <a16:creationId xmlns:a16="http://schemas.microsoft.com/office/drawing/2014/main" id="{0155750C-5E27-42F7-AA1C-43BECCE2A983}"/>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0" name="正方形/長方形 309">
          <a:extLst>
            <a:ext uri="{FF2B5EF4-FFF2-40B4-BE49-F238E27FC236}">
              <a16:creationId xmlns:a16="http://schemas.microsoft.com/office/drawing/2014/main" id="{3C6EEA51-1B19-4451-AA9E-27025A250681}"/>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1" name="正方形/長方形 310">
          <a:extLst>
            <a:ext uri="{FF2B5EF4-FFF2-40B4-BE49-F238E27FC236}">
              <a16:creationId xmlns:a16="http://schemas.microsoft.com/office/drawing/2014/main" id="{7D22B632-3202-45D7-8E82-81DEA4C33A39}"/>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2" name="正方形/長方形 311">
          <a:extLst>
            <a:ext uri="{FF2B5EF4-FFF2-40B4-BE49-F238E27FC236}">
              <a16:creationId xmlns:a16="http://schemas.microsoft.com/office/drawing/2014/main" id="{2CE51578-72BA-49B4-A235-047AA4B3D16C}"/>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3" name="正方形/長方形 312">
          <a:extLst>
            <a:ext uri="{FF2B5EF4-FFF2-40B4-BE49-F238E27FC236}">
              <a16:creationId xmlns:a16="http://schemas.microsoft.com/office/drawing/2014/main" id="{11B40021-8577-4CD5-AABB-ACB454BB0471}"/>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4" name="正方形/長方形 313">
          <a:extLst>
            <a:ext uri="{FF2B5EF4-FFF2-40B4-BE49-F238E27FC236}">
              <a16:creationId xmlns:a16="http://schemas.microsoft.com/office/drawing/2014/main" id="{E35E450C-A41A-4393-AD2F-257D03D1A1F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5" name="正方形/長方形 314">
          <a:extLst>
            <a:ext uri="{FF2B5EF4-FFF2-40B4-BE49-F238E27FC236}">
              <a16:creationId xmlns:a16="http://schemas.microsoft.com/office/drawing/2014/main" id="{0B3E1C48-A167-46BE-BF98-7760B7D45C36}"/>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6" name="正方形/長方形 315">
          <a:extLst>
            <a:ext uri="{FF2B5EF4-FFF2-40B4-BE49-F238E27FC236}">
              <a16:creationId xmlns:a16="http://schemas.microsoft.com/office/drawing/2014/main" id="{07D1F3B4-F6E1-4F82-A498-1326E942A134}"/>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7" name="正方形/長方形 316">
          <a:extLst>
            <a:ext uri="{FF2B5EF4-FFF2-40B4-BE49-F238E27FC236}">
              <a16:creationId xmlns:a16="http://schemas.microsoft.com/office/drawing/2014/main" id="{0A3546EE-EC1A-4B18-94AF-3DA01F32B66E}"/>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8" name="正方形/長方形 317">
          <a:extLst>
            <a:ext uri="{FF2B5EF4-FFF2-40B4-BE49-F238E27FC236}">
              <a16:creationId xmlns:a16="http://schemas.microsoft.com/office/drawing/2014/main" id="{3B72F6FE-77FF-4FB2-82DF-ADAC2C4D9FB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9" name="正方形/長方形 318">
          <a:extLst>
            <a:ext uri="{FF2B5EF4-FFF2-40B4-BE49-F238E27FC236}">
              <a16:creationId xmlns:a16="http://schemas.microsoft.com/office/drawing/2014/main" id="{47F17749-C366-40B1-A237-57F145B7095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0" name="正方形/長方形 319">
          <a:extLst>
            <a:ext uri="{FF2B5EF4-FFF2-40B4-BE49-F238E27FC236}">
              <a16:creationId xmlns:a16="http://schemas.microsoft.com/office/drawing/2014/main" id="{AD0598EC-0E4A-4DCC-B2F9-A5D4B79928D3}"/>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1" name="正方形/長方形 320">
          <a:extLst>
            <a:ext uri="{FF2B5EF4-FFF2-40B4-BE49-F238E27FC236}">
              <a16:creationId xmlns:a16="http://schemas.microsoft.com/office/drawing/2014/main" id="{55F99F93-8CB1-4B7E-8C1B-7A43AC7F166C}"/>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2" name="正方形/長方形 321">
          <a:extLst>
            <a:ext uri="{FF2B5EF4-FFF2-40B4-BE49-F238E27FC236}">
              <a16:creationId xmlns:a16="http://schemas.microsoft.com/office/drawing/2014/main" id="{3E598571-9804-47CE-A5BE-ED8DE1DE698D}"/>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3" name="正方形/長方形 322">
          <a:extLst>
            <a:ext uri="{FF2B5EF4-FFF2-40B4-BE49-F238E27FC236}">
              <a16:creationId xmlns:a16="http://schemas.microsoft.com/office/drawing/2014/main" id="{B2A0D60F-B549-4CB7-8C29-A7D7F75985C1}"/>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4" name="正方形/長方形 323">
          <a:extLst>
            <a:ext uri="{FF2B5EF4-FFF2-40B4-BE49-F238E27FC236}">
              <a16:creationId xmlns:a16="http://schemas.microsoft.com/office/drawing/2014/main" id="{EB0F2CA4-64D5-49C0-8DC0-ABE200C13A67}"/>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5" name="正方形/長方形 324">
          <a:extLst>
            <a:ext uri="{FF2B5EF4-FFF2-40B4-BE49-F238E27FC236}">
              <a16:creationId xmlns:a16="http://schemas.microsoft.com/office/drawing/2014/main" id="{830F04DC-E7D5-44D2-A75F-CB1A5314B8A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6" name="正方形/長方形 325">
          <a:extLst>
            <a:ext uri="{FF2B5EF4-FFF2-40B4-BE49-F238E27FC236}">
              <a16:creationId xmlns:a16="http://schemas.microsoft.com/office/drawing/2014/main" id="{8B32009F-8399-4777-AC10-77DC99B10081}"/>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7" name="正方形/長方形 326">
          <a:extLst>
            <a:ext uri="{FF2B5EF4-FFF2-40B4-BE49-F238E27FC236}">
              <a16:creationId xmlns:a16="http://schemas.microsoft.com/office/drawing/2014/main" id="{EA32D28A-BEA3-4116-A9D0-3B433E0EE9E1}"/>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8" name="正方形/長方形 327">
          <a:extLst>
            <a:ext uri="{FF2B5EF4-FFF2-40B4-BE49-F238E27FC236}">
              <a16:creationId xmlns:a16="http://schemas.microsoft.com/office/drawing/2014/main" id="{DF3FD87A-4C62-45E4-9524-62847BFB3EB7}"/>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9" name="正方形/長方形 328">
          <a:extLst>
            <a:ext uri="{FF2B5EF4-FFF2-40B4-BE49-F238E27FC236}">
              <a16:creationId xmlns:a16="http://schemas.microsoft.com/office/drawing/2014/main" id="{91CB05CB-97D0-49E6-A7AF-6F6423A9457B}"/>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0" name="正方形/長方形 329">
          <a:extLst>
            <a:ext uri="{FF2B5EF4-FFF2-40B4-BE49-F238E27FC236}">
              <a16:creationId xmlns:a16="http://schemas.microsoft.com/office/drawing/2014/main" id="{D7C58F52-C257-40E5-BAF4-27803BF8801A}"/>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1" name="正方形/長方形 330">
          <a:extLst>
            <a:ext uri="{FF2B5EF4-FFF2-40B4-BE49-F238E27FC236}">
              <a16:creationId xmlns:a16="http://schemas.microsoft.com/office/drawing/2014/main" id="{BB2BAD4F-15C7-45C9-B7DE-522D88C8FF15}"/>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2" name="正方形/長方形 331">
          <a:extLst>
            <a:ext uri="{FF2B5EF4-FFF2-40B4-BE49-F238E27FC236}">
              <a16:creationId xmlns:a16="http://schemas.microsoft.com/office/drawing/2014/main" id="{E942AC14-DC04-4D0E-849B-FA8BC8A60772}"/>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3" name="正方形/長方形 332">
          <a:extLst>
            <a:ext uri="{FF2B5EF4-FFF2-40B4-BE49-F238E27FC236}">
              <a16:creationId xmlns:a16="http://schemas.microsoft.com/office/drawing/2014/main" id="{364DB01C-FB86-44F5-8891-6D5729D15959}"/>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4" name="正方形/長方形 333">
          <a:extLst>
            <a:ext uri="{FF2B5EF4-FFF2-40B4-BE49-F238E27FC236}">
              <a16:creationId xmlns:a16="http://schemas.microsoft.com/office/drawing/2014/main" id="{CEB3D895-0A72-43D1-B24C-017659BEE229}"/>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5" name="正方形/長方形 334">
          <a:extLst>
            <a:ext uri="{FF2B5EF4-FFF2-40B4-BE49-F238E27FC236}">
              <a16:creationId xmlns:a16="http://schemas.microsoft.com/office/drawing/2014/main" id="{A880AA27-7FFC-4F20-81F8-F1CAA1EDA5D3}"/>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6" name="正方形/長方形 335">
          <a:extLst>
            <a:ext uri="{FF2B5EF4-FFF2-40B4-BE49-F238E27FC236}">
              <a16:creationId xmlns:a16="http://schemas.microsoft.com/office/drawing/2014/main" id="{1D87B23D-AB4C-4A34-9D9C-5D84F50C8249}"/>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7" name="正方形/長方形 336">
          <a:extLst>
            <a:ext uri="{FF2B5EF4-FFF2-40B4-BE49-F238E27FC236}">
              <a16:creationId xmlns:a16="http://schemas.microsoft.com/office/drawing/2014/main" id="{41F79766-ABD3-4B4C-ABC4-B0E38AE8FF1A}"/>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38" name="正方形/長方形 337">
          <a:extLst>
            <a:ext uri="{FF2B5EF4-FFF2-40B4-BE49-F238E27FC236}">
              <a16:creationId xmlns:a16="http://schemas.microsoft.com/office/drawing/2014/main" id="{ACFC569B-60A1-4A9B-9BBB-48E3BD069A5C}"/>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39" name="正方形/長方形 338">
          <a:extLst>
            <a:ext uri="{FF2B5EF4-FFF2-40B4-BE49-F238E27FC236}">
              <a16:creationId xmlns:a16="http://schemas.microsoft.com/office/drawing/2014/main" id="{2C92EB7A-0E60-49C3-9A7E-08C2C768E624}"/>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0" name="正方形/長方形 339">
          <a:extLst>
            <a:ext uri="{FF2B5EF4-FFF2-40B4-BE49-F238E27FC236}">
              <a16:creationId xmlns:a16="http://schemas.microsoft.com/office/drawing/2014/main" id="{FA25C045-35B9-4C8A-A294-0457CBC3D6F6}"/>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1" name="正方形/長方形 340">
          <a:extLst>
            <a:ext uri="{FF2B5EF4-FFF2-40B4-BE49-F238E27FC236}">
              <a16:creationId xmlns:a16="http://schemas.microsoft.com/office/drawing/2014/main" id="{3C74D301-63E9-4623-BD52-B95FCE11E422}"/>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2" name="正方形/長方形 341">
          <a:extLst>
            <a:ext uri="{FF2B5EF4-FFF2-40B4-BE49-F238E27FC236}">
              <a16:creationId xmlns:a16="http://schemas.microsoft.com/office/drawing/2014/main" id="{486ECF58-FC07-4DCA-8AD4-F4D9C5BB5833}"/>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3" name="正方形/長方形 342">
          <a:extLst>
            <a:ext uri="{FF2B5EF4-FFF2-40B4-BE49-F238E27FC236}">
              <a16:creationId xmlns:a16="http://schemas.microsoft.com/office/drawing/2014/main" id="{97459735-A3B4-4667-9C19-33F87266458B}"/>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4" name="正方形/長方形 343">
          <a:extLst>
            <a:ext uri="{FF2B5EF4-FFF2-40B4-BE49-F238E27FC236}">
              <a16:creationId xmlns:a16="http://schemas.microsoft.com/office/drawing/2014/main" id="{5F874765-E236-4F85-8FCE-CF1407262053}"/>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5" name="正方形/長方形 344">
          <a:extLst>
            <a:ext uri="{FF2B5EF4-FFF2-40B4-BE49-F238E27FC236}">
              <a16:creationId xmlns:a16="http://schemas.microsoft.com/office/drawing/2014/main" id="{2A3830FD-1CAD-4103-879F-A41F077D63E4}"/>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6" name="テキスト ボックス 345">
          <a:extLst>
            <a:ext uri="{FF2B5EF4-FFF2-40B4-BE49-F238E27FC236}">
              <a16:creationId xmlns:a16="http://schemas.microsoft.com/office/drawing/2014/main" id="{636B9B95-D222-43D2-9BD5-5F403AE539B2}"/>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47" name="直線コネクタ 346">
          <a:extLst>
            <a:ext uri="{FF2B5EF4-FFF2-40B4-BE49-F238E27FC236}">
              <a16:creationId xmlns:a16="http://schemas.microsoft.com/office/drawing/2014/main" id="{2AC54721-ACCF-4FD7-B775-7F56D655BD5E}"/>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48" name="テキスト ボックス 347">
          <a:extLst>
            <a:ext uri="{FF2B5EF4-FFF2-40B4-BE49-F238E27FC236}">
              <a16:creationId xmlns:a16="http://schemas.microsoft.com/office/drawing/2014/main" id="{78666464-A38F-4987-8A36-9F28774CD3EB}"/>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49" name="直線コネクタ 348">
          <a:extLst>
            <a:ext uri="{FF2B5EF4-FFF2-40B4-BE49-F238E27FC236}">
              <a16:creationId xmlns:a16="http://schemas.microsoft.com/office/drawing/2014/main" id="{C1180C26-2304-484B-83BE-D9E45CF0A6D3}"/>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0" name="テキスト ボックス 349">
          <a:extLst>
            <a:ext uri="{FF2B5EF4-FFF2-40B4-BE49-F238E27FC236}">
              <a16:creationId xmlns:a16="http://schemas.microsoft.com/office/drawing/2014/main" id="{EAC25CBE-2B46-41CB-BE92-C1A20144C067}"/>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1" name="直線コネクタ 350">
          <a:extLst>
            <a:ext uri="{FF2B5EF4-FFF2-40B4-BE49-F238E27FC236}">
              <a16:creationId xmlns:a16="http://schemas.microsoft.com/office/drawing/2014/main" id="{F4EF692B-898F-48A8-A331-7CA97DB4B423}"/>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2" name="テキスト ボックス 351">
          <a:extLst>
            <a:ext uri="{FF2B5EF4-FFF2-40B4-BE49-F238E27FC236}">
              <a16:creationId xmlns:a16="http://schemas.microsoft.com/office/drawing/2014/main" id="{B9E160CE-E77B-4914-89B6-FF1615A42287}"/>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3" name="直線コネクタ 352">
          <a:extLst>
            <a:ext uri="{FF2B5EF4-FFF2-40B4-BE49-F238E27FC236}">
              <a16:creationId xmlns:a16="http://schemas.microsoft.com/office/drawing/2014/main" id="{87A3E371-4AD8-4F30-92D6-8790C91A7534}"/>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4" name="テキスト ボックス 353">
          <a:extLst>
            <a:ext uri="{FF2B5EF4-FFF2-40B4-BE49-F238E27FC236}">
              <a16:creationId xmlns:a16="http://schemas.microsoft.com/office/drawing/2014/main" id="{5DF2CEDB-391B-483E-A299-A36739E4B0A6}"/>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5" name="直線コネクタ 354">
          <a:extLst>
            <a:ext uri="{FF2B5EF4-FFF2-40B4-BE49-F238E27FC236}">
              <a16:creationId xmlns:a16="http://schemas.microsoft.com/office/drawing/2014/main" id="{5FEF2AC3-631A-46C6-9A05-B9657CD94BC1}"/>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56" name="テキスト ボックス 355">
          <a:extLst>
            <a:ext uri="{FF2B5EF4-FFF2-40B4-BE49-F238E27FC236}">
              <a16:creationId xmlns:a16="http://schemas.microsoft.com/office/drawing/2014/main" id="{DF25D0CC-090B-4297-9CA5-DA12698CE44D}"/>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57" name="直線コネクタ 356">
          <a:extLst>
            <a:ext uri="{FF2B5EF4-FFF2-40B4-BE49-F238E27FC236}">
              <a16:creationId xmlns:a16="http://schemas.microsoft.com/office/drawing/2014/main" id="{87F3BC26-00AC-4FF0-8A41-1781B27D8EE8}"/>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58" name="テキスト ボックス 357">
          <a:extLst>
            <a:ext uri="{FF2B5EF4-FFF2-40B4-BE49-F238E27FC236}">
              <a16:creationId xmlns:a16="http://schemas.microsoft.com/office/drawing/2014/main" id="{E3D87A4C-A2F3-420F-A354-5A9E382E9948}"/>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59" name="直線コネクタ 358">
          <a:extLst>
            <a:ext uri="{FF2B5EF4-FFF2-40B4-BE49-F238E27FC236}">
              <a16:creationId xmlns:a16="http://schemas.microsoft.com/office/drawing/2014/main" id="{604689AD-5318-42E2-8F1D-735751C3E71F}"/>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0" name="テキスト ボックス 359">
          <a:extLst>
            <a:ext uri="{FF2B5EF4-FFF2-40B4-BE49-F238E27FC236}">
              <a16:creationId xmlns:a16="http://schemas.microsoft.com/office/drawing/2014/main" id="{5B01B72D-C5E1-4E55-96C0-A3A22AB825AE}"/>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1" name="直線コネクタ 360">
          <a:extLst>
            <a:ext uri="{FF2B5EF4-FFF2-40B4-BE49-F238E27FC236}">
              <a16:creationId xmlns:a16="http://schemas.microsoft.com/office/drawing/2014/main" id="{FCA5B7B5-D488-46F2-986B-5F1EA912A737}"/>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2" name="【庁舎】&#10;有形固定資産減価償却率グラフ枠">
          <a:extLst>
            <a:ext uri="{FF2B5EF4-FFF2-40B4-BE49-F238E27FC236}">
              <a16:creationId xmlns:a16="http://schemas.microsoft.com/office/drawing/2014/main" id="{ED9FC09E-931C-4460-8133-BD9DB6B3ED9A}"/>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363" name="直線コネクタ 362">
          <a:extLst>
            <a:ext uri="{FF2B5EF4-FFF2-40B4-BE49-F238E27FC236}">
              <a16:creationId xmlns:a16="http://schemas.microsoft.com/office/drawing/2014/main" id="{BED39CC4-830C-419B-B8BC-172C72EA4923}"/>
            </a:ext>
          </a:extLst>
        </xdr:cNvPr>
        <xdr:cNvCxnSpPr/>
      </xdr:nvCxnSpPr>
      <xdr:spPr>
        <a:xfrm flipV="1">
          <a:off x="14699614" y="165500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64" name="【庁舎】&#10;有形固定資産減価償却率最小値テキスト">
          <a:extLst>
            <a:ext uri="{FF2B5EF4-FFF2-40B4-BE49-F238E27FC236}">
              <a16:creationId xmlns:a16="http://schemas.microsoft.com/office/drawing/2014/main" id="{C8FA90B7-4792-418A-AAE1-9D4470624DC7}"/>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65" name="直線コネクタ 364">
          <a:extLst>
            <a:ext uri="{FF2B5EF4-FFF2-40B4-BE49-F238E27FC236}">
              <a16:creationId xmlns:a16="http://schemas.microsoft.com/office/drawing/2014/main" id="{2DB15E92-06D5-4485-9324-221AADDCE4F8}"/>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366" name="【庁舎】&#10;有形固定資産減価償却率最大値テキスト">
          <a:extLst>
            <a:ext uri="{FF2B5EF4-FFF2-40B4-BE49-F238E27FC236}">
              <a16:creationId xmlns:a16="http://schemas.microsoft.com/office/drawing/2014/main" id="{23A75373-D28C-420F-9F3F-68CD49EC86E3}"/>
            </a:ext>
          </a:extLst>
        </xdr:cNvPr>
        <xdr:cNvSpPr txBox="1"/>
      </xdr:nvSpPr>
      <xdr:spPr>
        <a:xfrm>
          <a:off x="14738350" y="163253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367" name="直線コネクタ 366">
          <a:extLst>
            <a:ext uri="{FF2B5EF4-FFF2-40B4-BE49-F238E27FC236}">
              <a16:creationId xmlns:a16="http://schemas.microsoft.com/office/drawing/2014/main" id="{3DE8AC66-5167-42F4-9C9F-0622CCCAD342}"/>
            </a:ext>
          </a:extLst>
        </xdr:cNvPr>
        <xdr:cNvCxnSpPr/>
      </xdr:nvCxnSpPr>
      <xdr:spPr>
        <a:xfrm>
          <a:off x="14611350" y="165500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368" name="【庁舎】&#10;有形固定資産減価償却率平均値テキスト">
          <a:extLst>
            <a:ext uri="{FF2B5EF4-FFF2-40B4-BE49-F238E27FC236}">
              <a16:creationId xmlns:a16="http://schemas.microsoft.com/office/drawing/2014/main" id="{3F6AA8F3-6104-4D6E-B80C-30FE7A2543CF}"/>
            </a:ext>
          </a:extLst>
        </xdr:cNvPr>
        <xdr:cNvSpPr txBox="1"/>
      </xdr:nvSpPr>
      <xdr:spPr>
        <a:xfrm>
          <a:off x="14738350" y="17158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369" name="フローチャート: 判断 368">
          <a:extLst>
            <a:ext uri="{FF2B5EF4-FFF2-40B4-BE49-F238E27FC236}">
              <a16:creationId xmlns:a16="http://schemas.microsoft.com/office/drawing/2014/main" id="{3975924D-7173-49B0-909F-80243B32630A}"/>
            </a:ext>
          </a:extLst>
        </xdr:cNvPr>
        <xdr:cNvSpPr/>
      </xdr:nvSpPr>
      <xdr:spPr>
        <a:xfrm>
          <a:off x="14649450" y="1730756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370" name="フローチャート: 判断 369">
          <a:extLst>
            <a:ext uri="{FF2B5EF4-FFF2-40B4-BE49-F238E27FC236}">
              <a16:creationId xmlns:a16="http://schemas.microsoft.com/office/drawing/2014/main" id="{644F1F52-8BB5-483A-B20A-73ADE9CDF9AE}"/>
            </a:ext>
          </a:extLst>
        </xdr:cNvPr>
        <xdr:cNvSpPr/>
      </xdr:nvSpPr>
      <xdr:spPr>
        <a:xfrm>
          <a:off x="1388745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371" name="フローチャート: 判断 370">
          <a:extLst>
            <a:ext uri="{FF2B5EF4-FFF2-40B4-BE49-F238E27FC236}">
              <a16:creationId xmlns:a16="http://schemas.microsoft.com/office/drawing/2014/main" id="{64D5EFE7-18AC-4DD4-9390-B203673B2552}"/>
            </a:ext>
          </a:extLst>
        </xdr:cNvPr>
        <xdr:cNvSpPr/>
      </xdr:nvSpPr>
      <xdr:spPr>
        <a:xfrm>
          <a:off x="13093700" y="1742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372" name="フローチャート: 判断 371">
          <a:extLst>
            <a:ext uri="{FF2B5EF4-FFF2-40B4-BE49-F238E27FC236}">
              <a16:creationId xmlns:a16="http://schemas.microsoft.com/office/drawing/2014/main" id="{28FE8EB8-CAFF-46A3-A870-67EDCEA5AB3C}"/>
            </a:ext>
          </a:extLst>
        </xdr:cNvPr>
        <xdr:cNvSpPr/>
      </xdr:nvSpPr>
      <xdr:spPr>
        <a:xfrm>
          <a:off x="12299950" y="174006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373" name="フローチャート: 判断 372">
          <a:extLst>
            <a:ext uri="{FF2B5EF4-FFF2-40B4-BE49-F238E27FC236}">
              <a16:creationId xmlns:a16="http://schemas.microsoft.com/office/drawing/2014/main" id="{086C2FA1-CB02-4758-8EB5-BF931A0F6EA1}"/>
            </a:ext>
          </a:extLst>
        </xdr:cNvPr>
        <xdr:cNvSpPr/>
      </xdr:nvSpPr>
      <xdr:spPr>
        <a:xfrm>
          <a:off x="11487150" y="1738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757BB8BA-0470-4DB9-BB5C-6BA1B595EFCA}"/>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A8BB1E0D-C534-47B1-89BD-96ED0B61DEF6}"/>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D377C921-507A-4306-9D73-070D28AAF008}"/>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A3BA38A1-C4B6-4BBD-A9DF-0821ECC1D424}"/>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F4495FB6-94CF-40D7-8E99-AFBE032886E5}"/>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134801</xdr:rowOff>
    </xdr:from>
    <xdr:to>
      <xdr:col>85</xdr:col>
      <xdr:colOff>177800</xdr:colOff>
      <xdr:row>108</xdr:row>
      <xdr:rowOff>64951</xdr:rowOff>
    </xdr:to>
    <xdr:sp macro="" textlink="">
      <xdr:nvSpPr>
        <xdr:cNvPr id="379" name="楕円 378">
          <a:extLst>
            <a:ext uri="{FF2B5EF4-FFF2-40B4-BE49-F238E27FC236}">
              <a16:creationId xmlns:a16="http://schemas.microsoft.com/office/drawing/2014/main" id="{272E7435-6E8D-417F-AA1A-36D81D3C3B5F}"/>
            </a:ext>
          </a:extLst>
        </xdr:cNvPr>
        <xdr:cNvSpPr/>
      </xdr:nvSpPr>
      <xdr:spPr>
        <a:xfrm>
          <a:off x="14649450" y="1790845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113228</xdr:rowOff>
    </xdr:from>
    <xdr:ext cx="405111" cy="259045"/>
    <xdr:sp macro="" textlink="">
      <xdr:nvSpPr>
        <xdr:cNvPr id="380" name="【庁舎】&#10;有形固定資産減価償却率該当値テキスト">
          <a:extLst>
            <a:ext uri="{FF2B5EF4-FFF2-40B4-BE49-F238E27FC236}">
              <a16:creationId xmlns:a16="http://schemas.microsoft.com/office/drawing/2014/main" id="{4BEC78AB-442A-4B1F-AFE6-97BE39F8824C}"/>
            </a:ext>
          </a:extLst>
        </xdr:cNvPr>
        <xdr:cNvSpPr txBox="1"/>
      </xdr:nvSpPr>
      <xdr:spPr>
        <a:xfrm>
          <a:off x="14738350"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93980</xdr:rowOff>
    </xdr:from>
    <xdr:to>
      <xdr:col>81</xdr:col>
      <xdr:colOff>101600</xdr:colOff>
      <xdr:row>108</xdr:row>
      <xdr:rowOff>24130</xdr:rowOff>
    </xdr:to>
    <xdr:sp macro="" textlink="">
      <xdr:nvSpPr>
        <xdr:cNvPr id="381" name="楕円 380">
          <a:extLst>
            <a:ext uri="{FF2B5EF4-FFF2-40B4-BE49-F238E27FC236}">
              <a16:creationId xmlns:a16="http://schemas.microsoft.com/office/drawing/2014/main" id="{B52BDE6E-37A2-40A9-B11F-1BADF90298D9}"/>
            </a:ext>
          </a:extLst>
        </xdr:cNvPr>
        <xdr:cNvSpPr/>
      </xdr:nvSpPr>
      <xdr:spPr>
        <a:xfrm>
          <a:off x="1388745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144780</xdr:rowOff>
    </xdr:from>
    <xdr:to>
      <xdr:col>85</xdr:col>
      <xdr:colOff>127000</xdr:colOff>
      <xdr:row>108</xdr:row>
      <xdr:rowOff>14151</xdr:rowOff>
    </xdr:to>
    <xdr:cxnSp macro="">
      <xdr:nvCxnSpPr>
        <xdr:cNvPr id="382" name="直線コネクタ 381">
          <a:extLst>
            <a:ext uri="{FF2B5EF4-FFF2-40B4-BE49-F238E27FC236}">
              <a16:creationId xmlns:a16="http://schemas.microsoft.com/office/drawing/2014/main" id="{ACD5D530-8C9F-416F-9467-54EBF55E2E70}"/>
            </a:ext>
          </a:extLst>
        </xdr:cNvPr>
        <xdr:cNvCxnSpPr/>
      </xdr:nvCxnSpPr>
      <xdr:spPr>
        <a:xfrm>
          <a:off x="13938250" y="17918430"/>
          <a:ext cx="762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61323</xdr:rowOff>
    </xdr:from>
    <xdr:to>
      <xdr:col>76</xdr:col>
      <xdr:colOff>165100</xdr:colOff>
      <xdr:row>107</xdr:row>
      <xdr:rowOff>162923</xdr:rowOff>
    </xdr:to>
    <xdr:sp macro="" textlink="">
      <xdr:nvSpPr>
        <xdr:cNvPr id="383" name="楕円 382">
          <a:extLst>
            <a:ext uri="{FF2B5EF4-FFF2-40B4-BE49-F238E27FC236}">
              <a16:creationId xmlns:a16="http://schemas.microsoft.com/office/drawing/2014/main" id="{4026D36D-A1AF-44F9-9283-3643946F519C}"/>
            </a:ext>
          </a:extLst>
        </xdr:cNvPr>
        <xdr:cNvSpPr/>
      </xdr:nvSpPr>
      <xdr:spPr>
        <a:xfrm>
          <a:off x="130937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112123</xdr:rowOff>
    </xdr:from>
    <xdr:to>
      <xdr:col>81</xdr:col>
      <xdr:colOff>50800</xdr:colOff>
      <xdr:row>107</xdr:row>
      <xdr:rowOff>144780</xdr:rowOff>
    </xdr:to>
    <xdr:cxnSp macro="">
      <xdr:nvCxnSpPr>
        <xdr:cNvPr id="384" name="直線コネクタ 383">
          <a:extLst>
            <a:ext uri="{FF2B5EF4-FFF2-40B4-BE49-F238E27FC236}">
              <a16:creationId xmlns:a16="http://schemas.microsoft.com/office/drawing/2014/main" id="{045A47CE-DB29-44A4-B2C4-9662A7AB4CCF}"/>
            </a:ext>
          </a:extLst>
        </xdr:cNvPr>
        <xdr:cNvCxnSpPr/>
      </xdr:nvCxnSpPr>
      <xdr:spPr>
        <a:xfrm>
          <a:off x="13144500" y="1788577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33564</xdr:rowOff>
    </xdr:from>
    <xdr:to>
      <xdr:col>72</xdr:col>
      <xdr:colOff>38100</xdr:colOff>
      <xdr:row>107</xdr:row>
      <xdr:rowOff>135164</xdr:rowOff>
    </xdr:to>
    <xdr:sp macro="" textlink="">
      <xdr:nvSpPr>
        <xdr:cNvPr id="385" name="楕円 384">
          <a:extLst>
            <a:ext uri="{FF2B5EF4-FFF2-40B4-BE49-F238E27FC236}">
              <a16:creationId xmlns:a16="http://schemas.microsoft.com/office/drawing/2014/main" id="{9D1925C7-3F75-44F9-8F4B-D59E0DE81796}"/>
            </a:ext>
          </a:extLst>
        </xdr:cNvPr>
        <xdr:cNvSpPr/>
      </xdr:nvSpPr>
      <xdr:spPr>
        <a:xfrm>
          <a:off x="12299950" y="178072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84364</xdr:rowOff>
    </xdr:from>
    <xdr:to>
      <xdr:col>76</xdr:col>
      <xdr:colOff>114300</xdr:colOff>
      <xdr:row>107</xdr:row>
      <xdr:rowOff>112123</xdr:rowOff>
    </xdr:to>
    <xdr:cxnSp macro="">
      <xdr:nvCxnSpPr>
        <xdr:cNvPr id="386" name="直線コネクタ 385">
          <a:extLst>
            <a:ext uri="{FF2B5EF4-FFF2-40B4-BE49-F238E27FC236}">
              <a16:creationId xmlns:a16="http://schemas.microsoft.com/office/drawing/2014/main" id="{FF2D5CA7-05E9-4B42-8692-ADC326F6D21D}"/>
            </a:ext>
          </a:extLst>
        </xdr:cNvPr>
        <xdr:cNvCxnSpPr/>
      </xdr:nvCxnSpPr>
      <xdr:spPr>
        <a:xfrm>
          <a:off x="12344400" y="17858014"/>
          <a:ext cx="8001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xdr:rowOff>
    </xdr:from>
    <xdr:to>
      <xdr:col>67</xdr:col>
      <xdr:colOff>101600</xdr:colOff>
      <xdr:row>107</xdr:row>
      <xdr:rowOff>102507</xdr:rowOff>
    </xdr:to>
    <xdr:sp macro="" textlink="">
      <xdr:nvSpPr>
        <xdr:cNvPr id="387" name="楕円 386">
          <a:extLst>
            <a:ext uri="{FF2B5EF4-FFF2-40B4-BE49-F238E27FC236}">
              <a16:creationId xmlns:a16="http://schemas.microsoft.com/office/drawing/2014/main" id="{DF8FAB1C-9964-4E1E-AABF-DF96B4C03542}"/>
            </a:ext>
          </a:extLst>
        </xdr:cNvPr>
        <xdr:cNvSpPr/>
      </xdr:nvSpPr>
      <xdr:spPr>
        <a:xfrm>
          <a:off x="1148715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51707</xdr:rowOff>
    </xdr:from>
    <xdr:to>
      <xdr:col>71</xdr:col>
      <xdr:colOff>177800</xdr:colOff>
      <xdr:row>107</xdr:row>
      <xdr:rowOff>84364</xdr:rowOff>
    </xdr:to>
    <xdr:cxnSp macro="">
      <xdr:nvCxnSpPr>
        <xdr:cNvPr id="388" name="直線コネクタ 387">
          <a:extLst>
            <a:ext uri="{FF2B5EF4-FFF2-40B4-BE49-F238E27FC236}">
              <a16:creationId xmlns:a16="http://schemas.microsoft.com/office/drawing/2014/main" id="{F2626C56-7E77-4B1C-AF00-40A6AFE728E2}"/>
            </a:ext>
          </a:extLst>
        </xdr:cNvPr>
        <xdr:cNvCxnSpPr/>
      </xdr:nvCxnSpPr>
      <xdr:spPr>
        <a:xfrm>
          <a:off x="11537950" y="17825357"/>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389" name="n_1aveValue【庁舎】&#10;有形固定資産減価償却率">
          <a:extLst>
            <a:ext uri="{FF2B5EF4-FFF2-40B4-BE49-F238E27FC236}">
              <a16:creationId xmlns:a16="http://schemas.microsoft.com/office/drawing/2014/main" id="{CD1A5549-5C5B-4A95-9517-748A95D55BBB}"/>
            </a:ext>
          </a:extLst>
        </xdr:cNvPr>
        <xdr:cNvSpPr txBox="1"/>
      </xdr:nvSpPr>
      <xdr:spPr>
        <a:xfrm>
          <a:off x="137420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390" name="n_2aveValue【庁舎】&#10;有形固定資産減価償却率">
          <a:extLst>
            <a:ext uri="{FF2B5EF4-FFF2-40B4-BE49-F238E27FC236}">
              <a16:creationId xmlns:a16="http://schemas.microsoft.com/office/drawing/2014/main" id="{17821200-2E9F-4006-93D8-93D7E3C3A80B}"/>
            </a:ext>
          </a:extLst>
        </xdr:cNvPr>
        <xdr:cNvSpPr txBox="1"/>
      </xdr:nvSpPr>
      <xdr:spPr>
        <a:xfrm>
          <a:off x="1296099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391" name="n_3aveValue【庁舎】&#10;有形固定資産減価償却率">
          <a:extLst>
            <a:ext uri="{FF2B5EF4-FFF2-40B4-BE49-F238E27FC236}">
              <a16:creationId xmlns:a16="http://schemas.microsoft.com/office/drawing/2014/main" id="{B79F299A-8AA4-43F8-8506-FDD7D53CE1D7}"/>
            </a:ext>
          </a:extLst>
        </xdr:cNvPr>
        <xdr:cNvSpPr txBox="1"/>
      </xdr:nvSpPr>
      <xdr:spPr>
        <a:xfrm>
          <a:off x="12167244" y="1717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392" name="n_4aveValue【庁舎】&#10;有形固定資産減価償却率">
          <a:extLst>
            <a:ext uri="{FF2B5EF4-FFF2-40B4-BE49-F238E27FC236}">
              <a16:creationId xmlns:a16="http://schemas.microsoft.com/office/drawing/2014/main" id="{FD66FB42-3494-40CA-BE74-C631615B3102}"/>
            </a:ext>
          </a:extLst>
        </xdr:cNvPr>
        <xdr:cNvSpPr txBox="1"/>
      </xdr:nvSpPr>
      <xdr:spPr>
        <a:xfrm>
          <a:off x="11354444" y="1715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15257</xdr:rowOff>
    </xdr:from>
    <xdr:ext cx="405111" cy="259045"/>
    <xdr:sp macro="" textlink="">
      <xdr:nvSpPr>
        <xdr:cNvPr id="393" name="n_1mainValue【庁舎】&#10;有形固定資産減価償却率">
          <a:extLst>
            <a:ext uri="{FF2B5EF4-FFF2-40B4-BE49-F238E27FC236}">
              <a16:creationId xmlns:a16="http://schemas.microsoft.com/office/drawing/2014/main" id="{3A8E5262-F5C2-471E-B140-FC34563B78C4}"/>
            </a:ext>
          </a:extLst>
        </xdr:cNvPr>
        <xdr:cNvSpPr txBox="1"/>
      </xdr:nvSpPr>
      <xdr:spPr>
        <a:xfrm>
          <a:off x="1374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154050</xdr:rowOff>
    </xdr:from>
    <xdr:ext cx="405111" cy="259045"/>
    <xdr:sp macro="" textlink="">
      <xdr:nvSpPr>
        <xdr:cNvPr id="394" name="n_2mainValue【庁舎】&#10;有形固定資産減価償却率">
          <a:extLst>
            <a:ext uri="{FF2B5EF4-FFF2-40B4-BE49-F238E27FC236}">
              <a16:creationId xmlns:a16="http://schemas.microsoft.com/office/drawing/2014/main" id="{3F2631BE-59F8-4FE3-B6CA-C2DB9F578583}"/>
            </a:ext>
          </a:extLst>
        </xdr:cNvPr>
        <xdr:cNvSpPr txBox="1"/>
      </xdr:nvSpPr>
      <xdr:spPr>
        <a:xfrm>
          <a:off x="1296099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126291</xdr:rowOff>
    </xdr:from>
    <xdr:ext cx="405111" cy="259045"/>
    <xdr:sp macro="" textlink="">
      <xdr:nvSpPr>
        <xdr:cNvPr id="395" name="n_3mainValue【庁舎】&#10;有形固定資産減価償却率">
          <a:extLst>
            <a:ext uri="{FF2B5EF4-FFF2-40B4-BE49-F238E27FC236}">
              <a16:creationId xmlns:a16="http://schemas.microsoft.com/office/drawing/2014/main" id="{683BE4C5-B7EB-497D-B7F0-95E7F513FDB0}"/>
            </a:ext>
          </a:extLst>
        </xdr:cNvPr>
        <xdr:cNvSpPr txBox="1"/>
      </xdr:nvSpPr>
      <xdr:spPr>
        <a:xfrm>
          <a:off x="12167244" y="1789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93634</xdr:rowOff>
    </xdr:from>
    <xdr:ext cx="405111" cy="259045"/>
    <xdr:sp macro="" textlink="">
      <xdr:nvSpPr>
        <xdr:cNvPr id="396" name="n_4mainValue【庁舎】&#10;有形固定資産減価償却率">
          <a:extLst>
            <a:ext uri="{FF2B5EF4-FFF2-40B4-BE49-F238E27FC236}">
              <a16:creationId xmlns:a16="http://schemas.microsoft.com/office/drawing/2014/main" id="{1EF9A1C0-7B43-44D2-B4F9-01B6D38849E7}"/>
            </a:ext>
          </a:extLst>
        </xdr:cNvPr>
        <xdr:cNvSpPr txBox="1"/>
      </xdr:nvSpPr>
      <xdr:spPr>
        <a:xfrm>
          <a:off x="113544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97" name="正方形/長方形 396">
          <a:extLst>
            <a:ext uri="{FF2B5EF4-FFF2-40B4-BE49-F238E27FC236}">
              <a16:creationId xmlns:a16="http://schemas.microsoft.com/office/drawing/2014/main" id="{01547F20-F0B6-4115-9945-546032C1497F}"/>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98" name="正方形/長方形 397">
          <a:extLst>
            <a:ext uri="{FF2B5EF4-FFF2-40B4-BE49-F238E27FC236}">
              <a16:creationId xmlns:a16="http://schemas.microsoft.com/office/drawing/2014/main" id="{C8DADAF2-43FF-4462-B9C7-B4D3FB09A021}"/>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99" name="正方形/長方形 398">
          <a:extLst>
            <a:ext uri="{FF2B5EF4-FFF2-40B4-BE49-F238E27FC236}">
              <a16:creationId xmlns:a16="http://schemas.microsoft.com/office/drawing/2014/main" id="{0FEC93CA-E9EF-4337-83CF-71BC6F087C0F}"/>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0" name="正方形/長方形 399">
          <a:extLst>
            <a:ext uri="{FF2B5EF4-FFF2-40B4-BE49-F238E27FC236}">
              <a16:creationId xmlns:a16="http://schemas.microsoft.com/office/drawing/2014/main" id="{12EDF05D-8147-48DE-A2F4-3CC85B1B6FCC}"/>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1" name="正方形/長方形 400">
          <a:extLst>
            <a:ext uri="{FF2B5EF4-FFF2-40B4-BE49-F238E27FC236}">
              <a16:creationId xmlns:a16="http://schemas.microsoft.com/office/drawing/2014/main" id="{99A38A97-1A6A-4B65-AC8C-2789F86662DD}"/>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2" name="正方形/長方形 401">
          <a:extLst>
            <a:ext uri="{FF2B5EF4-FFF2-40B4-BE49-F238E27FC236}">
              <a16:creationId xmlns:a16="http://schemas.microsoft.com/office/drawing/2014/main" id="{4E259CE8-CD72-46DB-86A5-2570987E7F2D}"/>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3" name="正方形/長方形 402">
          <a:extLst>
            <a:ext uri="{FF2B5EF4-FFF2-40B4-BE49-F238E27FC236}">
              <a16:creationId xmlns:a16="http://schemas.microsoft.com/office/drawing/2014/main" id="{728D9C98-6BB8-40FE-ABB0-8750FCE9DE51}"/>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4" name="正方形/長方形 403">
          <a:extLst>
            <a:ext uri="{FF2B5EF4-FFF2-40B4-BE49-F238E27FC236}">
              <a16:creationId xmlns:a16="http://schemas.microsoft.com/office/drawing/2014/main" id="{52A1BBC4-ABDE-4696-8B2A-443E3338B3C2}"/>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5" name="テキスト ボックス 404">
          <a:extLst>
            <a:ext uri="{FF2B5EF4-FFF2-40B4-BE49-F238E27FC236}">
              <a16:creationId xmlns:a16="http://schemas.microsoft.com/office/drawing/2014/main" id="{EF760034-1065-4299-8A75-78325C0EA7B2}"/>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6" name="直線コネクタ 405">
          <a:extLst>
            <a:ext uri="{FF2B5EF4-FFF2-40B4-BE49-F238E27FC236}">
              <a16:creationId xmlns:a16="http://schemas.microsoft.com/office/drawing/2014/main" id="{3C749E11-D5E3-422D-8810-3A5124B7B8B5}"/>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07" name="直線コネクタ 406">
          <a:extLst>
            <a:ext uri="{FF2B5EF4-FFF2-40B4-BE49-F238E27FC236}">
              <a16:creationId xmlns:a16="http://schemas.microsoft.com/office/drawing/2014/main" id="{F805121D-B8C0-431B-840A-C7CEF428330A}"/>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08" name="テキスト ボックス 407">
          <a:extLst>
            <a:ext uri="{FF2B5EF4-FFF2-40B4-BE49-F238E27FC236}">
              <a16:creationId xmlns:a16="http://schemas.microsoft.com/office/drawing/2014/main" id="{F7267D48-86E2-42B6-97EB-798E594CCCDB}"/>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09" name="直線コネクタ 408">
          <a:extLst>
            <a:ext uri="{FF2B5EF4-FFF2-40B4-BE49-F238E27FC236}">
              <a16:creationId xmlns:a16="http://schemas.microsoft.com/office/drawing/2014/main" id="{9FBF4E5F-07B8-4AAD-BBB8-592DFF5EE7E5}"/>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10" name="テキスト ボックス 409">
          <a:extLst>
            <a:ext uri="{FF2B5EF4-FFF2-40B4-BE49-F238E27FC236}">
              <a16:creationId xmlns:a16="http://schemas.microsoft.com/office/drawing/2014/main" id="{0597BFF4-6652-46F0-9E8D-9230D74D40CD}"/>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11" name="直線コネクタ 410">
          <a:extLst>
            <a:ext uri="{FF2B5EF4-FFF2-40B4-BE49-F238E27FC236}">
              <a16:creationId xmlns:a16="http://schemas.microsoft.com/office/drawing/2014/main" id="{CD27B6AF-36B1-4EFC-B703-E0426C7FF0AD}"/>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12" name="テキスト ボックス 411">
          <a:extLst>
            <a:ext uri="{FF2B5EF4-FFF2-40B4-BE49-F238E27FC236}">
              <a16:creationId xmlns:a16="http://schemas.microsoft.com/office/drawing/2014/main" id="{F0AEC365-23CE-4CC7-8F5E-EE48893DB226}"/>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13" name="直線コネクタ 412">
          <a:extLst>
            <a:ext uri="{FF2B5EF4-FFF2-40B4-BE49-F238E27FC236}">
              <a16:creationId xmlns:a16="http://schemas.microsoft.com/office/drawing/2014/main" id="{EE24C896-E2DA-4355-8C3A-056BA2ECD2D0}"/>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14" name="テキスト ボックス 413">
          <a:extLst>
            <a:ext uri="{FF2B5EF4-FFF2-40B4-BE49-F238E27FC236}">
              <a16:creationId xmlns:a16="http://schemas.microsoft.com/office/drawing/2014/main" id="{EACB33D9-4262-406E-8464-C0495E78034D}"/>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15" name="直線コネクタ 414">
          <a:extLst>
            <a:ext uri="{FF2B5EF4-FFF2-40B4-BE49-F238E27FC236}">
              <a16:creationId xmlns:a16="http://schemas.microsoft.com/office/drawing/2014/main" id="{ED4560B0-B26D-4917-89F9-5DE604074207}"/>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16" name="テキスト ボックス 415">
          <a:extLst>
            <a:ext uri="{FF2B5EF4-FFF2-40B4-BE49-F238E27FC236}">
              <a16:creationId xmlns:a16="http://schemas.microsoft.com/office/drawing/2014/main" id="{F9E7875A-3A35-444D-9948-66AD12E6DEE2}"/>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17" name="【庁舎】&#10;一人当たり面積グラフ枠">
          <a:extLst>
            <a:ext uri="{FF2B5EF4-FFF2-40B4-BE49-F238E27FC236}">
              <a16:creationId xmlns:a16="http://schemas.microsoft.com/office/drawing/2014/main" id="{1670F959-90EA-4E56-ADD2-9A3D183B17F8}"/>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418" name="直線コネクタ 417">
          <a:extLst>
            <a:ext uri="{FF2B5EF4-FFF2-40B4-BE49-F238E27FC236}">
              <a16:creationId xmlns:a16="http://schemas.microsoft.com/office/drawing/2014/main" id="{7F18B5AC-6EFE-4851-9033-21E0B4EAC913}"/>
            </a:ext>
          </a:extLst>
        </xdr:cNvPr>
        <xdr:cNvCxnSpPr/>
      </xdr:nvCxnSpPr>
      <xdr:spPr>
        <a:xfrm flipV="1">
          <a:off x="19951064" y="166346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419" name="【庁舎】&#10;一人当たり面積最小値テキスト">
          <a:extLst>
            <a:ext uri="{FF2B5EF4-FFF2-40B4-BE49-F238E27FC236}">
              <a16:creationId xmlns:a16="http://schemas.microsoft.com/office/drawing/2014/main" id="{642711F3-EB56-4988-8441-D0B2248CD150}"/>
            </a:ext>
          </a:extLst>
        </xdr:cNvPr>
        <xdr:cNvSpPr txBox="1"/>
      </xdr:nvSpPr>
      <xdr:spPr>
        <a:xfrm>
          <a:off x="19989800" y="1793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420" name="直線コネクタ 419">
          <a:extLst>
            <a:ext uri="{FF2B5EF4-FFF2-40B4-BE49-F238E27FC236}">
              <a16:creationId xmlns:a16="http://schemas.microsoft.com/office/drawing/2014/main" id="{637B125B-AF31-419E-9426-C92C7FBF60BF}"/>
            </a:ext>
          </a:extLst>
        </xdr:cNvPr>
        <xdr:cNvCxnSpPr/>
      </xdr:nvCxnSpPr>
      <xdr:spPr>
        <a:xfrm>
          <a:off x="19881850" y="17928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421" name="【庁舎】&#10;一人当たり面積最大値テキスト">
          <a:extLst>
            <a:ext uri="{FF2B5EF4-FFF2-40B4-BE49-F238E27FC236}">
              <a16:creationId xmlns:a16="http://schemas.microsoft.com/office/drawing/2014/main" id="{D69CF99E-27BF-4C97-9EBB-B157BC273E0A}"/>
            </a:ext>
          </a:extLst>
        </xdr:cNvPr>
        <xdr:cNvSpPr txBox="1"/>
      </xdr:nvSpPr>
      <xdr:spPr>
        <a:xfrm>
          <a:off x="19989800" y="164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422" name="直線コネクタ 421">
          <a:extLst>
            <a:ext uri="{FF2B5EF4-FFF2-40B4-BE49-F238E27FC236}">
              <a16:creationId xmlns:a16="http://schemas.microsoft.com/office/drawing/2014/main" id="{FC2BAAB5-B55C-423C-BA51-F679988FE284}"/>
            </a:ext>
          </a:extLst>
        </xdr:cNvPr>
        <xdr:cNvCxnSpPr/>
      </xdr:nvCxnSpPr>
      <xdr:spPr>
        <a:xfrm>
          <a:off x="19881850" y="166346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423" name="【庁舎】&#10;一人当たり面積平均値テキスト">
          <a:extLst>
            <a:ext uri="{FF2B5EF4-FFF2-40B4-BE49-F238E27FC236}">
              <a16:creationId xmlns:a16="http://schemas.microsoft.com/office/drawing/2014/main" id="{D9AF57A1-48DE-47DE-8005-05D9A9C29346}"/>
            </a:ext>
          </a:extLst>
        </xdr:cNvPr>
        <xdr:cNvSpPr txBox="1"/>
      </xdr:nvSpPr>
      <xdr:spPr>
        <a:xfrm>
          <a:off x="19989800" y="1750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424" name="フローチャート: 判断 423">
          <a:extLst>
            <a:ext uri="{FF2B5EF4-FFF2-40B4-BE49-F238E27FC236}">
              <a16:creationId xmlns:a16="http://schemas.microsoft.com/office/drawing/2014/main" id="{11B54E26-18C2-4906-81A9-77BE04D8D6BB}"/>
            </a:ext>
          </a:extLst>
        </xdr:cNvPr>
        <xdr:cNvSpPr/>
      </xdr:nvSpPr>
      <xdr:spPr>
        <a:xfrm>
          <a:off x="199009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425" name="フローチャート: 判断 424">
          <a:extLst>
            <a:ext uri="{FF2B5EF4-FFF2-40B4-BE49-F238E27FC236}">
              <a16:creationId xmlns:a16="http://schemas.microsoft.com/office/drawing/2014/main" id="{6DCF5C9D-9297-4A6C-AFC5-F79D90ADFBAD}"/>
            </a:ext>
          </a:extLst>
        </xdr:cNvPr>
        <xdr:cNvSpPr/>
      </xdr:nvSpPr>
      <xdr:spPr>
        <a:xfrm>
          <a:off x="19157950" y="176687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426" name="フローチャート: 判断 425">
          <a:extLst>
            <a:ext uri="{FF2B5EF4-FFF2-40B4-BE49-F238E27FC236}">
              <a16:creationId xmlns:a16="http://schemas.microsoft.com/office/drawing/2014/main" id="{B41F26E4-6655-45BA-92FB-9630415AB11C}"/>
            </a:ext>
          </a:extLst>
        </xdr:cNvPr>
        <xdr:cNvSpPr/>
      </xdr:nvSpPr>
      <xdr:spPr>
        <a:xfrm>
          <a:off x="18345150" y="1765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427" name="フローチャート: 判断 426">
          <a:extLst>
            <a:ext uri="{FF2B5EF4-FFF2-40B4-BE49-F238E27FC236}">
              <a16:creationId xmlns:a16="http://schemas.microsoft.com/office/drawing/2014/main" id="{155BB39C-0946-4CD3-912C-27291C1BAFE4}"/>
            </a:ext>
          </a:extLst>
        </xdr:cNvPr>
        <xdr:cNvSpPr/>
      </xdr:nvSpPr>
      <xdr:spPr>
        <a:xfrm>
          <a:off x="17551400" y="1764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428" name="フローチャート: 判断 427">
          <a:extLst>
            <a:ext uri="{FF2B5EF4-FFF2-40B4-BE49-F238E27FC236}">
              <a16:creationId xmlns:a16="http://schemas.microsoft.com/office/drawing/2014/main" id="{BE0F3645-5B29-4D37-BE80-B896188D4511}"/>
            </a:ext>
          </a:extLst>
        </xdr:cNvPr>
        <xdr:cNvSpPr/>
      </xdr:nvSpPr>
      <xdr:spPr>
        <a:xfrm>
          <a:off x="16757650" y="176564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74740671-F3B9-40D2-AC21-BC6277DD6B1D}"/>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19367F44-FFA3-460E-9678-AD1032164379}"/>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EF9FBCBE-5BC8-4DD0-8D86-9F166ABA540B}"/>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8DA94BD6-C801-4B8D-A0CB-8CEB1411CE55}"/>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22FE6660-65E2-4AB4-9CC5-0818A8DF46CF}"/>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61519</xdr:rowOff>
    </xdr:from>
    <xdr:to>
      <xdr:col>116</xdr:col>
      <xdr:colOff>114300</xdr:colOff>
      <xdr:row>107</xdr:row>
      <xdr:rowOff>163119</xdr:rowOff>
    </xdr:to>
    <xdr:sp macro="" textlink="">
      <xdr:nvSpPr>
        <xdr:cNvPr id="434" name="楕円 433">
          <a:extLst>
            <a:ext uri="{FF2B5EF4-FFF2-40B4-BE49-F238E27FC236}">
              <a16:creationId xmlns:a16="http://schemas.microsoft.com/office/drawing/2014/main" id="{6EE37B7B-1866-4F5F-91ED-FB6E80037901}"/>
            </a:ext>
          </a:extLst>
        </xdr:cNvPr>
        <xdr:cNvSpPr/>
      </xdr:nvSpPr>
      <xdr:spPr>
        <a:xfrm>
          <a:off x="19900900" y="1783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147896</xdr:rowOff>
    </xdr:from>
    <xdr:ext cx="469744" cy="259045"/>
    <xdr:sp macro="" textlink="">
      <xdr:nvSpPr>
        <xdr:cNvPr id="435" name="【庁舎】&#10;一人当たり面積該当値テキスト">
          <a:extLst>
            <a:ext uri="{FF2B5EF4-FFF2-40B4-BE49-F238E27FC236}">
              <a16:creationId xmlns:a16="http://schemas.microsoft.com/office/drawing/2014/main" id="{DFE33CFF-7117-474F-A05B-D4CD3A50477D}"/>
            </a:ext>
          </a:extLst>
        </xdr:cNvPr>
        <xdr:cNvSpPr txBox="1"/>
      </xdr:nvSpPr>
      <xdr:spPr>
        <a:xfrm>
          <a:off x="19989800" y="177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63348</xdr:rowOff>
    </xdr:from>
    <xdr:to>
      <xdr:col>112</xdr:col>
      <xdr:colOff>38100</xdr:colOff>
      <xdr:row>107</xdr:row>
      <xdr:rowOff>164948</xdr:rowOff>
    </xdr:to>
    <xdr:sp macro="" textlink="">
      <xdr:nvSpPr>
        <xdr:cNvPr id="436" name="楕円 435">
          <a:extLst>
            <a:ext uri="{FF2B5EF4-FFF2-40B4-BE49-F238E27FC236}">
              <a16:creationId xmlns:a16="http://schemas.microsoft.com/office/drawing/2014/main" id="{44978129-6EB6-4CD4-AB33-6EEC6D0099C1}"/>
            </a:ext>
          </a:extLst>
        </xdr:cNvPr>
        <xdr:cNvSpPr/>
      </xdr:nvSpPr>
      <xdr:spPr>
        <a:xfrm>
          <a:off x="19157950" y="178369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112319</xdr:rowOff>
    </xdr:from>
    <xdr:to>
      <xdr:col>116</xdr:col>
      <xdr:colOff>63500</xdr:colOff>
      <xdr:row>107</xdr:row>
      <xdr:rowOff>114148</xdr:rowOff>
    </xdr:to>
    <xdr:cxnSp macro="">
      <xdr:nvCxnSpPr>
        <xdr:cNvPr id="437" name="直線コネクタ 436">
          <a:extLst>
            <a:ext uri="{FF2B5EF4-FFF2-40B4-BE49-F238E27FC236}">
              <a16:creationId xmlns:a16="http://schemas.microsoft.com/office/drawing/2014/main" id="{ED84E92E-2C4B-44A5-B9AB-BF8E3AF84340}"/>
            </a:ext>
          </a:extLst>
        </xdr:cNvPr>
        <xdr:cNvCxnSpPr/>
      </xdr:nvCxnSpPr>
      <xdr:spPr>
        <a:xfrm flipV="1">
          <a:off x="19202400" y="17885969"/>
          <a:ext cx="7493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64719</xdr:rowOff>
    </xdr:from>
    <xdr:to>
      <xdr:col>107</xdr:col>
      <xdr:colOff>101600</xdr:colOff>
      <xdr:row>107</xdr:row>
      <xdr:rowOff>166319</xdr:rowOff>
    </xdr:to>
    <xdr:sp macro="" textlink="">
      <xdr:nvSpPr>
        <xdr:cNvPr id="438" name="楕円 437">
          <a:extLst>
            <a:ext uri="{FF2B5EF4-FFF2-40B4-BE49-F238E27FC236}">
              <a16:creationId xmlns:a16="http://schemas.microsoft.com/office/drawing/2014/main" id="{E1DF46A7-0768-4D53-BCE2-F57C80DA2229}"/>
            </a:ext>
          </a:extLst>
        </xdr:cNvPr>
        <xdr:cNvSpPr/>
      </xdr:nvSpPr>
      <xdr:spPr>
        <a:xfrm>
          <a:off x="18345150" y="178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114148</xdr:rowOff>
    </xdr:from>
    <xdr:to>
      <xdr:col>111</xdr:col>
      <xdr:colOff>177800</xdr:colOff>
      <xdr:row>107</xdr:row>
      <xdr:rowOff>115519</xdr:rowOff>
    </xdr:to>
    <xdr:cxnSp macro="">
      <xdr:nvCxnSpPr>
        <xdr:cNvPr id="439" name="直線コネクタ 438">
          <a:extLst>
            <a:ext uri="{FF2B5EF4-FFF2-40B4-BE49-F238E27FC236}">
              <a16:creationId xmlns:a16="http://schemas.microsoft.com/office/drawing/2014/main" id="{CA36F5B7-5518-4494-B6BC-18F56DAC0A20}"/>
            </a:ext>
          </a:extLst>
        </xdr:cNvPr>
        <xdr:cNvCxnSpPr/>
      </xdr:nvCxnSpPr>
      <xdr:spPr>
        <a:xfrm flipV="1">
          <a:off x="18395950" y="17887798"/>
          <a:ext cx="80645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65176</xdr:rowOff>
    </xdr:from>
    <xdr:to>
      <xdr:col>102</xdr:col>
      <xdr:colOff>165100</xdr:colOff>
      <xdr:row>107</xdr:row>
      <xdr:rowOff>166776</xdr:rowOff>
    </xdr:to>
    <xdr:sp macro="" textlink="">
      <xdr:nvSpPr>
        <xdr:cNvPr id="440" name="楕円 439">
          <a:extLst>
            <a:ext uri="{FF2B5EF4-FFF2-40B4-BE49-F238E27FC236}">
              <a16:creationId xmlns:a16="http://schemas.microsoft.com/office/drawing/2014/main" id="{BA755E75-E90D-47C7-86C0-99B5E7D6EC3A}"/>
            </a:ext>
          </a:extLst>
        </xdr:cNvPr>
        <xdr:cNvSpPr/>
      </xdr:nvSpPr>
      <xdr:spPr>
        <a:xfrm>
          <a:off x="17551400" y="178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115519</xdr:rowOff>
    </xdr:from>
    <xdr:to>
      <xdr:col>107</xdr:col>
      <xdr:colOff>50800</xdr:colOff>
      <xdr:row>107</xdr:row>
      <xdr:rowOff>115976</xdr:rowOff>
    </xdr:to>
    <xdr:cxnSp macro="">
      <xdr:nvCxnSpPr>
        <xdr:cNvPr id="441" name="直線コネクタ 440">
          <a:extLst>
            <a:ext uri="{FF2B5EF4-FFF2-40B4-BE49-F238E27FC236}">
              <a16:creationId xmlns:a16="http://schemas.microsoft.com/office/drawing/2014/main" id="{E86DAE08-34AE-4A8E-861E-2C8C159B43B0}"/>
            </a:ext>
          </a:extLst>
        </xdr:cNvPr>
        <xdr:cNvCxnSpPr/>
      </xdr:nvCxnSpPr>
      <xdr:spPr>
        <a:xfrm flipV="1">
          <a:off x="17602200" y="17889169"/>
          <a:ext cx="7937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67005</xdr:rowOff>
    </xdr:from>
    <xdr:to>
      <xdr:col>98</xdr:col>
      <xdr:colOff>38100</xdr:colOff>
      <xdr:row>107</xdr:row>
      <xdr:rowOff>168605</xdr:rowOff>
    </xdr:to>
    <xdr:sp macro="" textlink="">
      <xdr:nvSpPr>
        <xdr:cNvPr id="442" name="楕円 441">
          <a:extLst>
            <a:ext uri="{FF2B5EF4-FFF2-40B4-BE49-F238E27FC236}">
              <a16:creationId xmlns:a16="http://schemas.microsoft.com/office/drawing/2014/main" id="{6B8D470F-DA0E-48A7-A058-F3710F9B3DBF}"/>
            </a:ext>
          </a:extLst>
        </xdr:cNvPr>
        <xdr:cNvSpPr/>
      </xdr:nvSpPr>
      <xdr:spPr>
        <a:xfrm>
          <a:off x="16757650" y="178406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115976</xdr:rowOff>
    </xdr:from>
    <xdr:to>
      <xdr:col>102</xdr:col>
      <xdr:colOff>114300</xdr:colOff>
      <xdr:row>107</xdr:row>
      <xdr:rowOff>117805</xdr:rowOff>
    </xdr:to>
    <xdr:cxnSp macro="">
      <xdr:nvCxnSpPr>
        <xdr:cNvPr id="443" name="直線コネクタ 442">
          <a:extLst>
            <a:ext uri="{FF2B5EF4-FFF2-40B4-BE49-F238E27FC236}">
              <a16:creationId xmlns:a16="http://schemas.microsoft.com/office/drawing/2014/main" id="{A2B3B511-1D76-4213-8311-29E44C96B65F}"/>
            </a:ext>
          </a:extLst>
        </xdr:cNvPr>
        <xdr:cNvCxnSpPr/>
      </xdr:nvCxnSpPr>
      <xdr:spPr>
        <a:xfrm flipV="1">
          <a:off x="16802100" y="17889626"/>
          <a:ext cx="8001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444" name="n_1aveValue【庁舎】&#10;一人当たり面積">
          <a:extLst>
            <a:ext uri="{FF2B5EF4-FFF2-40B4-BE49-F238E27FC236}">
              <a16:creationId xmlns:a16="http://schemas.microsoft.com/office/drawing/2014/main" id="{B96ADF88-8399-4C66-86BD-ABE8619AE616}"/>
            </a:ext>
          </a:extLst>
        </xdr:cNvPr>
        <xdr:cNvSpPr txBox="1"/>
      </xdr:nvSpPr>
      <xdr:spPr>
        <a:xfrm>
          <a:off x="18980227" y="1744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445" name="n_2aveValue【庁舎】&#10;一人当たり面積">
          <a:extLst>
            <a:ext uri="{FF2B5EF4-FFF2-40B4-BE49-F238E27FC236}">
              <a16:creationId xmlns:a16="http://schemas.microsoft.com/office/drawing/2014/main" id="{33C905E8-8B67-4BC5-B650-CE0909493FC5}"/>
            </a:ext>
          </a:extLst>
        </xdr:cNvPr>
        <xdr:cNvSpPr txBox="1"/>
      </xdr:nvSpPr>
      <xdr:spPr>
        <a:xfrm>
          <a:off x="18180127" y="1742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446" name="n_3aveValue【庁舎】&#10;一人当たり面積">
          <a:extLst>
            <a:ext uri="{FF2B5EF4-FFF2-40B4-BE49-F238E27FC236}">
              <a16:creationId xmlns:a16="http://schemas.microsoft.com/office/drawing/2014/main" id="{CD619A80-E7B6-4EAE-94E6-9BAD1EDB3FDE}"/>
            </a:ext>
          </a:extLst>
        </xdr:cNvPr>
        <xdr:cNvSpPr txBox="1"/>
      </xdr:nvSpPr>
      <xdr:spPr>
        <a:xfrm>
          <a:off x="17386377" y="1742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447" name="n_4aveValue【庁舎】&#10;一人当たり面積">
          <a:extLst>
            <a:ext uri="{FF2B5EF4-FFF2-40B4-BE49-F238E27FC236}">
              <a16:creationId xmlns:a16="http://schemas.microsoft.com/office/drawing/2014/main" id="{312EB484-608B-44E4-B772-48EA8DE609E1}"/>
            </a:ext>
          </a:extLst>
        </xdr:cNvPr>
        <xdr:cNvSpPr txBox="1"/>
      </xdr:nvSpPr>
      <xdr:spPr>
        <a:xfrm>
          <a:off x="16592627" y="1743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156075</xdr:rowOff>
    </xdr:from>
    <xdr:ext cx="469744" cy="259045"/>
    <xdr:sp macro="" textlink="">
      <xdr:nvSpPr>
        <xdr:cNvPr id="448" name="n_1mainValue【庁舎】&#10;一人当たり面積">
          <a:extLst>
            <a:ext uri="{FF2B5EF4-FFF2-40B4-BE49-F238E27FC236}">
              <a16:creationId xmlns:a16="http://schemas.microsoft.com/office/drawing/2014/main" id="{E8C475F7-C8D6-4257-9167-AEBEEAD61E30}"/>
            </a:ext>
          </a:extLst>
        </xdr:cNvPr>
        <xdr:cNvSpPr txBox="1"/>
      </xdr:nvSpPr>
      <xdr:spPr>
        <a:xfrm>
          <a:off x="18980227" y="179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157446</xdr:rowOff>
    </xdr:from>
    <xdr:ext cx="469744" cy="259045"/>
    <xdr:sp macro="" textlink="">
      <xdr:nvSpPr>
        <xdr:cNvPr id="449" name="n_2mainValue【庁舎】&#10;一人当たり面積">
          <a:extLst>
            <a:ext uri="{FF2B5EF4-FFF2-40B4-BE49-F238E27FC236}">
              <a16:creationId xmlns:a16="http://schemas.microsoft.com/office/drawing/2014/main" id="{E4F02563-1730-4592-9782-5C59A0684573}"/>
            </a:ext>
          </a:extLst>
        </xdr:cNvPr>
        <xdr:cNvSpPr txBox="1"/>
      </xdr:nvSpPr>
      <xdr:spPr>
        <a:xfrm>
          <a:off x="18180127" y="1793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157903</xdr:rowOff>
    </xdr:from>
    <xdr:ext cx="469744" cy="259045"/>
    <xdr:sp macro="" textlink="">
      <xdr:nvSpPr>
        <xdr:cNvPr id="450" name="n_3mainValue【庁舎】&#10;一人当たり面積">
          <a:extLst>
            <a:ext uri="{FF2B5EF4-FFF2-40B4-BE49-F238E27FC236}">
              <a16:creationId xmlns:a16="http://schemas.microsoft.com/office/drawing/2014/main" id="{AA11F37A-5C66-4EC4-8E20-9C282B23C06C}"/>
            </a:ext>
          </a:extLst>
        </xdr:cNvPr>
        <xdr:cNvSpPr txBox="1"/>
      </xdr:nvSpPr>
      <xdr:spPr>
        <a:xfrm>
          <a:off x="17386377" y="1793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159732</xdr:rowOff>
    </xdr:from>
    <xdr:ext cx="469744" cy="259045"/>
    <xdr:sp macro="" textlink="">
      <xdr:nvSpPr>
        <xdr:cNvPr id="451" name="n_4mainValue【庁舎】&#10;一人当たり面積">
          <a:extLst>
            <a:ext uri="{FF2B5EF4-FFF2-40B4-BE49-F238E27FC236}">
              <a16:creationId xmlns:a16="http://schemas.microsoft.com/office/drawing/2014/main" id="{363EE8B1-5453-48AE-97C8-F4A51BA14EE5}"/>
            </a:ext>
          </a:extLst>
        </xdr:cNvPr>
        <xdr:cNvSpPr txBox="1"/>
      </xdr:nvSpPr>
      <xdr:spPr>
        <a:xfrm>
          <a:off x="16592627" y="179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2" name="正方形/長方形 451">
          <a:extLst>
            <a:ext uri="{FF2B5EF4-FFF2-40B4-BE49-F238E27FC236}">
              <a16:creationId xmlns:a16="http://schemas.microsoft.com/office/drawing/2014/main" id="{BD0EF60D-9B6D-4449-812C-6E09906FF84B}"/>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3" name="正方形/長方形 452">
          <a:extLst>
            <a:ext uri="{FF2B5EF4-FFF2-40B4-BE49-F238E27FC236}">
              <a16:creationId xmlns:a16="http://schemas.microsoft.com/office/drawing/2014/main" id="{B215FDE3-7874-4412-88ED-20806DB730E3}"/>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4" name="テキスト ボックス 453">
          <a:extLst>
            <a:ext uri="{FF2B5EF4-FFF2-40B4-BE49-F238E27FC236}">
              <a16:creationId xmlns:a16="http://schemas.microsoft.com/office/drawing/2014/main" id="{E98DB09D-B6F6-4E5F-81FF-7D964130CC5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減価償却率について、体育館・プール</a:t>
          </a:r>
          <a:r>
            <a:rPr kumimoji="1" lang="en-US" altLang="ja-JP" sz="1300">
              <a:latin typeface="ＭＳ Ｐゴシック" panose="020B0600070205080204" pitchFamily="50" charset="-128"/>
              <a:ea typeface="ＭＳ Ｐゴシック" panose="020B0600070205080204" pitchFamily="50" charset="-128"/>
            </a:rPr>
            <a:t>92.3</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88.2</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類似団体内平均値と比較しても大幅に高くなっている。体育館・プール、庁舎については使用する上での問題は生じていないが、それぞれの施設について個別施設計画により計画的に対応する必要がある。福祉施設については、償却率</a:t>
          </a:r>
          <a:r>
            <a:rPr kumimoji="1" lang="en-US" altLang="ja-JP" sz="1300">
              <a:latin typeface="ＭＳ Ｐゴシック" panose="020B0600070205080204" pitchFamily="50" charset="-128"/>
              <a:ea typeface="ＭＳ Ｐゴシック" panose="020B0600070205080204" pitchFamily="50" charset="-128"/>
            </a:rPr>
            <a:t>50.8</a:t>
          </a:r>
          <a:r>
            <a:rPr kumimoji="1" lang="ja-JP" altLang="en-US" sz="1300">
              <a:latin typeface="ＭＳ Ｐゴシック" panose="020B0600070205080204" pitchFamily="50" charset="-128"/>
              <a:ea typeface="ＭＳ Ｐゴシック" panose="020B0600070205080204" pitchFamily="50" charset="-128"/>
            </a:rPr>
            <a:t>％と類似団体内平均値を下回っている。一人当たりの面積については、それぞれの施設において類似団体内平均値を下回っている。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9,287
9,131
337.58
9,240,908
8,612,430
289,664
4,724,924
6,143,270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16056" y="28892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16056" y="3129056"/>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16056" y="3375959"/>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16056" y="3615765"/>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16056" y="3862668"/>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25</xdr:row>
      <xdr:rowOff>747</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16056" y="4109571"/>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税については、法人村民税及び固定資産税で減少したが、個人村民税及び諸税において増加した事により地方税全体では増加している。安定的な税収を確保する事ができるよう対策を行うとともに徴収率向上対策を中心とする歳入確保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また、各事業の見直し等により歳出削減を行い財政基盤の強化に努める。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170039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11995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経常収支比率については、前年度より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85.7%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出面においては、各会計への操出金及び一部事務組合等への負担金が増加している。また災害や公共施設建替等の施設整備に充当した起債の償還が開始された事により公債費においてもが増加傾向であるが、歳入面において、税収は昨年度と比較し</a:t>
          </a:r>
          <a:r>
            <a:rPr kumimoji="1" lang="en-US" altLang="ja-JP" sz="1300">
              <a:latin typeface="ＭＳ Ｐゴシック" panose="020B0600070205080204" pitchFamily="50" charset="-128"/>
              <a:ea typeface="ＭＳ Ｐゴシック" panose="020B0600070205080204" pitchFamily="50" charset="-128"/>
            </a:rPr>
            <a:t>45,131</a:t>
          </a:r>
          <a:r>
            <a:rPr kumimoji="1" lang="ja-JP" altLang="en-US" sz="1300">
              <a:latin typeface="ＭＳ Ｐゴシック" panose="020B0600070205080204" pitchFamily="50" charset="-128"/>
              <a:ea typeface="ＭＳ Ｐゴシック" panose="020B0600070205080204" pitchFamily="50" charset="-128"/>
            </a:rPr>
            <a:t>千円の増加、地方交付税についても</a:t>
          </a:r>
          <a:r>
            <a:rPr kumimoji="1" lang="en-US" altLang="ja-JP" sz="1300">
              <a:latin typeface="ＭＳ Ｐゴシック" panose="020B0600070205080204" pitchFamily="50" charset="-128"/>
              <a:ea typeface="ＭＳ Ｐゴシック" panose="020B0600070205080204" pitchFamily="50" charset="-128"/>
            </a:rPr>
            <a:t>391,706</a:t>
          </a:r>
          <a:r>
            <a:rPr kumimoji="1" lang="ja-JP" altLang="en-US" sz="1300">
              <a:latin typeface="ＭＳ Ｐゴシック" panose="020B0600070205080204" pitchFamily="50" charset="-128"/>
              <a:ea typeface="ＭＳ Ｐゴシック" panose="020B0600070205080204" pitchFamily="50" charset="-128"/>
            </a:rPr>
            <a:t>千円増加した事により経常収入が大幅に増加し経常収支比率が減少した。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63</xdr:row>
      <xdr:rowOff>167386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28782"/>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63</xdr:row>
      <xdr:rowOff>167386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397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63</xdr:row>
      <xdr:rowOff>138430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059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63</xdr:row>
      <xdr:rowOff>123952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059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120159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5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159529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類似団体平均値を下回る値で推移しているが前年度からは会計年度任用職員及び再任用制度等の影響により人件費が増加し</a:t>
          </a:r>
          <a:r>
            <a:rPr kumimoji="1" lang="en-US" altLang="ja-JP" sz="1300">
              <a:latin typeface="ＭＳ Ｐゴシック" panose="020B0600070205080204" pitchFamily="50" charset="-128"/>
              <a:ea typeface="ＭＳ Ｐゴシック" panose="020B0600070205080204" pitchFamily="50" charset="-128"/>
            </a:rPr>
            <a:t>19,241</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今後も人件費は増加する事が見込まれるが、義務的経費を抑えつつも、多様化する行政サービスに対応できるよう効率的な財政運営に努める。　</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83705</xdr:rowOff>
    </xdr:from>
    <xdr:to>
      <xdr:col>23</xdr:col>
      <xdr:colOff>133350</xdr:colOff>
      <xdr:row>81</xdr:row>
      <xdr:rowOff>130135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71155"/>
          <a:ext cx="838200" cy="4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35902</xdr:rowOff>
    </xdr:from>
    <xdr:to>
      <xdr:col>19</xdr:col>
      <xdr:colOff>133350</xdr:colOff>
      <xdr:row>81</xdr:row>
      <xdr:rowOff>83705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23352"/>
          <a:ext cx="889000" cy="4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168477</xdr:rowOff>
    </xdr:from>
    <xdr:to>
      <xdr:col>15</xdr:col>
      <xdr:colOff>82550</xdr:colOff>
      <xdr:row>81</xdr:row>
      <xdr:rowOff>35902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84477"/>
          <a:ext cx="88900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168477</xdr:rowOff>
    </xdr:from>
    <xdr:to>
      <xdr:col>11</xdr:col>
      <xdr:colOff>31750</xdr:colOff>
      <xdr:row>81</xdr:row>
      <xdr:rowOff>34082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3884477"/>
          <a:ext cx="889000" cy="3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79335</xdr:rowOff>
    </xdr:from>
    <xdr:to>
      <xdr:col>23</xdr:col>
      <xdr:colOff>184150</xdr:colOff>
      <xdr:row>82</xdr:row>
      <xdr:rowOff>9485</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6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95862</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1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32905</xdr:rowOff>
    </xdr:from>
    <xdr:to>
      <xdr:col>19</xdr:col>
      <xdr:colOff>184150</xdr:colOff>
      <xdr:row>81</xdr:row>
      <xdr:rowOff>134505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144682</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89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156552</xdr:rowOff>
    </xdr:from>
    <xdr:to>
      <xdr:col>15</xdr:col>
      <xdr:colOff>133350</xdr:colOff>
      <xdr:row>81</xdr:row>
      <xdr:rowOff>86702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7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96879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4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117677</xdr:rowOff>
    </xdr:from>
    <xdr:to>
      <xdr:col>11</xdr:col>
      <xdr:colOff>82550</xdr:colOff>
      <xdr:row>81</xdr:row>
      <xdr:rowOff>47827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58004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0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154732</xdr:rowOff>
    </xdr:from>
    <xdr:to>
      <xdr:col>7</xdr:col>
      <xdr:colOff>31750</xdr:colOff>
      <xdr:row>81</xdr:row>
      <xdr:rowOff>84882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95059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3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職員構造は依然として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代の職員比率が高く、類似団体平均値と比較して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今後も定年退職者に対する新規採用職員のバランスを考慮し、業務の効率化を進めると共に人事院勧告等を勘案し給与水準の適正な運営に努める。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77470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82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133773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8221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69427</xdr:rowOff>
    </xdr:from>
    <xdr:to>
      <xdr:col>72</xdr:col>
      <xdr:colOff>203200</xdr:colOff>
      <xdr:row>86</xdr:row>
      <xdr:rowOff>133773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8141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69427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8060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170197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82973</xdr:rowOff>
    </xdr:from>
    <xdr:to>
      <xdr:col>73</xdr:col>
      <xdr:colOff>44450</xdr:colOff>
      <xdr:row>87</xdr:row>
      <xdr:rowOff>13123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169350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18627</xdr:rowOff>
    </xdr:from>
    <xdr:to>
      <xdr:col>68</xdr:col>
      <xdr:colOff>203200</xdr:colOff>
      <xdr:row>86</xdr:row>
      <xdr:rowOff>120227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105004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年度においては職員数を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名削減し、定員の削減を行った。人口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年度より増加傾向であり令和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12.60</a:t>
          </a:r>
          <a:r>
            <a:rPr kumimoji="1" lang="ja-JP" altLang="en-US" sz="1300">
              <a:latin typeface="ＭＳ Ｐゴシック" panose="020B0600070205080204" pitchFamily="50" charset="-128"/>
              <a:ea typeface="ＭＳ Ｐゴシック" panose="020B0600070205080204" pitchFamily="50" charset="-128"/>
            </a:rPr>
            <a:t>人となった。類似団体平均を下回っているが、効率的な行財政運営を行い、適切な職員の管理に努める。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50736</xdr:rowOff>
    </xdr:from>
    <xdr:to>
      <xdr:col>81</xdr:col>
      <xdr:colOff>44450</xdr:colOff>
      <xdr:row>60</xdr:row>
      <xdr:rowOff>61595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337736"/>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18161</xdr:rowOff>
    </xdr:from>
    <xdr:to>
      <xdr:col>77</xdr:col>
      <xdr:colOff>44450</xdr:colOff>
      <xdr:row>60</xdr:row>
      <xdr:rowOff>50736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305161"/>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166688</xdr:rowOff>
    </xdr:from>
    <xdr:to>
      <xdr:col>72</xdr:col>
      <xdr:colOff>203200</xdr:colOff>
      <xdr:row>60</xdr:row>
      <xdr:rowOff>18161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282238"/>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157035</xdr:rowOff>
    </xdr:from>
    <xdr:to>
      <xdr:col>68</xdr:col>
      <xdr:colOff>152400</xdr:colOff>
      <xdr:row>59</xdr:row>
      <xdr:rowOff>166688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272585"/>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10795</xdr:rowOff>
    </xdr:from>
    <xdr:to>
      <xdr:col>81</xdr:col>
      <xdr:colOff>95250</xdr:colOff>
      <xdr:row>60</xdr:row>
      <xdr:rowOff>112395</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27322</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4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171386</xdr:rowOff>
    </xdr:from>
    <xdr:to>
      <xdr:col>77</xdr:col>
      <xdr:colOff>95250</xdr:colOff>
      <xdr:row>60</xdr:row>
      <xdr:rowOff>101536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111713</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55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138811</xdr:rowOff>
    </xdr:from>
    <xdr:to>
      <xdr:col>73</xdr:col>
      <xdr:colOff>44450</xdr:colOff>
      <xdr:row>60</xdr:row>
      <xdr:rowOff>68961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79138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2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115888</xdr:rowOff>
    </xdr:from>
    <xdr:to>
      <xdr:col>68</xdr:col>
      <xdr:colOff>203200</xdr:colOff>
      <xdr:row>60</xdr:row>
      <xdr:rowOff>46038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56215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106235</xdr:rowOff>
    </xdr:from>
    <xdr:to>
      <xdr:col>64</xdr:col>
      <xdr:colOff>152400</xdr:colOff>
      <xdr:row>60</xdr:row>
      <xdr:rowOff>36385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46562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9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ポイント増加し、類似団体平均値を上回る事となった。</a:t>
          </a:r>
        </a:p>
        <a:p>
          <a:r>
            <a:rPr kumimoji="1" lang="ja-JP" altLang="en-US" sz="1300">
              <a:latin typeface="ＭＳ Ｐゴシック" panose="020B0600070205080204" pitchFamily="50" charset="-128"/>
              <a:ea typeface="ＭＳ Ｐゴシック" panose="020B0600070205080204" pitchFamily="50" charset="-128"/>
            </a:rPr>
            <a:t>近年の大型普通建設事業等及び単独災害復旧事業に対する地方債の新規発行及び一部事務組合等の起こした地方債に充てたと認められる負担金の増加</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a:t>
          </a:r>
          <a:r>
            <a:rPr kumimoji="1" lang="ja-JP" altLang="en-US" sz="1300">
              <a:latin typeface="ＭＳ Ｐゴシック" panose="020B0600070205080204" pitchFamily="50" charset="-128"/>
              <a:ea typeface="ＭＳ Ｐゴシック" panose="020B0600070205080204" pitchFamily="50" charset="-128"/>
            </a:rPr>
            <a:t>要因となっている。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今後においても、施設の老朽化等により、地方債の新規発行額が増加する可能性があるが、事業計画の整理縮小を図るなど起債依存型の事業実施を見直し、比率改善のための適切な起債発行に努める。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110913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9286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70696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69045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46567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8723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14394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8402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32190</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8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106273</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96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82144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前年度に引き続き、類似団体平均値と同じく将来負担比率は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％を下回った。</a:t>
          </a:r>
        </a:p>
        <a:p>
          <a:r>
            <a:rPr kumimoji="1" lang="ja-JP" altLang="en-US" sz="1300">
              <a:latin typeface="ＭＳ Ｐゴシック" panose="020B0600070205080204" pitchFamily="50" charset="-128"/>
              <a:ea typeface="ＭＳ Ｐゴシック" panose="020B0600070205080204" pitchFamily="50" charset="-128"/>
            </a:rPr>
            <a:t>今後も、計画的な地方債の発行による起債額の抑制及び基金への積立を行い、将来負担の抑制に努める。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136069</xdr:colOff>
      <xdr:row>26</xdr:row>
      <xdr:rowOff>63499</xdr:rowOff>
    </xdr:from>
    <xdr:ext cx="9099176" cy="489858"/>
    <xdr:sp macro="" textlink="">
      <xdr:nvSpPr>
        <xdr:cNvPr id="448" name="テキスト ボックス 447">
          <a:extLst>
            <a:ext uri="{FF2B5EF4-FFF2-40B4-BE49-F238E27FC236}">
              <a16:creationId xmlns:a16="http://schemas.microsoft.com/office/drawing/2014/main" id="{BB6FFF79-7F43-4F50-81C8-D632684339B4}"/>
            </a:ext>
          </a:extLst>
        </xdr:cNvPr>
        <xdr:cNvSpPr txBox="1"/>
      </xdr:nvSpPr>
      <xdr:spPr>
        <a:xfrm>
          <a:off x="707569" y="4308928"/>
          <a:ext cx="9099176" cy="489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9,287
9,131
337.58
9,240,908
8,612,430
289,664
4,724,924
6,143,270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人件費における類似団体平均値比較では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ポイント下回っており、前年度と比較しても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今後は会計年度任用職員の増加、再任用職員制度等による増加が見込まれることから、事務事業の見直しを行い職員数等の適正管理に努める。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534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9861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16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物件費における類似団体平均値比較では、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増加の要因は燃料費の高騰及びワクチン接種等の委託料の増加によるものである。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16</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747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17</xdr:row>
      <xdr:rowOff>60706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747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60706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38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88138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38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61993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121683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扶助費における類似団体平均値比較では、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ポイント下回っており、前年度と比較しても、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ポイント減少している。福祉関連経費や高齢化率を勘案すれば今後、数値が上昇する可能性があるため単独事業等の見直しや介護予防等の徹底に努める。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143328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68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37193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その他における類似団体平均値比較では、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ポイント上回っており、前年度との比較では、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その他の主なものは特別会計に対する繰出金となっている。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社会情勢を見据えた施設の老朽化に対する整備等を精査すると共に社会保障費の増加を考慮し健全な財政運営に努め、法定基準外の操出金を抑制していく。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58</xdr:row>
      <xdr:rowOff>111760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017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59</xdr:row>
      <xdr:rowOff>39370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0177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10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58</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09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160020</xdr:rowOff>
    </xdr:from>
    <xdr:to>
      <xdr:col>74</xdr:col>
      <xdr:colOff>31750</xdr:colOff>
      <xdr:row>59</xdr:row>
      <xdr:rowOff>90170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74947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補助費等における類似団体平均値比較では、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ポイント上回っているが前年度との比較では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一部事務組合等への負担金が影響し経常収支比率を上げている。</a:t>
          </a:r>
        </a:p>
        <a:p>
          <a:r>
            <a:rPr kumimoji="1" lang="ja-JP" altLang="en-US" sz="1300">
              <a:latin typeface="ＭＳ Ｐゴシック" panose="020B0600070205080204" pitchFamily="50" charset="-128"/>
              <a:ea typeface="ＭＳ Ｐゴシック" panose="020B0600070205080204" pitchFamily="50" charset="-128"/>
            </a:rPr>
            <a:t>単独で行っている補助金等について定期的な見直しを行うとともに一部事務組合等に対する負担金についても適正化を進める。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5323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37</xdr:row>
      <xdr:rowOff>170434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91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公債費における類似団体平均値比較では</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ポイント下回っており、前年度と比較しても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近年、大型普通建設事業にかかる地方債の新規発行が増加しており、今後、さらに老朽化施設の更新等に対する地方債の発行が増加する可能性があるため、計画的に地方債の発行を行うよう努める。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8889</xdr:rowOff>
    </xdr:from>
    <xdr:to>
      <xdr:col>24</xdr:col>
      <xdr:colOff>25400</xdr:colOff>
      <xdr:row>76</xdr:row>
      <xdr:rowOff>62230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390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62230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276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27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76</xdr:row>
      <xdr:rowOff>20320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89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129540</xdr:rowOff>
    </xdr:from>
    <xdr:to>
      <xdr:col>24</xdr:col>
      <xdr:colOff>76200</xdr:colOff>
      <xdr:row>76</xdr:row>
      <xdr:rowOff>59689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146067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公債費以外における類似団体平均値比較では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今後は村債償還額の増加、少子高齢化による社会保障費の増加や公共施設の維持管理において計上経費の増加が見込まれることから、業務の効率化・適正化に取組、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37846</xdr:rowOff>
    </xdr:from>
    <xdr:to>
      <xdr:col>82</xdr:col>
      <xdr:colOff>107950</xdr:colOff>
      <xdr:row>79</xdr:row>
      <xdr:rowOff>106426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5823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106426</xdr:rowOff>
    </xdr:from>
    <xdr:to>
      <xdr:col>78</xdr:col>
      <xdr:colOff>69850</xdr:colOff>
      <xdr:row>79</xdr:row>
      <xdr:rowOff>156718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6509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97282</xdr:rowOff>
    </xdr:from>
    <xdr:to>
      <xdr:col>73</xdr:col>
      <xdr:colOff>180975</xdr:colOff>
      <xdr:row>79</xdr:row>
      <xdr:rowOff>156718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6418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97282</xdr:rowOff>
    </xdr:from>
    <xdr:to>
      <xdr:col>69</xdr:col>
      <xdr:colOff>92075</xdr:colOff>
      <xdr:row>80</xdr:row>
      <xdr:rowOff>17272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6418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158496</xdr:rowOff>
    </xdr:from>
    <xdr:to>
      <xdr:col>82</xdr:col>
      <xdr:colOff>158750</xdr:colOff>
      <xdr:row>79</xdr:row>
      <xdr:rowOff>88646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130573</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55626</xdr:rowOff>
    </xdr:from>
    <xdr:to>
      <xdr:col>78</xdr:col>
      <xdr:colOff>120650</xdr:colOff>
      <xdr:row>79</xdr:row>
      <xdr:rowOff>157226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142003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105918</xdr:rowOff>
    </xdr:from>
    <xdr:to>
      <xdr:col>74</xdr:col>
      <xdr:colOff>31750</xdr:colOff>
      <xdr:row>80</xdr:row>
      <xdr:rowOff>36068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20845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46482</xdr:rowOff>
    </xdr:from>
    <xdr:to>
      <xdr:col>69</xdr:col>
      <xdr:colOff>142875</xdr:colOff>
      <xdr:row>79</xdr:row>
      <xdr:rowOff>148082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132859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137922</xdr:rowOff>
    </xdr:from>
    <xdr:to>
      <xdr:col>65</xdr:col>
      <xdr:colOff>53975</xdr:colOff>
      <xdr:row>80</xdr:row>
      <xdr:rowOff>68072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52849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94958</xdr:rowOff>
    </xdr:from>
    <xdr:to>
      <xdr:col>29</xdr:col>
      <xdr:colOff>127000</xdr:colOff>
      <xdr:row>17</xdr:row>
      <xdr:rowOff>136963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057233"/>
          <a:ext cx="647700" cy="42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136963</xdr:rowOff>
    </xdr:from>
    <xdr:to>
      <xdr:col>26</xdr:col>
      <xdr:colOff>50800</xdr:colOff>
      <xdr:row>18</xdr:row>
      <xdr:rowOff>6153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99238"/>
          <a:ext cx="698500" cy="40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6153</xdr:rowOff>
    </xdr:from>
    <xdr:to>
      <xdr:col>22</xdr:col>
      <xdr:colOff>114300</xdr:colOff>
      <xdr:row>18</xdr:row>
      <xdr:rowOff>13708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139878"/>
          <a:ext cx="698500" cy="7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13708</xdr:rowOff>
    </xdr:from>
    <xdr:to>
      <xdr:col>18</xdr:col>
      <xdr:colOff>177800</xdr:colOff>
      <xdr:row>18</xdr:row>
      <xdr:rowOff>25355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147433"/>
          <a:ext cx="698500" cy="1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44158</xdr:rowOff>
    </xdr:from>
    <xdr:to>
      <xdr:col>29</xdr:col>
      <xdr:colOff>177800</xdr:colOff>
      <xdr:row>17</xdr:row>
      <xdr:rowOff>145758</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006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16235</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97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86163</xdr:rowOff>
    </xdr:from>
    <xdr:to>
      <xdr:col>26</xdr:col>
      <xdr:colOff>101600</xdr:colOff>
      <xdr:row>18</xdr:row>
      <xdr:rowOff>16313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048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1090</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3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126803</xdr:rowOff>
    </xdr:from>
    <xdr:to>
      <xdr:col>22</xdr:col>
      <xdr:colOff>165100</xdr:colOff>
      <xdr:row>18</xdr:row>
      <xdr:rowOff>56953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089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41730</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134358</xdr:rowOff>
    </xdr:from>
    <xdr:to>
      <xdr:col>19</xdr:col>
      <xdr:colOff>38100</xdr:colOff>
      <xdr:row>18</xdr:row>
      <xdr:rowOff>64508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09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49285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8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146005</xdr:rowOff>
    </xdr:from>
    <xdr:to>
      <xdr:col>15</xdr:col>
      <xdr:colOff>101600</xdr:colOff>
      <xdr:row>18</xdr:row>
      <xdr:rowOff>76155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0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60932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257041</xdr:rowOff>
    </xdr:from>
    <xdr:to>
      <xdr:col>29</xdr:col>
      <xdr:colOff>127000</xdr:colOff>
      <xdr:row>36</xdr:row>
      <xdr:rowOff>36752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67391"/>
          <a:ext cx="647700" cy="12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241818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52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36752</xdr:rowOff>
    </xdr:from>
    <xdr:to>
      <xdr:col>26</xdr:col>
      <xdr:colOff>50800</xdr:colOff>
      <xdr:row>36</xdr:row>
      <xdr:rowOff>98196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90002"/>
          <a:ext cx="698500" cy="61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92645</xdr:rowOff>
    </xdr:from>
    <xdr:to>
      <xdr:col>22</xdr:col>
      <xdr:colOff>114300</xdr:colOff>
      <xdr:row>36</xdr:row>
      <xdr:rowOff>98196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45895"/>
          <a:ext cx="698500" cy="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92645</xdr:rowOff>
    </xdr:from>
    <xdr:to>
      <xdr:col>18</xdr:col>
      <xdr:colOff>177800</xdr:colOff>
      <xdr:row>36</xdr:row>
      <xdr:rowOff>135605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45895"/>
          <a:ext cx="698500" cy="42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206241</xdr:rowOff>
    </xdr:from>
    <xdr:to>
      <xdr:col>29</xdr:col>
      <xdr:colOff>177800</xdr:colOff>
      <xdr:row>35</xdr:row>
      <xdr:rowOff>307841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16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51318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328852</xdr:rowOff>
    </xdr:from>
    <xdr:to>
      <xdr:col>26</xdr:col>
      <xdr:colOff>101600</xdr:colOff>
      <xdr:row>36</xdr:row>
      <xdr:rowOff>87552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3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72329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25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47396</xdr:rowOff>
    </xdr:from>
    <xdr:to>
      <xdr:col>22</xdr:col>
      <xdr:colOff>165100</xdr:colOff>
      <xdr:row>36</xdr:row>
      <xdr:rowOff>148996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0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133773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8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41845</xdr:rowOff>
    </xdr:from>
    <xdr:to>
      <xdr:col>19</xdr:col>
      <xdr:colOff>38100</xdr:colOff>
      <xdr:row>36</xdr:row>
      <xdr:rowOff>143445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9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128222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8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84805</xdr:rowOff>
    </xdr:from>
    <xdr:to>
      <xdr:col>15</xdr:col>
      <xdr:colOff>101600</xdr:colOff>
      <xdr:row>37</xdr:row>
      <xdr:rowOff>14955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38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171182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2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9,287
9,131
337.58
9,240,908
8,612,430
289,664
4,724,924
6,143,270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56907</xdr:rowOff>
    </xdr:from>
    <xdr:to>
      <xdr:col>24</xdr:col>
      <xdr:colOff>63500</xdr:colOff>
      <xdr:row>37</xdr:row>
      <xdr:rowOff>95786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00557"/>
          <a:ext cx="838200" cy="3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95786</xdr:rowOff>
    </xdr:from>
    <xdr:to>
      <xdr:col>19</xdr:col>
      <xdr:colOff>177800</xdr:colOff>
      <xdr:row>38</xdr:row>
      <xdr:rowOff>27149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39436"/>
          <a:ext cx="889000" cy="10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27149</xdr:rowOff>
    </xdr:from>
    <xdr:to>
      <xdr:col>15</xdr:col>
      <xdr:colOff>50800</xdr:colOff>
      <xdr:row>38</xdr:row>
      <xdr:rowOff>27360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542249"/>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159011</xdr:rowOff>
    </xdr:from>
    <xdr:to>
      <xdr:col>10</xdr:col>
      <xdr:colOff>114300</xdr:colOff>
      <xdr:row>38</xdr:row>
      <xdr:rowOff>27360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502661"/>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6107</xdr:rowOff>
    </xdr:from>
    <xdr:to>
      <xdr:col>24</xdr:col>
      <xdr:colOff>114300</xdr:colOff>
      <xdr:row>37</xdr:row>
      <xdr:rowOff>107707</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155984</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2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44986</xdr:rowOff>
    </xdr:from>
    <xdr:to>
      <xdr:col>20</xdr:col>
      <xdr:colOff>38100</xdr:colOff>
      <xdr:row>37</xdr:row>
      <xdr:rowOff>146586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137713</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8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147799</xdr:rowOff>
    </xdr:from>
    <xdr:to>
      <xdr:col>15</xdr:col>
      <xdr:colOff>101600</xdr:colOff>
      <xdr:row>38</xdr:row>
      <xdr:rowOff>77949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69076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58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148010</xdr:rowOff>
    </xdr:from>
    <xdr:to>
      <xdr:col>10</xdr:col>
      <xdr:colOff>165100</xdr:colOff>
      <xdr:row>38</xdr:row>
      <xdr:rowOff>78160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69287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5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108211</xdr:rowOff>
    </xdr:from>
    <xdr:to>
      <xdr:col>6</xdr:col>
      <xdr:colOff>38100</xdr:colOff>
      <xdr:row>38</xdr:row>
      <xdr:rowOff>38360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51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29488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14227</xdr:rowOff>
    </xdr:from>
    <xdr:to>
      <xdr:col>24</xdr:col>
      <xdr:colOff>63500</xdr:colOff>
      <xdr:row>58</xdr:row>
      <xdr:rowOff>29389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958327"/>
          <a:ext cx="838200" cy="1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21453</xdr:rowOff>
    </xdr:from>
    <xdr:to>
      <xdr:col>19</xdr:col>
      <xdr:colOff>177800</xdr:colOff>
      <xdr:row>58</xdr:row>
      <xdr:rowOff>29389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965553"/>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21453</xdr:rowOff>
    </xdr:from>
    <xdr:to>
      <xdr:col>15</xdr:col>
      <xdr:colOff>50800</xdr:colOff>
      <xdr:row>58</xdr:row>
      <xdr:rowOff>39691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965553"/>
          <a:ext cx="889000" cy="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15132</xdr:rowOff>
    </xdr:from>
    <xdr:to>
      <xdr:col>10</xdr:col>
      <xdr:colOff>114300</xdr:colOff>
      <xdr:row>58</xdr:row>
      <xdr:rowOff>39691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959232"/>
          <a:ext cx="889000" cy="2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134877</xdr:rowOff>
    </xdr:from>
    <xdr:to>
      <xdr:col>24</xdr:col>
      <xdr:colOff>114300</xdr:colOff>
      <xdr:row>58</xdr:row>
      <xdr:rowOff>65027</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90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49804</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82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150039</xdr:rowOff>
    </xdr:from>
    <xdr:to>
      <xdr:col>20</xdr:col>
      <xdr:colOff>38100</xdr:colOff>
      <xdr:row>58</xdr:row>
      <xdr:rowOff>80189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92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71316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1001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142103</xdr:rowOff>
    </xdr:from>
    <xdr:to>
      <xdr:col>15</xdr:col>
      <xdr:colOff>101600</xdr:colOff>
      <xdr:row>58</xdr:row>
      <xdr:rowOff>72253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9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63380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1000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160341</xdr:rowOff>
    </xdr:from>
    <xdr:to>
      <xdr:col>10</xdr:col>
      <xdr:colOff>165100</xdr:colOff>
      <xdr:row>58</xdr:row>
      <xdr:rowOff>90491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81618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135782</xdr:rowOff>
    </xdr:from>
    <xdr:to>
      <xdr:col>6</xdr:col>
      <xdr:colOff>38100</xdr:colOff>
      <xdr:row>58</xdr:row>
      <xdr:rowOff>65932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57059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1000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17011</xdr:rowOff>
    </xdr:from>
    <xdr:to>
      <xdr:col>24</xdr:col>
      <xdr:colOff>63500</xdr:colOff>
      <xdr:row>75</xdr:row>
      <xdr:rowOff>158948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2875761"/>
          <a:ext cx="838200" cy="14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115310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74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158948</xdr:rowOff>
    </xdr:from>
    <xdr:to>
      <xdr:col>19</xdr:col>
      <xdr:colOff>177800</xdr:colOff>
      <xdr:row>76</xdr:row>
      <xdr:rowOff>40694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017698"/>
          <a:ext cx="889000" cy="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40694</xdr:rowOff>
    </xdr:from>
    <xdr:to>
      <xdr:col>15</xdr:col>
      <xdr:colOff>50800</xdr:colOff>
      <xdr:row>76</xdr:row>
      <xdr:rowOff>156068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070894"/>
          <a:ext cx="889000" cy="1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134854</xdr:rowOff>
    </xdr:from>
    <xdr:to>
      <xdr:col>10</xdr:col>
      <xdr:colOff>114300</xdr:colOff>
      <xdr:row>76</xdr:row>
      <xdr:rowOff>156068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165054"/>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137661</xdr:rowOff>
    </xdr:from>
    <xdr:to>
      <xdr:col>24</xdr:col>
      <xdr:colOff>114300</xdr:colOff>
      <xdr:row>75</xdr:row>
      <xdr:rowOff>67811</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8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160538</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67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108148</xdr:rowOff>
    </xdr:from>
    <xdr:to>
      <xdr:col>20</xdr:col>
      <xdr:colOff>38100</xdr:colOff>
      <xdr:row>76</xdr:row>
      <xdr:rowOff>38298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96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54825</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274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161344</xdr:rowOff>
    </xdr:from>
    <xdr:to>
      <xdr:col>15</xdr:col>
      <xdr:colOff>101600</xdr:colOff>
      <xdr:row>76</xdr:row>
      <xdr:rowOff>91494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0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108021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279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105268</xdr:rowOff>
    </xdr:from>
    <xdr:to>
      <xdr:col>10</xdr:col>
      <xdr:colOff>165100</xdr:colOff>
      <xdr:row>77</xdr:row>
      <xdr:rowOff>35418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1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26545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32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84054</xdr:rowOff>
    </xdr:from>
    <xdr:to>
      <xdr:col>6</xdr:col>
      <xdr:colOff>38100</xdr:colOff>
      <xdr:row>77</xdr:row>
      <xdr:rowOff>14204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1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5331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63111" y="13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125727</xdr:rowOff>
    </xdr:from>
    <xdr:to>
      <xdr:col>24</xdr:col>
      <xdr:colOff>62865</xdr:colOff>
      <xdr:row>98</xdr:row>
      <xdr:rowOff>65072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56227"/>
          <a:ext cx="1270" cy="131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68899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8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65072</xdr:rowOff>
    </xdr:from>
    <xdr:to>
      <xdr:col>24</xdr:col>
      <xdr:colOff>152400</xdr:colOff>
      <xdr:row>98</xdr:row>
      <xdr:rowOff>65072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867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72404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125727</xdr:rowOff>
    </xdr:from>
    <xdr:to>
      <xdr:col>24</xdr:col>
      <xdr:colOff>152400</xdr:colOff>
      <xdr:row>90</xdr:row>
      <xdr:rowOff>125727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56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85255</xdr:rowOff>
    </xdr:from>
    <xdr:to>
      <xdr:col>24</xdr:col>
      <xdr:colOff>63500</xdr:colOff>
      <xdr:row>99</xdr:row>
      <xdr:rowOff>3054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15905"/>
          <a:ext cx="838200" cy="26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68676</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849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45799</xdr:rowOff>
    </xdr:from>
    <xdr:to>
      <xdr:col>24</xdr:col>
      <xdr:colOff>114300</xdr:colOff>
      <xdr:row>95</xdr:row>
      <xdr:rowOff>147399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3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3054</xdr:rowOff>
    </xdr:from>
    <xdr:to>
      <xdr:col>19</xdr:col>
      <xdr:colOff>177800</xdr:colOff>
      <xdr:row>99</xdr:row>
      <xdr:rowOff>6635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76604"/>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160689</xdr:rowOff>
    </xdr:from>
    <xdr:to>
      <xdr:col>20</xdr:col>
      <xdr:colOff>38100</xdr:colOff>
      <xdr:row>97</xdr:row>
      <xdr:rowOff>90839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1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107366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5893</xdr:rowOff>
    </xdr:from>
    <xdr:to>
      <xdr:col>15</xdr:col>
      <xdr:colOff>50800</xdr:colOff>
      <xdr:row>99</xdr:row>
      <xdr:rowOff>6635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79443"/>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679</xdr:rowOff>
    </xdr:from>
    <xdr:to>
      <xdr:col>15</xdr:col>
      <xdr:colOff>101600</xdr:colOff>
      <xdr:row>97</xdr:row>
      <xdr:rowOff>102279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118806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178</xdr:rowOff>
    </xdr:from>
    <xdr:to>
      <xdr:col>10</xdr:col>
      <xdr:colOff>114300</xdr:colOff>
      <xdr:row>99</xdr:row>
      <xdr:rowOff>5893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97372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21101</xdr:rowOff>
    </xdr:from>
    <xdr:to>
      <xdr:col>10</xdr:col>
      <xdr:colOff>165100</xdr:colOff>
      <xdr:row>97</xdr:row>
      <xdr:rowOff>122701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5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139228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26015</xdr:rowOff>
    </xdr:from>
    <xdr:to>
      <xdr:col>6</xdr:col>
      <xdr:colOff>38100</xdr:colOff>
      <xdr:row>97</xdr:row>
      <xdr:rowOff>127615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144142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3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34455</xdr:rowOff>
    </xdr:from>
    <xdr:to>
      <xdr:col>24</xdr:col>
      <xdr:colOff>114300</xdr:colOff>
      <xdr:row>97</xdr:row>
      <xdr:rowOff>136055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12882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4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123704</xdr:rowOff>
    </xdr:from>
    <xdr:to>
      <xdr:col>20</xdr:col>
      <xdr:colOff>38100</xdr:colOff>
      <xdr:row>99</xdr:row>
      <xdr:rowOff>53854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44981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1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127285</xdr:rowOff>
    </xdr:from>
    <xdr:to>
      <xdr:col>15</xdr:col>
      <xdr:colOff>101600</xdr:colOff>
      <xdr:row>99</xdr:row>
      <xdr:rowOff>57435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48562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2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126543</xdr:rowOff>
    </xdr:from>
    <xdr:to>
      <xdr:col>10</xdr:col>
      <xdr:colOff>165100</xdr:colOff>
      <xdr:row>99</xdr:row>
      <xdr:rowOff>56693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47820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2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120828</xdr:rowOff>
    </xdr:from>
    <xdr:to>
      <xdr:col>6</xdr:col>
      <xdr:colOff>38100</xdr:colOff>
      <xdr:row>99</xdr:row>
      <xdr:rowOff>50978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42105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1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78930</xdr:rowOff>
    </xdr:from>
    <xdr:to>
      <xdr:col>55</xdr:col>
      <xdr:colOff>0</xdr:colOff>
      <xdr:row>38</xdr:row>
      <xdr:rowOff>110150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251130"/>
          <a:ext cx="838200" cy="37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78930</xdr:rowOff>
    </xdr:from>
    <xdr:to>
      <xdr:col>50</xdr:col>
      <xdr:colOff>114300</xdr:colOff>
      <xdr:row>39</xdr:row>
      <xdr:rowOff>36594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251130"/>
          <a:ext cx="889000" cy="47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36594</xdr:rowOff>
    </xdr:from>
    <xdr:to>
      <xdr:col>45</xdr:col>
      <xdr:colOff>177800</xdr:colOff>
      <xdr:row>39</xdr:row>
      <xdr:rowOff>62841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723144"/>
          <a:ext cx="889000" cy="2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35482</xdr:rowOff>
    </xdr:from>
    <xdr:to>
      <xdr:col>41</xdr:col>
      <xdr:colOff>50800</xdr:colOff>
      <xdr:row>39</xdr:row>
      <xdr:rowOff>62841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722032"/>
          <a:ext cx="889000" cy="2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59350</xdr:rowOff>
    </xdr:from>
    <xdr:to>
      <xdr:col>55</xdr:col>
      <xdr:colOff>50800</xdr:colOff>
      <xdr:row>38</xdr:row>
      <xdr:rowOff>160950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57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37777</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55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28130</xdr:rowOff>
    </xdr:from>
    <xdr:to>
      <xdr:col>50</xdr:col>
      <xdr:colOff>165100</xdr:colOff>
      <xdr:row>36</xdr:row>
      <xdr:rowOff>129730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120857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9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157244</xdr:rowOff>
    </xdr:from>
    <xdr:to>
      <xdr:col>46</xdr:col>
      <xdr:colOff>38100</xdr:colOff>
      <xdr:row>39</xdr:row>
      <xdr:rowOff>87394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67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78521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76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12041</xdr:rowOff>
    </xdr:from>
    <xdr:to>
      <xdr:col>41</xdr:col>
      <xdr:colOff>101600</xdr:colOff>
      <xdr:row>39</xdr:row>
      <xdr:rowOff>113641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6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104768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7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156132</xdr:rowOff>
    </xdr:from>
    <xdr:to>
      <xdr:col>36</xdr:col>
      <xdr:colOff>165100</xdr:colOff>
      <xdr:row>39</xdr:row>
      <xdr:rowOff>86282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77409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76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117618</xdr:rowOff>
    </xdr:from>
    <xdr:to>
      <xdr:col>55</xdr:col>
      <xdr:colOff>0</xdr:colOff>
      <xdr:row>57</xdr:row>
      <xdr:rowOff>121854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90268"/>
          <a:ext cx="8382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75226</xdr:rowOff>
    </xdr:from>
    <xdr:to>
      <xdr:col>50</xdr:col>
      <xdr:colOff>114300</xdr:colOff>
      <xdr:row>57</xdr:row>
      <xdr:rowOff>117618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47876"/>
          <a:ext cx="889000" cy="4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59313</xdr:rowOff>
    </xdr:from>
    <xdr:to>
      <xdr:col>45</xdr:col>
      <xdr:colOff>177800</xdr:colOff>
      <xdr:row>57</xdr:row>
      <xdr:rowOff>75226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660513"/>
          <a:ext cx="889000" cy="18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59313</xdr:rowOff>
    </xdr:from>
    <xdr:to>
      <xdr:col>41</xdr:col>
      <xdr:colOff>50800</xdr:colOff>
      <xdr:row>57</xdr:row>
      <xdr:rowOff>40804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660513"/>
          <a:ext cx="889000" cy="15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71054</xdr:rowOff>
    </xdr:from>
    <xdr:to>
      <xdr:col>55</xdr:col>
      <xdr:colOff>50800</xdr:colOff>
      <xdr:row>58</xdr:row>
      <xdr:rowOff>1204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4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49481</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2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66818</xdr:rowOff>
    </xdr:from>
    <xdr:to>
      <xdr:col>50</xdr:col>
      <xdr:colOff>165100</xdr:colOff>
      <xdr:row>57</xdr:row>
      <xdr:rowOff>168418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3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159545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93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24426</xdr:rowOff>
    </xdr:from>
    <xdr:to>
      <xdr:col>46</xdr:col>
      <xdr:colOff>38100</xdr:colOff>
      <xdr:row>57</xdr:row>
      <xdr:rowOff>126026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117153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88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8513</xdr:rowOff>
    </xdr:from>
    <xdr:to>
      <xdr:col>41</xdr:col>
      <xdr:colOff>101600</xdr:colOff>
      <xdr:row>56</xdr:row>
      <xdr:rowOff>110113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126640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38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161454</xdr:rowOff>
    </xdr:from>
    <xdr:to>
      <xdr:col>36</xdr:col>
      <xdr:colOff>165100</xdr:colOff>
      <xdr:row>57</xdr:row>
      <xdr:rowOff>91604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82731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85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35195</xdr:rowOff>
    </xdr:from>
    <xdr:to>
      <xdr:col>55</xdr:col>
      <xdr:colOff>0</xdr:colOff>
      <xdr:row>77</xdr:row>
      <xdr:rowOff>137757</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236845"/>
          <a:ext cx="838200" cy="10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30310</xdr:rowOff>
    </xdr:from>
    <xdr:to>
      <xdr:col>50</xdr:col>
      <xdr:colOff>114300</xdr:colOff>
      <xdr:row>77</xdr:row>
      <xdr:rowOff>35195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231960"/>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93432</xdr:rowOff>
    </xdr:from>
    <xdr:to>
      <xdr:col>45</xdr:col>
      <xdr:colOff>177800</xdr:colOff>
      <xdr:row>77</xdr:row>
      <xdr:rowOff>30310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123632"/>
          <a:ext cx="889000" cy="1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93432</xdr:rowOff>
    </xdr:from>
    <xdr:to>
      <xdr:col>41</xdr:col>
      <xdr:colOff>50800</xdr:colOff>
      <xdr:row>77</xdr:row>
      <xdr:rowOff>69617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123632"/>
          <a:ext cx="889000" cy="14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86957</xdr:rowOff>
    </xdr:from>
    <xdr:to>
      <xdr:col>55</xdr:col>
      <xdr:colOff>50800</xdr:colOff>
      <xdr:row>78</xdr:row>
      <xdr:rowOff>17107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28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1884</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155845</xdr:rowOff>
    </xdr:from>
    <xdr:to>
      <xdr:col>50</xdr:col>
      <xdr:colOff>165100</xdr:colOff>
      <xdr:row>77</xdr:row>
      <xdr:rowOff>85995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1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77122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2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150960</xdr:rowOff>
    </xdr:from>
    <xdr:to>
      <xdr:col>46</xdr:col>
      <xdr:colOff>38100</xdr:colOff>
      <xdr:row>77</xdr:row>
      <xdr:rowOff>81110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1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72237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2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42632</xdr:rowOff>
    </xdr:from>
    <xdr:to>
      <xdr:col>41</xdr:col>
      <xdr:colOff>101600</xdr:colOff>
      <xdr:row>76</xdr:row>
      <xdr:rowOff>144232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0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160759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84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18817</xdr:rowOff>
    </xdr:from>
    <xdr:to>
      <xdr:col>36</xdr:col>
      <xdr:colOff>165100</xdr:colOff>
      <xdr:row>77</xdr:row>
      <xdr:rowOff>120417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2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111544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31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52398</xdr:rowOff>
    </xdr:from>
    <xdr:to>
      <xdr:col>55</xdr:col>
      <xdr:colOff>0</xdr:colOff>
      <xdr:row>97</xdr:row>
      <xdr:rowOff>78102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683048"/>
          <a:ext cx="838200" cy="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62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26893</xdr:rowOff>
    </xdr:from>
    <xdr:to>
      <xdr:col>50</xdr:col>
      <xdr:colOff>114300</xdr:colOff>
      <xdr:row>97</xdr:row>
      <xdr:rowOff>78102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657543"/>
          <a:ext cx="889000" cy="5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17841</xdr:rowOff>
    </xdr:from>
    <xdr:to>
      <xdr:col>45</xdr:col>
      <xdr:colOff>177800</xdr:colOff>
      <xdr:row>97</xdr:row>
      <xdr:rowOff>26893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477041"/>
          <a:ext cx="889000" cy="18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95372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50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17841</xdr:rowOff>
    </xdr:from>
    <xdr:to>
      <xdr:col>41</xdr:col>
      <xdr:colOff>50800</xdr:colOff>
      <xdr:row>96</xdr:row>
      <xdr:rowOff>163314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477041"/>
          <a:ext cx="889000" cy="14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1598</xdr:rowOff>
    </xdr:from>
    <xdr:to>
      <xdr:col>55</xdr:col>
      <xdr:colOff>50800</xdr:colOff>
      <xdr:row>97</xdr:row>
      <xdr:rowOff>103198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63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24475</xdr:rowOff>
    </xdr:from>
    <xdr:ext cx="599010"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48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27302</xdr:rowOff>
    </xdr:from>
    <xdr:to>
      <xdr:col>50</xdr:col>
      <xdr:colOff>165100</xdr:colOff>
      <xdr:row>97</xdr:row>
      <xdr:rowOff>128902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6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120029</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39795" y="1675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147543</xdr:rowOff>
    </xdr:from>
    <xdr:to>
      <xdr:col>46</xdr:col>
      <xdr:colOff>38100</xdr:colOff>
      <xdr:row>97</xdr:row>
      <xdr:rowOff>77693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6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94220</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50795" y="1638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138491</xdr:rowOff>
    </xdr:from>
    <xdr:to>
      <xdr:col>41</xdr:col>
      <xdr:colOff>101600</xdr:colOff>
      <xdr:row>96</xdr:row>
      <xdr:rowOff>68641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4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85168</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61795" y="1620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112514</xdr:rowOff>
    </xdr:from>
    <xdr:to>
      <xdr:col>36</xdr:col>
      <xdr:colOff>165100</xdr:colOff>
      <xdr:row>97</xdr:row>
      <xdr:rowOff>42664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5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59191</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672795" y="1634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57793</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544193"/>
          <a:ext cx="1269" cy="118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4470</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31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57793</xdr:rowOff>
    </xdr:from>
    <xdr:to>
      <xdr:col>86</xdr:col>
      <xdr:colOff>25400</xdr:colOff>
      <xdr:row>32</xdr:row>
      <xdr:rowOff>57793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54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112382</xdr:rowOff>
    </xdr:from>
    <xdr:to>
      <xdr:col>85</xdr:col>
      <xdr:colOff>127000</xdr:colOff>
      <xdr:row>32</xdr:row>
      <xdr:rowOff>57793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5427332"/>
          <a:ext cx="838200" cy="1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39552</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54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61125</xdr:rowOff>
    </xdr:from>
    <xdr:to>
      <xdr:col>85</xdr:col>
      <xdr:colOff>177800</xdr:colOff>
      <xdr:row>38</xdr:row>
      <xdr:rowOff>162725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112382</xdr:rowOff>
    </xdr:from>
    <xdr:to>
      <xdr:col>81</xdr:col>
      <xdr:colOff>50800</xdr:colOff>
      <xdr:row>36</xdr:row>
      <xdr:rowOff>94201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5427332"/>
          <a:ext cx="889000" cy="8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24892</xdr:rowOff>
    </xdr:from>
    <xdr:to>
      <xdr:col>81</xdr:col>
      <xdr:colOff>101600</xdr:colOff>
      <xdr:row>38</xdr:row>
      <xdr:rowOff>126492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117619</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6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94201</xdr:rowOff>
    </xdr:from>
    <xdr:to>
      <xdr:col>76</xdr:col>
      <xdr:colOff>114300</xdr:colOff>
      <xdr:row>38</xdr:row>
      <xdr:rowOff>160069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266401"/>
          <a:ext cx="889000" cy="40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39431</xdr:rowOff>
    </xdr:from>
    <xdr:to>
      <xdr:col>76</xdr:col>
      <xdr:colOff>165100</xdr:colOff>
      <xdr:row>38</xdr:row>
      <xdr:rowOff>141031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5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132158</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6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160069</xdr:rowOff>
    </xdr:from>
    <xdr:to>
      <xdr:col>71</xdr:col>
      <xdr:colOff>177800</xdr:colOff>
      <xdr:row>38</xdr:row>
      <xdr:rowOff>168366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675169"/>
          <a:ext cx="8890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43957</xdr:rowOff>
    </xdr:from>
    <xdr:to>
      <xdr:col>72</xdr:col>
      <xdr:colOff>38100</xdr:colOff>
      <xdr:row>38</xdr:row>
      <xdr:rowOff>145557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5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162084</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33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44940</xdr:rowOff>
    </xdr:from>
    <xdr:to>
      <xdr:col>67</xdr:col>
      <xdr:colOff>101600</xdr:colOff>
      <xdr:row>38</xdr:row>
      <xdr:rowOff>146540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163067</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3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6993</xdr:rowOff>
    </xdr:from>
    <xdr:to>
      <xdr:col>85</xdr:col>
      <xdr:colOff>177800</xdr:colOff>
      <xdr:row>32</xdr:row>
      <xdr:rowOff>108593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54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131470</xdr:rowOff>
    </xdr:from>
    <xdr:ext cx="599010"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544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61582</xdr:rowOff>
    </xdr:from>
    <xdr:to>
      <xdr:col>81</xdr:col>
      <xdr:colOff>101600</xdr:colOff>
      <xdr:row>31</xdr:row>
      <xdr:rowOff>163182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537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8259</xdr:rowOff>
    </xdr:from>
    <xdr:ext cx="59901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181795" y="515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43401</xdr:rowOff>
    </xdr:from>
    <xdr:to>
      <xdr:col>76</xdr:col>
      <xdr:colOff>165100</xdr:colOff>
      <xdr:row>36</xdr:row>
      <xdr:rowOff>145001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21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161528</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25111" y="59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109269</xdr:rowOff>
    </xdr:from>
    <xdr:to>
      <xdr:col>72</xdr:col>
      <xdr:colOff>38100</xdr:colOff>
      <xdr:row>39</xdr:row>
      <xdr:rowOff>39419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30546</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71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117566</xdr:rowOff>
    </xdr:from>
    <xdr:to>
      <xdr:col>67</xdr:col>
      <xdr:colOff>101600</xdr:colOff>
      <xdr:row>39</xdr:row>
      <xdr:rowOff>47716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3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38843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72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131310</xdr:rowOff>
    </xdr:from>
    <xdr:to>
      <xdr:col>85</xdr:col>
      <xdr:colOff>127000</xdr:colOff>
      <xdr:row>76</xdr:row>
      <xdr:rowOff>144652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161510"/>
          <a:ext cx="8382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144652</xdr:rowOff>
    </xdr:from>
    <xdr:to>
      <xdr:col>81</xdr:col>
      <xdr:colOff>50800</xdr:colOff>
      <xdr:row>77</xdr:row>
      <xdr:rowOff>14094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174852"/>
          <a:ext cx="889000" cy="4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5837</xdr:rowOff>
    </xdr:from>
    <xdr:to>
      <xdr:col>76</xdr:col>
      <xdr:colOff>114300</xdr:colOff>
      <xdr:row>77</xdr:row>
      <xdr:rowOff>14094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207487"/>
          <a:ext cx="8890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5837</xdr:rowOff>
    </xdr:from>
    <xdr:to>
      <xdr:col>71</xdr:col>
      <xdr:colOff>177800</xdr:colOff>
      <xdr:row>77</xdr:row>
      <xdr:rowOff>40447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207487"/>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80510</xdr:rowOff>
    </xdr:from>
    <xdr:to>
      <xdr:col>85</xdr:col>
      <xdr:colOff>177800</xdr:colOff>
      <xdr:row>77</xdr:row>
      <xdr:rowOff>10660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11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58937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08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93852</xdr:rowOff>
    </xdr:from>
    <xdr:to>
      <xdr:col>81</xdr:col>
      <xdr:colOff>101600</xdr:colOff>
      <xdr:row>77</xdr:row>
      <xdr:rowOff>24002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15129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134744</xdr:rowOff>
    </xdr:from>
    <xdr:to>
      <xdr:col>76</xdr:col>
      <xdr:colOff>165100</xdr:colOff>
      <xdr:row>77</xdr:row>
      <xdr:rowOff>64894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56021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25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126487</xdr:rowOff>
    </xdr:from>
    <xdr:to>
      <xdr:col>72</xdr:col>
      <xdr:colOff>38100</xdr:colOff>
      <xdr:row>77</xdr:row>
      <xdr:rowOff>56637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47764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2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161097</xdr:rowOff>
    </xdr:from>
    <xdr:to>
      <xdr:col>67</xdr:col>
      <xdr:colOff>101600</xdr:colOff>
      <xdr:row>77</xdr:row>
      <xdr:rowOff>91247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82374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45681</xdr:rowOff>
    </xdr:from>
    <xdr:to>
      <xdr:col>85</xdr:col>
      <xdr:colOff>127000</xdr:colOff>
      <xdr:row>99</xdr:row>
      <xdr:rowOff>88542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7019231"/>
          <a:ext cx="838200" cy="4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45681</xdr:rowOff>
    </xdr:from>
    <xdr:to>
      <xdr:col>81</xdr:col>
      <xdr:colOff>50800</xdr:colOff>
      <xdr:row>99</xdr:row>
      <xdr:rowOff>66035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7019231"/>
          <a:ext cx="889000" cy="2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66035</xdr:rowOff>
    </xdr:from>
    <xdr:to>
      <xdr:col>76</xdr:col>
      <xdr:colOff>114300</xdr:colOff>
      <xdr:row>99</xdr:row>
      <xdr:rowOff>72872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7039585"/>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154490</xdr:rowOff>
    </xdr:from>
    <xdr:to>
      <xdr:col>71</xdr:col>
      <xdr:colOff>177800</xdr:colOff>
      <xdr:row>99</xdr:row>
      <xdr:rowOff>72872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956590"/>
          <a:ext cx="889000" cy="8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37742</xdr:rowOff>
    </xdr:from>
    <xdr:to>
      <xdr:col>85</xdr:col>
      <xdr:colOff>177800</xdr:colOff>
      <xdr:row>99</xdr:row>
      <xdr:rowOff>139342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70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124119</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92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166331</xdr:rowOff>
    </xdr:from>
    <xdr:to>
      <xdr:col>81</xdr:col>
      <xdr:colOff>101600</xdr:colOff>
      <xdr:row>99</xdr:row>
      <xdr:rowOff>96481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6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87608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70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15235</xdr:rowOff>
    </xdr:from>
    <xdr:to>
      <xdr:col>76</xdr:col>
      <xdr:colOff>165100</xdr:colOff>
      <xdr:row>99</xdr:row>
      <xdr:rowOff>116835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8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107962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70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22072</xdr:rowOff>
    </xdr:from>
    <xdr:to>
      <xdr:col>72</xdr:col>
      <xdr:colOff>38100</xdr:colOff>
      <xdr:row>99</xdr:row>
      <xdr:rowOff>123672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114799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708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103690</xdr:rowOff>
    </xdr:from>
    <xdr:to>
      <xdr:col>67</xdr:col>
      <xdr:colOff>101600</xdr:colOff>
      <xdr:row>99</xdr:row>
      <xdr:rowOff>33840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50367</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14795" y="1668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87889</xdr:rowOff>
    </xdr:from>
    <xdr:to>
      <xdr:col>116</xdr:col>
      <xdr:colOff>63500</xdr:colOff>
      <xdr:row>59</xdr:row>
      <xdr:rowOff>90616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203439"/>
          <a:ext cx="8382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90616</xdr:rowOff>
    </xdr:from>
    <xdr:to>
      <xdr:col>111</xdr:col>
      <xdr:colOff>177800</xdr:colOff>
      <xdr:row>59</xdr:row>
      <xdr:rowOff>91237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206166"/>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89408</xdr:rowOff>
    </xdr:from>
    <xdr:to>
      <xdr:col>107</xdr:col>
      <xdr:colOff>50800</xdr:colOff>
      <xdr:row>59</xdr:row>
      <xdr:rowOff>91237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20495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89408</xdr:rowOff>
    </xdr:from>
    <xdr:to>
      <xdr:col>102</xdr:col>
      <xdr:colOff>114300</xdr:colOff>
      <xdr:row>59</xdr:row>
      <xdr:rowOff>91351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204958"/>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37089</xdr:rowOff>
    </xdr:from>
    <xdr:to>
      <xdr:col>116</xdr:col>
      <xdr:colOff>114300</xdr:colOff>
      <xdr:row>59</xdr:row>
      <xdr:rowOff>138689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123466</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6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39816</xdr:rowOff>
    </xdr:from>
    <xdr:to>
      <xdr:col>112</xdr:col>
      <xdr:colOff>38100</xdr:colOff>
      <xdr:row>59</xdr:row>
      <xdr:rowOff>141416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132543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248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40437</xdr:rowOff>
    </xdr:from>
    <xdr:to>
      <xdr:col>107</xdr:col>
      <xdr:colOff>101600</xdr:colOff>
      <xdr:row>59</xdr:row>
      <xdr:rowOff>142037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133164</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248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38608</xdr:rowOff>
    </xdr:from>
    <xdr:to>
      <xdr:col>102</xdr:col>
      <xdr:colOff>165100</xdr:colOff>
      <xdr:row>59</xdr:row>
      <xdr:rowOff>140208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131335</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24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40551</xdr:rowOff>
    </xdr:from>
    <xdr:to>
      <xdr:col>98</xdr:col>
      <xdr:colOff>38100</xdr:colOff>
      <xdr:row>59</xdr:row>
      <xdr:rowOff>142151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133278</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24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170777</xdr:rowOff>
    </xdr:from>
    <xdr:to>
      <xdr:col>116</xdr:col>
      <xdr:colOff>63500</xdr:colOff>
      <xdr:row>75</xdr:row>
      <xdr:rowOff>67970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58077"/>
          <a:ext cx="838200" cy="6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8916</xdr:rowOff>
    </xdr:from>
    <xdr:to>
      <xdr:col>111</xdr:col>
      <xdr:colOff>177800</xdr:colOff>
      <xdr:row>75</xdr:row>
      <xdr:rowOff>67970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67666"/>
          <a:ext cx="8890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8916</xdr:rowOff>
    </xdr:from>
    <xdr:to>
      <xdr:col>107</xdr:col>
      <xdr:colOff>50800</xdr:colOff>
      <xdr:row>75</xdr:row>
      <xdr:rowOff>9055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67666"/>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9055</xdr:rowOff>
    </xdr:from>
    <xdr:to>
      <xdr:col>102</xdr:col>
      <xdr:colOff>114300</xdr:colOff>
      <xdr:row>75</xdr:row>
      <xdr:rowOff>33096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67805"/>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119977</xdr:rowOff>
    </xdr:from>
    <xdr:to>
      <xdr:col>116</xdr:col>
      <xdr:colOff>114300</xdr:colOff>
      <xdr:row>75</xdr:row>
      <xdr:rowOff>50127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142854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5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17170</xdr:rowOff>
    </xdr:from>
    <xdr:to>
      <xdr:col>112</xdr:col>
      <xdr:colOff>38100</xdr:colOff>
      <xdr:row>75</xdr:row>
      <xdr:rowOff>118770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135297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129566</xdr:rowOff>
    </xdr:from>
    <xdr:to>
      <xdr:col>107</xdr:col>
      <xdr:colOff>101600</xdr:colOff>
      <xdr:row>75</xdr:row>
      <xdr:rowOff>59716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76243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9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129705</xdr:rowOff>
    </xdr:from>
    <xdr:to>
      <xdr:col>102</xdr:col>
      <xdr:colOff>165100</xdr:colOff>
      <xdr:row>75</xdr:row>
      <xdr:rowOff>59855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76382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153746</xdr:rowOff>
    </xdr:from>
    <xdr:to>
      <xdr:col>98</xdr:col>
      <xdr:colOff>38100</xdr:colOff>
      <xdr:row>75</xdr:row>
      <xdr:rowOff>83896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100423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1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927,364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円となっている。類似団体平均値と比較すると災害復旧事業費、維持補修費、普通建設事業費（うち更新整備）、繰出金について上回る事となった。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前年度対比をみると、維持補修費については、道路除雪費用の増加、扶助費については、新型コロナウィルス感染症対策事業（臨時子育て分）の影響により増加している。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減少している項目として、災害復旧事業費については令和元年台風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号による被害に対応するためのものであり前年度より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15,336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る。補助費等については、新型コロナウィルス感染症対策（特別定額給付金）によるものである。積立金の減少については、前年からの繰越金が減少したことにより余剰分の財政調整基金への積み立て額が減少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9,287
9,131
337.58
9,240,908
8,612,430
289,664
4,724,924
6,143,270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73243</xdr:rowOff>
    </xdr:from>
    <xdr:to>
      <xdr:col>24</xdr:col>
      <xdr:colOff>63500</xdr:colOff>
      <xdr:row>37</xdr:row>
      <xdr:rowOff>87122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16893"/>
          <a:ext cx="8382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73243</xdr:rowOff>
    </xdr:from>
    <xdr:to>
      <xdr:col>19</xdr:col>
      <xdr:colOff>177800</xdr:colOff>
      <xdr:row>37</xdr:row>
      <xdr:rowOff>148517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16893"/>
          <a:ext cx="889000" cy="7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130556</xdr:rowOff>
    </xdr:from>
    <xdr:to>
      <xdr:col>15</xdr:col>
      <xdr:colOff>50800</xdr:colOff>
      <xdr:row>37</xdr:row>
      <xdr:rowOff>148517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7420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93980</xdr:rowOff>
    </xdr:from>
    <xdr:to>
      <xdr:col>10</xdr:col>
      <xdr:colOff>114300</xdr:colOff>
      <xdr:row>37</xdr:row>
      <xdr:rowOff>130556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3763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36322</xdr:rowOff>
    </xdr:from>
    <xdr:to>
      <xdr:col>24</xdr:col>
      <xdr:colOff>114300</xdr:colOff>
      <xdr:row>37</xdr:row>
      <xdr:rowOff>137922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14749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22443</xdr:rowOff>
    </xdr:from>
    <xdr:to>
      <xdr:col>20</xdr:col>
      <xdr:colOff>38100</xdr:colOff>
      <xdr:row>37</xdr:row>
      <xdr:rowOff>124043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115170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5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97717</xdr:rowOff>
    </xdr:from>
    <xdr:to>
      <xdr:col>15</xdr:col>
      <xdr:colOff>101600</xdr:colOff>
      <xdr:row>38</xdr:row>
      <xdr:rowOff>27867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18994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79756</xdr:rowOff>
    </xdr:from>
    <xdr:to>
      <xdr:col>10</xdr:col>
      <xdr:colOff>165100</xdr:colOff>
      <xdr:row>38</xdr:row>
      <xdr:rowOff>9906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1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43180</xdr:rowOff>
    </xdr:from>
    <xdr:to>
      <xdr:col>6</xdr:col>
      <xdr:colOff>38100</xdr:colOff>
      <xdr:row>37</xdr:row>
      <xdr:rowOff>144780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135907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36501</xdr:rowOff>
    </xdr:from>
    <xdr:to>
      <xdr:col>24</xdr:col>
      <xdr:colOff>63500</xdr:colOff>
      <xdr:row>58</xdr:row>
      <xdr:rowOff>128601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80601"/>
          <a:ext cx="838200" cy="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36501</xdr:rowOff>
    </xdr:from>
    <xdr:to>
      <xdr:col>19</xdr:col>
      <xdr:colOff>177800</xdr:colOff>
      <xdr:row>58</xdr:row>
      <xdr:rowOff>124794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80601"/>
          <a:ext cx="889000" cy="8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124794</xdr:rowOff>
    </xdr:from>
    <xdr:to>
      <xdr:col>15</xdr:col>
      <xdr:colOff>50800</xdr:colOff>
      <xdr:row>58</xdr:row>
      <xdr:rowOff>144277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68894"/>
          <a:ext cx="889000" cy="1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85285</xdr:rowOff>
    </xdr:from>
    <xdr:to>
      <xdr:col>10</xdr:col>
      <xdr:colOff>114300</xdr:colOff>
      <xdr:row>58</xdr:row>
      <xdr:rowOff>144277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29385"/>
          <a:ext cx="889000" cy="5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77801</xdr:rowOff>
    </xdr:from>
    <xdr:to>
      <xdr:col>24</xdr:col>
      <xdr:colOff>114300</xdr:colOff>
      <xdr:row>59</xdr:row>
      <xdr:rowOff>7951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164178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3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157151</xdr:rowOff>
    </xdr:from>
    <xdr:to>
      <xdr:col>20</xdr:col>
      <xdr:colOff>38100</xdr:colOff>
      <xdr:row>58</xdr:row>
      <xdr:rowOff>87301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78428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2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73994</xdr:rowOff>
    </xdr:from>
    <xdr:to>
      <xdr:col>15</xdr:col>
      <xdr:colOff>101600</xdr:colOff>
      <xdr:row>59</xdr:row>
      <xdr:rowOff>4144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166721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11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93477</xdr:rowOff>
    </xdr:from>
    <xdr:to>
      <xdr:col>10</xdr:col>
      <xdr:colOff>165100</xdr:colOff>
      <xdr:row>59</xdr:row>
      <xdr:rowOff>23627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14754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34485</xdr:rowOff>
    </xdr:from>
    <xdr:to>
      <xdr:col>6</xdr:col>
      <xdr:colOff>38100</xdr:colOff>
      <xdr:row>58</xdr:row>
      <xdr:rowOff>136085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127212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7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23408</xdr:rowOff>
    </xdr:from>
    <xdr:to>
      <xdr:col>24</xdr:col>
      <xdr:colOff>63500</xdr:colOff>
      <xdr:row>78</xdr:row>
      <xdr:rowOff>143686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96508"/>
          <a:ext cx="838200" cy="12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143686</xdr:rowOff>
    </xdr:from>
    <xdr:to>
      <xdr:col>19</xdr:col>
      <xdr:colOff>177800</xdr:colOff>
      <xdr:row>78</xdr:row>
      <xdr:rowOff>153366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516786"/>
          <a:ext cx="889000" cy="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135110</xdr:rowOff>
    </xdr:from>
    <xdr:to>
      <xdr:col>15</xdr:col>
      <xdr:colOff>50800</xdr:colOff>
      <xdr:row>78</xdr:row>
      <xdr:rowOff>153366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508210"/>
          <a:ext cx="8890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135110</xdr:rowOff>
    </xdr:from>
    <xdr:to>
      <xdr:col>10</xdr:col>
      <xdr:colOff>114300</xdr:colOff>
      <xdr:row>78</xdr:row>
      <xdr:rowOff>141404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08210"/>
          <a:ext cx="8890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144058</xdr:rowOff>
    </xdr:from>
    <xdr:to>
      <xdr:col>24</xdr:col>
      <xdr:colOff>114300</xdr:colOff>
      <xdr:row>78</xdr:row>
      <xdr:rowOff>74208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58985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6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92886</xdr:rowOff>
    </xdr:from>
    <xdr:to>
      <xdr:col>20</xdr:col>
      <xdr:colOff>38100</xdr:colOff>
      <xdr:row>79</xdr:row>
      <xdr:rowOff>23036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6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14163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5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102566</xdr:rowOff>
    </xdr:from>
    <xdr:to>
      <xdr:col>15</xdr:col>
      <xdr:colOff>101600</xdr:colOff>
      <xdr:row>79</xdr:row>
      <xdr:rowOff>32716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23843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6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84310</xdr:rowOff>
    </xdr:from>
    <xdr:to>
      <xdr:col>10</xdr:col>
      <xdr:colOff>165100</xdr:colOff>
      <xdr:row>79</xdr:row>
      <xdr:rowOff>14460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5587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5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90604</xdr:rowOff>
    </xdr:from>
    <xdr:to>
      <xdr:col>6</xdr:col>
      <xdr:colOff>38100</xdr:colOff>
      <xdr:row>79</xdr:row>
      <xdr:rowOff>20754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6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11881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5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9923</xdr:rowOff>
    </xdr:from>
    <xdr:to>
      <xdr:col>24</xdr:col>
      <xdr:colOff>63500</xdr:colOff>
      <xdr:row>97</xdr:row>
      <xdr:rowOff>62100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40573"/>
          <a:ext cx="838200" cy="5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62100</xdr:rowOff>
    </xdr:from>
    <xdr:to>
      <xdr:col>19</xdr:col>
      <xdr:colOff>177800</xdr:colOff>
      <xdr:row>97</xdr:row>
      <xdr:rowOff>75354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92750"/>
          <a:ext cx="889000" cy="1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68070</xdr:rowOff>
    </xdr:from>
    <xdr:to>
      <xdr:col>15</xdr:col>
      <xdr:colOff>50800</xdr:colOff>
      <xdr:row>97</xdr:row>
      <xdr:rowOff>75354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98720"/>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68070</xdr:rowOff>
    </xdr:from>
    <xdr:to>
      <xdr:col>10</xdr:col>
      <xdr:colOff>114300</xdr:colOff>
      <xdr:row>97</xdr:row>
      <xdr:rowOff>81865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98720"/>
          <a:ext cx="889000" cy="1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130573</xdr:rowOff>
    </xdr:from>
    <xdr:to>
      <xdr:col>24</xdr:col>
      <xdr:colOff>114300</xdr:colOff>
      <xdr:row>97</xdr:row>
      <xdr:rowOff>60723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109000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6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11300</xdr:rowOff>
    </xdr:from>
    <xdr:to>
      <xdr:col>20</xdr:col>
      <xdr:colOff>38100</xdr:colOff>
      <xdr:row>97</xdr:row>
      <xdr:rowOff>112900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104027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24554</xdr:rowOff>
    </xdr:from>
    <xdr:to>
      <xdr:col>15</xdr:col>
      <xdr:colOff>101600</xdr:colOff>
      <xdr:row>97</xdr:row>
      <xdr:rowOff>126154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5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117281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4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17270</xdr:rowOff>
    </xdr:from>
    <xdr:to>
      <xdr:col>10</xdr:col>
      <xdr:colOff>165100</xdr:colOff>
      <xdr:row>97</xdr:row>
      <xdr:rowOff>118870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4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109997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4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31065</xdr:rowOff>
    </xdr:from>
    <xdr:to>
      <xdr:col>6</xdr:col>
      <xdr:colOff>38100</xdr:colOff>
      <xdr:row>97</xdr:row>
      <xdr:rowOff>132665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123792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5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151892</xdr:rowOff>
    </xdr:from>
    <xdr:to>
      <xdr:col>55</xdr:col>
      <xdr:colOff>0</xdr:colOff>
      <xdr:row>38</xdr:row>
      <xdr:rowOff>152654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6699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152654</xdr:rowOff>
    </xdr:from>
    <xdr:to>
      <xdr:col>50</xdr:col>
      <xdr:colOff>114300</xdr:colOff>
      <xdr:row>38</xdr:row>
      <xdr:rowOff>153416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6775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153416</xdr:rowOff>
    </xdr:from>
    <xdr:to>
      <xdr:col>45</xdr:col>
      <xdr:colOff>177800</xdr:colOff>
      <xdr:row>38</xdr:row>
      <xdr:rowOff>153797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6851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153797</xdr:rowOff>
    </xdr:from>
    <xdr:to>
      <xdr:col>41</xdr:col>
      <xdr:colOff>50800</xdr:colOff>
      <xdr:row>38</xdr:row>
      <xdr:rowOff>154559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6889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101092</xdr:rowOff>
    </xdr:from>
    <xdr:to>
      <xdr:col>55</xdr:col>
      <xdr:colOff>50800</xdr:colOff>
      <xdr:row>39</xdr:row>
      <xdr:rowOff>31242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16019</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1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101854</xdr:rowOff>
    </xdr:from>
    <xdr:to>
      <xdr:col>50</xdr:col>
      <xdr:colOff>165100</xdr:colOff>
      <xdr:row>39</xdr:row>
      <xdr:rowOff>32004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23131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102616</xdr:rowOff>
    </xdr:from>
    <xdr:to>
      <xdr:col>46</xdr:col>
      <xdr:colOff>38100</xdr:colOff>
      <xdr:row>39</xdr:row>
      <xdr:rowOff>32766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23893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102997</xdr:rowOff>
    </xdr:from>
    <xdr:to>
      <xdr:col>41</xdr:col>
      <xdr:colOff>101600</xdr:colOff>
      <xdr:row>39</xdr:row>
      <xdr:rowOff>33147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24274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103759</xdr:rowOff>
    </xdr:from>
    <xdr:to>
      <xdr:col>36</xdr:col>
      <xdr:colOff>165100</xdr:colOff>
      <xdr:row>39</xdr:row>
      <xdr:rowOff>33909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25036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27164</xdr:rowOff>
    </xdr:from>
    <xdr:to>
      <xdr:col>55</xdr:col>
      <xdr:colOff>0</xdr:colOff>
      <xdr:row>57</xdr:row>
      <xdr:rowOff>95676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99814"/>
          <a:ext cx="838200" cy="6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27164</xdr:rowOff>
    </xdr:from>
    <xdr:to>
      <xdr:col>50</xdr:col>
      <xdr:colOff>114300</xdr:colOff>
      <xdr:row>57</xdr:row>
      <xdr:rowOff>127859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99814"/>
          <a:ext cx="889000" cy="10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60437</xdr:rowOff>
    </xdr:from>
    <xdr:to>
      <xdr:col>45</xdr:col>
      <xdr:colOff>177800</xdr:colOff>
      <xdr:row>57</xdr:row>
      <xdr:rowOff>127859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33087"/>
          <a:ext cx="889000" cy="6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9985</xdr:rowOff>
    </xdr:from>
    <xdr:to>
      <xdr:col>41</xdr:col>
      <xdr:colOff>50800</xdr:colOff>
      <xdr:row>57</xdr:row>
      <xdr:rowOff>60437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82635"/>
          <a:ext cx="8890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44876</xdr:rowOff>
    </xdr:from>
    <xdr:to>
      <xdr:col>55</xdr:col>
      <xdr:colOff>50800</xdr:colOff>
      <xdr:row>57</xdr:row>
      <xdr:rowOff>146476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1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23303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9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147814</xdr:rowOff>
    </xdr:from>
    <xdr:to>
      <xdr:col>50</xdr:col>
      <xdr:colOff>165100</xdr:colOff>
      <xdr:row>57</xdr:row>
      <xdr:rowOff>77964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4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69091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4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77059</xdr:rowOff>
    </xdr:from>
    <xdr:to>
      <xdr:col>46</xdr:col>
      <xdr:colOff>38100</xdr:colOff>
      <xdr:row>58</xdr:row>
      <xdr:rowOff>7209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169786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4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9637</xdr:rowOff>
    </xdr:from>
    <xdr:to>
      <xdr:col>41</xdr:col>
      <xdr:colOff>101600</xdr:colOff>
      <xdr:row>57</xdr:row>
      <xdr:rowOff>111237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102364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130635</xdr:rowOff>
    </xdr:from>
    <xdr:to>
      <xdr:col>36</xdr:col>
      <xdr:colOff>165100</xdr:colOff>
      <xdr:row>57</xdr:row>
      <xdr:rowOff>60785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3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51912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2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104434</xdr:rowOff>
    </xdr:from>
    <xdr:to>
      <xdr:col>55</xdr:col>
      <xdr:colOff>0</xdr:colOff>
      <xdr:row>77</xdr:row>
      <xdr:rowOff>158567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06084"/>
          <a:ext cx="8382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104434</xdr:rowOff>
    </xdr:from>
    <xdr:to>
      <xdr:col>50</xdr:col>
      <xdr:colOff>114300</xdr:colOff>
      <xdr:row>78</xdr:row>
      <xdr:rowOff>46834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06084"/>
          <a:ext cx="889000" cy="11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46834</xdr:rowOff>
    </xdr:from>
    <xdr:to>
      <xdr:col>45</xdr:col>
      <xdr:colOff>177800</xdr:colOff>
      <xdr:row>78</xdr:row>
      <xdr:rowOff>54806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19934"/>
          <a:ext cx="889000" cy="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23487</xdr:rowOff>
    </xdr:from>
    <xdr:to>
      <xdr:col>41</xdr:col>
      <xdr:colOff>50800</xdr:colOff>
      <xdr:row>78</xdr:row>
      <xdr:rowOff>54806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96587"/>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107767</xdr:rowOff>
    </xdr:from>
    <xdr:to>
      <xdr:col>55</xdr:col>
      <xdr:colOff>50800</xdr:colOff>
      <xdr:row>78</xdr:row>
      <xdr:rowOff>37917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86194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8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53634</xdr:rowOff>
    </xdr:from>
    <xdr:to>
      <xdr:col>50</xdr:col>
      <xdr:colOff>165100</xdr:colOff>
      <xdr:row>77</xdr:row>
      <xdr:rowOff>155234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146361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3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167484</xdr:rowOff>
    </xdr:from>
    <xdr:to>
      <xdr:col>46</xdr:col>
      <xdr:colOff>38100</xdr:colOff>
      <xdr:row>78</xdr:row>
      <xdr:rowOff>97634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6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88761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4006</xdr:rowOff>
    </xdr:from>
    <xdr:to>
      <xdr:col>41</xdr:col>
      <xdr:colOff>101600</xdr:colOff>
      <xdr:row>78</xdr:row>
      <xdr:rowOff>105606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7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96733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6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144137</xdr:rowOff>
    </xdr:from>
    <xdr:to>
      <xdr:col>36</xdr:col>
      <xdr:colOff>165100</xdr:colOff>
      <xdr:row>78</xdr:row>
      <xdr:rowOff>74287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4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65414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160451</xdr:rowOff>
    </xdr:from>
    <xdr:to>
      <xdr:col>55</xdr:col>
      <xdr:colOff>0</xdr:colOff>
      <xdr:row>96</xdr:row>
      <xdr:rowOff>15080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276751"/>
          <a:ext cx="838200" cy="19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43238</xdr:rowOff>
    </xdr:from>
    <xdr:to>
      <xdr:col>50</xdr:col>
      <xdr:colOff>114300</xdr:colOff>
      <xdr:row>96</xdr:row>
      <xdr:rowOff>15080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330988"/>
          <a:ext cx="889000" cy="14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43238</xdr:rowOff>
    </xdr:from>
    <xdr:to>
      <xdr:col>45</xdr:col>
      <xdr:colOff>177800</xdr:colOff>
      <xdr:row>95</xdr:row>
      <xdr:rowOff>51343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330988"/>
          <a:ext cx="889000" cy="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51343</xdr:rowOff>
    </xdr:from>
    <xdr:to>
      <xdr:col>41</xdr:col>
      <xdr:colOff>50800</xdr:colOff>
      <xdr:row>95</xdr:row>
      <xdr:rowOff>93294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339093"/>
          <a:ext cx="889000" cy="4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29060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21431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109651</xdr:rowOff>
    </xdr:from>
    <xdr:to>
      <xdr:col>55</xdr:col>
      <xdr:colOff>50800</xdr:colOff>
      <xdr:row>95</xdr:row>
      <xdr:rowOff>39801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132528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07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135730</xdr:rowOff>
    </xdr:from>
    <xdr:to>
      <xdr:col>50</xdr:col>
      <xdr:colOff>165100</xdr:colOff>
      <xdr:row>96</xdr:row>
      <xdr:rowOff>65880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57007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1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163888</xdr:rowOff>
    </xdr:from>
    <xdr:to>
      <xdr:col>46</xdr:col>
      <xdr:colOff>38100</xdr:colOff>
      <xdr:row>95</xdr:row>
      <xdr:rowOff>94038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2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110565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05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543</xdr:rowOff>
    </xdr:from>
    <xdr:to>
      <xdr:col>41</xdr:col>
      <xdr:colOff>101600</xdr:colOff>
      <xdr:row>95</xdr:row>
      <xdr:rowOff>102143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2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118670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06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42494</xdr:rowOff>
    </xdr:from>
    <xdr:to>
      <xdr:col>36</xdr:col>
      <xdr:colOff>165100</xdr:colOff>
      <xdr:row>95</xdr:row>
      <xdr:rowOff>144094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160621</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10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170670</xdr:rowOff>
    </xdr:from>
    <xdr:to>
      <xdr:col>85</xdr:col>
      <xdr:colOff>127000</xdr:colOff>
      <xdr:row>37</xdr:row>
      <xdr:rowOff>39453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42870"/>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116415</xdr:rowOff>
    </xdr:from>
    <xdr:to>
      <xdr:col>81</xdr:col>
      <xdr:colOff>50800</xdr:colOff>
      <xdr:row>36</xdr:row>
      <xdr:rowOff>170670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288615"/>
          <a:ext cx="889000" cy="5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132069</xdr:rowOff>
    </xdr:from>
    <xdr:to>
      <xdr:col>76</xdr:col>
      <xdr:colOff>114300</xdr:colOff>
      <xdr:row>36</xdr:row>
      <xdr:rowOff>116415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132819"/>
          <a:ext cx="889000" cy="15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132069</xdr:rowOff>
    </xdr:from>
    <xdr:to>
      <xdr:col>71</xdr:col>
      <xdr:colOff>177800</xdr:colOff>
      <xdr:row>37</xdr:row>
      <xdr:rowOff>157705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132819"/>
          <a:ext cx="889000" cy="36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160103</xdr:rowOff>
    </xdr:from>
    <xdr:to>
      <xdr:col>85</xdr:col>
      <xdr:colOff>177800</xdr:colOff>
      <xdr:row>37</xdr:row>
      <xdr:rowOff>90253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3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138530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1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119870</xdr:rowOff>
    </xdr:from>
    <xdr:to>
      <xdr:col>81</xdr:col>
      <xdr:colOff>101600</xdr:colOff>
      <xdr:row>37</xdr:row>
      <xdr:rowOff>50020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9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41147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8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65615</xdr:rowOff>
    </xdr:from>
    <xdr:to>
      <xdr:col>76</xdr:col>
      <xdr:colOff>165100</xdr:colOff>
      <xdr:row>36</xdr:row>
      <xdr:rowOff>167215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158342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3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81269</xdr:rowOff>
    </xdr:from>
    <xdr:to>
      <xdr:col>72</xdr:col>
      <xdr:colOff>38100</xdr:colOff>
      <xdr:row>36</xdr:row>
      <xdr:rowOff>11419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27946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8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106905</xdr:rowOff>
    </xdr:from>
    <xdr:to>
      <xdr:col>67</xdr:col>
      <xdr:colOff>101600</xdr:colOff>
      <xdr:row>38</xdr:row>
      <xdr:rowOff>37055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5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28182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27791</xdr:rowOff>
    </xdr:from>
    <xdr:to>
      <xdr:col>85</xdr:col>
      <xdr:colOff>127000</xdr:colOff>
      <xdr:row>56</xdr:row>
      <xdr:rowOff>70649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628991"/>
          <a:ext cx="838200" cy="4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9627</xdr:rowOff>
    </xdr:from>
    <xdr:to>
      <xdr:col>81</xdr:col>
      <xdr:colOff>50800</xdr:colOff>
      <xdr:row>56</xdr:row>
      <xdr:rowOff>27791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10827"/>
          <a:ext cx="889000" cy="1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77942</xdr:rowOff>
    </xdr:from>
    <xdr:to>
      <xdr:col>76</xdr:col>
      <xdr:colOff>114300</xdr:colOff>
      <xdr:row>56</xdr:row>
      <xdr:rowOff>9627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336242"/>
          <a:ext cx="889000" cy="27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77942</xdr:rowOff>
    </xdr:from>
    <xdr:to>
      <xdr:col>71</xdr:col>
      <xdr:colOff>177800</xdr:colOff>
      <xdr:row>55</xdr:row>
      <xdr:rowOff>3660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336242"/>
          <a:ext cx="889000" cy="9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19849</xdr:rowOff>
    </xdr:from>
    <xdr:to>
      <xdr:col>85</xdr:col>
      <xdr:colOff>177800</xdr:colOff>
      <xdr:row>56</xdr:row>
      <xdr:rowOff>121449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169726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9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148441</xdr:rowOff>
    </xdr:from>
    <xdr:to>
      <xdr:col>81</xdr:col>
      <xdr:colOff>101600</xdr:colOff>
      <xdr:row>56</xdr:row>
      <xdr:rowOff>78591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69718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6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130277</xdr:rowOff>
    </xdr:from>
    <xdr:to>
      <xdr:col>76</xdr:col>
      <xdr:colOff>165100</xdr:colOff>
      <xdr:row>56</xdr:row>
      <xdr:rowOff>60427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6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76954</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33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27142</xdr:rowOff>
    </xdr:from>
    <xdr:to>
      <xdr:col>72</xdr:col>
      <xdr:colOff>38100</xdr:colOff>
      <xdr:row>54</xdr:row>
      <xdr:rowOff>128742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2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145269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06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124310</xdr:rowOff>
    </xdr:from>
    <xdr:to>
      <xdr:col>67</xdr:col>
      <xdr:colOff>101600</xdr:colOff>
      <xdr:row>55</xdr:row>
      <xdr:rowOff>54460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38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70987</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15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57793</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402193"/>
          <a:ext cx="1269" cy="118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4470</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7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57793</xdr:rowOff>
    </xdr:from>
    <xdr:to>
      <xdr:col>86</xdr:col>
      <xdr:colOff>25400</xdr:colOff>
      <xdr:row>72</xdr:row>
      <xdr:rowOff>57793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402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112382</xdr:rowOff>
    </xdr:from>
    <xdr:to>
      <xdr:col>85</xdr:col>
      <xdr:colOff>127000</xdr:colOff>
      <xdr:row>72</xdr:row>
      <xdr:rowOff>57793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2285332"/>
          <a:ext cx="838200" cy="1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39552</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2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61125</xdr:rowOff>
    </xdr:from>
    <xdr:to>
      <xdr:col>85</xdr:col>
      <xdr:colOff>177800</xdr:colOff>
      <xdr:row>78</xdr:row>
      <xdr:rowOff>162725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3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112382</xdr:rowOff>
    </xdr:from>
    <xdr:to>
      <xdr:col>81</xdr:col>
      <xdr:colOff>50800</xdr:colOff>
      <xdr:row>76</xdr:row>
      <xdr:rowOff>94200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2285332"/>
          <a:ext cx="889000" cy="8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24870</xdr:rowOff>
    </xdr:from>
    <xdr:to>
      <xdr:col>81</xdr:col>
      <xdr:colOff>101600</xdr:colOff>
      <xdr:row>78</xdr:row>
      <xdr:rowOff>126470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117597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4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94200</xdr:rowOff>
    </xdr:from>
    <xdr:to>
      <xdr:col>76</xdr:col>
      <xdr:colOff>114300</xdr:colOff>
      <xdr:row>78</xdr:row>
      <xdr:rowOff>160068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124400"/>
          <a:ext cx="889000" cy="40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39432</xdr:rowOff>
    </xdr:from>
    <xdr:to>
      <xdr:col>76</xdr:col>
      <xdr:colOff>165100</xdr:colOff>
      <xdr:row>78</xdr:row>
      <xdr:rowOff>141032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132159</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50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160068</xdr:rowOff>
    </xdr:from>
    <xdr:to>
      <xdr:col>71</xdr:col>
      <xdr:colOff>177800</xdr:colOff>
      <xdr:row>78</xdr:row>
      <xdr:rowOff>168366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33168"/>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43881</xdr:rowOff>
    </xdr:from>
    <xdr:to>
      <xdr:col>72</xdr:col>
      <xdr:colOff>38100</xdr:colOff>
      <xdr:row>78</xdr:row>
      <xdr:rowOff>145481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1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162008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19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44940</xdr:rowOff>
    </xdr:from>
    <xdr:to>
      <xdr:col>67</xdr:col>
      <xdr:colOff>101600</xdr:colOff>
      <xdr:row>78</xdr:row>
      <xdr:rowOff>146540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163067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1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6993</xdr:rowOff>
    </xdr:from>
    <xdr:to>
      <xdr:col>85</xdr:col>
      <xdr:colOff>177800</xdr:colOff>
      <xdr:row>72</xdr:row>
      <xdr:rowOff>108593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23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131470</xdr:rowOff>
    </xdr:from>
    <xdr:ext cx="599010"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230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61582</xdr:rowOff>
    </xdr:from>
    <xdr:to>
      <xdr:col>81</xdr:col>
      <xdr:colOff>101600</xdr:colOff>
      <xdr:row>71</xdr:row>
      <xdr:rowOff>163182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22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8259</xdr:rowOff>
    </xdr:from>
    <xdr:ext cx="59901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181795" y="1200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43400</xdr:rowOff>
    </xdr:from>
    <xdr:to>
      <xdr:col>76</xdr:col>
      <xdr:colOff>165100</xdr:colOff>
      <xdr:row>76</xdr:row>
      <xdr:rowOff>145000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0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161528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28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109268</xdr:rowOff>
    </xdr:from>
    <xdr:to>
      <xdr:col>72</xdr:col>
      <xdr:colOff>38100</xdr:colOff>
      <xdr:row>79</xdr:row>
      <xdr:rowOff>39418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30545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7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117566</xdr:rowOff>
    </xdr:from>
    <xdr:to>
      <xdr:col>67</xdr:col>
      <xdr:colOff>101600</xdr:colOff>
      <xdr:row>79</xdr:row>
      <xdr:rowOff>47716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38843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5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131310</xdr:rowOff>
    </xdr:from>
    <xdr:to>
      <xdr:col>85</xdr:col>
      <xdr:colOff>127000</xdr:colOff>
      <xdr:row>96</xdr:row>
      <xdr:rowOff>144652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590510"/>
          <a:ext cx="8382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144652</xdr:rowOff>
    </xdr:from>
    <xdr:to>
      <xdr:col>81</xdr:col>
      <xdr:colOff>50800</xdr:colOff>
      <xdr:row>97</xdr:row>
      <xdr:rowOff>14094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03852"/>
          <a:ext cx="889000" cy="4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5837</xdr:rowOff>
    </xdr:from>
    <xdr:to>
      <xdr:col>76</xdr:col>
      <xdr:colOff>114300</xdr:colOff>
      <xdr:row>97</xdr:row>
      <xdr:rowOff>14094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36487"/>
          <a:ext cx="8890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5837</xdr:rowOff>
    </xdr:from>
    <xdr:to>
      <xdr:col>71</xdr:col>
      <xdr:colOff>177800</xdr:colOff>
      <xdr:row>97</xdr:row>
      <xdr:rowOff>40447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36487"/>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80510</xdr:rowOff>
    </xdr:from>
    <xdr:to>
      <xdr:col>85</xdr:col>
      <xdr:colOff>177800</xdr:colOff>
      <xdr:row>97</xdr:row>
      <xdr:rowOff>10660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58937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1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93852</xdr:rowOff>
    </xdr:from>
    <xdr:to>
      <xdr:col>81</xdr:col>
      <xdr:colOff>101600</xdr:colOff>
      <xdr:row>97</xdr:row>
      <xdr:rowOff>24002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15129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4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134744</xdr:rowOff>
    </xdr:from>
    <xdr:to>
      <xdr:col>76</xdr:col>
      <xdr:colOff>165100</xdr:colOff>
      <xdr:row>97</xdr:row>
      <xdr:rowOff>64894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56021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8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126487</xdr:rowOff>
    </xdr:from>
    <xdr:to>
      <xdr:col>72</xdr:col>
      <xdr:colOff>38100</xdr:colOff>
      <xdr:row>97</xdr:row>
      <xdr:rowOff>56637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47764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161097</xdr:rowOff>
    </xdr:from>
    <xdr:to>
      <xdr:col>67</xdr:col>
      <xdr:colOff>101600</xdr:colOff>
      <xdr:row>97</xdr:row>
      <xdr:rowOff>91247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2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82374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1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目的別歳出額を類似団体平均値と比較すると、災害復旧費において類似団体平均を大幅に上回っている、災害復旧費については、令和元年台風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による被害に対応するためのものであり前年度からは大幅に減少している。土木費においては除雪費用及び橋梁の更新整備費及び道路維持管理が前年度から大幅に増加したことにより類似団体平均を上回る事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の項目については、類似団体平均値を下回っているが前年度から大幅に減少している項目については、総務費、農林水産業費になる。総務費については、新型コロナウィルス臨時特別給付金の影響である。農林水産業費については、県営事業負担金及び公共施設整備の工事費が減少したこと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較で大幅に増加している項目については、民生費、衛生費になる。民生費については、新型コロナウィルス感染症対策事業に関する子育て世帯や非課税世帯への給付金が影響している。衛生費についても新型コロナウィルス感染症対策に関するワクチン接種による影響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概ね類似団体と比較し住民一人当たりのコストは低い状況で推移していることから引き続きコスト削減や事業の効率化、計画的な地方債の活用に努める。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財政調整基金については前年度決算余剰金の</a:t>
          </a:r>
          <a:r>
            <a:rPr kumimoji="1" lang="en-US" altLang="ja-JP" sz="1400">
              <a:latin typeface="ＭＳ ゴシック" pitchFamily="49" charset="-128"/>
              <a:ea typeface="ＭＳ ゴシック" pitchFamily="49" charset="-128"/>
            </a:rPr>
            <a:t>7,722</a:t>
          </a:r>
          <a:r>
            <a:rPr kumimoji="1" lang="ja-JP" altLang="en-US" sz="1400">
              <a:latin typeface="ＭＳ ゴシック" pitchFamily="49" charset="-128"/>
              <a:ea typeface="ＭＳ ゴシック" pitchFamily="49" charset="-128"/>
            </a:rPr>
            <a:t>千円の積立を行った。</a:t>
          </a:r>
        </a:p>
        <a:p>
          <a:r>
            <a:rPr kumimoji="1" lang="ja-JP" altLang="en-US" sz="1400">
              <a:latin typeface="ＭＳ ゴシック" pitchFamily="49" charset="-128"/>
              <a:ea typeface="ＭＳ ゴシック" pitchFamily="49" charset="-128"/>
            </a:rPr>
            <a:t>標準財政規模に対する財政調整基金割合は前年度より</a:t>
          </a:r>
          <a:r>
            <a:rPr kumimoji="1" lang="en-US" altLang="ja-JP" sz="1400">
              <a:latin typeface="ＭＳ ゴシック" pitchFamily="49" charset="-128"/>
              <a:ea typeface="ＭＳ ゴシック" pitchFamily="49" charset="-128"/>
            </a:rPr>
            <a:t>2.04</a:t>
          </a:r>
          <a:r>
            <a:rPr kumimoji="1" lang="ja-JP" altLang="en-US" sz="1400">
              <a:latin typeface="ＭＳ ゴシック" pitchFamily="49" charset="-128"/>
              <a:ea typeface="ＭＳ ゴシック" pitchFamily="49" charset="-128"/>
            </a:rPr>
            <a:t>ポイント減少している。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安定的な財源の確保と歳出抑制を行い、財政調整基金については一定額を確保出来るよう努めていく。　</a:t>
          </a:r>
        </a:p>
        <a:p>
          <a:r>
            <a:rPr kumimoji="1" lang="ja-JP" altLang="en-US" sz="1400">
              <a:latin typeface="ＭＳ ゴシック" pitchFamily="49" charset="-128"/>
              <a:ea typeface="ＭＳ ゴシック" pitchFamily="49" charset="-128"/>
            </a:rPr>
            <a:t>実質収支額は前年度から</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ポイント増加となっている。</a:t>
          </a:r>
        </a:p>
        <a:p>
          <a:r>
            <a:rPr kumimoji="1" lang="ja-JP" altLang="en-US" sz="1400">
              <a:latin typeface="ＭＳ ゴシック" pitchFamily="49" charset="-128"/>
              <a:ea typeface="ＭＳ ゴシック" pitchFamily="49" charset="-128"/>
            </a:rPr>
            <a:t>継続的に黒字を確保するよう、計画的な財政運営に努める。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一般会計、特別会計、企業会計において、実質収支額及び資金余剰額は</a:t>
          </a:r>
          <a:r>
            <a:rPr kumimoji="1" lang="ja-JP" altLang="en-US" sz="1400">
              <a:solidFill>
                <a:sysClr val="windowText" lastClr="000000"/>
              </a:solidFill>
              <a:latin typeface="ＭＳ ゴシック" pitchFamily="49" charset="-128"/>
              <a:ea typeface="ＭＳ ゴシック" pitchFamily="49" charset="-128"/>
            </a:rPr>
            <a:t>黒字のため連結赤字額は生じていない。</a:t>
          </a:r>
        </a:p>
        <a:p>
          <a:r>
            <a:rPr kumimoji="1" lang="ja-JP" altLang="en-US" sz="1400">
              <a:solidFill>
                <a:sysClr val="windowText" lastClr="000000"/>
              </a:solidFill>
              <a:latin typeface="ＭＳ ゴシック" pitchFamily="49" charset="-128"/>
              <a:ea typeface="ＭＳ ゴシック" pitchFamily="49" charset="-128"/>
            </a:rPr>
            <a:t>今後の社会保障費の増加、インフラ整備における公共投資の必要性を勘案しながら、様々な事業展開と事業の効率化、省力化を高め適切な受益者負担となるよう健全財政を推進していく必要がある。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M6" sqref="AM6:AT6"/>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81</v>
      </c>
      <c r="C2" s="179"/>
      <c r="D2" s="180"/>
    </row>
    <row r="3" spans="1:119" ht="18.75" customHeight="1" thickBot="1" x14ac:dyDescent="0.25">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9240908</v>
      </c>
      <c r="BO4" s="489"/>
      <c r="BP4" s="489"/>
      <c r="BQ4" s="489"/>
      <c r="BR4" s="489"/>
      <c r="BS4" s="489"/>
      <c r="BT4" s="489"/>
      <c r="BU4" s="490"/>
      <c r="BV4" s="488">
        <v>10108432</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6.1</v>
      </c>
      <c r="CU4" s="629"/>
      <c r="CV4" s="629"/>
      <c r="CW4" s="629"/>
      <c r="CX4" s="629"/>
      <c r="CY4" s="629"/>
      <c r="CZ4" s="629"/>
      <c r="DA4" s="630"/>
      <c r="DB4" s="628">
        <v>0.3</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8612430</v>
      </c>
      <c r="BO5" s="460"/>
      <c r="BP5" s="460"/>
      <c r="BQ5" s="460"/>
      <c r="BR5" s="460"/>
      <c r="BS5" s="460"/>
      <c r="BT5" s="460"/>
      <c r="BU5" s="461"/>
      <c r="BV5" s="459">
        <v>9659685</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85.7</v>
      </c>
      <c r="CU5" s="457"/>
      <c r="CV5" s="457"/>
      <c r="CW5" s="457"/>
      <c r="CX5" s="457"/>
      <c r="CY5" s="457"/>
      <c r="CZ5" s="457"/>
      <c r="DA5" s="458"/>
      <c r="DB5" s="456">
        <v>88.6</v>
      </c>
      <c r="DC5" s="457"/>
      <c r="DD5" s="457"/>
      <c r="DE5" s="457"/>
      <c r="DF5" s="457"/>
      <c r="DG5" s="457"/>
      <c r="DH5" s="457"/>
      <c r="DI5" s="458"/>
    </row>
    <row r="6" spans="1:119" ht="18.75" customHeight="1" x14ac:dyDescent="0.2">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628478</v>
      </c>
      <c r="BO6" s="460"/>
      <c r="BP6" s="460"/>
      <c r="BQ6" s="460"/>
      <c r="BR6" s="460"/>
      <c r="BS6" s="460"/>
      <c r="BT6" s="460"/>
      <c r="BU6" s="461"/>
      <c r="BV6" s="459">
        <v>448747</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90</v>
      </c>
      <c r="CU6" s="603"/>
      <c r="CV6" s="603"/>
      <c r="CW6" s="603"/>
      <c r="CX6" s="603"/>
      <c r="CY6" s="603"/>
      <c r="CZ6" s="603"/>
      <c r="DA6" s="604"/>
      <c r="DB6" s="602">
        <v>92.2</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94</v>
      </c>
      <c r="AV7" s="518"/>
      <c r="AW7" s="518"/>
      <c r="AX7" s="518"/>
      <c r="AY7" s="473" t="s">
        <v>105</v>
      </c>
      <c r="AZ7" s="474"/>
      <c r="BA7" s="474"/>
      <c r="BB7" s="474"/>
      <c r="BC7" s="474"/>
      <c r="BD7" s="474"/>
      <c r="BE7" s="474"/>
      <c r="BF7" s="474"/>
      <c r="BG7" s="474"/>
      <c r="BH7" s="474"/>
      <c r="BI7" s="474"/>
      <c r="BJ7" s="474"/>
      <c r="BK7" s="474"/>
      <c r="BL7" s="474"/>
      <c r="BM7" s="475"/>
      <c r="BN7" s="459">
        <v>338814</v>
      </c>
      <c r="BO7" s="460"/>
      <c r="BP7" s="460"/>
      <c r="BQ7" s="460"/>
      <c r="BR7" s="460"/>
      <c r="BS7" s="460"/>
      <c r="BT7" s="460"/>
      <c r="BU7" s="461"/>
      <c r="BV7" s="459">
        <v>434195</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4724924</v>
      </c>
      <c r="CU7" s="460"/>
      <c r="CV7" s="460"/>
      <c r="CW7" s="460"/>
      <c r="CX7" s="460"/>
      <c r="CY7" s="460"/>
      <c r="CZ7" s="460"/>
      <c r="DA7" s="461"/>
      <c r="DB7" s="459">
        <v>4452913</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108</v>
      </c>
      <c r="AV8" s="518"/>
      <c r="AW8" s="518"/>
      <c r="AX8" s="518"/>
      <c r="AY8" s="473" t="s">
        <v>109</v>
      </c>
      <c r="AZ8" s="474"/>
      <c r="BA8" s="474"/>
      <c r="BB8" s="474"/>
      <c r="BC8" s="474"/>
      <c r="BD8" s="474"/>
      <c r="BE8" s="474"/>
      <c r="BF8" s="474"/>
      <c r="BG8" s="474"/>
      <c r="BH8" s="474"/>
      <c r="BI8" s="474"/>
      <c r="BJ8" s="474"/>
      <c r="BK8" s="474"/>
      <c r="BL8" s="474"/>
      <c r="BM8" s="475"/>
      <c r="BN8" s="459">
        <v>289664</v>
      </c>
      <c r="BO8" s="460"/>
      <c r="BP8" s="460"/>
      <c r="BQ8" s="460"/>
      <c r="BR8" s="460"/>
      <c r="BS8" s="460"/>
      <c r="BT8" s="460"/>
      <c r="BU8" s="461"/>
      <c r="BV8" s="459">
        <v>14552</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0.44</v>
      </c>
      <c r="CU8" s="563"/>
      <c r="CV8" s="563"/>
      <c r="CW8" s="563"/>
      <c r="CX8" s="563"/>
      <c r="CY8" s="563"/>
      <c r="CZ8" s="563"/>
      <c r="DA8" s="564"/>
      <c r="DB8" s="562">
        <v>0.45</v>
      </c>
      <c r="DC8" s="563"/>
      <c r="DD8" s="563"/>
      <c r="DE8" s="563"/>
      <c r="DF8" s="563"/>
      <c r="DG8" s="563"/>
      <c r="DH8" s="563"/>
      <c r="DI8" s="564"/>
    </row>
    <row r="9" spans="1:119" ht="18.75" customHeight="1" thickBot="1" x14ac:dyDescent="0.25">
      <c r="A9" s="178"/>
      <c r="B9" s="591" t="s">
        <v>111</v>
      </c>
      <c r="C9" s="592"/>
      <c r="D9" s="592"/>
      <c r="E9" s="592"/>
      <c r="F9" s="592"/>
      <c r="G9" s="592"/>
      <c r="H9" s="592"/>
      <c r="I9" s="592"/>
      <c r="J9" s="592"/>
      <c r="K9" s="510"/>
      <c r="L9" s="593" t="s">
        <v>112</v>
      </c>
      <c r="M9" s="594"/>
      <c r="N9" s="594"/>
      <c r="O9" s="594"/>
      <c r="P9" s="594"/>
      <c r="Q9" s="595"/>
      <c r="R9" s="596">
        <v>8850</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94</v>
      </c>
      <c r="AV9" s="518"/>
      <c r="AW9" s="518"/>
      <c r="AX9" s="518"/>
      <c r="AY9" s="473" t="s">
        <v>115</v>
      </c>
      <c r="AZ9" s="474"/>
      <c r="BA9" s="474"/>
      <c r="BB9" s="474"/>
      <c r="BC9" s="474"/>
      <c r="BD9" s="474"/>
      <c r="BE9" s="474"/>
      <c r="BF9" s="474"/>
      <c r="BG9" s="474"/>
      <c r="BH9" s="474"/>
      <c r="BI9" s="474"/>
      <c r="BJ9" s="474"/>
      <c r="BK9" s="474"/>
      <c r="BL9" s="474"/>
      <c r="BM9" s="475"/>
      <c r="BN9" s="459">
        <v>275112</v>
      </c>
      <c r="BO9" s="460"/>
      <c r="BP9" s="460"/>
      <c r="BQ9" s="460"/>
      <c r="BR9" s="460"/>
      <c r="BS9" s="460"/>
      <c r="BT9" s="460"/>
      <c r="BU9" s="461"/>
      <c r="BV9" s="459">
        <v>-405000</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12.5</v>
      </c>
      <c r="CU9" s="457"/>
      <c r="CV9" s="457"/>
      <c r="CW9" s="457"/>
      <c r="CX9" s="457"/>
      <c r="CY9" s="457"/>
      <c r="CZ9" s="457"/>
      <c r="DA9" s="458"/>
      <c r="DB9" s="456">
        <v>11.8</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117</v>
      </c>
      <c r="M10" s="416"/>
      <c r="N10" s="416"/>
      <c r="O10" s="416"/>
      <c r="P10" s="416"/>
      <c r="Q10" s="417"/>
      <c r="R10" s="412">
        <v>9780</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7722</v>
      </c>
      <c r="BO10" s="460"/>
      <c r="BP10" s="460"/>
      <c r="BQ10" s="460"/>
      <c r="BR10" s="460"/>
      <c r="BS10" s="460"/>
      <c r="BT10" s="460"/>
      <c r="BU10" s="461"/>
      <c r="BV10" s="459">
        <v>210461</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125</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128</v>
      </c>
      <c r="DC11" s="563"/>
      <c r="DD11" s="563"/>
      <c r="DE11" s="563"/>
      <c r="DF11" s="563"/>
      <c r="DG11" s="563"/>
      <c r="DH11" s="563"/>
      <c r="DI11" s="564"/>
    </row>
    <row r="12" spans="1:119" ht="18.75" customHeight="1" x14ac:dyDescent="0.2">
      <c r="A12" s="178"/>
      <c r="B12" s="565" t="s">
        <v>129</v>
      </c>
      <c r="C12" s="566"/>
      <c r="D12" s="566"/>
      <c r="E12" s="566"/>
      <c r="F12" s="566"/>
      <c r="G12" s="566"/>
      <c r="H12" s="566"/>
      <c r="I12" s="566"/>
      <c r="J12" s="566"/>
      <c r="K12" s="567"/>
      <c r="L12" s="574" t="s">
        <v>130</v>
      </c>
      <c r="M12" s="575"/>
      <c r="N12" s="575"/>
      <c r="O12" s="575"/>
      <c r="P12" s="575"/>
      <c r="Q12" s="576"/>
      <c r="R12" s="577">
        <v>9287</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134</v>
      </c>
      <c r="AV12" s="518"/>
      <c r="AW12" s="518"/>
      <c r="AX12" s="518"/>
      <c r="AY12" s="473" t="s">
        <v>135</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200000</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137</v>
      </c>
      <c r="CU12" s="563"/>
      <c r="CV12" s="563"/>
      <c r="CW12" s="563"/>
      <c r="CX12" s="563"/>
      <c r="CY12" s="563"/>
      <c r="CZ12" s="563"/>
      <c r="DA12" s="564"/>
      <c r="DB12" s="562" t="s">
        <v>137</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138</v>
      </c>
      <c r="N13" s="544"/>
      <c r="O13" s="544"/>
      <c r="P13" s="544"/>
      <c r="Q13" s="545"/>
      <c r="R13" s="546">
        <v>9131</v>
      </c>
      <c r="S13" s="547"/>
      <c r="T13" s="547"/>
      <c r="U13" s="547"/>
      <c r="V13" s="548"/>
      <c r="W13" s="549" t="s">
        <v>139</v>
      </c>
      <c r="X13" s="445"/>
      <c r="Y13" s="445"/>
      <c r="Z13" s="445"/>
      <c r="AA13" s="445"/>
      <c r="AB13" s="446"/>
      <c r="AC13" s="412">
        <v>1627</v>
      </c>
      <c r="AD13" s="413"/>
      <c r="AE13" s="413"/>
      <c r="AF13" s="413"/>
      <c r="AG13" s="414"/>
      <c r="AH13" s="412">
        <v>1880</v>
      </c>
      <c r="AI13" s="413"/>
      <c r="AJ13" s="413"/>
      <c r="AK13" s="413"/>
      <c r="AL13" s="472"/>
      <c r="AM13" s="516" t="s">
        <v>140</v>
      </c>
      <c r="AN13" s="416"/>
      <c r="AO13" s="416"/>
      <c r="AP13" s="416"/>
      <c r="AQ13" s="416"/>
      <c r="AR13" s="416"/>
      <c r="AS13" s="416"/>
      <c r="AT13" s="417"/>
      <c r="AU13" s="517" t="s">
        <v>141</v>
      </c>
      <c r="AV13" s="518"/>
      <c r="AW13" s="518"/>
      <c r="AX13" s="518"/>
      <c r="AY13" s="473" t="s">
        <v>142</v>
      </c>
      <c r="AZ13" s="474"/>
      <c r="BA13" s="474"/>
      <c r="BB13" s="474"/>
      <c r="BC13" s="474"/>
      <c r="BD13" s="474"/>
      <c r="BE13" s="474"/>
      <c r="BF13" s="474"/>
      <c r="BG13" s="474"/>
      <c r="BH13" s="474"/>
      <c r="BI13" s="474"/>
      <c r="BJ13" s="474"/>
      <c r="BK13" s="474"/>
      <c r="BL13" s="474"/>
      <c r="BM13" s="475"/>
      <c r="BN13" s="459">
        <v>282834</v>
      </c>
      <c r="BO13" s="460"/>
      <c r="BP13" s="460"/>
      <c r="BQ13" s="460"/>
      <c r="BR13" s="460"/>
      <c r="BS13" s="460"/>
      <c r="BT13" s="460"/>
      <c r="BU13" s="461"/>
      <c r="BV13" s="459">
        <v>-394539</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9.8000000000000007</v>
      </c>
      <c r="CU13" s="457"/>
      <c r="CV13" s="457"/>
      <c r="CW13" s="457"/>
      <c r="CX13" s="457"/>
      <c r="CY13" s="457"/>
      <c r="CZ13" s="457"/>
      <c r="DA13" s="458"/>
      <c r="DB13" s="456">
        <v>9.3000000000000007</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144</v>
      </c>
      <c r="M14" s="586"/>
      <c r="N14" s="586"/>
      <c r="O14" s="586"/>
      <c r="P14" s="586"/>
      <c r="Q14" s="587"/>
      <c r="R14" s="546">
        <v>9418</v>
      </c>
      <c r="S14" s="547"/>
      <c r="T14" s="547"/>
      <c r="U14" s="547"/>
      <c r="V14" s="548"/>
      <c r="W14" s="550"/>
      <c r="X14" s="448"/>
      <c r="Y14" s="448"/>
      <c r="Z14" s="448"/>
      <c r="AA14" s="448"/>
      <c r="AB14" s="449"/>
      <c r="AC14" s="539">
        <v>32.5</v>
      </c>
      <c r="AD14" s="540"/>
      <c r="AE14" s="540"/>
      <c r="AF14" s="540"/>
      <c r="AG14" s="541"/>
      <c r="AH14" s="539">
        <v>33.1</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t="s">
        <v>137</v>
      </c>
      <c r="CU14" s="557"/>
      <c r="CV14" s="557"/>
      <c r="CW14" s="557"/>
      <c r="CX14" s="557"/>
      <c r="CY14" s="557"/>
      <c r="CZ14" s="557"/>
      <c r="DA14" s="558"/>
      <c r="DB14" s="556" t="s">
        <v>137</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138</v>
      </c>
      <c r="N15" s="544"/>
      <c r="O15" s="544"/>
      <c r="P15" s="544"/>
      <c r="Q15" s="545"/>
      <c r="R15" s="546">
        <v>9225</v>
      </c>
      <c r="S15" s="547"/>
      <c r="T15" s="547"/>
      <c r="U15" s="547"/>
      <c r="V15" s="548"/>
      <c r="W15" s="549" t="s">
        <v>146</v>
      </c>
      <c r="X15" s="445"/>
      <c r="Y15" s="445"/>
      <c r="Z15" s="445"/>
      <c r="AA15" s="445"/>
      <c r="AB15" s="446"/>
      <c r="AC15" s="412">
        <v>543</v>
      </c>
      <c r="AD15" s="413"/>
      <c r="AE15" s="413"/>
      <c r="AF15" s="413"/>
      <c r="AG15" s="414"/>
      <c r="AH15" s="412">
        <v>578</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1662280</v>
      </c>
      <c r="BO15" s="489"/>
      <c r="BP15" s="489"/>
      <c r="BQ15" s="489"/>
      <c r="BR15" s="489"/>
      <c r="BS15" s="489"/>
      <c r="BT15" s="489"/>
      <c r="BU15" s="490"/>
      <c r="BV15" s="488">
        <v>1721680</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10.8</v>
      </c>
      <c r="AD16" s="540"/>
      <c r="AE16" s="540"/>
      <c r="AF16" s="540"/>
      <c r="AG16" s="541"/>
      <c r="AH16" s="539">
        <v>10.199999999999999</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4071520</v>
      </c>
      <c r="BO16" s="460"/>
      <c r="BP16" s="460"/>
      <c r="BQ16" s="460"/>
      <c r="BR16" s="460"/>
      <c r="BS16" s="460"/>
      <c r="BT16" s="460"/>
      <c r="BU16" s="461"/>
      <c r="BV16" s="459">
        <v>3815442</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2842</v>
      </c>
      <c r="AD17" s="413"/>
      <c r="AE17" s="413"/>
      <c r="AF17" s="413"/>
      <c r="AG17" s="414"/>
      <c r="AH17" s="412">
        <v>3227</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2084761</v>
      </c>
      <c r="BO17" s="460"/>
      <c r="BP17" s="460"/>
      <c r="BQ17" s="460"/>
      <c r="BR17" s="460"/>
      <c r="BS17" s="460"/>
      <c r="BT17" s="460"/>
      <c r="BU17" s="461"/>
      <c r="BV17" s="459">
        <v>2183054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156</v>
      </c>
      <c r="C18" s="510"/>
      <c r="D18" s="510"/>
      <c r="E18" s="511"/>
      <c r="F18" s="511"/>
      <c r="G18" s="511"/>
      <c r="H18" s="511"/>
      <c r="I18" s="511"/>
      <c r="J18" s="511"/>
      <c r="K18" s="511"/>
      <c r="L18" s="512">
        <v>337.58</v>
      </c>
      <c r="M18" s="512"/>
      <c r="N18" s="512"/>
      <c r="O18" s="512"/>
      <c r="P18" s="512"/>
      <c r="Q18" s="512"/>
      <c r="R18" s="513"/>
      <c r="S18" s="513"/>
      <c r="T18" s="513"/>
      <c r="U18" s="513"/>
      <c r="V18" s="514"/>
      <c r="W18" s="530"/>
      <c r="X18" s="531"/>
      <c r="Y18" s="531"/>
      <c r="Z18" s="531"/>
      <c r="AA18" s="531"/>
      <c r="AB18" s="555"/>
      <c r="AC18" s="429">
        <v>56.7</v>
      </c>
      <c r="AD18" s="430"/>
      <c r="AE18" s="430"/>
      <c r="AF18" s="430"/>
      <c r="AG18" s="515"/>
      <c r="AH18" s="429">
        <v>56.8</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4385401</v>
      </c>
      <c r="BO18" s="460"/>
      <c r="BP18" s="460"/>
      <c r="BQ18" s="460"/>
      <c r="BR18" s="460"/>
      <c r="BS18" s="460"/>
      <c r="BT18" s="460"/>
      <c r="BU18" s="461"/>
      <c r="BV18" s="459">
        <v>4038909</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158</v>
      </c>
      <c r="C19" s="510"/>
      <c r="D19" s="510"/>
      <c r="E19" s="511"/>
      <c r="F19" s="511"/>
      <c r="G19" s="511"/>
      <c r="H19" s="511"/>
      <c r="I19" s="511"/>
      <c r="J19" s="511"/>
      <c r="K19" s="511"/>
      <c r="L19" s="519">
        <v>26</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5706575</v>
      </c>
      <c r="BO19" s="460"/>
      <c r="BP19" s="460"/>
      <c r="BQ19" s="460"/>
      <c r="BR19" s="460"/>
      <c r="BS19" s="460"/>
      <c r="BT19" s="460"/>
      <c r="BU19" s="461"/>
      <c r="BV19" s="459">
        <v>5896356</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160</v>
      </c>
      <c r="C20" s="510"/>
      <c r="D20" s="510"/>
      <c r="E20" s="511"/>
      <c r="F20" s="511"/>
      <c r="G20" s="511"/>
      <c r="H20" s="511"/>
      <c r="I20" s="511"/>
      <c r="J20" s="511"/>
      <c r="K20" s="511"/>
      <c r="L20" s="519">
        <v>3532</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6143270</v>
      </c>
      <c r="BO22" s="489"/>
      <c r="BP22" s="489"/>
      <c r="BQ22" s="489"/>
      <c r="BR22" s="489"/>
      <c r="BS22" s="489"/>
      <c r="BT22" s="489"/>
      <c r="BU22" s="490"/>
      <c r="BV22" s="488">
        <v>6176658</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5776953</v>
      </c>
      <c r="BO23" s="460"/>
      <c r="BP23" s="460"/>
      <c r="BQ23" s="460"/>
      <c r="BR23" s="460"/>
      <c r="BS23" s="460"/>
      <c r="BT23" s="460"/>
      <c r="BU23" s="461"/>
      <c r="BV23" s="459">
        <v>5797604</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170</v>
      </c>
      <c r="F24" s="416"/>
      <c r="G24" s="416"/>
      <c r="H24" s="416"/>
      <c r="I24" s="416"/>
      <c r="J24" s="416"/>
      <c r="K24" s="417"/>
      <c r="L24" s="412">
        <v>1</v>
      </c>
      <c r="M24" s="413"/>
      <c r="N24" s="413"/>
      <c r="O24" s="413"/>
      <c r="P24" s="414"/>
      <c r="Q24" s="412">
        <v>7100</v>
      </c>
      <c r="R24" s="413"/>
      <c r="S24" s="413"/>
      <c r="T24" s="413"/>
      <c r="U24" s="413"/>
      <c r="V24" s="414"/>
      <c r="W24" s="502"/>
      <c r="X24" s="439"/>
      <c r="Y24" s="440"/>
      <c r="Z24" s="415" t="s">
        <v>171</v>
      </c>
      <c r="AA24" s="416"/>
      <c r="AB24" s="416"/>
      <c r="AC24" s="416"/>
      <c r="AD24" s="416"/>
      <c r="AE24" s="416"/>
      <c r="AF24" s="416"/>
      <c r="AG24" s="417"/>
      <c r="AH24" s="412">
        <v>103</v>
      </c>
      <c r="AI24" s="413"/>
      <c r="AJ24" s="413"/>
      <c r="AK24" s="413"/>
      <c r="AL24" s="414"/>
      <c r="AM24" s="412">
        <v>310236</v>
      </c>
      <c r="AN24" s="413"/>
      <c r="AO24" s="413"/>
      <c r="AP24" s="413"/>
      <c r="AQ24" s="413"/>
      <c r="AR24" s="414"/>
      <c r="AS24" s="412">
        <v>3012</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3167347</v>
      </c>
      <c r="BO24" s="460"/>
      <c r="BP24" s="460"/>
      <c r="BQ24" s="460"/>
      <c r="BR24" s="460"/>
      <c r="BS24" s="460"/>
      <c r="BT24" s="460"/>
      <c r="BU24" s="461"/>
      <c r="BV24" s="459">
        <v>3172087</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173</v>
      </c>
      <c r="F25" s="416"/>
      <c r="G25" s="416"/>
      <c r="H25" s="416"/>
      <c r="I25" s="416"/>
      <c r="J25" s="416"/>
      <c r="K25" s="417"/>
      <c r="L25" s="412">
        <v>1</v>
      </c>
      <c r="M25" s="413"/>
      <c r="N25" s="413"/>
      <c r="O25" s="413"/>
      <c r="P25" s="414"/>
      <c r="Q25" s="412">
        <v>5820</v>
      </c>
      <c r="R25" s="413"/>
      <c r="S25" s="413"/>
      <c r="T25" s="413"/>
      <c r="U25" s="413"/>
      <c r="V25" s="414"/>
      <c r="W25" s="502"/>
      <c r="X25" s="439"/>
      <c r="Y25" s="440"/>
      <c r="Z25" s="415" t="s">
        <v>174</v>
      </c>
      <c r="AA25" s="416"/>
      <c r="AB25" s="416"/>
      <c r="AC25" s="416"/>
      <c r="AD25" s="416"/>
      <c r="AE25" s="416"/>
      <c r="AF25" s="416"/>
      <c r="AG25" s="417"/>
      <c r="AH25" s="412" t="s">
        <v>175</v>
      </c>
      <c r="AI25" s="413"/>
      <c r="AJ25" s="413"/>
      <c r="AK25" s="413"/>
      <c r="AL25" s="414"/>
      <c r="AM25" s="412" t="s">
        <v>175</v>
      </c>
      <c r="AN25" s="413"/>
      <c r="AO25" s="413"/>
      <c r="AP25" s="413"/>
      <c r="AQ25" s="413"/>
      <c r="AR25" s="414"/>
      <c r="AS25" s="412" t="s">
        <v>176</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v>139231</v>
      </c>
      <c r="BO25" s="489"/>
      <c r="BP25" s="489"/>
      <c r="BQ25" s="489"/>
      <c r="BR25" s="489"/>
      <c r="BS25" s="489"/>
      <c r="BT25" s="489"/>
      <c r="BU25" s="490"/>
      <c r="BV25" s="488">
        <v>236455</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178</v>
      </c>
      <c r="F26" s="416"/>
      <c r="G26" s="416"/>
      <c r="H26" s="416"/>
      <c r="I26" s="416"/>
      <c r="J26" s="416"/>
      <c r="K26" s="417"/>
      <c r="L26" s="412">
        <v>1</v>
      </c>
      <c r="M26" s="413"/>
      <c r="N26" s="413"/>
      <c r="O26" s="413"/>
      <c r="P26" s="414"/>
      <c r="Q26" s="412">
        <v>5460</v>
      </c>
      <c r="R26" s="413"/>
      <c r="S26" s="413"/>
      <c r="T26" s="413"/>
      <c r="U26" s="413"/>
      <c r="V26" s="414"/>
      <c r="W26" s="502"/>
      <c r="X26" s="439"/>
      <c r="Y26" s="440"/>
      <c r="Z26" s="415" t="s">
        <v>179</v>
      </c>
      <c r="AA26" s="470"/>
      <c r="AB26" s="470"/>
      <c r="AC26" s="470"/>
      <c r="AD26" s="470"/>
      <c r="AE26" s="470"/>
      <c r="AF26" s="470"/>
      <c r="AG26" s="471"/>
      <c r="AH26" s="412" t="s">
        <v>176</v>
      </c>
      <c r="AI26" s="413"/>
      <c r="AJ26" s="413"/>
      <c r="AK26" s="413"/>
      <c r="AL26" s="414"/>
      <c r="AM26" s="412" t="s">
        <v>175</v>
      </c>
      <c r="AN26" s="413"/>
      <c r="AO26" s="413"/>
      <c r="AP26" s="413"/>
      <c r="AQ26" s="413"/>
      <c r="AR26" s="414"/>
      <c r="AS26" s="412" t="s">
        <v>175</v>
      </c>
      <c r="AT26" s="413"/>
      <c r="AU26" s="413"/>
      <c r="AV26" s="413"/>
      <c r="AW26" s="413"/>
      <c r="AX26" s="472"/>
      <c r="AY26" s="499" t="s">
        <v>180</v>
      </c>
      <c r="AZ26" s="419"/>
      <c r="BA26" s="419"/>
      <c r="BB26" s="419"/>
      <c r="BC26" s="419"/>
      <c r="BD26" s="419"/>
      <c r="BE26" s="419"/>
      <c r="BF26" s="419"/>
      <c r="BG26" s="419"/>
      <c r="BH26" s="419"/>
      <c r="BI26" s="419"/>
      <c r="BJ26" s="419"/>
      <c r="BK26" s="419"/>
      <c r="BL26" s="419"/>
      <c r="BM26" s="500"/>
      <c r="BN26" s="459" t="s">
        <v>175</v>
      </c>
      <c r="BO26" s="460"/>
      <c r="BP26" s="460"/>
      <c r="BQ26" s="460"/>
      <c r="BR26" s="460"/>
      <c r="BS26" s="460"/>
      <c r="BT26" s="460"/>
      <c r="BU26" s="461"/>
      <c r="BV26" s="459" t="s">
        <v>137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181</v>
      </c>
      <c r="F27" s="416"/>
      <c r="G27" s="416"/>
      <c r="H27" s="416"/>
      <c r="I27" s="416"/>
      <c r="J27" s="416"/>
      <c r="K27" s="417"/>
      <c r="L27" s="412">
        <v>1</v>
      </c>
      <c r="M27" s="413"/>
      <c r="N27" s="413"/>
      <c r="O27" s="413"/>
      <c r="P27" s="414"/>
      <c r="Q27" s="412">
        <v>2850</v>
      </c>
      <c r="R27" s="413"/>
      <c r="S27" s="413"/>
      <c r="T27" s="413"/>
      <c r="U27" s="413"/>
      <c r="V27" s="414"/>
      <c r="W27" s="502"/>
      <c r="X27" s="439"/>
      <c r="Y27" s="440"/>
      <c r="Z27" s="415" t="s">
        <v>182</v>
      </c>
      <c r="AA27" s="416"/>
      <c r="AB27" s="416"/>
      <c r="AC27" s="416"/>
      <c r="AD27" s="416"/>
      <c r="AE27" s="416"/>
      <c r="AF27" s="416"/>
      <c r="AG27" s="417"/>
      <c r="AH27" s="412">
        <v>14</v>
      </c>
      <c r="AI27" s="413"/>
      <c r="AJ27" s="413"/>
      <c r="AK27" s="413"/>
      <c r="AL27" s="414"/>
      <c r="AM27" s="412">
        <v>40474</v>
      </c>
      <c r="AN27" s="413"/>
      <c r="AO27" s="413"/>
      <c r="AP27" s="413"/>
      <c r="AQ27" s="413"/>
      <c r="AR27" s="414"/>
      <c r="AS27" s="412">
        <v>2891</v>
      </c>
      <c r="AT27" s="413"/>
      <c r="AU27" s="413"/>
      <c r="AV27" s="413"/>
      <c r="AW27" s="413"/>
      <c r="AX27" s="472"/>
      <c r="AY27" s="496" t="s">
        <v>183</v>
      </c>
      <c r="AZ27" s="497"/>
      <c r="BA27" s="497"/>
      <c r="BB27" s="497"/>
      <c r="BC27" s="497"/>
      <c r="BD27" s="497"/>
      <c r="BE27" s="497"/>
      <c r="BF27" s="497"/>
      <c r="BG27" s="497"/>
      <c r="BH27" s="497"/>
      <c r="BI27" s="497"/>
      <c r="BJ27" s="497"/>
      <c r="BK27" s="497"/>
      <c r="BL27" s="497"/>
      <c r="BM27" s="498"/>
      <c r="BN27" s="493" t="s">
        <v>137</v>
      </c>
      <c r="BO27" s="494"/>
      <c r="BP27" s="494"/>
      <c r="BQ27" s="494"/>
      <c r="BR27" s="494"/>
      <c r="BS27" s="494"/>
      <c r="BT27" s="494"/>
      <c r="BU27" s="495"/>
      <c r="BV27" s="493" t="s">
        <v>176</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184</v>
      </c>
      <c r="F28" s="416"/>
      <c r="G28" s="416"/>
      <c r="H28" s="416"/>
      <c r="I28" s="416"/>
      <c r="J28" s="416"/>
      <c r="K28" s="417"/>
      <c r="L28" s="412">
        <v>1</v>
      </c>
      <c r="M28" s="413"/>
      <c r="N28" s="413"/>
      <c r="O28" s="413"/>
      <c r="P28" s="414"/>
      <c r="Q28" s="412">
        <v>2300</v>
      </c>
      <c r="R28" s="413"/>
      <c r="S28" s="413"/>
      <c r="T28" s="413"/>
      <c r="U28" s="413"/>
      <c r="V28" s="414"/>
      <c r="W28" s="502"/>
      <c r="X28" s="439"/>
      <c r="Y28" s="440"/>
      <c r="Z28" s="415" t="s">
        <v>185</v>
      </c>
      <c r="AA28" s="416"/>
      <c r="AB28" s="416"/>
      <c r="AC28" s="416"/>
      <c r="AD28" s="416"/>
      <c r="AE28" s="416"/>
      <c r="AF28" s="416"/>
      <c r="AG28" s="417"/>
      <c r="AH28" s="412" t="s">
        <v>176</v>
      </c>
      <c r="AI28" s="413"/>
      <c r="AJ28" s="413"/>
      <c r="AK28" s="413"/>
      <c r="AL28" s="414"/>
      <c r="AM28" s="412" t="s">
        <v>137</v>
      </c>
      <c r="AN28" s="413"/>
      <c r="AO28" s="413"/>
      <c r="AP28" s="413"/>
      <c r="AQ28" s="413"/>
      <c r="AR28" s="414"/>
      <c r="AS28" s="412" t="s">
        <v>137</v>
      </c>
      <c r="AT28" s="413"/>
      <c r="AU28" s="413"/>
      <c r="AV28" s="413"/>
      <c r="AW28" s="413"/>
      <c r="AX28" s="472"/>
      <c r="AY28" s="476" t="s">
        <v>186</v>
      </c>
      <c r="AZ28" s="477"/>
      <c r="BA28" s="477"/>
      <c r="BB28" s="478"/>
      <c r="BC28" s="485" t="s">
        <v>48</v>
      </c>
      <c r="BD28" s="486"/>
      <c r="BE28" s="486"/>
      <c r="BF28" s="486"/>
      <c r="BG28" s="486"/>
      <c r="BH28" s="486"/>
      <c r="BI28" s="486"/>
      <c r="BJ28" s="486"/>
      <c r="BK28" s="486"/>
      <c r="BL28" s="486"/>
      <c r="BM28" s="487"/>
      <c r="BN28" s="488">
        <v>1713849</v>
      </c>
      <c r="BO28" s="489"/>
      <c r="BP28" s="489"/>
      <c r="BQ28" s="489"/>
      <c r="BR28" s="489"/>
      <c r="BS28" s="489"/>
      <c r="BT28" s="489"/>
      <c r="BU28" s="490"/>
      <c r="BV28" s="488">
        <v>1706127</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187</v>
      </c>
      <c r="F29" s="416"/>
      <c r="G29" s="416"/>
      <c r="H29" s="416"/>
      <c r="I29" s="416"/>
      <c r="J29" s="416"/>
      <c r="K29" s="417"/>
      <c r="L29" s="412">
        <v>10</v>
      </c>
      <c r="M29" s="413"/>
      <c r="N29" s="413"/>
      <c r="O29" s="413"/>
      <c r="P29" s="414"/>
      <c r="Q29" s="412">
        <v>2100</v>
      </c>
      <c r="R29" s="413"/>
      <c r="S29" s="413"/>
      <c r="T29" s="413"/>
      <c r="U29" s="413"/>
      <c r="V29" s="414"/>
      <c r="W29" s="503"/>
      <c r="X29" s="504"/>
      <c r="Y29" s="505"/>
      <c r="Z29" s="415" t="s">
        <v>188</v>
      </c>
      <c r="AA29" s="416"/>
      <c r="AB29" s="416"/>
      <c r="AC29" s="416"/>
      <c r="AD29" s="416"/>
      <c r="AE29" s="416"/>
      <c r="AF29" s="416"/>
      <c r="AG29" s="417"/>
      <c r="AH29" s="412">
        <v>117</v>
      </c>
      <c r="AI29" s="413"/>
      <c r="AJ29" s="413"/>
      <c r="AK29" s="413"/>
      <c r="AL29" s="414"/>
      <c r="AM29" s="412">
        <v>350710</v>
      </c>
      <c r="AN29" s="413"/>
      <c r="AO29" s="413"/>
      <c r="AP29" s="413"/>
      <c r="AQ29" s="413"/>
      <c r="AR29" s="414"/>
      <c r="AS29" s="412">
        <v>2998</v>
      </c>
      <c r="AT29" s="413"/>
      <c r="AU29" s="413"/>
      <c r="AV29" s="413"/>
      <c r="AW29" s="413"/>
      <c r="AX29" s="472"/>
      <c r="AY29" s="479"/>
      <c r="AZ29" s="480"/>
      <c r="BA29" s="480"/>
      <c r="BB29" s="481"/>
      <c r="BC29" s="473" t="s">
        <v>189</v>
      </c>
      <c r="BD29" s="474"/>
      <c r="BE29" s="474"/>
      <c r="BF29" s="474"/>
      <c r="BG29" s="474"/>
      <c r="BH29" s="474"/>
      <c r="BI29" s="474"/>
      <c r="BJ29" s="474"/>
      <c r="BK29" s="474"/>
      <c r="BL29" s="474"/>
      <c r="BM29" s="475"/>
      <c r="BN29" s="459">
        <v>7970</v>
      </c>
      <c r="BO29" s="460"/>
      <c r="BP29" s="460"/>
      <c r="BQ29" s="460"/>
      <c r="BR29" s="460"/>
      <c r="BS29" s="460"/>
      <c r="BT29" s="460"/>
      <c r="BU29" s="461"/>
      <c r="BV29" s="459">
        <v>7970</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190</v>
      </c>
      <c r="X30" s="427"/>
      <c r="Y30" s="427"/>
      <c r="Z30" s="427"/>
      <c r="AA30" s="427"/>
      <c r="AB30" s="427"/>
      <c r="AC30" s="427"/>
      <c r="AD30" s="427"/>
      <c r="AE30" s="427"/>
      <c r="AF30" s="427"/>
      <c r="AG30" s="428"/>
      <c r="AH30" s="429">
        <v>97.7</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2203101</v>
      </c>
      <c r="BO30" s="494"/>
      <c r="BP30" s="494"/>
      <c r="BQ30" s="494"/>
      <c r="BR30" s="494"/>
      <c r="BS30" s="494"/>
      <c r="BT30" s="494"/>
      <c r="BU30" s="495"/>
      <c r="BV30" s="493">
        <v>2247228</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191</v>
      </c>
      <c r="D32" s="418"/>
      <c r="E32" s="418"/>
      <c r="F32" s="418"/>
      <c r="G32" s="418"/>
      <c r="H32" s="418"/>
      <c r="I32" s="418"/>
      <c r="J32" s="418"/>
      <c r="K32" s="418"/>
      <c r="L32" s="418"/>
      <c r="M32" s="418"/>
      <c r="N32" s="418"/>
      <c r="O32" s="418"/>
      <c r="P32" s="418"/>
      <c r="Q32" s="418"/>
      <c r="R32" s="418"/>
      <c r="S32" s="418"/>
      <c r="U32" s="419" t="s">
        <v>192</v>
      </c>
      <c r="V32" s="419"/>
      <c r="W32" s="419"/>
      <c r="X32" s="419"/>
      <c r="Y32" s="419"/>
      <c r="Z32" s="419"/>
      <c r="AA32" s="419"/>
      <c r="AB32" s="419"/>
      <c r="AC32" s="419"/>
      <c r="AD32" s="419"/>
      <c r="AE32" s="419"/>
      <c r="AF32" s="419"/>
      <c r="AG32" s="419"/>
      <c r="AH32" s="419"/>
      <c r="AI32" s="419"/>
      <c r="AJ32" s="419"/>
      <c r="AK32" s="419"/>
      <c r="AM32" s="419" t="s">
        <v>193</v>
      </c>
      <c r="AN32" s="419"/>
      <c r="AO32" s="419"/>
      <c r="AP32" s="419"/>
      <c r="AQ32" s="419"/>
      <c r="AR32" s="419"/>
      <c r="AS32" s="419"/>
      <c r="AT32" s="419"/>
      <c r="AU32" s="419"/>
      <c r="AV32" s="419"/>
      <c r="AW32" s="419"/>
      <c r="AX32" s="419"/>
      <c r="AY32" s="419"/>
      <c r="AZ32" s="419"/>
      <c r="BA32" s="419"/>
      <c r="BB32" s="419"/>
      <c r="BC32" s="419"/>
      <c r="BE32" s="419" t="s">
        <v>194</v>
      </c>
      <c r="BF32" s="419"/>
      <c r="BG32" s="419"/>
      <c r="BH32" s="419"/>
      <c r="BI32" s="419"/>
      <c r="BJ32" s="419"/>
      <c r="BK32" s="419"/>
      <c r="BL32" s="419"/>
      <c r="BM32" s="419"/>
      <c r="BN32" s="419"/>
      <c r="BO32" s="419"/>
      <c r="BP32" s="419"/>
      <c r="BQ32" s="419"/>
      <c r="BR32" s="419"/>
      <c r="BS32" s="419"/>
      <c r="BT32" s="419"/>
      <c r="BU32" s="419"/>
      <c r="BW32" s="419" t="s">
        <v>195</v>
      </c>
      <c r="BX32" s="419"/>
      <c r="BY32" s="419"/>
      <c r="BZ32" s="419"/>
      <c r="CA32" s="419"/>
      <c r="CB32" s="419"/>
      <c r="CC32" s="419"/>
      <c r="CD32" s="419"/>
      <c r="CE32" s="419"/>
      <c r="CF32" s="419"/>
      <c r="CG32" s="419"/>
      <c r="CH32" s="419"/>
      <c r="CI32" s="419"/>
      <c r="CJ32" s="419"/>
      <c r="CK32" s="419"/>
      <c r="CL32" s="419"/>
      <c r="CM32" s="419"/>
      <c r="CO32" s="419" t="s">
        <v>196</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197</v>
      </c>
      <c r="D33" s="411"/>
      <c r="E33" s="410" t="s">
        <v>198</v>
      </c>
      <c r="F33" s="410"/>
      <c r="G33" s="410"/>
      <c r="H33" s="410"/>
      <c r="I33" s="410"/>
      <c r="J33" s="410"/>
      <c r="K33" s="410"/>
      <c r="L33" s="410"/>
      <c r="M33" s="410"/>
      <c r="N33" s="410"/>
      <c r="O33" s="410"/>
      <c r="P33" s="410"/>
      <c r="Q33" s="410"/>
      <c r="R33" s="410"/>
      <c r="S33" s="410"/>
      <c r="T33" s="203"/>
      <c r="U33" s="411" t="s">
        <v>199</v>
      </c>
      <c r="V33" s="411"/>
      <c r="W33" s="410" t="s">
        <v>200</v>
      </c>
      <c r="X33" s="410"/>
      <c r="Y33" s="410"/>
      <c r="Z33" s="410"/>
      <c r="AA33" s="410"/>
      <c r="AB33" s="410"/>
      <c r="AC33" s="410"/>
      <c r="AD33" s="410"/>
      <c r="AE33" s="410"/>
      <c r="AF33" s="410"/>
      <c r="AG33" s="410"/>
      <c r="AH33" s="410"/>
      <c r="AI33" s="410"/>
      <c r="AJ33" s="410"/>
      <c r="AK33" s="410"/>
      <c r="AL33" s="203"/>
      <c r="AM33" s="411" t="s">
        <v>197</v>
      </c>
      <c r="AN33" s="411"/>
      <c r="AO33" s="410" t="s">
        <v>198</v>
      </c>
      <c r="AP33" s="410"/>
      <c r="AQ33" s="410"/>
      <c r="AR33" s="410"/>
      <c r="AS33" s="410"/>
      <c r="AT33" s="410"/>
      <c r="AU33" s="410"/>
      <c r="AV33" s="410"/>
      <c r="AW33" s="410"/>
      <c r="AX33" s="410"/>
      <c r="AY33" s="410"/>
      <c r="AZ33" s="410"/>
      <c r="BA33" s="410"/>
      <c r="BB33" s="410"/>
      <c r="BC33" s="410"/>
      <c r="BD33" s="204"/>
      <c r="BE33" s="410" t="s">
        <v>201</v>
      </c>
      <c r="BF33" s="410"/>
      <c r="BG33" s="410" t="s">
        <v>202</v>
      </c>
      <c r="BH33" s="410"/>
      <c r="BI33" s="410"/>
      <c r="BJ33" s="410"/>
      <c r="BK33" s="410"/>
      <c r="BL33" s="410"/>
      <c r="BM33" s="410"/>
      <c r="BN33" s="410"/>
      <c r="BO33" s="410"/>
      <c r="BP33" s="410"/>
      <c r="BQ33" s="410"/>
      <c r="BR33" s="410"/>
      <c r="BS33" s="410"/>
      <c r="BT33" s="410"/>
      <c r="BU33" s="410"/>
      <c r="BV33" s="204"/>
      <c r="BW33" s="411" t="s">
        <v>201</v>
      </c>
      <c r="BX33" s="411"/>
      <c r="BY33" s="410" t="s">
        <v>203</v>
      </c>
      <c r="BZ33" s="410"/>
      <c r="CA33" s="410"/>
      <c r="CB33" s="410"/>
      <c r="CC33" s="410"/>
      <c r="CD33" s="410"/>
      <c r="CE33" s="410"/>
      <c r="CF33" s="410"/>
      <c r="CG33" s="410"/>
      <c r="CH33" s="410"/>
      <c r="CI33" s="410"/>
      <c r="CJ33" s="410"/>
      <c r="CK33" s="410"/>
      <c r="CL33" s="410"/>
      <c r="CM33" s="410"/>
      <c r="CN33" s="203"/>
      <c r="CO33" s="411" t="s">
        <v>197</v>
      </c>
      <c r="CP33" s="411"/>
      <c r="CQ33" s="410" t="s">
        <v>204</v>
      </c>
      <c r="CR33" s="410"/>
      <c r="CS33" s="410"/>
      <c r="CT33" s="410"/>
      <c r="CU33" s="410"/>
      <c r="CV33" s="410"/>
      <c r="CW33" s="410"/>
      <c r="CX33" s="410"/>
      <c r="CY33" s="410"/>
      <c r="CZ33" s="410"/>
      <c r="DA33" s="410"/>
      <c r="DB33" s="410"/>
      <c r="DC33" s="410"/>
      <c r="DD33" s="410"/>
      <c r="DE33" s="410"/>
      <c r="DF33" s="203"/>
      <c r="DG33" s="409" t="s">
        <v>205</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国民健康保険特別会計（事業勘定）</v>
      </c>
      <c r="X34" s="408"/>
      <c r="Y34" s="408"/>
      <c r="Z34" s="408"/>
      <c r="AA34" s="408"/>
      <c r="AB34" s="408"/>
      <c r="AC34" s="408"/>
      <c r="AD34" s="408"/>
      <c r="AE34" s="408"/>
      <c r="AF34" s="408"/>
      <c r="AG34" s="408"/>
      <c r="AH34" s="408"/>
      <c r="AI34" s="408"/>
      <c r="AJ34" s="408"/>
      <c r="AK34" s="408"/>
      <c r="AL34" s="178"/>
      <c r="AM34" s="407">
        <f>IF(AO34="","",MAX(C34:D43,U34:V43)+1)</f>
        <v>7</v>
      </c>
      <c r="AN34" s="407"/>
      <c r="AO34" s="408" t="str">
        <f>IF('各会計、関係団体の財政状況及び健全化判断比率'!B33="","",'各会計、関係団体の財政状況及び健全化判断比率'!B33)</f>
        <v>上水道事業会計</v>
      </c>
      <c r="AP34" s="408"/>
      <c r="AQ34" s="408"/>
      <c r="AR34" s="408"/>
      <c r="AS34" s="408"/>
      <c r="AT34" s="408"/>
      <c r="AU34" s="408"/>
      <c r="AV34" s="408"/>
      <c r="AW34" s="408"/>
      <c r="AX34" s="408"/>
      <c r="AY34" s="408"/>
      <c r="AZ34" s="408"/>
      <c r="BA34" s="408"/>
      <c r="BB34" s="408"/>
      <c r="BC34" s="408"/>
      <c r="BD34" s="178"/>
      <c r="BE34" s="407">
        <f>IF(BG34="","",MAX(C34:D43,U34:V43,AM34:AN43)+1)</f>
        <v>8</v>
      </c>
      <c r="BF34" s="407"/>
      <c r="BG34" s="408" t="str">
        <f>IF('各会計、関係団体の財政状況及び健全化判断比率'!B34="","",'各会計、関係団体の財政状況及び健全化判断比率'!B34)</f>
        <v>簡易水道事業特別会計</v>
      </c>
      <c r="BH34" s="408"/>
      <c r="BI34" s="408"/>
      <c r="BJ34" s="408"/>
      <c r="BK34" s="408"/>
      <c r="BL34" s="408"/>
      <c r="BM34" s="408"/>
      <c r="BN34" s="408"/>
      <c r="BO34" s="408"/>
      <c r="BP34" s="408"/>
      <c r="BQ34" s="408"/>
      <c r="BR34" s="408"/>
      <c r="BS34" s="408"/>
      <c r="BT34" s="408"/>
      <c r="BU34" s="408"/>
      <c r="BV34" s="178"/>
      <c r="BW34" s="407">
        <f>IF(BY34="","",MAX(C34:D43,U34:V43,AM34:AN43,BE34:BF43)+1)</f>
        <v>11</v>
      </c>
      <c r="BX34" s="407"/>
      <c r="BY34" s="408" t="str">
        <f>IF('各会計、関係団体の財政状況及び健全化判断比率'!B68="","",'各会計、関係団体の財政状況及び健全化判断比率'!B68)</f>
        <v>吾妻広域町村圏振興整備組合（一般会計）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国民健康保険特別会計（直営診療施設勘定）</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9</v>
      </c>
      <c r="BF35" s="407"/>
      <c r="BG35" s="408" t="str">
        <f>IF('各会計、関係団体の財政状況及び健全化判断比率'!B35="","",'各会計、関係団体の財政状況及び健全化判断比率'!B35)</f>
        <v>公共下水道事業特別会計</v>
      </c>
      <c r="BH35" s="408"/>
      <c r="BI35" s="408"/>
      <c r="BJ35" s="408"/>
      <c r="BK35" s="408"/>
      <c r="BL35" s="408"/>
      <c r="BM35" s="408"/>
      <c r="BN35" s="408"/>
      <c r="BO35" s="408"/>
      <c r="BP35" s="408"/>
      <c r="BQ35" s="408"/>
      <c r="BR35" s="408"/>
      <c r="BS35" s="408"/>
      <c r="BT35" s="408"/>
      <c r="BU35" s="408"/>
      <c r="BV35" s="178"/>
      <c r="BW35" s="407">
        <f t="shared" ref="BW35:BW43" si="2">IF(BY35="","",BW34+1)</f>
        <v>12</v>
      </c>
      <c r="BX35" s="407"/>
      <c r="BY35" s="408" t="str">
        <f>IF('各会計、関係団体の財政状況及び健全化判断比率'!B69="","",'各会計、関係団体の財政状況及び健全化判断比率'!B69)</f>
        <v>吾妻広域町村圏振興整備組合（病院事業）</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介護保険特別会計（介護事業勘定）</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f t="shared" si="1"/>
        <v>10</v>
      </c>
      <c r="BF36" s="407"/>
      <c r="BG36" s="408" t="str">
        <f>IF('各会計、関係団体の財政状況及び健全化判断比率'!B36="","",'各会計、関係団体の財政状況及び健全化判断比率'!B36)</f>
        <v>農業集落排水事業特別会計</v>
      </c>
      <c r="BH36" s="408"/>
      <c r="BI36" s="408"/>
      <c r="BJ36" s="408"/>
      <c r="BK36" s="408"/>
      <c r="BL36" s="408"/>
      <c r="BM36" s="408"/>
      <c r="BN36" s="408"/>
      <c r="BO36" s="408"/>
      <c r="BP36" s="408"/>
      <c r="BQ36" s="408"/>
      <c r="BR36" s="408"/>
      <c r="BS36" s="408"/>
      <c r="BT36" s="408"/>
      <c r="BU36" s="408"/>
      <c r="BV36" s="178"/>
      <c r="BW36" s="407">
        <f t="shared" si="2"/>
        <v>13</v>
      </c>
      <c r="BX36" s="407"/>
      <c r="BY36" s="408" t="str">
        <f>IF('各会計、関係団体の財政状況及び健全化判断比率'!B70="","",'各会計、関係団体の財政状況及び健全化判断比率'!B70)</f>
        <v>西吾妻衛生施設組合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5</v>
      </c>
      <c r="V37" s="407"/>
      <c r="W37" s="408" t="str">
        <f>IF('各会計、関係団体の財政状況及び健全化判断比率'!B31="","",'各会計、関係団体の財政状況及び健全化判断比率'!B31)</f>
        <v>介護保険特別会計（介護サービス勘定）</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14</v>
      </c>
      <c r="BX37" s="407"/>
      <c r="BY37" s="408" t="str">
        <f>IF('各会計、関係団体の財政状況及び健全化判断比率'!B71="","",'各会計、関係団体の財政状況及び健全化判断比率'!B71)</f>
        <v>西吾妻環境衛生施設組合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f t="shared" si="4"/>
        <v>6</v>
      </c>
      <c r="V38" s="407"/>
      <c r="W38" s="408" t="str">
        <f>IF('各会計、関係団体の財政状況及び健全化判断比率'!B32="","",'各会計、関係団体の財政状況及び健全化判断比率'!B32)</f>
        <v>後期高齢者医療特別会計</v>
      </c>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15</v>
      </c>
      <c r="BX38" s="407"/>
      <c r="BY38" s="408" t="str">
        <f>IF('各会計、関係団体の財政状況及び健全化判断比率'!B72="","",'各会計、関係団体の財政状況及び健全化判断比率'!B72)</f>
        <v>群馬県後期高齢者医療広域連合（一般会計）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16</v>
      </c>
      <c r="BX39" s="407"/>
      <c r="BY39" s="408" t="str">
        <f>IF('各会計、関係団体の財政状況及び健全化判断比率'!B73="","",'各会計、関係団体の財政状況及び健全化判断比率'!B73)</f>
        <v>群馬県後期高齢者医療広域連合（事業会計）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17</v>
      </c>
      <c r="BX40" s="407"/>
      <c r="BY40" s="408" t="str">
        <f>IF('各会計、関係団体の財政状況及び健全化判断比率'!B74="","",'各会計、関係団体の財政状況及び健全化判断比率'!B74)</f>
        <v>群馬県市町村総合事務組合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18</v>
      </c>
      <c r="BX41" s="407"/>
      <c r="BY41" s="408" t="str">
        <f>IF('各会計、関係団体の財政状況及び健全化判断比率'!B75="","",'各会計、関係団体の財政状況及び健全化判断比率'!B75)</f>
        <v>群馬県市町村会館管理組合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19</v>
      </c>
      <c r="BX42" s="407"/>
      <c r="BY42" s="408" t="str">
        <f>IF('各会計、関係団体の財政状況及び健全化判断比率'!B76="","",'各会計、関係団体の財政状況及び健全化判断比率'!B76)</f>
        <v>西吾妻福祉病院組合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20</v>
      </c>
      <c r="BX43" s="407"/>
      <c r="BY43" s="408" t="str">
        <f>IF('各会計、関係団体の財政状況及び健全化判断比率'!B77="","",'各会計、関係団体の財政状況及び健全化判断比率'!B77)</f>
        <v>吾妻環境施設組合</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404" t="s">
        <v>207</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208</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209</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210</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211</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212</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213</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604</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19" t="s">
        <v>571</v>
      </c>
      <c r="D34" s="1219"/>
      <c r="E34" s="1220"/>
      <c r="F34" s="32">
        <v>12.23</v>
      </c>
      <c r="G34" s="33">
        <v>13.04</v>
      </c>
      <c r="H34" s="33">
        <v>13.66</v>
      </c>
      <c r="I34" s="33">
        <v>13.48</v>
      </c>
      <c r="J34" s="34">
        <v>12.25</v>
      </c>
      <c r="K34" s="22"/>
      <c r="L34" s="22"/>
      <c r="M34" s="22"/>
      <c r="N34" s="22"/>
      <c r="O34" s="22"/>
      <c r="P34" s="22"/>
    </row>
    <row r="35" spans="1:16" ht="39" customHeight="1" x14ac:dyDescent="0.2">
      <c r="A35" s="22"/>
      <c r="B35" s="35"/>
      <c r="C35" s="1213" t="s">
        <v>572</v>
      </c>
      <c r="D35" s="1214"/>
      <c r="E35" s="1215"/>
      <c r="F35" s="36">
        <v>6.78</v>
      </c>
      <c r="G35" s="37">
        <v>8.5399999999999991</v>
      </c>
      <c r="H35" s="37">
        <v>9.8699999999999992</v>
      </c>
      <c r="I35" s="37">
        <v>0.32</v>
      </c>
      <c r="J35" s="38">
        <v>6.13</v>
      </c>
      <c r="K35" s="22"/>
      <c r="L35" s="22"/>
      <c r="M35" s="22"/>
      <c r="N35" s="22"/>
      <c r="O35" s="22"/>
      <c r="P35" s="22"/>
    </row>
    <row r="36" spans="1:16" ht="39" customHeight="1" x14ac:dyDescent="0.2">
      <c r="A36" s="22"/>
      <c r="B36" s="35"/>
      <c r="C36" s="1213" t="s">
        <v>573</v>
      </c>
      <c r="D36" s="1214"/>
      <c r="E36" s="1215"/>
      <c r="F36" s="36">
        <v>3.64</v>
      </c>
      <c r="G36" s="37">
        <v>1.9</v>
      </c>
      <c r="H36" s="37">
        <v>1.18</v>
      </c>
      <c r="I36" s="37">
        <v>1.58</v>
      </c>
      <c r="J36" s="38">
        <v>2.52</v>
      </c>
      <c r="K36" s="22"/>
      <c r="L36" s="22"/>
      <c r="M36" s="22"/>
      <c r="N36" s="22"/>
      <c r="O36" s="22"/>
      <c r="P36" s="22"/>
    </row>
    <row r="37" spans="1:16" ht="39" customHeight="1" x14ac:dyDescent="0.2">
      <c r="A37" s="22"/>
      <c r="B37" s="35"/>
      <c r="C37" s="1213" t="s">
        <v>574</v>
      </c>
      <c r="D37" s="1214"/>
      <c r="E37" s="1215"/>
      <c r="F37" s="36">
        <v>2.35</v>
      </c>
      <c r="G37" s="37">
        <v>2.69</v>
      </c>
      <c r="H37" s="37">
        <v>3.21</v>
      </c>
      <c r="I37" s="37">
        <v>1.95</v>
      </c>
      <c r="J37" s="38">
        <v>2.34</v>
      </c>
      <c r="K37" s="22"/>
      <c r="L37" s="22"/>
      <c r="M37" s="22"/>
      <c r="N37" s="22"/>
      <c r="O37" s="22"/>
      <c r="P37" s="22"/>
    </row>
    <row r="38" spans="1:16" ht="39" customHeight="1" x14ac:dyDescent="0.2">
      <c r="A38" s="22"/>
      <c r="B38" s="35"/>
      <c r="C38" s="1213" t="s">
        <v>575</v>
      </c>
      <c r="D38" s="1214"/>
      <c r="E38" s="1215"/>
      <c r="F38" s="36">
        <v>0.11</v>
      </c>
      <c r="G38" s="37">
        <v>0.16</v>
      </c>
      <c r="H38" s="37">
        <v>0.16</v>
      </c>
      <c r="I38" s="37">
        <v>0.19</v>
      </c>
      <c r="J38" s="38">
        <v>0.16</v>
      </c>
      <c r="K38" s="22"/>
      <c r="L38" s="22"/>
      <c r="M38" s="22"/>
      <c r="N38" s="22"/>
      <c r="O38" s="22"/>
      <c r="P38" s="22"/>
    </row>
    <row r="39" spans="1:16" ht="39" customHeight="1" x14ac:dyDescent="0.2">
      <c r="A39" s="22"/>
      <c r="B39" s="35"/>
      <c r="C39" s="1213" t="s">
        <v>576</v>
      </c>
      <c r="D39" s="1214"/>
      <c r="E39" s="1215"/>
      <c r="F39" s="36">
        <v>0.16</v>
      </c>
      <c r="G39" s="37">
        <v>0.16</v>
      </c>
      <c r="H39" s="37">
        <v>0.21</v>
      </c>
      <c r="I39" s="37">
        <v>0.16</v>
      </c>
      <c r="J39" s="38">
        <v>0.14000000000000001</v>
      </c>
      <c r="K39" s="22"/>
      <c r="L39" s="22"/>
      <c r="M39" s="22"/>
      <c r="N39" s="22"/>
      <c r="O39" s="22"/>
      <c r="P39" s="22"/>
    </row>
    <row r="40" spans="1:16" ht="39" customHeight="1" x14ac:dyDescent="0.2">
      <c r="A40" s="22"/>
      <c r="B40" s="35"/>
      <c r="C40" s="1213" t="s">
        <v>577</v>
      </c>
      <c r="D40" s="1214"/>
      <c r="E40" s="1215"/>
      <c r="F40" s="36">
        <v>0.42</v>
      </c>
      <c r="G40" s="37">
        <v>0.37</v>
      </c>
      <c r="H40" s="37">
        <v>0.46</v>
      </c>
      <c r="I40" s="37">
        <v>0.41</v>
      </c>
      <c r="J40" s="38">
        <v>0.04</v>
      </c>
      <c r="K40" s="22"/>
      <c r="L40" s="22"/>
      <c r="M40" s="22"/>
      <c r="N40" s="22"/>
      <c r="O40" s="22"/>
      <c r="P40" s="22"/>
    </row>
    <row r="41" spans="1:16" ht="39" customHeight="1" x14ac:dyDescent="0.2">
      <c r="A41" s="22"/>
      <c r="B41" s="35"/>
      <c r="C41" s="1213" t="s">
        <v>578</v>
      </c>
      <c r="D41" s="1214"/>
      <c r="E41" s="1215"/>
      <c r="F41" s="36">
        <v>0</v>
      </c>
      <c r="G41" s="37">
        <v>0</v>
      </c>
      <c r="H41" s="37">
        <v>0</v>
      </c>
      <c r="I41" s="37">
        <v>0</v>
      </c>
      <c r="J41" s="38">
        <v>0</v>
      </c>
      <c r="K41" s="22"/>
      <c r="L41" s="22"/>
      <c r="M41" s="22"/>
      <c r="N41" s="22"/>
      <c r="O41" s="22"/>
      <c r="P41" s="22"/>
    </row>
    <row r="42" spans="1:16" ht="39" customHeight="1" x14ac:dyDescent="0.2">
      <c r="A42" s="22"/>
      <c r="B42" s="39"/>
      <c r="C42" s="1213" t="s">
        <v>579</v>
      </c>
      <c r="D42" s="1214"/>
      <c r="E42" s="1215"/>
      <c r="F42" s="36" t="s">
        <v>522</v>
      </c>
      <c r="G42" s="37" t="s">
        <v>522</v>
      </c>
      <c r="H42" s="37" t="s">
        <v>522</v>
      </c>
      <c r="I42" s="37" t="s">
        <v>522</v>
      </c>
      <c r="J42" s="38" t="s">
        <v>522</v>
      </c>
      <c r="K42" s="22"/>
      <c r="L42" s="22"/>
      <c r="M42" s="22"/>
      <c r="N42" s="22"/>
      <c r="O42" s="22"/>
      <c r="P42" s="22"/>
    </row>
    <row r="43" spans="1:16" ht="39" customHeight="1" thickBot="1" x14ac:dyDescent="0.25">
      <c r="A43" s="22"/>
      <c r="B43" s="40"/>
      <c r="C43" s="1216" t="s">
        <v>580</v>
      </c>
      <c r="D43" s="1217"/>
      <c r="E43" s="1218"/>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AdByPiJm2nnhgWPrhlnFdsa/hteZKiD9OMJjKXhoa4fwN1+6WpB5a/t3d/ORMagQgCk1yeVLpDaeRhKL7zETOg==" saltValue="2RgrGCDCxj5iqV7uGMYP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39" t="s">
        <v>11</v>
      </c>
      <c r="C45" s="1240"/>
      <c r="D45" s="58"/>
      <c r="E45" s="1245" t="s">
        <v>12</v>
      </c>
      <c r="F45" s="1245"/>
      <c r="G45" s="1245"/>
      <c r="H45" s="1245"/>
      <c r="I45" s="1245"/>
      <c r="J45" s="1246"/>
      <c r="K45" s="59">
        <v>574</v>
      </c>
      <c r="L45" s="60">
        <v>639</v>
      </c>
      <c r="M45" s="60">
        <v>618</v>
      </c>
      <c r="N45" s="60">
        <v>696</v>
      </c>
      <c r="O45" s="61">
        <v>714</v>
      </c>
      <c r="P45" s="48"/>
      <c r="Q45" s="48"/>
      <c r="R45" s="48"/>
      <c r="S45" s="48"/>
      <c r="T45" s="48"/>
      <c r="U45" s="48"/>
    </row>
    <row r="46" spans="1:21" ht="30.75" customHeight="1" x14ac:dyDescent="0.2">
      <c r="A46" s="48"/>
      <c r="B46" s="1241"/>
      <c r="C46" s="1242"/>
      <c r="D46" s="62"/>
      <c r="E46" s="1223" t="s">
        <v>13</v>
      </c>
      <c r="F46" s="1223"/>
      <c r="G46" s="1223"/>
      <c r="H46" s="1223"/>
      <c r="I46" s="1223"/>
      <c r="J46" s="1224"/>
      <c r="K46" s="63" t="s">
        <v>522</v>
      </c>
      <c r="L46" s="64" t="s">
        <v>522</v>
      </c>
      <c r="M46" s="64" t="s">
        <v>522</v>
      </c>
      <c r="N46" s="64" t="s">
        <v>522</v>
      </c>
      <c r="O46" s="65" t="s">
        <v>522</v>
      </c>
      <c r="P46" s="48"/>
      <c r="Q46" s="48"/>
      <c r="R46" s="48"/>
      <c r="S46" s="48"/>
      <c r="T46" s="48"/>
      <c r="U46" s="48"/>
    </row>
    <row r="47" spans="1:21" ht="30.75" customHeight="1" x14ac:dyDescent="0.2">
      <c r="A47" s="48"/>
      <c r="B47" s="1241"/>
      <c r="C47" s="1242"/>
      <c r="D47" s="62"/>
      <c r="E47" s="1223" t="s">
        <v>14</v>
      </c>
      <c r="F47" s="1223"/>
      <c r="G47" s="1223"/>
      <c r="H47" s="1223"/>
      <c r="I47" s="1223"/>
      <c r="J47" s="1224"/>
      <c r="K47" s="63" t="s">
        <v>522</v>
      </c>
      <c r="L47" s="64" t="s">
        <v>522</v>
      </c>
      <c r="M47" s="64" t="s">
        <v>522</v>
      </c>
      <c r="N47" s="64" t="s">
        <v>522</v>
      </c>
      <c r="O47" s="65" t="s">
        <v>522</v>
      </c>
      <c r="P47" s="48"/>
      <c r="Q47" s="48"/>
      <c r="R47" s="48"/>
      <c r="S47" s="48"/>
      <c r="T47" s="48"/>
      <c r="U47" s="48"/>
    </row>
    <row r="48" spans="1:21" ht="30.75" customHeight="1" x14ac:dyDescent="0.2">
      <c r="A48" s="48"/>
      <c r="B48" s="1241"/>
      <c r="C48" s="1242"/>
      <c r="D48" s="62"/>
      <c r="E48" s="1223" t="s">
        <v>15</v>
      </c>
      <c r="F48" s="1223"/>
      <c r="G48" s="1223"/>
      <c r="H48" s="1223"/>
      <c r="I48" s="1223"/>
      <c r="J48" s="1224"/>
      <c r="K48" s="63">
        <v>369</v>
      </c>
      <c r="L48" s="64">
        <v>357</v>
      </c>
      <c r="M48" s="64">
        <v>355</v>
      </c>
      <c r="N48" s="64">
        <v>325</v>
      </c>
      <c r="O48" s="65">
        <v>341</v>
      </c>
      <c r="P48" s="48"/>
      <c r="Q48" s="48"/>
      <c r="R48" s="48"/>
      <c r="S48" s="48"/>
      <c r="T48" s="48"/>
      <c r="U48" s="48"/>
    </row>
    <row r="49" spans="1:21" ht="30.75" customHeight="1" x14ac:dyDescent="0.2">
      <c r="A49" s="48"/>
      <c r="B49" s="1241"/>
      <c r="C49" s="1242"/>
      <c r="D49" s="62"/>
      <c r="E49" s="1223" t="s">
        <v>16</v>
      </c>
      <c r="F49" s="1223"/>
      <c r="G49" s="1223"/>
      <c r="H49" s="1223"/>
      <c r="I49" s="1223"/>
      <c r="J49" s="1224"/>
      <c r="K49" s="63">
        <v>73</v>
      </c>
      <c r="L49" s="64">
        <v>74</v>
      </c>
      <c r="M49" s="64">
        <v>70</v>
      </c>
      <c r="N49" s="64">
        <v>73</v>
      </c>
      <c r="O49" s="65">
        <v>81</v>
      </c>
      <c r="P49" s="48"/>
      <c r="Q49" s="48"/>
      <c r="R49" s="48"/>
      <c r="S49" s="48"/>
      <c r="T49" s="48"/>
      <c r="U49" s="48"/>
    </row>
    <row r="50" spans="1:21" ht="30.75" customHeight="1" x14ac:dyDescent="0.2">
      <c r="A50" s="48"/>
      <c r="B50" s="1241"/>
      <c r="C50" s="1242"/>
      <c r="D50" s="62"/>
      <c r="E50" s="1223" t="s">
        <v>17</v>
      </c>
      <c r="F50" s="1223"/>
      <c r="G50" s="1223"/>
      <c r="H50" s="1223"/>
      <c r="I50" s="1223"/>
      <c r="J50" s="1224"/>
      <c r="K50" s="63">
        <v>2</v>
      </c>
      <c r="L50" s="64">
        <v>2</v>
      </c>
      <c r="M50" s="64">
        <v>3</v>
      </c>
      <c r="N50" s="64">
        <v>1</v>
      </c>
      <c r="O50" s="65">
        <v>1</v>
      </c>
      <c r="P50" s="48"/>
      <c r="Q50" s="48"/>
      <c r="R50" s="48"/>
      <c r="S50" s="48"/>
      <c r="T50" s="48"/>
      <c r="U50" s="48"/>
    </row>
    <row r="51" spans="1:21" ht="30.75" customHeight="1" x14ac:dyDescent="0.2">
      <c r="A51" s="48"/>
      <c r="B51" s="1243"/>
      <c r="C51" s="1244"/>
      <c r="D51" s="66"/>
      <c r="E51" s="1223" t="s">
        <v>18</v>
      </c>
      <c r="F51" s="1223"/>
      <c r="G51" s="1223"/>
      <c r="H51" s="1223"/>
      <c r="I51" s="1223"/>
      <c r="J51" s="1224"/>
      <c r="K51" s="63" t="s">
        <v>522</v>
      </c>
      <c r="L51" s="64" t="s">
        <v>522</v>
      </c>
      <c r="M51" s="64" t="s">
        <v>522</v>
      </c>
      <c r="N51" s="64" t="s">
        <v>522</v>
      </c>
      <c r="O51" s="65" t="s">
        <v>522</v>
      </c>
      <c r="P51" s="48"/>
      <c r="Q51" s="48"/>
      <c r="R51" s="48"/>
      <c r="S51" s="48"/>
      <c r="T51" s="48"/>
      <c r="U51" s="48"/>
    </row>
    <row r="52" spans="1:21" ht="30.75" customHeight="1" x14ac:dyDescent="0.2">
      <c r="A52" s="48"/>
      <c r="B52" s="1221" t="s">
        <v>19</v>
      </c>
      <c r="C52" s="1222"/>
      <c r="D52" s="66"/>
      <c r="E52" s="1223" t="s">
        <v>20</v>
      </c>
      <c r="F52" s="1223"/>
      <c r="G52" s="1223"/>
      <c r="H52" s="1223"/>
      <c r="I52" s="1223"/>
      <c r="J52" s="1224"/>
      <c r="K52" s="63">
        <v>709</v>
      </c>
      <c r="L52" s="64">
        <v>740</v>
      </c>
      <c r="M52" s="64">
        <v>719</v>
      </c>
      <c r="N52" s="64">
        <v>737</v>
      </c>
      <c r="O52" s="65">
        <v>714</v>
      </c>
      <c r="P52" s="48"/>
      <c r="Q52" s="48"/>
      <c r="R52" s="48"/>
      <c r="S52" s="48"/>
      <c r="T52" s="48"/>
      <c r="U52" s="48"/>
    </row>
    <row r="53" spans="1:21" ht="30.75" customHeight="1" thickBot="1" x14ac:dyDescent="0.25">
      <c r="A53" s="48"/>
      <c r="B53" s="1225" t="s">
        <v>21</v>
      </c>
      <c r="C53" s="1226"/>
      <c r="D53" s="67"/>
      <c r="E53" s="1227" t="s">
        <v>22</v>
      </c>
      <c r="F53" s="1227"/>
      <c r="G53" s="1227"/>
      <c r="H53" s="1227"/>
      <c r="I53" s="1227"/>
      <c r="J53" s="1228"/>
      <c r="K53" s="68">
        <v>309</v>
      </c>
      <c r="L53" s="69">
        <v>332</v>
      </c>
      <c r="M53" s="69">
        <v>327</v>
      </c>
      <c r="N53" s="69">
        <v>358</v>
      </c>
      <c r="O53" s="70">
        <v>423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3">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29" t="s">
        <v>25</v>
      </c>
      <c r="C57" s="1230"/>
      <c r="D57" s="1233" t="s">
        <v>26</v>
      </c>
      <c r="E57" s="1234"/>
      <c r="F57" s="1234"/>
      <c r="G57" s="1234"/>
      <c r="H57" s="1234"/>
      <c r="I57" s="1234"/>
      <c r="J57" s="1235"/>
      <c r="K57" s="83"/>
      <c r="L57" s="84"/>
      <c r="M57" s="84"/>
      <c r="N57" s="84"/>
      <c r="O57" s="85"/>
    </row>
    <row r="58" spans="1:21" ht="31.5" customHeight="1" thickBot="1" x14ac:dyDescent="0.25">
      <c r="B58" s="1231"/>
      <c r="C58" s="1232"/>
      <c r="D58" s="1236" t="s">
        <v>27</v>
      </c>
      <c r="E58" s="1237"/>
      <c r="F58" s="1237"/>
      <c r="G58" s="1237"/>
      <c r="H58" s="1237"/>
      <c r="I58" s="1237"/>
      <c r="J58" s="123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WRudC0eRXiGgrQFWYrk/SMUD9OnR85gUPWQEYvJF5qmJA/EL3dhyy4PuJc8bj5VpCqYaKyOkq6WpmfUFw/SFw==" saltValue="VGmdyTJk3nDXPZxBteE4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1" orientation="landscape"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59" t="s">
        <v>30</v>
      </c>
      <c r="C41" s="1260"/>
      <c r="D41" s="102"/>
      <c r="E41" s="1261" t="s">
        <v>31</v>
      </c>
      <c r="F41" s="1261"/>
      <c r="G41" s="1261"/>
      <c r="H41" s="1262"/>
      <c r="I41" s="351">
        <v>5456</v>
      </c>
      <c r="J41" s="352">
        <v>6010</v>
      </c>
      <c r="K41" s="352">
        <v>6193</v>
      </c>
      <c r="L41" s="352">
        <v>6177</v>
      </c>
      <c r="M41" s="353">
        <v>6143</v>
      </c>
    </row>
    <row r="42" spans="2:13" ht="27.75" customHeight="1" x14ac:dyDescent="0.2">
      <c r="B42" s="1249"/>
      <c r="C42" s="1250"/>
      <c r="D42" s="103"/>
      <c r="E42" s="1253" t="s">
        <v>32</v>
      </c>
      <c r="F42" s="1253"/>
      <c r="G42" s="1253"/>
      <c r="H42" s="1254"/>
      <c r="I42" s="354">
        <v>8</v>
      </c>
      <c r="J42" s="355">
        <v>7</v>
      </c>
      <c r="K42" s="355">
        <v>7</v>
      </c>
      <c r="L42" s="355">
        <v>6</v>
      </c>
      <c r="M42" s="356">
        <v>5</v>
      </c>
    </row>
    <row r="43" spans="2:13" ht="27.75" customHeight="1" x14ac:dyDescent="0.2">
      <c r="B43" s="1249"/>
      <c r="C43" s="1250"/>
      <c r="D43" s="103"/>
      <c r="E43" s="1253" t="s">
        <v>33</v>
      </c>
      <c r="F43" s="1253"/>
      <c r="G43" s="1253"/>
      <c r="H43" s="1254"/>
      <c r="I43" s="354">
        <v>2853</v>
      </c>
      <c r="J43" s="355">
        <v>2594</v>
      </c>
      <c r="K43" s="355">
        <v>2370</v>
      </c>
      <c r="L43" s="355">
        <v>2092</v>
      </c>
      <c r="M43" s="356">
        <v>1430</v>
      </c>
    </row>
    <row r="44" spans="2:13" ht="27.75" customHeight="1" x14ac:dyDescent="0.2">
      <c r="B44" s="1249"/>
      <c r="C44" s="1250"/>
      <c r="D44" s="103"/>
      <c r="E44" s="1253" t="s">
        <v>34</v>
      </c>
      <c r="F44" s="1253"/>
      <c r="G44" s="1253"/>
      <c r="H44" s="1254"/>
      <c r="I44" s="354">
        <v>677</v>
      </c>
      <c r="J44" s="355">
        <v>613</v>
      </c>
      <c r="K44" s="355">
        <v>601</v>
      </c>
      <c r="L44" s="355">
        <v>650</v>
      </c>
      <c r="M44" s="356">
        <v>617</v>
      </c>
    </row>
    <row r="45" spans="2:13" ht="27.75" customHeight="1" x14ac:dyDescent="0.2">
      <c r="B45" s="1249"/>
      <c r="C45" s="1250"/>
      <c r="D45" s="103"/>
      <c r="E45" s="1253" t="s">
        <v>35</v>
      </c>
      <c r="F45" s="1253"/>
      <c r="G45" s="1253"/>
      <c r="H45" s="1254"/>
      <c r="I45" s="354">
        <v>1038</v>
      </c>
      <c r="J45" s="355">
        <v>873</v>
      </c>
      <c r="K45" s="355">
        <v>1100</v>
      </c>
      <c r="L45" s="355">
        <v>968</v>
      </c>
      <c r="M45" s="356">
        <v>968</v>
      </c>
    </row>
    <row r="46" spans="2:13" ht="27.75" customHeight="1" x14ac:dyDescent="0.2">
      <c r="B46" s="1249"/>
      <c r="C46" s="1250"/>
      <c r="D46" s="104"/>
      <c r="E46" s="1253" t="s">
        <v>36</v>
      </c>
      <c r="F46" s="1253"/>
      <c r="G46" s="1253"/>
      <c r="H46" s="1254"/>
      <c r="I46" s="354" t="s">
        <v>522</v>
      </c>
      <c r="J46" s="355">
        <v>3</v>
      </c>
      <c r="K46" s="355" t="s">
        <v>522</v>
      </c>
      <c r="L46" s="355" t="s">
        <v>522</v>
      </c>
      <c r="M46" s="356" t="s">
        <v>522</v>
      </c>
    </row>
    <row r="47" spans="2:13" ht="27.75" customHeight="1" x14ac:dyDescent="0.2">
      <c r="B47" s="1249"/>
      <c r="C47" s="1250"/>
      <c r="D47" s="105"/>
      <c r="E47" s="1263" t="s">
        <v>37</v>
      </c>
      <c r="F47" s="1264"/>
      <c r="G47" s="1264"/>
      <c r="H47" s="1265"/>
      <c r="I47" s="354" t="s">
        <v>522</v>
      </c>
      <c r="J47" s="355" t="s">
        <v>522</v>
      </c>
      <c r="K47" s="355" t="s">
        <v>522</v>
      </c>
      <c r="L47" s="355" t="s">
        <v>522</v>
      </c>
      <c r="M47" s="356" t="s">
        <v>522</v>
      </c>
    </row>
    <row r="48" spans="2:13" ht="27.75" customHeight="1" x14ac:dyDescent="0.2">
      <c r="B48" s="1249"/>
      <c r="C48" s="1250"/>
      <c r="D48" s="103"/>
      <c r="E48" s="1253" t="s">
        <v>38</v>
      </c>
      <c r="F48" s="1253"/>
      <c r="G48" s="1253"/>
      <c r="H48" s="1254"/>
      <c r="I48" s="354" t="s">
        <v>522</v>
      </c>
      <c r="J48" s="355" t="s">
        <v>522</v>
      </c>
      <c r="K48" s="355" t="s">
        <v>522</v>
      </c>
      <c r="L48" s="355" t="s">
        <v>522</v>
      </c>
      <c r="M48" s="356" t="s">
        <v>522</v>
      </c>
    </row>
    <row r="49" spans="2:13" ht="27.75" customHeight="1" x14ac:dyDescent="0.2">
      <c r="B49" s="1251"/>
      <c r="C49" s="1252"/>
      <c r="D49" s="103"/>
      <c r="E49" s="1253" t="s">
        <v>39</v>
      </c>
      <c r="F49" s="1253"/>
      <c r="G49" s="1253"/>
      <c r="H49" s="1254"/>
      <c r="I49" s="354" t="s">
        <v>522</v>
      </c>
      <c r="J49" s="355" t="s">
        <v>522</v>
      </c>
      <c r="K49" s="355" t="s">
        <v>522</v>
      </c>
      <c r="L49" s="355" t="s">
        <v>522</v>
      </c>
      <c r="M49" s="356" t="s">
        <v>522</v>
      </c>
    </row>
    <row r="50" spans="2:13" ht="27.75" customHeight="1" x14ac:dyDescent="0.2">
      <c r="B50" s="1247" t="s">
        <v>40</v>
      </c>
      <c r="C50" s="1248"/>
      <c r="D50" s="106"/>
      <c r="E50" s="1253" t="s">
        <v>41</v>
      </c>
      <c r="F50" s="1253"/>
      <c r="G50" s="1253"/>
      <c r="H50" s="1254"/>
      <c r="I50" s="354">
        <v>4139</v>
      </c>
      <c r="J50" s="355">
        <v>3954</v>
      </c>
      <c r="K50" s="355">
        <v>4319</v>
      </c>
      <c r="L50" s="355">
        <v>4575</v>
      </c>
      <c r="M50" s="356">
        <v>4633</v>
      </c>
    </row>
    <row r="51" spans="2:13" ht="27.75" customHeight="1" x14ac:dyDescent="0.2">
      <c r="B51" s="1249"/>
      <c r="C51" s="1250"/>
      <c r="D51" s="103"/>
      <c r="E51" s="1253" t="s">
        <v>42</v>
      </c>
      <c r="F51" s="1253"/>
      <c r="G51" s="1253"/>
      <c r="H51" s="1254"/>
      <c r="I51" s="354" t="s">
        <v>522</v>
      </c>
      <c r="J51" s="355" t="s">
        <v>522</v>
      </c>
      <c r="K51" s="355" t="s">
        <v>522</v>
      </c>
      <c r="L51" s="355" t="s">
        <v>522</v>
      </c>
      <c r="M51" s="356" t="s">
        <v>522</v>
      </c>
    </row>
    <row r="52" spans="2:13" ht="27.75" customHeight="1" x14ac:dyDescent="0.2">
      <c r="B52" s="1251"/>
      <c r="C52" s="1252"/>
      <c r="D52" s="103"/>
      <c r="E52" s="1253" t="s">
        <v>43</v>
      </c>
      <c r="F52" s="1253"/>
      <c r="G52" s="1253"/>
      <c r="H52" s="1254"/>
      <c r="I52" s="354">
        <v>6279</v>
      </c>
      <c r="J52" s="355">
        <v>6749</v>
      </c>
      <c r="K52" s="355">
        <v>6522</v>
      </c>
      <c r="L52" s="355">
        <v>6214</v>
      </c>
      <c r="M52" s="356">
        <v>6252</v>
      </c>
    </row>
    <row r="53" spans="2:13" ht="27.75" customHeight="1" thickBot="1" x14ac:dyDescent="0.25">
      <c r="B53" s="1255" t="s">
        <v>44</v>
      </c>
      <c r="C53" s="1256"/>
      <c r="D53" s="107"/>
      <c r="E53" s="1257" t="s">
        <v>45</v>
      </c>
      <c r="F53" s="1257"/>
      <c r="G53" s="1257"/>
      <c r="H53" s="1258"/>
      <c r="I53" s="357">
        <v>-387</v>
      </c>
      <c r="J53" s="358">
        <v>-605</v>
      </c>
      <c r="K53" s="358">
        <v>-570</v>
      </c>
      <c r="L53" s="358">
        <v>-896</v>
      </c>
      <c r="M53" s="359">
        <v>-1723</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wTgh+3qm3GfkJjxbOsVa949UAOq2jPO24KVMHhnIROTZNZEEm/EXV1iXVXKTaE8ANpXiiq7V3v2qMGArhxOwBg==" saltValue="+L8ulJsrOpsuDChcR1nd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565</v>
      </c>
      <c r="G54" s="116" t="s">
        <v>566</v>
      </c>
      <c r="H54" s="117" t="s">
        <v>567</v>
      </c>
    </row>
    <row r="55" spans="2:8" ht="52.5" customHeight="1" x14ac:dyDescent="0.2">
      <c r="B55" s="118"/>
      <c r="C55" s="1274" t="s">
        <v>48</v>
      </c>
      <c r="D55" s="1274"/>
      <c r="E55" s="1275"/>
      <c r="F55" s="119">
        <v>1696</v>
      </c>
      <c r="G55" s="119">
        <v>1706</v>
      </c>
      <c r="H55" s="120">
        <v>1714</v>
      </c>
    </row>
    <row r="56" spans="2:8" ht="52.5" customHeight="1" x14ac:dyDescent="0.2">
      <c r="B56" s="121"/>
      <c r="C56" s="1276" t="s">
        <v>49</v>
      </c>
      <c r="D56" s="1276"/>
      <c r="E56" s="1277"/>
      <c r="F56" s="122">
        <v>8</v>
      </c>
      <c r="G56" s="122">
        <v>8</v>
      </c>
      <c r="H56" s="123">
        <v>8</v>
      </c>
    </row>
    <row r="57" spans="2:8" ht="53.25" customHeight="1" x14ac:dyDescent="0.2">
      <c r="B57" s="121"/>
      <c r="C57" s="1278" t="s">
        <v>50</v>
      </c>
      <c r="D57" s="1278"/>
      <c r="E57" s="1279"/>
      <c r="F57" s="124">
        <v>2104</v>
      </c>
      <c r="G57" s="124">
        <v>2247</v>
      </c>
      <c r="H57" s="125">
        <v>2203</v>
      </c>
    </row>
    <row r="58" spans="2:8" ht="45.75" customHeight="1" x14ac:dyDescent="0.2">
      <c r="B58" s="126"/>
      <c r="C58" s="1266" t="s">
        <v>598</v>
      </c>
      <c r="D58" s="1267"/>
      <c r="E58" s="1268"/>
      <c r="F58" s="127">
        <v>1475</v>
      </c>
      <c r="G58" s="127">
        <v>1475</v>
      </c>
      <c r="H58" s="128">
        <v>1411</v>
      </c>
    </row>
    <row r="59" spans="2:8" ht="45.75" customHeight="1" x14ac:dyDescent="0.2">
      <c r="B59" s="126"/>
      <c r="C59" s="1266" t="s">
        <v>599</v>
      </c>
      <c r="D59" s="1267"/>
      <c r="E59" s="1268"/>
      <c r="F59" s="127">
        <v>278</v>
      </c>
      <c r="G59" s="127">
        <v>412</v>
      </c>
      <c r="H59" s="128">
        <v>432</v>
      </c>
    </row>
    <row r="60" spans="2:8" ht="45.75" customHeight="1" x14ac:dyDescent="0.2">
      <c r="B60" s="126"/>
      <c r="C60" s="1266" t="s">
        <v>600</v>
      </c>
      <c r="D60" s="1267"/>
      <c r="E60" s="1268"/>
      <c r="F60" s="127">
        <v>336</v>
      </c>
      <c r="G60" s="127">
        <v>336</v>
      </c>
      <c r="H60" s="128">
        <v>336</v>
      </c>
    </row>
    <row r="61" spans="2:8" ht="45.75" customHeight="1" x14ac:dyDescent="0.2">
      <c r="B61" s="126"/>
      <c r="C61" s="1266" t="s">
        <v>601</v>
      </c>
      <c r="D61" s="1267"/>
      <c r="E61" s="1268"/>
      <c r="F61" s="127" t="s">
        <v>603</v>
      </c>
      <c r="G61" s="127">
        <v>9</v>
      </c>
      <c r="H61" s="128">
        <v>10</v>
      </c>
    </row>
    <row r="62" spans="2:8" ht="45.75" customHeight="1" thickBot="1" x14ac:dyDescent="0.25">
      <c r="B62" s="129"/>
      <c r="C62" s="1269" t="s">
        <v>602</v>
      </c>
      <c r="D62" s="1270"/>
      <c r="E62" s="1271"/>
      <c r="F62" s="130">
        <v>6</v>
      </c>
      <c r="G62" s="130">
        <v>6</v>
      </c>
      <c r="H62" s="131">
        <v>6</v>
      </c>
    </row>
    <row r="63" spans="2:8" ht="52.5" customHeight="1" thickBot="1" x14ac:dyDescent="0.25">
      <c r="B63" s="132"/>
      <c r="C63" s="1272" t="s">
        <v>51</v>
      </c>
      <c r="D63" s="1272"/>
      <c r="E63" s="1273"/>
      <c r="F63" s="133">
        <v>3808</v>
      </c>
      <c r="G63" s="133">
        <v>3961</v>
      </c>
      <c r="H63" s="134">
        <v>3925</v>
      </c>
    </row>
    <row r="64" spans="2:8" ht="13" x14ac:dyDescent="0.2"/>
  </sheetData>
  <sheetProtection algorithmName="SHA-512" hashValue="DLznMkxZi+QzNMxPnCzQaqXCIrq0ANardsOG/3hTefhTpiXa3xveOmuI8sfV5uuLaMI5d8/bfga15G3HUFVwoA==" saltValue="+TPwu1dwjo1GAIOUf+xq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39" orientation="landscape"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B2EAD-12B3-4395-A6E9-48C5975738FA}">
  <sheetPr>
    <pageSetUpPr fitToPage="1"/>
  </sheetPr>
  <dimension ref="A1:DE85"/>
  <sheetViews>
    <sheetView showGridLines="0" zoomScale="85" zoomScaleNormal="85" zoomScaleSheetLayoutView="55" workbookViewId="0"/>
  </sheetViews>
  <sheetFormatPr defaultColWidth="0" defaultRowHeight="13.5" customHeight="1" zeroHeight="1" x14ac:dyDescent="0.2"/>
  <cols>
    <col min="1" max="1" width="6.36328125" style="370" customWidth="1"/>
    <col min="2" max="107" width="2.453125" style="370" customWidth="1"/>
    <col min="108" max="108" width="6.08984375" style="377" customWidth="1"/>
    <col min="109" max="109" width="5.90625" style="376" customWidth="1"/>
    <col min="110" max="16384" width="8.63281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 x14ac:dyDescent="0.2">
      <c r="DD19" s="370"/>
      <c r="DE19" s="370"/>
    </row>
    <row r="20" spans="1:109" ht="13"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 x14ac:dyDescent="0.2">
      <c r="B23" s="376"/>
    </row>
    <row r="24" spans="1:109" ht="13" x14ac:dyDescent="0.2">
      <c r="B24" s="376"/>
    </row>
    <row r="25" spans="1:109" ht="13" x14ac:dyDescent="0.2">
      <c r="B25" s="376"/>
    </row>
    <row r="26" spans="1:109" ht="13" x14ac:dyDescent="0.2">
      <c r="B26" s="376"/>
    </row>
    <row r="27" spans="1:109" ht="13" x14ac:dyDescent="0.2">
      <c r="B27" s="376"/>
    </row>
    <row r="28" spans="1:109" ht="13" x14ac:dyDescent="0.2">
      <c r="B28" s="376"/>
    </row>
    <row r="29" spans="1:109" ht="13" x14ac:dyDescent="0.2">
      <c r="B29" s="376"/>
    </row>
    <row r="30" spans="1:109" ht="13" x14ac:dyDescent="0.2">
      <c r="B30" s="376"/>
    </row>
    <row r="31" spans="1:109" ht="13" x14ac:dyDescent="0.2">
      <c r="B31" s="376"/>
    </row>
    <row r="32" spans="1:109" ht="13" x14ac:dyDescent="0.2">
      <c r="B32" s="376"/>
    </row>
    <row r="33" spans="2:109" ht="13" x14ac:dyDescent="0.2">
      <c r="B33" s="376"/>
    </row>
    <row r="34" spans="2:109" ht="13" x14ac:dyDescent="0.2">
      <c r="B34" s="376"/>
    </row>
    <row r="35" spans="2:109" ht="13" x14ac:dyDescent="0.2">
      <c r="B35" s="376"/>
    </row>
    <row r="36" spans="2:109" ht="13" x14ac:dyDescent="0.2">
      <c r="B36" s="376"/>
    </row>
    <row r="37" spans="2:109" ht="13" x14ac:dyDescent="0.2">
      <c r="B37" s="376"/>
    </row>
    <row r="38" spans="2:109" ht="13" x14ac:dyDescent="0.2">
      <c r="B38" s="376"/>
    </row>
    <row r="39" spans="2:109" ht="13"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 x14ac:dyDescent="0.2">
      <c r="B40" s="381"/>
      <c r="DD40" s="381"/>
      <c r="DE40" s="370"/>
    </row>
    <row r="41" spans="2:109" ht="16.5" x14ac:dyDescent="0.2">
      <c r="B41" s="382" t="s">
        <v>605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 x14ac:dyDescent="0.2">
      <c r="B42" s="376"/>
      <c r="G42" s="383"/>
      <c r="I42" s="384"/>
      <c r="J42" s="384"/>
      <c r="K42" s="384"/>
      <c r="AM42" s="383"/>
      <c r="AN42" s="383" t="s">
        <v>606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0" t="s">
        <v>607</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ht="13" x14ac:dyDescent="0.2">
      <c r="B44" s="376"/>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ht="13" x14ac:dyDescent="0.2">
      <c r="B45" s="376"/>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ht="13" x14ac:dyDescent="0.2">
      <c r="B46" s="376"/>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ht="13" x14ac:dyDescent="0.2">
      <c r="B47" s="376"/>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ht="13"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 x14ac:dyDescent="0.2">
      <c r="B49" s="376"/>
      <c r="AN49" s="370" t="s">
        <v>608</v>
      </c>
    </row>
    <row r="50" spans="1:109" ht="13" x14ac:dyDescent="0.2">
      <c r="B50" s="376"/>
      <c r="G50" s="1289"/>
      <c r="H50" s="1289"/>
      <c r="I50" s="1289"/>
      <c r="J50" s="1289"/>
      <c r="K50" s="386"/>
      <c r="L50" s="386"/>
      <c r="M50" s="387"/>
      <c r="N50" s="387"/>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93" t="s">
        <v>563</v>
      </c>
      <c r="BQ50" s="1293"/>
      <c r="BR50" s="1293"/>
      <c r="BS50" s="1293"/>
      <c r="BT50" s="1293"/>
      <c r="BU50" s="1293"/>
      <c r="BV50" s="1293"/>
      <c r="BW50" s="1293"/>
      <c r="BX50" s="1293" t="s">
        <v>564</v>
      </c>
      <c r="BY50" s="1293"/>
      <c r="BZ50" s="1293"/>
      <c r="CA50" s="1293"/>
      <c r="CB50" s="1293"/>
      <c r="CC50" s="1293"/>
      <c r="CD50" s="1293"/>
      <c r="CE50" s="1293"/>
      <c r="CF50" s="1293" t="s">
        <v>565</v>
      </c>
      <c r="CG50" s="1293"/>
      <c r="CH50" s="1293"/>
      <c r="CI50" s="1293"/>
      <c r="CJ50" s="1293"/>
      <c r="CK50" s="1293"/>
      <c r="CL50" s="1293"/>
      <c r="CM50" s="1293"/>
      <c r="CN50" s="1293" t="s">
        <v>566</v>
      </c>
      <c r="CO50" s="1293"/>
      <c r="CP50" s="1293"/>
      <c r="CQ50" s="1293"/>
      <c r="CR50" s="1293"/>
      <c r="CS50" s="1293"/>
      <c r="CT50" s="1293"/>
      <c r="CU50" s="1293"/>
      <c r="CV50" s="1293" t="s">
        <v>567</v>
      </c>
      <c r="CW50" s="1293"/>
      <c r="CX50" s="1293"/>
      <c r="CY50" s="1293"/>
      <c r="CZ50" s="1293"/>
      <c r="DA50" s="1293"/>
      <c r="DB50" s="1293"/>
      <c r="DC50" s="1293"/>
    </row>
    <row r="51" spans="1:109" ht="13.5" customHeight="1" x14ac:dyDescent="0.2">
      <c r="B51" s="376"/>
      <c r="G51" s="1299"/>
      <c r="H51" s="1299"/>
      <c r="I51" s="1297"/>
      <c r="J51" s="1297"/>
      <c r="K51" s="1295"/>
      <c r="L51" s="1295"/>
      <c r="M51" s="1295"/>
      <c r="N51" s="1295"/>
      <c r="AM51" s="385"/>
      <c r="AN51" s="1296" t="s">
        <v>609</v>
      </c>
      <c r="AO51" s="1296"/>
      <c r="AP51" s="1296"/>
      <c r="AQ51" s="1296"/>
      <c r="AR51" s="1296"/>
      <c r="AS51" s="1296"/>
      <c r="AT51" s="1296"/>
      <c r="AU51" s="1296"/>
      <c r="AV51" s="1296"/>
      <c r="AW51" s="1296"/>
      <c r="AX51" s="1296"/>
      <c r="AY51" s="1296"/>
      <c r="AZ51" s="1296"/>
      <c r="BA51" s="1296"/>
      <c r="BB51" s="1296" t="s">
        <v>610</v>
      </c>
      <c r="BC51" s="1296"/>
      <c r="BD51" s="1296"/>
      <c r="BE51" s="1296"/>
      <c r="BF51" s="1296"/>
      <c r="BG51" s="1296"/>
      <c r="BH51" s="1296"/>
      <c r="BI51" s="1296"/>
      <c r="BJ51" s="1296"/>
      <c r="BK51" s="1296"/>
      <c r="BL51" s="1296"/>
      <c r="BM51" s="1296"/>
      <c r="BN51" s="1296"/>
      <c r="BO51" s="1296"/>
      <c r="BP51" s="1294"/>
      <c r="BQ51" s="1294"/>
      <c r="BR51" s="1294"/>
      <c r="BS51" s="1294"/>
      <c r="BT51" s="1294"/>
      <c r="BU51" s="1294"/>
      <c r="BV51" s="1294"/>
      <c r="BW51" s="1294"/>
      <c r="BX51" s="1294"/>
      <c r="BY51" s="1294"/>
      <c r="BZ51" s="1294"/>
      <c r="CA51" s="1294"/>
      <c r="CB51" s="1294"/>
      <c r="CC51" s="1294"/>
      <c r="CD51" s="1294"/>
      <c r="CE51" s="1294"/>
      <c r="CF51" s="1294"/>
      <c r="CG51" s="1294"/>
      <c r="CH51" s="1294"/>
      <c r="CI51" s="1294"/>
      <c r="CJ51" s="1294"/>
      <c r="CK51" s="1294"/>
      <c r="CL51" s="1294"/>
      <c r="CM51" s="1294"/>
      <c r="CN51" s="1294"/>
      <c r="CO51" s="1294"/>
      <c r="CP51" s="1294"/>
      <c r="CQ51" s="1294"/>
      <c r="CR51" s="1294"/>
      <c r="CS51" s="1294"/>
      <c r="CT51" s="1294"/>
      <c r="CU51" s="1294"/>
      <c r="CV51" s="1294"/>
      <c r="CW51" s="1294"/>
      <c r="CX51" s="1294"/>
      <c r="CY51" s="1294"/>
      <c r="CZ51" s="1294"/>
      <c r="DA51" s="1294"/>
      <c r="DB51" s="1294"/>
      <c r="DC51" s="1294"/>
    </row>
    <row r="52" spans="1:109" ht="13" x14ac:dyDescent="0.2">
      <c r="B52" s="376"/>
      <c r="G52" s="1299"/>
      <c r="H52" s="1299"/>
      <c r="I52" s="1297"/>
      <c r="J52" s="1297"/>
      <c r="K52" s="1295"/>
      <c r="L52" s="1295"/>
      <c r="M52" s="1295"/>
      <c r="N52" s="1295"/>
      <c r="AM52" s="385"/>
      <c r="AN52" s="1296"/>
      <c r="AO52" s="1296"/>
      <c r="AP52" s="1296"/>
      <c r="AQ52" s="1296"/>
      <c r="AR52" s="1296"/>
      <c r="AS52" s="1296"/>
      <c r="AT52" s="1296"/>
      <c r="AU52" s="1296"/>
      <c r="AV52" s="1296"/>
      <c r="AW52" s="1296"/>
      <c r="AX52" s="1296"/>
      <c r="AY52" s="1296"/>
      <c r="AZ52" s="1296"/>
      <c r="BA52" s="1296"/>
      <c r="BB52" s="1296"/>
      <c r="BC52" s="1296"/>
      <c r="BD52" s="1296"/>
      <c r="BE52" s="1296"/>
      <c r="BF52" s="1296"/>
      <c r="BG52" s="1296"/>
      <c r="BH52" s="1296"/>
      <c r="BI52" s="1296"/>
      <c r="BJ52" s="1296"/>
      <c r="BK52" s="1296"/>
      <c r="BL52" s="1296"/>
      <c r="BM52" s="1296"/>
      <c r="BN52" s="1296"/>
      <c r="BO52" s="1296"/>
      <c r="BP52" s="1294"/>
      <c r="BQ52" s="1294"/>
      <c r="BR52" s="1294"/>
      <c r="BS52" s="1294"/>
      <c r="BT52" s="1294"/>
      <c r="BU52" s="1294"/>
      <c r="BV52" s="1294"/>
      <c r="BW52" s="1294"/>
      <c r="BX52" s="1294"/>
      <c r="BY52" s="1294"/>
      <c r="BZ52" s="1294"/>
      <c r="CA52" s="1294"/>
      <c r="CB52" s="1294"/>
      <c r="CC52" s="1294"/>
      <c r="CD52" s="1294"/>
      <c r="CE52" s="1294"/>
      <c r="CF52" s="1294"/>
      <c r="CG52" s="1294"/>
      <c r="CH52" s="1294"/>
      <c r="CI52" s="1294"/>
      <c r="CJ52" s="1294"/>
      <c r="CK52" s="1294"/>
      <c r="CL52" s="1294"/>
      <c r="CM52" s="1294"/>
      <c r="CN52" s="1294"/>
      <c r="CO52" s="1294"/>
      <c r="CP52" s="1294"/>
      <c r="CQ52" s="1294"/>
      <c r="CR52" s="1294"/>
      <c r="CS52" s="1294"/>
      <c r="CT52" s="1294"/>
      <c r="CU52" s="1294"/>
      <c r="CV52" s="1294"/>
      <c r="CW52" s="1294"/>
      <c r="CX52" s="1294"/>
      <c r="CY52" s="1294"/>
      <c r="CZ52" s="1294"/>
      <c r="DA52" s="1294"/>
      <c r="DB52" s="1294"/>
      <c r="DC52" s="1294"/>
    </row>
    <row r="53" spans="1:109" ht="13" x14ac:dyDescent="0.2">
      <c r="A53" s="384"/>
      <c r="B53" s="376"/>
      <c r="G53" s="1299"/>
      <c r="H53" s="1299"/>
      <c r="I53" s="1289"/>
      <c r="J53" s="1289"/>
      <c r="K53" s="1295"/>
      <c r="L53" s="1295"/>
      <c r="M53" s="1295"/>
      <c r="N53" s="1295"/>
      <c r="AM53" s="385"/>
      <c r="AN53" s="1296"/>
      <c r="AO53" s="1296"/>
      <c r="AP53" s="1296"/>
      <c r="AQ53" s="1296"/>
      <c r="AR53" s="1296"/>
      <c r="AS53" s="1296"/>
      <c r="AT53" s="1296"/>
      <c r="AU53" s="1296"/>
      <c r="AV53" s="1296"/>
      <c r="AW53" s="1296"/>
      <c r="AX53" s="1296"/>
      <c r="AY53" s="1296"/>
      <c r="AZ53" s="1296"/>
      <c r="BA53" s="1296"/>
      <c r="BB53" s="1296" t="s">
        <v>611</v>
      </c>
      <c r="BC53" s="1296"/>
      <c r="BD53" s="1296"/>
      <c r="BE53" s="1296"/>
      <c r="BF53" s="1296"/>
      <c r="BG53" s="1296"/>
      <c r="BH53" s="1296"/>
      <c r="BI53" s="1296"/>
      <c r="BJ53" s="1296"/>
      <c r="BK53" s="1296"/>
      <c r="BL53" s="1296"/>
      <c r="BM53" s="1296"/>
      <c r="BN53" s="1296"/>
      <c r="BO53" s="1296"/>
      <c r="BP53" s="1294">
        <v>59</v>
      </c>
      <c r="BQ53" s="1294"/>
      <c r="BR53" s="1294"/>
      <c r="BS53" s="1294"/>
      <c r="BT53" s="1294"/>
      <c r="BU53" s="1294"/>
      <c r="BV53" s="1294"/>
      <c r="BW53" s="1294"/>
      <c r="BX53" s="1294">
        <v>59.9</v>
      </c>
      <c r="BY53" s="1294"/>
      <c r="BZ53" s="1294"/>
      <c r="CA53" s="1294"/>
      <c r="CB53" s="1294"/>
      <c r="CC53" s="1294"/>
      <c r="CD53" s="1294"/>
      <c r="CE53" s="1294"/>
      <c r="CF53" s="1294">
        <v>61.4</v>
      </c>
      <c r="CG53" s="1294"/>
      <c r="CH53" s="1294"/>
      <c r="CI53" s="1294"/>
      <c r="CJ53" s="1294"/>
      <c r="CK53" s="1294"/>
      <c r="CL53" s="1294"/>
      <c r="CM53" s="1294"/>
      <c r="CN53" s="1294">
        <v>61.9</v>
      </c>
      <c r="CO53" s="1294"/>
      <c r="CP53" s="1294"/>
      <c r="CQ53" s="1294"/>
      <c r="CR53" s="1294"/>
      <c r="CS53" s="1294"/>
      <c r="CT53" s="1294"/>
      <c r="CU53" s="1294"/>
      <c r="CV53" s="1294">
        <v>62.7</v>
      </c>
      <c r="CW53" s="1294"/>
      <c r="CX53" s="1294"/>
      <c r="CY53" s="1294"/>
      <c r="CZ53" s="1294"/>
      <c r="DA53" s="1294"/>
      <c r="DB53" s="1294"/>
      <c r="DC53" s="1294"/>
    </row>
    <row r="54" spans="1:109" ht="13" x14ac:dyDescent="0.2">
      <c r="A54" s="384"/>
      <c r="B54" s="376"/>
      <c r="G54" s="1299"/>
      <c r="H54" s="1299"/>
      <c r="I54" s="1289"/>
      <c r="J54" s="1289"/>
      <c r="K54" s="1295"/>
      <c r="L54" s="1295"/>
      <c r="M54" s="1295"/>
      <c r="N54" s="1295"/>
      <c r="AM54" s="385"/>
      <c r="AN54" s="1296"/>
      <c r="AO54" s="1296"/>
      <c r="AP54" s="1296"/>
      <c r="AQ54" s="1296"/>
      <c r="AR54" s="1296"/>
      <c r="AS54" s="1296"/>
      <c r="AT54" s="1296"/>
      <c r="AU54" s="1296"/>
      <c r="AV54" s="1296"/>
      <c r="AW54" s="1296"/>
      <c r="AX54" s="1296"/>
      <c r="AY54" s="1296"/>
      <c r="AZ54" s="1296"/>
      <c r="BA54" s="1296"/>
      <c r="BB54" s="1296"/>
      <c r="BC54" s="1296"/>
      <c r="BD54" s="1296"/>
      <c r="BE54" s="1296"/>
      <c r="BF54" s="1296"/>
      <c r="BG54" s="1296"/>
      <c r="BH54" s="1296"/>
      <c r="BI54" s="1296"/>
      <c r="BJ54" s="1296"/>
      <c r="BK54" s="1296"/>
      <c r="BL54" s="1296"/>
      <c r="BM54" s="1296"/>
      <c r="BN54" s="1296"/>
      <c r="BO54" s="1296"/>
      <c r="BP54" s="1294"/>
      <c r="BQ54" s="1294"/>
      <c r="BR54" s="1294"/>
      <c r="BS54" s="1294"/>
      <c r="BT54" s="1294"/>
      <c r="BU54" s="1294"/>
      <c r="BV54" s="1294"/>
      <c r="BW54" s="1294"/>
      <c r="BX54" s="1294"/>
      <c r="BY54" s="1294"/>
      <c r="BZ54" s="1294"/>
      <c r="CA54" s="1294"/>
      <c r="CB54" s="1294"/>
      <c r="CC54" s="1294"/>
      <c r="CD54" s="1294"/>
      <c r="CE54" s="1294"/>
      <c r="CF54" s="1294"/>
      <c r="CG54" s="1294"/>
      <c r="CH54" s="1294"/>
      <c r="CI54" s="1294"/>
      <c r="CJ54" s="1294"/>
      <c r="CK54" s="1294"/>
      <c r="CL54" s="1294"/>
      <c r="CM54" s="1294"/>
      <c r="CN54" s="1294"/>
      <c r="CO54" s="1294"/>
      <c r="CP54" s="1294"/>
      <c r="CQ54" s="1294"/>
      <c r="CR54" s="1294"/>
      <c r="CS54" s="1294"/>
      <c r="CT54" s="1294"/>
      <c r="CU54" s="1294"/>
      <c r="CV54" s="1294"/>
      <c r="CW54" s="1294"/>
      <c r="CX54" s="1294"/>
      <c r="CY54" s="1294"/>
      <c r="CZ54" s="1294"/>
      <c r="DA54" s="1294"/>
      <c r="DB54" s="1294"/>
      <c r="DC54" s="1294"/>
    </row>
    <row r="55" spans="1:109" ht="13" x14ac:dyDescent="0.2">
      <c r="A55" s="384"/>
      <c r="B55" s="376"/>
      <c r="G55" s="1289"/>
      <c r="H55" s="1289"/>
      <c r="I55" s="1289"/>
      <c r="J55" s="1289"/>
      <c r="K55" s="1295"/>
      <c r="L55" s="1295"/>
      <c r="M55" s="1295"/>
      <c r="N55" s="1295"/>
      <c r="AN55" s="1293" t="s">
        <v>612</v>
      </c>
      <c r="AO55" s="1293"/>
      <c r="AP55" s="1293"/>
      <c r="AQ55" s="1293"/>
      <c r="AR55" s="1293"/>
      <c r="AS55" s="1293"/>
      <c r="AT55" s="1293"/>
      <c r="AU55" s="1293"/>
      <c r="AV55" s="1293"/>
      <c r="AW55" s="1293"/>
      <c r="AX55" s="1293"/>
      <c r="AY55" s="1293"/>
      <c r="AZ55" s="1293"/>
      <c r="BA55" s="1293"/>
      <c r="BB55" s="1296" t="s">
        <v>610</v>
      </c>
      <c r="BC55" s="1296"/>
      <c r="BD55" s="1296"/>
      <c r="BE55" s="1296"/>
      <c r="BF55" s="1296"/>
      <c r="BG55" s="1296"/>
      <c r="BH55" s="1296"/>
      <c r="BI55" s="1296"/>
      <c r="BJ55" s="1296"/>
      <c r="BK55" s="1296"/>
      <c r="BL55" s="1296"/>
      <c r="BM55" s="1296"/>
      <c r="BN55" s="1296"/>
      <c r="BO55" s="1296"/>
      <c r="BP55" s="1294">
        <v>0</v>
      </c>
      <c r="BQ55" s="1294"/>
      <c r="BR55" s="1294"/>
      <c r="BS55" s="1294"/>
      <c r="BT55" s="1294"/>
      <c r="BU55" s="1294"/>
      <c r="BV55" s="1294"/>
      <c r="BW55" s="1294"/>
      <c r="BX55" s="1294">
        <v>0</v>
      </c>
      <c r="BY55" s="1294"/>
      <c r="BZ55" s="1294"/>
      <c r="CA55" s="1294"/>
      <c r="CB55" s="1294"/>
      <c r="CC55" s="1294"/>
      <c r="CD55" s="1294"/>
      <c r="CE55" s="1294"/>
      <c r="CF55" s="1294">
        <v>0</v>
      </c>
      <c r="CG55" s="1294"/>
      <c r="CH55" s="1294"/>
      <c r="CI55" s="1294"/>
      <c r="CJ55" s="1294"/>
      <c r="CK55" s="1294"/>
      <c r="CL55" s="1294"/>
      <c r="CM55" s="1294"/>
      <c r="CN55" s="1294">
        <v>0</v>
      </c>
      <c r="CO55" s="1294"/>
      <c r="CP55" s="1294"/>
      <c r="CQ55" s="1294"/>
      <c r="CR55" s="1294"/>
      <c r="CS55" s="1294"/>
      <c r="CT55" s="1294"/>
      <c r="CU55" s="1294"/>
      <c r="CV55" s="1294">
        <v>0</v>
      </c>
      <c r="CW55" s="1294"/>
      <c r="CX55" s="1294"/>
      <c r="CY55" s="1294"/>
      <c r="CZ55" s="1294"/>
      <c r="DA55" s="1294"/>
      <c r="DB55" s="1294"/>
      <c r="DC55" s="1294"/>
    </row>
    <row r="56" spans="1:109" ht="13" x14ac:dyDescent="0.2">
      <c r="A56" s="384"/>
      <c r="B56" s="376"/>
      <c r="G56" s="1289"/>
      <c r="H56" s="1289"/>
      <c r="I56" s="1289"/>
      <c r="J56" s="1289"/>
      <c r="K56" s="1295"/>
      <c r="L56" s="1295"/>
      <c r="M56" s="1295"/>
      <c r="N56" s="1295"/>
      <c r="AN56" s="1293"/>
      <c r="AO56" s="1293"/>
      <c r="AP56" s="1293"/>
      <c r="AQ56" s="1293"/>
      <c r="AR56" s="1293"/>
      <c r="AS56" s="1293"/>
      <c r="AT56" s="1293"/>
      <c r="AU56" s="1293"/>
      <c r="AV56" s="1293"/>
      <c r="AW56" s="1293"/>
      <c r="AX56" s="1293"/>
      <c r="AY56" s="1293"/>
      <c r="AZ56" s="1293"/>
      <c r="BA56" s="1293"/>
      <c r="BB56" s="1296"/>
      <c r="BC56" s="1296"/>
      <c r="BD56" s="1296"/>
      <c r="BE56" s="1296"/>
      <c r="BF56" s="1296"/>
      <c r="BG56" s="1296"/>
      <c r="BH56" s="1296"/>
      <c r="BI56" s="1296"/>
      <c r="BJ56" s="1296"/>
      <c r="BK56" s="1296"/>
      <c r="BL56" s="1296"/>
      <c r="BM56" s="1296"/>
      <c r="BN56" s="1296"/>
      <c r="BO56" s="1296"/>
      <c r="BP56" s="1294"/>
      <c r="BQ56" s="1294"/>
      <c r="BR56" s="1294"/>
      <c r="BS56" s="1294"/>
      <c r="BT56" s="1294"/>
      <c r="BU56" s="1294"/>
      <c r="BV56" s="1294"/>
      <c r="BW56" s="1294"/>
      <c r="BX56" s="1294"/>
      <c r="BY56" s="1294"/>
      <c r="BZ56" s="1294"/>
      <c r="CA56" s="1294"/>
      <c r="CB56" s="1294"/>
      <c r="CC56" s="1294"/>
      <c r="CD56" s="1294"/>
      <c r="CE56" s="1294"/>
      <c r="CF56" s="1294"/>
      <c r="CG56" s="1294"/>
      <c r="CH56" s="1294"/>
      <c r="CI56" s="1294"/>
      <c r="CJ56" s="1294"/>
      <c r="CK56" s="1294"/>
      <c r="CL56" s="1294"/>
      <c r="CM56" s="1294"/>
      <c r="CN56" s="1294"/>
      <c r="CO56" s="1294"/>
      <c r="CP56" s="1294"/>
      <c r="CQ56" s="1294"/>
      <c r="CR56" s="1294"/>
      <c r="CS56" s="1294"/>
      <c r="CT56" s="1294"/>
      <c r="CU56" s="1294"/>
      <c r="CV56" s="1294"/>
      <c r="CW56" s="1294"/>
      <c r="CX56" s="1294"/>
      <c r="CY56" s="1294"/>
      <c r="CZ56" s="1294"/>
      <c r="DA56" s="1294"/>
      <c r="DB56" s="1294"/>
      <c r="DC56" s="1294"/>
    </row>
    <row r="57" spans="1:109" s="384" customFormat="1" ht="13" x14ac:dyDescent="0.2">
      <c r="B57" s="388"/>
      <c r="G57" s="1289"/>
      <c r="H57" s="1289"/>
      <c r="I57" s="1298"/>
      <c r="J57" s="1298"/>
      <c r="K57" s="1295"/>
      <c r="L57" s="1295"/>
      <c r="M57" s="1295"/>
      <c r="N57" s="1295"/>
      <c r="AM57" s="370"/>
      <c r="AN57" s="1293"/>
      <c r="AO57" s="1293"/>
      <c r="AP57" s="1293"/>
      <c r="AQ57" s="1293"/>
      <c r="AR57" s="1293"/>
      <c r="AS57" s="1293"/>
      <c r="AT57" s="1293"/>
      <c r="AU57" s="1293"/>
      <c r="AV57" s="1293"/>
      <c r="AW57" s="1293"/>
      <c r="AX57" s="1293"/>
      <c r="AY57" s="1293"/>
      <c r="AZ57" s="1293"/>
      <c r="BA57" s="1293"/>
      <c r="BB57" s="1296" t="s">
        <v>611</v>
      </c>
      <c r="BC57" s="1296"/>
      <c r="BD57" s="1296"/>
      <c r="BE57" s="1296"/>
      <c r="BF57" s="1296"/>
      <c r="BG57" s="1296"/>
      <c r="BH57" s="1296"/>
      <c r="BI57" s="1296"/>
      <c r="BJ57" s="1296"/>
      <c r="BK57" s="1296"/>
      <c r="BL57" s="1296"/>
      <c r="BM57" s="1296"/>
      <c r="BN57" s="1296"/>
      <c r="BO57" s="1296"/>
      <c r="BP57" s="1294">
        <v>58.2</v>
      </c>
      <c r="BQ57" s="1294"/>
      <c r="BR57" s="1294"/>
      <c r="BS57" s="1294"/>
      <c r="BT57" s="1294"/>
      <c r="BU57" s="1294"/>
      <c r="BV57" s="1294"/>
      <c r="BW57" s="1294"/>
      <c r="BX57" s="1294">
        <v>60.1</v>
      </c>
      <c r="BY57" s="1294"/>
      <c r="BZ57" s="1294"/>
      <c r="CA57" s="1294"/>
      <c r="CB57" s="1294"/>
      <c r="CC57" s="1294"/>
      <c r="CD57" s="1294"/>
      <c r="CE57" s="1294"/>
      <c r="CF57" s="1294">
        <v>61.6</v>
      </c>
      <c r="CG57" s="1294"/>
      <c r="CH57" s="1294"/>
      <c r="CI57" s="1294"/>
      <c r="CJ57" s="1294"/>
      <c r="CK57" s="1294"/>
      <c r="CL57" s="1294"/>
      <c r="CM57" s="1294"/>
      <c r="CN57" s="1294">
        <v>64</v>
      </c>
      <c r="CO57" s="1294"/>
      <c r="CP57" s="1294"/>
      <c r="CQ57" s="1294"/>
      <c r="CR57" s="1294"/>
      <c r="CS57" s="1294"/>
      <c r="CT57" s="1294"/>
      <c r="CU57" s="1294"/>
      <c r="CV57" s="1294">
        <v>64.900000000000006</v>
      </c>
      <c r="CW57" s="1294"/>
      <c r="CX57" s="1294"/>
      <c r="CY57" s="1294"/>
      <c r="CZ57" s="1294"/>
      <c r="DA57" s="1294"/>
      <c r="DB57" s="1294"/>
      <c r="DC57" s="1294"/>
      <c r="DD57" s="389"/>
      <c r="DE57" s="388"/>
    </row>
    <row r="58" spans="1:109" s="384" customFormat="1" ht="13" x14ac:dyDescent="0.2">
      <c r="A58" s="370"/>
      <c r="B58" s="388"/>
      <c r="G58" s="1289"/>
      <c r="H58" s="1289"/>
      <c r="I58" s="1298"/>
      <c r="J58" s="1298"/>
      <c r="K58" s="1295"/>
      <c r="L58" s="1295"/>
      <c r="M58" s="1295"/>
      <c r="N58" s="1295"/>
      <c r="AM58" s="370"/>
      <c r="AN58" s="1293"/>
      <c r="AO58" s="1293"/>
      <c r="AP58" s="1293"/>
      <c r="AQ58" s="1293"/>
      <c r="AR58" s="1293"/>
      <c r="AS58" s="1293"/>
      <c r="AT58" s="1293"/>
      <c r="AU58" s="1293"/>
      <c r="AV58" s="1293"/>
      <c r="AW58" s="1293"/>
      <c r="AX58" s="1293"/>
      <c r="AY58" s="1293"/>
      <c r="AZ58" s="1293"/>
      <c r="BA58" s="1293"/>
      <c r="BB58" s="1296"/>
      <c r="BC58" s="1296"/>
      <c r="BD58" s="1296"/>
      <c r="BE58" s="1296"/>
      <c r="BF58" s="1296"/>
      <c r="BG58" s="1296"/>
      <c r="BH58" s="1296"/>
      <c r="BI58" s="1296"/>
      <c r="BJ58" s="1296"/>
      <c r="BK58" s="1296"/>
      <c r="BL58" s="1296"/>
      <c r="BM58" s="1296"/>
      <c r="BN58" s="1296"/>
      <c r="BO58" s="1296"/>
      <c r="BP58" s="1294"/>
      <c r="BQ58" s="1294"/>
      <c r="BR58" s="1294"/>
      <c r="BS58" s="1294"/>
      <c r="BT58" s="1294"/>
      <c r="BU58" s="1294"/>
      <c r="BV58" s="1294"/>
      <c r="BW58" s="1294"/>
      <c r="BX58" s="1294"/>
      <c r="BY58" s="1294"/>
      <c r="BZ58" s="1294"/>
      <c r="CA58" s="1294"/>
      <c r="CB58" s="1294"/>
      <c r="CC58" s="1294"/>
      <c r="CD58" s="1294"/>
      <c r="CE58" s="1294"/>
      <c r="CF58" s="1294"/>
      <c r="CG58" s="1294"/>
      <c r="CH58" s="1294"/>
      <c r="CI58" s="1294"/>
      <c r="CJ58" s="1294"/>
      <c r="CK58" s="1294"/>
      <c r="CL58" s="1294"/>
      <c r="CM58" s="1294"/>
      <c r="CN58" s="1294"/>
      <c r="CO58" s="1294"/>
      <c r="CP58" s="1294"/>
      <c r="CQ58" s="1294"/>
      <c r="CR58" s="1294"/>
      <c r="CS58" s="1294"/>
      <c r="CT58" s="1294"/>
      <c r="CU58" s="1294"/>
      <c r="CV58" s="1294"/>
      <c r="CW58" s="1294"/>
      <c r="CX58" s="1294"/>
      <c r="CY58" s="1294"/>
      <c r="CZ58" s="1294"/>
      <c r="DA58" s="1294"/>
      <c r="DB58" s="1294"/>
      <c r="DC58" s="1294"/>
      <c r="DD58" s="389"/>
      <c r="DE58" s="388"/>
    </row>
    <row r="59" spans="1:109" s="384" customFormat="1" ht="13"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5" x14ac:dyDescent="0.2">
      <c r="B63" s="395" t="s">
        <v>613</v>
      </c>
    </row>
    <row r="64" spans="1:109" ht="13" x14ac:dyDescent="0.2">
      <c r="B64" s="376"/>
      <c r="G64" s="383"/>
      <c r="I64" s="396"/>
      <c r="J64" s="396"/>
      <c r="K64" s="396"/>
      <c r="L64" s="396"/>
      <c r="M64" s="396"/>
      <c r="N64" s="397"/>
      <c r="AM64" s="383"/>
      <c r="AN64" s="383" t="s">
        <v>606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 x14ac:dyDescent="0.2">
      <c r="B65" s="376"/>
      <c r="AN65" s="1280" t="s">
        <v>614</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ht="13" x14ac:dyDescent="0.2">
      <c r="B66" s="376"/>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ht="13" x14ac:dyDescent="0.2">
      <c r="B67" s="376"/>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ht="13" x14ac:dyDescent="0.2">
      <c r="B68" s="376"/>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ht="13" x14ac:dyDescent="0.2">
      <c r="B69" s="376"/>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ht="13"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 x14ac:dyDescent="0.2">
      <c r="B71" s="376"/>
      <c r="G71" s="401"/>
      <c r="I71" s="402"/>
      <c r="J71" s="399"/>
      <c r="K71" s="399"/>
      <c r="L71" s="400"/>
      <c r="M71" s="399"/>
      <c r="N71" s="400"/>
      <c r="AM71" s="401"/>
      <c r="AN71" s="370" t="s">
        <v>608</v>
      </c>
    </row>
    <row r="72" spans="2:107" ht="13" x14ac:dyDescent="0.2">
      <c r="B72" s="376"/>
      <c r="G72" s="1289"/>
      <c r="H72" s="1289"/>
      <c r="I72" s="1289"/>
      <c r="J72" s="1289"/>
      <c r="K72" s="386"/>
      <c r="L72" s="386"/>
      <c r="M72" s="387"/>
      <c r="N72" s="387"/>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93" t="s">
        <v>563</v>
      </c>
      <c r="BQ72" s="1293"/>
      <c r="BR72" s="1293"/>
      <c r="BS72" s="1293"/>
      <c r="BT72" s="1293"/>
      <c r="BU72" s="1293"/>
      <c r="BV72" s="1293"/>
      <c r="BW72" s="1293"/>
      <c r="BX72" s="1293" t="s">
        <v>564</v>
      </c>
      <c r="BY72" s="1293"/>
      <c r="BZ72" s="1293"/>
      <c r="CA72" s="1293"/>
      <c r="CB72" s="1293"/>
      <c r="CC72" s="1293"/>
      <c r="CD72" s="1293"/>
      <c r="CE72" s="1293"/>
      <c r="CF72" s="1293" t="s">
        <v>565</v>
      </c>
      <c r="CG72" s="1293"/>
      <c r="CH72" s="1293"/>
      <c r="CI72" s="1293"/>
      <c r="CJ72" s="1293"/>
      <c r="CK72" s="1293"/>
      <c r="CL72" s="1293"/>
      <c r="CM72" s="1293"/>
      <c r="CN72" s="1293" t="s">
        <v>566</v>
      </c>
      <c r="CO72" s="1293"/>
      <c r="CP72" s="1293"/>
      <c r="CQ72" s="1293"/>
      <c r="CR72" s="1293"/>
      <c r="CS72" s="1293"/>
      <c r="CT72" s="1293"/>
      <c r="CU72" s="1293"/>
      <c r="CV72" s="1293" t="s">
        <v>567</v>
      </c>
      <c r="CW72" s="1293"/>
      <c r="CX72" s="1293"/>
      <c r="CY72" s="1293"/>
      <c r="CZ72" s="1293"/>
      <c r="DA72" s="1293"/>
      <c r="DB72" s="1293"/>
      <c r="DC72" s="1293"/>
    </row>
    <row r="73" spans="2:107" ht="13" x14ac:dyDescent="0.2">
      <c r="B73" s="376"/>
      <c r="G73" s="1299"/>
      <c r="H73" s="1299"/>
      <c r="I73" s="1299"/>
      <c r="J73" s="1299"/>
      <c r="K73" s="1300"/>
      <c r="L73" s="1300"/>
      <c r="M73" s="1300"/>
      <c r="N73" s="1300"/>
      <c r="AM73" s="385"/>
      <c r="AN73" s="1296" t="s">
        <v>609</v>
      </c>
      <c r="AO73" s="1296"/>
      <c r="AP73" s="1296"/>
      <c r="AQ73" s="1296"/>
      <c r="AR73" s="1296"/>
      <c r="AS73" s="1296"/>
      <c r="AT73" s="1296"/>
      <c r="AU73" s="1296"/>
      <c r="AV73" s="1296"/>
      <c r="AW73" s="1296"/>
      <c r="AX73" s="1296"/>
      <c r="AY73" s="1296"/>
      <c r="AZ73" s="1296"/>
      <c r="BA73" s="1296"/>
      <c r="BB73" s="1296" t="s">
        <v>610</v>
      </c>
      <c r="BC73" s="1296"/>
      <c r="BD73" s="1296"/>
      <c r="BE73" s="1296"/>
      <c r="BF73" s="1296"/>
      <c r="BG73" s="1296"/>
      <c r="BH73" s="1296"/>
      <c r="BI73" s="1296"/>
      <c r="BJ73" s="1296"/>
      <c r="BK73" s="1296"/>
      <c r="BL73" s="1296"/>
      <c r="BM73" s="1296"/>
      <c r="BN73" s="1296"/>
      <c r="BO73" s="1296"/>
      <c r="BP73" s="1294"/>
      <c r="BQ73" s="1294"/>
      <c r="BR73" s="1294"/>
      <c r="BS73" s="1294"/>
      <c r="BT73" s="1294"/>
      <c r="BU73" s="1294"/>
      <c r="BV73" s="1294"/>
      <c r="BW73" s="1294"/>
      <c r="BX73" s="1294"/>
      <c r="BY73" s="1294"/>
      <c r="BZ73" s="1294"/>
      <c r="CA73" s="1294"/>
      <c r="CB73" s="1294"/>
      <c r="CC73" s="1294"/>
      <c r="CD73" s="1294"/>
      <c r="CE73" s="1294"/>
      <c r="CF73" s="1294"/>
      <c r="CG73" s="1294"/>
      <c r="CH73" s="1294"/>
      <c r="CI73" s="1294"/>
      <c r="CJ73" s="1294"/>
      <c r="CK73" s="1294"/>
      <c r="CL73" s="1294"/>
      <c r="CM73" s="1294"/>
      <c r="CN73" s="1294"/>
      <c r="CO73" s="1294"/>
      <c r="CP73" s="1294"/>
      <c r="CQ73" s="1294"/>
      <c r="CR73" s="1294"/>
      <c r="CS73" s="1294"/>
      <c r="CT73" s="1294"/>
      <c r="CU73" s="1294"/>
      <c r="CV73" s="1294"/>
      <c r="CW73" s="1294"/>
      <c r="CX73" s="1294"/>
      <c r="CY73" s="1294"/>
      <c r="CZ73" s="1294"/>
      <c r="DA73" s="1294"/>
      <c r="DB73" s="1294"/>
      <c r="DC73" s="1294"/>
    </row>
    <row r="74" spans="2:107" ht="13" x14ac:dyDescent="0.2">
      <c r="B74" s="376"/>
      <c r="G74" s="1299"/>
      <c r="H74" s="1299"/>
      <c r="I74" s="1299"/>
      <c r="J74" s="1299"/>
      <c r="K74" s="1300"/>
      <c r="L74" s="1300"/>
      <c r="M74" s="1300"/>
      <c r="N74" s="1300"/>
      <c r="AM74" s="385"/>
      <c r="AN74" s="1296"/>
      <c r="AO74" s="1296"/>
      <c r="AP74" s="1296"/>
      <c r="AQ74" s="1296"/>
      <c r="AR74" s="1296"/>
      <c r="AS74" s="1296"/>
      <c r="AT74" s="1296"/>
      <c r="AU74" s="1296"/>
      <c r="AV74" s="1296"/>
      <c r="AW74" s="1296"/>
      <c r="AX74" s="1296"/>
      <c r="AY74" s="1296"/>
      <c r="AZ74" s="1296"/>
      <c r="BA74" s="1296"/>
      <c r="BB74" s="1296"/>
      <c r="BC74" s="1296"/>
      <c r="BD74" s="1296"/>
      <c r="BE74" s="1296"/>
      <c r="BF74" s="1296"/>
      <c r="BG74" s="1296"/>
      <c r="BH74" s="1296"/>
      <c r="BI74" s="1296"/>
      <c r="BJ74" s="1296"/>
      <c r="BK74" s="1296"/>
      <c r="BL74" s="1296"/>
      <c r="BM74" s="1296"/>
      <c r="BN74" s="1296"/>
      <c r="BO74" s="1296"/>
      <c r="BP74" s="1294"/>
      <c r="BQ74" s="1294"/>
      <c r="BR74" s="1294"/>
      <c r="BS74" s="1294"/>
      <c r="BT74" s="1294"/>
      <c r="BU74" s="1294"/>
      <c r="BV74" s="1294"/>
      <c r="BW74" s="1294"/>
      <c r="BX74" s="1294"/>
      <c r="BY74" s="1294"/>
      <c r="BZ74" s="1294"/>
      <c r="CA74" s="1294"/>
      <c r="CB74" s="1294"/>
      <c r="CC74" s="1294"/>
      <c r="CD74" s="1294"/>
      <c r="CE74" s="1294"/>
      <c r="CF74" s="1294"/>
      <c r="CG74" s="1294"/>
      <c r="CH74" s="1294"/>
      <c r="CI74" s="1294"/>
      <c r="CJ74" s="1294"/>
      <c r="CK74" s="1294"/>
      <c r="CL74" s="1294"/>
      <c r="CM74" s="1294"/>
      <c r="CN74" s="1294"/>
      <c r="CO74" s="1294"/>
      <c r="CP74" s="1294"/>
      <c r="CQ74" s="1294"/>
      <c r="CR74" s="1294"/>
      <c r="CS74" s="1294"/>
      <c r="CT74" s="1294"/>
      <c r="CU74" s="1294"/>
      <c r="CV74" s="1294"/>
      <c r="CW74" s="1294"/>
      <c r="CX74" s="1294"/>
      <c r="CY74" s="1294"/>
      <c r="CZ74" s="1294"/>
      <c r="DA74" s="1294"/>
      <c r="DB74" s="1294"/>
      <c r="DC74" s="1294"/>
    </row>
    <row r="75" spans="2:107" ht="13" x14ac:dyDescent="0.2">
      <c r="B75" s="376"/>
      <c r="G75" s="1299"/>
      <c r="H75" s="1299"/>
      <c r="I75" s="1289"/>
      <c r="J75" s="1289"/>
      <c r="K75" s="1295"/>
      <c r="L75" s="1295"/>
      <c r="M75" s="1295"/>
      <c r="N75" s="1295"/>
      <c r="AM75" s="385"/>
      <c r="AN75" s="1296"/>
      <c r="AO75" s="1296"/>
      <c r="AP75" s="1296"/>
      <c r="AQ75" s="1296"/>
      <c r="AR75" s="1296"/>
      <c r="AS75" s="1296"/>
      <c r="AT75" s="1296"/>
      <c r="AU75" s="1296"/>
      <c r="AV75" s="1296"/>
      <c r="AW75" s="1296"/>
      <c r="AX75" s="1296"/>
      <c r="AY75" s="1296"/>
      <c r="AZ75" s="1296"/>
      <c r="BA75" s="1296"/>
      <c r="BB75" s="1296" t="s">
        <v>615</v>
      </c>
      <c r="BC75" s="1296"/>
      <c r="BD75" s="1296"/>
      <c r="BE75" s="1296"/>
      <c r="BF75" s="1296"/>
      <c r="BG75" s="1296"/>
      <c r="BH75" s="1296"/>
      <c r="BI75" s="1296"/>
      <c r="BJ75" s="1296"/>
      <c r="BK75" s="1296"/>
      <c r="BL75" s="1296"/>
      <c r="BM75" s="1296"/>
      <c r="BN75" s="1296"/>
      <c r="BO75" s="1296"/>
      <c r="BP75" s="1294">
        <v>8.1999999999999993</v>
      </c>
      <c r="BQ75" s="1294"/>
      <c r="BR75" s="1294"/>
      <c r="BS75" s="1294"/>
      <c r="BT75" s="1294"/>
      <c r="BU75" s="1294"/>
      <c r="BV75" s="1294"/>
      <c r="BW75" s="1294"/>
      <c r="BX75" s="1294">
        <v>8.6</v>
      </c>
      <c r="BY75" s="1294"/>
      <c r="BZ75" s="1294"/>
      <c r="CA75" s="1294"/>
      <c r="CB75" s="1294"/>
      <c r="CC75" s="1294"/>
      <c r="CD75" s="1294"/>
      <c r="CE75" s="1294"/>
      <c r="CF75" s="1294">
        <v>9</v>
      </c>
      <c r="CG75" s="1294"/>
      <c r="CH75" s="1294"/>
      <c r="CI75" s="1294"/>
      <c r="CJ75" s="1294"/>
      <c r="CK75" s="1294"/>
      <c r="CL75" s="1294"/>
      <c r="CM75" s="1294"/>
      <c r="CN75" s="1294">
        <v>9.3000000000000007</v>
      </c>
      <c r="CO75" s="1294"/>
      <c r="CP75" s="1294"/>
      <c r="CQ75" s="1294"/>
      <c r="CR75" s="1294"/>
      <c r="CS75" s="1294"/>
      <c r="CT75" s="1294"/>
      <c r="CU75" s="1294"/>
      <c r="CV75" s="1294">
        <v>9.8000000000000007</v>
      </c>
      <c r="CW75" s="1294"/>
      <c r="CX75" s="1294"/>
      <c r="CY75" s="1294"/>
      <c r="CZ75" s="1294"/>
      <c r="DA75" s="1294"/>
      <c r="DB75" s="1294"/>
      <c r="DC75" s="1294"/>
    </row>
    <row r="76" spans="2:107" ht="13" x14ac:dyDescent="0.2">
      <c r="B76" s="376"/>
      <c r="G76" s="1299"/>
      <c r="H76" s="1299"/>
      <c r="I76" s="1289"/>
      <c r="J76" s="1289"/>
      <c r="K76" s="1295"/>
      <c r="L76" s="1295"/>
      <c r="M76" s="1295"/>
      <c r="N76" s="1295"/>
      <c r="AM76" s="385"/>
      <c r="AN76" s="1296"/>
      <c r="AO76" s="1296"/>
      <c r="AP76" s="1296"/>
      <c r="AQ76" s="1296"/>
      <c r="AR76" s="1296"/>
      <c r="AS76" s="1296"/>
      <c r="AT76" s="1296"/>
      <c r="AU76" s="1296"/>
      <c r="AV76" s="1296"/>
      <c r="AW76" s="1296"/>
      <c r="AX76" s="1296"/>
      <c r="AY76" s="1296"/>
      <c r="AZ76" s="1296"/>
      <c r="BA76" s="1296"/>
      <c r="BB76" s="1296"/>
      <c r="BC76" s="1296"/>
      <c r="BD76" s="1296"/>
      <c r="BE76" s="1296"/>
      <c r="BF76" s="1296"/>
      <c r="BG76" s="1296"/>
      <c r="BH76" s="1296"/>
      <c r="BI76" s="1296"/>
      <c r="BJ76" s="1296"/>
      <c r="BK76" s="1296"/>
      <c r="BL76" s="1296"/>
      <c r="BM76" s="1296"/>
      <c r="BN76" s="1296"/>
      <c r="BO76" s="1296"/>
      <c r="BP76" s="1294"/>
      <c r="BQ76" s="1294"/>
      <c r="BR76" s="1294"/>
      <c r="BS76" s="1294"/>
      <c r="BT76" s="1294"/>
      <c r="BU76" s="1294"/>
      <c r="BV76" s="1294"/>
      <c r="BW76" s="1294"/>
      <c r="BX76" s="1294"/>
      <c r="BY76" s="1294"/>
      <c r="BZ76" s="1294"/>
      <c r="CA76" s="1294"/>
      <c r="CB76" s="1294"/>
      <c r="CC76" s="1294"/>
      <c r="CD76" s="1294"/>
      <c r="CE76" s="1294"/>
      <c r="CF76" s="1294"/>
      <c r="CG76" s="1294"/>
      <c r="CH76" s="1294"/>
      <c r="CI76" s="1294"/>
      <c r="CJ76" s="1294"/>
      <c r="CK76" s="1294"/>
      <c r="CL76" s="1294"/>
      <c r="CM76" s="1294"/>
      <c r="CN76" s="1294"/>
      <c r="CO76" s="1294"/>
      <c r="CP76" s="1294"/>
      <c r="CQ76" s="1294"/>
      <c r="CR76" s="1294"/>
      <c r="CS76" s="1294"/>
      <c r="CT76" s="1294"/>
      <c r="CU76" s="1294"/>
      <c r="CV76" s="1294"/>
      <c r="CW76" s="1294"/>
      <c r="CX76" s="1294"/>
      <c r="CY76" s="1294"/>
      <c r="CZ76" s="1294"/>
      <c r="DA76" s="1294"/>
      <c r="DB76" s="1294"/>
      <c r="DC76" s="1294"/>
    </row>
    <row r="77" spans="2:107" ht="13" x14ac:dyDescent="0.2">
      <c r="B77" s="376"/>
      <c r="G77" s="1289"/>
      <c r="H77" s="1289"/>
      <c r="I77" s="1289"/>
      <c r="J77" s="1289"/>
      <c r="K77" s="1300"/>
      <c r="L77" s="1300"/>
      <c r="M77" s="1300"/>
      <c r="N77" s="1300"/>
      <c r="AN77" s="1293" t="s">
        <v>612</v>
      </c>
      <c r="AO77" s="1293"/>
      <c r="AP77" s="1293"/>
      <c r="AQ77" s="1293"/>
      <c r="AR77" s="1293"/>
      <c r="AS77" s="1293"/>
      <c r="AT77" s="1293"/>
      <c r="AU77" s="1293"/>
      <c r="AV77" s="1293"/>
      <c r="AW77" s="1293"/>
      <c r="AX77" s="1293"/>
      <c r="AY77" s="1293"/>
      <c r="AZ77" s="1293"/>
      <c r="BA77" s="1293"/>
      <c r="BB77" s="1296" t="s">
        <v>610</v>
      </c>
      <c r="BC77" s="1296"/>
      <c r="BD77" s="1296"/>
      <c r="BE77" s="1296"/>
      <c r="BF77" s="1296"/>
      <c r="BG77" s="1296"/>
      <c r="BH77" s="1296"/>
      <c r="BI77" s="1296"/>
      <c r="BJ77" s="1296"/>
      <c r="BK77" s="1296"/>
      <c r="BL77" s="1296"/>
      <c r="BM77" s="1296"/>
      <c r="BN77" s="1296"/>
      <c r="BO77" s="1296"/>
      <c r="BP77" s="1294">
        <v>0</v>
      </c>
      <c r="BQ77" s="1294"/>
      <c r="BR77" s="1294"/>
      <c r="BS77" s="1294"/>
      <c r="BT77" s="1294"/>
      <c r="BU77" s="1294"/>
      <c r="BV77" s="1294"/>
      <c r="BW77" s="1294"/>
      <c r="BX77" s="1294">
        <v>0</v>
      </c>
      <c r="BY77" s="1294"/>
      <c r="BZ77" s="1294"/>
      <c r="CA77" s="1294"/>
      <c r="CB77" s="1294"/>
      <c r="CC77" s="1294"/>
      <c r="CD77" s="1294"/>
      <c r="CE77" s="1294"/>
      <c r="CF77" s="1294">
        <v>0</v>
      </c>
      <c r="CG77" s="1294"/>
      <c r="CH77" s="1294"/>
      <c r="CI77" s="1294"/>
      <c r="CJ77" s="1294"/>
      <c r="CK77" s="1294"/>
      <c r="CL77" s="1294"/>
      <c r="CM77" s="1294"/>
      <c r="CN77" s="1294">
        <v>0</v>
      </c>
      <c r="CO77" s="1294"/>
      <c r="CP77" s="1294"/>
      <c r="CQ77" s="1294"/>
      <c r="CR77" s="1294"/>
      <c r="CS77" s="1294"/>
      <c r="CT77" s="1294"/>
      <c r="CU77" s="1294"/>
      <c r="CV77" s="1294">
        <v>0</v>
      </c>
      <c r="CW77" s="1294"/>
      <c r="CX77" s="1294"/>
      <c r="CY77" s="1294"/>
      <c r="CZ77" s="1294"/>
      <c r="DA77" s="1294"/>
      <c r="DB77" s="1294"/>
      <c r="DC77" s="1294"/>
    </row>
    <row r="78" spans="2:107" ht="13" x14ac:dyDescent="0.2">
      <c r="B78" s="376"/>
      <c r="G78" s="1289"/>
      <c r="H78" s="1289"/>
      <c r="I78" s="1289"/>
      <c r="J78" s="1289"/>
      <c r="K78" s="1300"/>
      <c r="L78" s="1300"/>
      <c r="M78" s="1300"/>
      <c r="N78" s="1300"/>
      <c r="AN78" s="1293"/>
      <c r="AO78" s="1293"/>
      <c r="AP78" s="1293"/>
      <c r="AQ78" s="1293"/>
      <c r="AR78" s="1293"/>
      <c r="AS78" s="1293"/>
      <c r="AT78" s="1293"/>
      <c r="AU78" s="1293"/>
      <c r="AV78" s="1293"/>
      <c r="AW78" s="1293"/>
      <c r="AX78" s="1293"/>
      <c r="AY78" s="1293"/>
      <c r="AZ78" s="1293"/>
      <c r="BA78" s="1293"/>
      <c r="BB78" s="1296"/>
      <c r="BC78" s="1296"/>
      <c r="BD78" s="1296"/>
      <c r="BE78" s="1296"/>
      <c r="BF78" s="1296"/>
      <c r="BG78" s="1296"/>
      <c r="BH78" s="1296"/>
      <c r="BI78" s="1296"/>
      <c r="BJ78" s="1296"/>
      <c r="BK78" s="1296"/>
      <c r="BL78" s="1296"/>
      <c r="BM78" s="1296"/>
      <c r="BN78" s="1296"/>
      <c r="BO78" s="1296"/>
      <c r="BP78" s="1294"/>
      <c r="BQ78" s="1294"/>
      <c r="BR78" s="1294"/>
      <c r="BS78" s="1294"/>
      <c r="BT78" s="1294"/>
      <c r="BU78" s="1294"/>
      <c r="BV78" s="1294"/>
      <c r="BW78" s="1294"/>
      <c r="BX78" s="1294"/>
      <c r="BY78" s="1294"/>
      <c r="BZ78" s="1294"/>
      <c r="CA78" s="1294"/>
      <c r="CB78" s="1294"/>
      <c r="CC78" s="1294"/>
      <c r="CD78" s="1294"/>
      <c r="CE78" s="1294"/>
      <c r="CF78" s="1294"/>
      <c r="CG78" s="1294"/>
      <c r="CH78" s="1294"/>
      <c r="CI78" s="1294"/>
      <c r="CJ78" s="1294"/>
      <c r="CK78" s="1294"/>
      <c r="CL78" s="1294"/>
      <c r="CM78" s="1294"/>
      <c r="CN78" s="1294"/>
      <c r="CO78" s="1294"/>
      <c r="CP78" s="1294"/>
      <c r="CQ78" s="1294"/>
      <c r="CR78" s="1294"/>
      <c r="CS78" s="1294"/>
      <c r="CT78" s="1294"/>
      <c r="CU78" s="1294"/>
      <c r="CV78" s="1294"/>
      <c r="CW78" s="1294"/>
      <c r="CX78" s="1294"/>
      <c r="CY78" s="1294"/>
      <c r="CZ78" s="1294"/>
      <c r="DA78" s="1294"/>
      <c r="DB78" s="1294"/>
      <c r="DC78" s="1294"/>
    </row>
    <row r="79" spans="2:107" ht="13" x14ac:dyDescent="0.2">
      <c r="B79" s="376"/>
      <c r="G79" s="1289"/>
      <c r="H79" s="1289"/>
      <c r="I79" s="1298"/>
      <c r="J79" s="1298"/>
      <c r="K79" s="1301"/>
      <c r="L79" s="1301"/>
      <c r="M79" s="1301"/>
      <c r="N79" s="1301"/>
      <c r="AN79" s="1293"/>
      <c r="AO79" s="1293"/>
      <c r="AP79" s="1293"/>
      <c r="AQ79" s="1293"/>
      <c r="AR79" s="1293"/>
      <c r="AS79" s="1293"/>
      <c r="AT79" s="1293"/>
      <c r="AU79" s="1293"/>
      <c r="AV79" s="1293"/>
      <c r="AW79" s="1293"/>
      <c r="AX79" s="1293"/>
      <c r="AY79" s="1293"/>
      <c r="AZ79" s="1293"/>
      <c r="BA79" s="1293"/>
      <c r="BB79" s="1296" t="s">
        <v>615</v>
      </c>
      <c r="BC79" s="1296"/>
      <c r="BD79" s="1296"/>
      <c r="BE79" s="1296"/>
      <c r="BF79" s="1296"/>
      <c r="BG79" s="1296"/>
      <c r="BH79" s="1296"/>
      <c r="BI79" s="1296"/>
      <c r="BJ79" s="1296"/>
      <c r="BK79" s="1296"/>
      <c r="BL79" s="1296"/>
      <c r="BM79" s="1296"/>
      <c r="BN79" s="1296"/>
      <c r="BO79" s="1296"/>
      <c r="BP79" s="1294">
        <v>8.5</v>
      </c>
      <c r="BQ79" s="1294"/>
      <c r="BR79" s="1294"/>
      <c r="BS79" s="1294"/>
      <c r="BT79" s="1294"/>
      <c r="BU79" s="1294"/>
      <c r="BV79" s="1294"/>
      <c r="BW79" s="1294"/>
      <c r="BX79" s="1294">
        <v>8.6</v>
      </c>
      <c r="BY79" s="1294"/>
      <c r="BZ79" s="1294"/>
      <c r="CA79" s="1294"/>
      <c r="CB79" s="1294"/>
      <c r="CC79" s="1294"/>
      <c r="CD79" s="1294"/>
      <c r="CE79" s="1294"/>
      <c r="CF79" s="1294">
        <v>8.6</v>
      </c>
      <c r="CG79" s="1294"/>
      <c r="CH79" s="1294"/>
      <c r="CI79" s="1294"/>
      <c r="CJ79" s="1294"/>
      <c r="CK79" s="1294"/>
      <c r="CL79" s="1294"/>
      <c r="CM79" s="1294"/>
      <c r="CN79" s="1294">
        <v>8.9</v>
      </c>
      <c r="CO79" s="1294"/>
      <c r="CP79" s="1294"/>
      <c r="CQ79" s="1294"/>
      <c r="CR79" s="1294"/>
      <c r="CS79" s="1294"/>
      <c r="CT79" s="1294"/>
      <c r="CU79" s="1294"/>
      <c r="CV79" s="1294">
        <v>8.9</v>
      </c>
      <c r="CW79" s="1294"/>
      <c r="CX79" s="1294"/>
      <c r="CY79" s="1294"/>
      <c r="CZ79" s="1294"/>
      <c r="DA79" s="1294"/>
      <c r="DB79" s="1294"/>
      <c r="DC79" s="1294"/>
    </row>
    <row r="80" spans="2:107" ht="13" x14ac:dyDescent="0.2">
      <c r="B80" s="376"/>
      <c r="G80" s="1289"/>
      <c r="H80" s="1289"/>
      <c r="I80" s="1298"/>
      <c r="J80" s="1298"/>
      <c r="K80" s="1301"/>
      <c r="L80" s="1301"/>
      <c r="M80" s="1301"/>
      <c r="N80" s="1301"/>
      <c r="AN80" s="1293"/>
      <c r="AO80" s="1293"/>
      <c r="AP80" s="1293"/>
      <c r="AQ80" s="1293"/>
      <c r="AR80" s="1293"/>
      <c r="AS80" s="1293"/>
      <c r="AT80" s="1293"/>
      <c r="AU80" s="1293"/>
      <c r="AV80" s="1293"/>
      <c r="AW80" s="1293"/>
      <c r="AX80" s="1293"/>
      <c r="AY80" s="1293"/>
      <c r="AZ80" s="1293"/>
      <c r="BA80" s="1293"/>
      <c r="BB80" s="1296"/>
      <c r="BC80" s="1296"/>
      <c r="BD80" s="1296"/>
      <c r="BE80" s="1296"/>
      <c r="BF80" s="1296"/>
      <c r="BG80" s="1296"/>
      <c r="BH80" s="1296"/>
      <c r="BI80" s="1296"/>
      <c r="BJ80" s="1296"/>
      <c r="BK80" s="1296"/>
      <c r="BL80" s="1296"/>
      <c r="BM80" s="1296"/>
      <c r="BN80" s="1296"/>
      <c r="BO80" s="1296"/>
      <c r="BP80" s="1294"/>
      <c r="BQ80" s="1294"/>
      <c r="BR80" s="1294"/>
      <c r="BS80" s="1294"/>
      <c r="BT80" s="1294"/>
      <c r="BU80" s="1294"/>
      <c r="BV80" s="1294"/>
      <c r="BW80" s="1294"/>
      <c r="BX80" s="1294"/>
      <c r="BY80" s="1294"/>
      <c r="BZ80" s="1294"/>
      <c r="CA80" s="1294"/>
      <c r="CB80" s="1294"/>
      <c r="CC80" s="1294"/>
      <c r="CD80" s="1294"/>
      <c r="CE80" s="1294"/>
      <c r="CF80" s="1294"/>
      <c r="CG80" s="1294"/>
      <c r="CH80" s="1294"/>
      <c r="CI80" s="1294"/>
      <c r="CJ80" s="1294"/>
      <c r="CK80" s="1294"/>
      <c r="CL80" s="1294"/>
      <c r="CM80" s="1294"/>
      <c r="CN80" s="1294"/>
      <c r="CO80" s="1294"/>
      <c r="CP80" s="1294"/>
      <c r="CQ80" s="1294"/>
      <c r="CR80" s="1294"/>
      <c r="CS80" s="1294"/>
      <c r="CT80" s="1294"/>
      <c r="CU80" s="1294"/>
      <c r="CV80" s="1294"/>
      <c r="CW80" s="1294"/>
      <c r="CX80" s="1294"/>
      <c r="CY80" s="1294"/>
      <c r="CZ80" s="1294"/>
      <c r="DA80" s="1294"/>
      <c r="DB80" s="1294"/>
      <c r="DC80" s="1294"/>
    </row>
    <row r="81" spans="2:109" ht="13" x14ac:dyDescent="0.2">
      <c r="B81" s="376"/>
    </row>
    <row r="82" spans="2:109" ht="16.5"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 x14ac:dyDescent="0.2">
      <c r="DD84" s="370"/>
      <c r="DE84" s="370"/>
    </row>
    <row r="85" spans="2:109" ht="13" x14ac:dyDescent="0.2">
      <c r="DD85" s="370"/>
      <c r="DE85" s="370"/>
    </row>
  </sheetData>
  <sheetProtection algorithmName="SHA-512" hashValue="PFgC2Q36BA9AQ15O6U+AkCNX2+yNDkMD9xySC874Zm61odcVGOkwBl4m0E5vdktu38POpj72lidQgqsBccfcDg==" saltValue="ZEN4Gl2joJCDvfloZlb1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5C089-5737-42C5-BEEA-74C47FA70BE6}">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510</v>
      </c>
    </row>
  </sheetData>
  <sheetProtection algorithmName="SHA-512" hashValue="GJ0/YCgg+EKmOTuS+Wq+JgZFcnVI/+KojQERYvjHvgEOcGgXd8aqkCYIPX/IFGVYBxsqUZIfoW7chyEisXDLuQ==" saltValue="6di//cQZ38WOHwP0TAEt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23CD3-15B8-4120-8772-A1963D2FBFF4}">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510</v>
      </c>
    </row>
  </sheetData>
  <sheetProtection algorithmName="SHA-512" hashValue="jsyBWdCwS583DLfH6t2t0VW7VA9BFgheNP/kKid8RmRH/pmrQjchKuLBZIQAnndjymnV3ZrwlpgRNDS4sBbRAQ==" saltValue="FTkQ3xQ+hoCua1lC5LTcL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560</v>
      </c>
      <c r="G2" s="148"/>
      <c r="H2" s="149"/>
    </row>
    <row r="3" spans="1:8" x14ac:dyDescent="0.2">
      <c r="A3" s="145" t="s">
        <v>553</v>
      </c>
      <c r="B3" s="150"/>
      <c r="C3" s="151"/>
      <c r="D3" s="152">
        <v>181914</v>
      </c>
      <c r="E3" s="153"/>
      <c r="F3" s="154">
        <v>202870</v>
      </c>
      <c r="G3" s="155"/>
      <c r="H3" s="156"/>
    </row>
    <row r="4" spans="1:8" x14ac:dyDescent="0.2">
      <c r="A4" s="157"/>
      <c r="B4" s="158"/>
      <c r="C4" s="159"/>
      <c r="D4" s="160">
        <v>63607</v>
      </c>
      <c r="E4" s="161"/>
      <c r="F4" s="162">
        <v>79735</v>
      </c>
      <c r="G4" s="163"/>
      <c r="H4" s="164"/>
    </row>
    <row r="5" spans="1:8" x14ac:dyDescent="0.2">
      <c r="A5" s="145" t="s">
        <v>555</v>
      </c>
      <c r="B5" s="150"/>
      <c r="C5" s="151"/>
      <c r="D5" s="152">
        <v>262198</v>
      </c>
      <c r="E5" s="153"/>
      <c r="F5" s="154">
        <v>167497</v>
      </c>
      <c r="G5" s="155"/>
      <c r="H5" s="156"/>
    </row>
    <row r="6" spans="1:8" x14ac:dyDescent="0.2">
      <c r="A6" s="157"/>
      <c r="B6" s="158"/>
      <c r="C6" s="159"/>
      <c r="D6" s="160">
        <v>89175</v>
      </c>
      <c r="E6" s="161"/>
      <c r="F6" s="162">
        <v>82571</v>
      </c>
      <c r="G6" s="163"/>
      <c r="H6" s="164"/>
    </row>
    <row r="7" spans="1:8" x14ac:dyDescent="0.2">
      <c r="A7" s="145" t="s">
        <v>556</v>
      </c>
      <c r="B7" s="150"/>
      <c r="C7" s="151"/>
      <c r="D7" s="152">
        <v>163845</v>
      </c>
      <c r="E7" s="153"/>
      <c r="F7" s="154">
        <v>190274</v>
      </c>
      <c r="G7" s="155"/>
      <c r="H7" s="156"/>
    </row>
    <row r="8" spans="1:8" x14ac:dyDescent="0.2">
      <c r="A8" s="157"/>
      <c r="B8" s="158"/>
      <c r="C8" s="159"/>
      <c r="D8" s="160">
        <v>51516</v>
      </c>
      <c r="E8" s="161"/>
      <c r="F8" s="162">
        <v>88584</v>
      </c>
      <c r="G8" s="163"/>
      <c r="H8" s="164"/>
    </row>
    <row r="9" spans="1:8" x14ac:dyDescent="0.2">
      <c r="A9" s="145" t="s">
        <v>557</v>
      </c>
      <c r="B9" s="150"/>
      <c r="C9" s="151"/>
      <c r="D9" s="152">
        <v>141592</v>
      </c>
      <c r="E9" s="153"/>
      <c r="F9" s="154">
        <v>200194</v>
      </c>
      <c r="G9" s="155"/>
      <c r="H9" s="156"/>
    </row>
    <row r="10" spans="1:8" x14ac:dyDescent="0.2">
      <c r="A10" s="157"/>
      <c r="B10" s="158"/>
      <c r="C10" s="159"/>
      <c r="D10" s="160">
        <v>65753</v>
      </c>
      <c r="E10" s="161"/>
      <c r="F10" s="162">
        <v>106422</v>
      </c>
      <c r="G10" s="163"/>
      <c r="H10" s="164"/>
    </row>
    <row r="11" spans="1:8" x14ac:dyDescent="0.2">
      <c r="A11" s="145" t="s">
        <v>558</v>
      </c>
      <c r="B11" s="150"/>
      <c r="C11" s="151"/>
      <c r="D11" s="152">
        <v>139368</v>
      </c>
      <c r="E11" s="153"/>
      <c r="F11" s="154">
        <v>196914</v>
      </c>
      <c r="G11" s="155"/>
      <c r="H11" s="156"/>
    </row>
    <row r="12" spans="1:8" x14ac:dyDescent="0.2">
      <c r="A12" s="157"/>
      <c r="B12" s="158"/>
      <c r="C12" s="165"/>
      <c r="D12" s="160">
        <v>75813</v>
      </c>
      <c r="E12" s="161"/>
      <c r="F12" s="162">
        <v>98966</v>
      </c>
      <c r="G12" s="163"/>
      <c r="H12" s="164"/>
    </row>
    <row r="13" spans="1:8" x14ac:dyDescent="0.2">
      <c r="A13" s="145"/>
      <c r="B13" s="150"/>
      <c r="C13" s="166"/>
      <c r="D13" s="167">
        <v>177783</v>
      </c>
      <c r="E13" s="168"/>
      <c r="F13" s="169">
        <v>191550</v>
      </c>
      <c r="G13" s="170"/>
      <c r="H13" s="156"/>
    </row>
    <row r="14" spans="1:8" x14ac:dyDescent="0.2">
      <c r="A14" s="157"/>
      <c r="B14" s="158"/>
      <c r="C14" s="159"/>
      <c r="D14" s="160">
        <v>69173</v>
      </c>
      <c r="E14" s="161"/>
      <c r="F14" s="162">
        <v>91256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6.78</v>
      </c>
      <c r="C19" s="171">
        <f>ROUND(VALUE(SUBSTITUTE(実質収支比率等に係る経年分析!G$48,"▲","-")),2)</f>
        <v>8.5399999999999991</v>
      </c>
      <c r="D19" s="171">
        <f>ROUND(VALUE(SUBSTITUTE(実質収支比率等に係る経年分析!H$48,"▲","-")),2)</f>
        <v>9.8699999999999992</v>
      </c>
      <c r="E19" s="171">
        <f>ROUND(VALUE(SUBSTITUTE(実質収支比率等に係る経年分析!I$48,"▲","-")),2)</f>
        <v>0.33</v>
      </c>
      <c r="F19" s="171">
        <f>ROUND(VALUE(SUBSTITUTE(実質収支比率等に係る経年分析!J$48,"▲","-")),2)</f>
        <v>6.13</v>
      </c>
    </row>
    <row r="20" spans="1:11" x14ac:dyDescent="0.2">
      <c r="A20" s="171" t="s">
        <v>55</v>
      </c>
      <c r="B20" s="171">
        <f>ROUND(VALUE(SUBSTITUTE(実質収支比率等に係る経年分析!F$47,"▲","-")),2)</f>
        <v>42.81</v>
      </c>
      <c r="C20" s="171">
        <f>ROUND(VALUE(SUBSTITUTE(実質収支比率等に係る経年分析!G$47,"▲","-")),2)</f>
        <v>35</v>
      </c>
      <c r="D20" s="171">
        <f>ROUND(VALUE(SUBSTITUTE(実質収支比率等に係る経年分析!H$47,"▲","-")),2)</f>
        <v>39.9</v>
      </c>
      <c r="E20" s="171">
        <f>ROUND(VALUE(SUBSTITUTE(実質収支比率等に係る経年分析!I$47,"▲","-")),2)</f>
        <v>38.31</v>
      </c>
      <c r="F20" s="171">
        <f>ROUND(VALUE(SUBSTITUTE(実質収支比率等に係る経年分析!J$47,"▲","-")),2)</f>
        <v>36.270000000000003</v>
      </c>
    </row>
    <row r="21" spans="1:11" x14ac:dyDescent="0.2">
      <c r="A21" s="171" t="s">
        <v>56</v>
      </c>
      <c r="B21" s="171">
        <f>IF(ISNUMBER(VALUE(SUBSTITUTE(実質収支比率等に係る経年分析!F$49,"▲","-"))),ROUND(VALUE(SUBSTITUTE(実質収支比率等に係る経年分析!F$49,"▲","-")),2),NA())</f>
        <v>-23.57</v>
      </c>
      <c r="C21" s="171">
        <f>IF(ISNUMBER(VALUE(SUBSTITUTE(実質収支比率等に係る経年分析!G$49,"▲","-"))),ROUND(VALUE(SUBSTITUTE(実質収支比率等に係る経年分析!G$49,"▲","-")),2),NA())</f>
        <v>-6.43</v>
      </c>
      <c r="D21" s="171">
        <f>IF(ISNUMBER(VALUE(SUBSTITUTE(実質収支比率等に係る経年分析!H$49,"▲","-"))),ROUND(VALUE(SUBSTITUTE(実質収支比率等に係る経年分析!H$49,"▲","-")),2),NA())</f>
        <v>5.55</v>
      </c>
      <c r="E21" s="171">
        <f>IF(ISNUMBER(VALUE(SUBSTITUTE(実質収支比率等に係る経年分析!I$49,"▲","-"))),ROUND(VALUE(SUBSTITUTE(実質収支比率等に係る経年分析!I$49,"▲","-")),2),NA())</f>
        <v>-8.86</v>
      </c>
      <c r="F21" s="171">
        <f>IF(ISNUMBER(VALUE(SUBSTITUTE(実質収支比率等に係る経年分析!J$49,"▲","-"))),ROUND(VALUE(SUBSTITUTE(実質収支比率等に係る経年分析!J$49,"▲","-")),2),NA())</f>
        <v>5.99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簡易水道事業特別会計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0.42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0.41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2">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0.14000000000000001</v>
      </c>
    </row>
    <row r="32" spans="1:11" x14ac:dyDescent="0.2">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0.16</v>
      </c>
    </row>
    <row r="33" spans="1:16" x14ac:dyDescent="0.2">
      <c r="A33" s="172" t="str">
        <f>IF(連結実質赤字比率に係る赤字・黒字の構成分析!C$37="",NA(),連結実質赤字比率に係る赤字・黒字の構成分析!C$37)</f>
        <v>介護保険特別会計（介護事業勘定）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2.35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2.69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3.21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2.34</v>
      </c>
    </row>
    <row r="34" spans="1:16" x14ac:dyDescent="0.2">
      <c r="A34" s="172" t="str">
        <f>IF(連結実質赤字比率に係る赤字・黒字の構成分析!C$36="",NA(),連結実質赤字比率に係る赤字・黒字の構成分析!C$36)</f>
        <v>国民健康保険特別会計（事業勘定）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3.64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2.52</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6.78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8.5399999999999991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9.8699999999999992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0.32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6.13</v>
      </c>
    </row>
    <row r="36" spans="1:16" x14ac:dyDescent="0.2">
      <c r="A36" s="172" t="str">
        <f>IF(連結実質赤字比率に係る赤字・黒字の構成分析!C$34="",NA(),連結実質赤字比率に係る赤字・黒字の構成分析!C$34)</f>
        <v>上水道事業会計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12.23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13.66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13.48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12.25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709</v>
      </c>
      <c r="E42" s="173"/>
      <c r="F42" s="173"/>
      <c r="G42" s="173">
        <f>'実質公債費比率（分子）の構造'!L$52</f>
        <v>740</v>
      </c>
      <c r="H42" s="173"/>
      <c r="I42" s="173"/>
      <c r="J42" s="173">
        <f>'実質公債費比率（分子）の構造'!M$52</f>
        <v>719</v>
      </c>
      <c r="K42" s="173"/>
      <c r="L42" s="173"/>
      <c r="M42" s="173">
        <f>'実質公債費比率（分子）の構造'!N$52</f>
        <v>737</v>
      </c>
      <c r="N42" s="173"/>
      <c r="O42" s="173"/>
      <c r="P42" s="173">
        <f>'実質公債費比率（分子）の構造'!O$52</f>
        <v>714</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2</v>
      </c>
      <c r="C44" s="173"/>
      <c r="D44" s="173"/>
      <c r="E44" s="173">
        <f>'実質公債費比率（分子）の構造'!L$50</f>
        <v>2</v>
      </c>
      <c r="F44" s="173"/>
      <c r="G44" s="173"/>
      <c r="H44" s="173">
        <f>'実質公債費比率（分子）の構造'!M$50</f>
        <v>3</v>
      </c>
      <c r="I44" s="173"/>
      <c r="J44" s="173"/>
      <c r="K44" s="173">
        <f>'実質公債費比率（分子）の構造'!N$50</f>
        <v>1</v>
      </c>
      <c r="L44" s="173"/>
      <c r="M44" s="173"/>
      <c r="N44" s="173">
        <f>'実質公債費比率（分子）の構造'!O$50</f>
        <v>1</v>
      </c>
      <c r="O44" s="173"/>
      <c r="P44" s="173"/>
    </row>
    <row r="45" spans="1:16" x14ac:dyDescent="0.2">
      <c r="A45" s="173" t="s">
        <v>66</v>
      </c>
      <c r="B45" s="173">
        <f>'実質公債費比率（分子）の構造'!K$49</f>
        <v>73</v>
      </c>
      <c r="C45" s="173"/>
      <c r="D45" s="173"/>
      <c r="E45" s="173">
        <f>'実質公債費比率（分子）の構造'!L$49</f>
        <v>74</v>
      </c>
      <c r="F45" s="173"/>
      <c r="G45" s="173"/>
      <c r="H45" s="173">
        <f>'実質公債費比率（分子）の構造'!M$49</f>
        <v>70</v>
      </c>
      <c r="I45" s="173"/>
      <c r="J45" s="173"/>
      <c r="K45" s="173">
        <f>'実質公債費比率（分子）の構造'!N$49</f>
        <v>73</v>
      </c>
      <c r="L45" s="173"/>
      <c r="M45" s="173"/>
      <c r="N45" s="173">
        <f>'実質公債費比率（分子）の構造'!O$49</f>
        <v>81</v>
      </c>
      <c r="O45" s="173"/>
      <c r="P45" s="173"/>
    </row>
    <row r="46" spans="1:16" x14ac:dyDescent="0.2">
      <c r="A46" s="173" t="s">
        <v>67</v>
      </c>
      <c r="B46" s="173">
        <f>'実質公債費比率（分子）の構造'!K$48</f>
        <v>369</v>
      </c>
      <c r="C46" s="173"/>
      <c r="D46" s="173"/>
      <c r="E46" s="173">
        <f>'実質公債費比率（分子）の構造'!L$48</f>
        <v>357</v>
      </c>
      <c r="F46" s="173"/>
      <c r="G46" s="173"/>
      <c r="H46" s="173">
        <f>'実質公債費比率（分子）の構造'!M$48</f>
        <v>355</v>
      </c>
      <c r="I46" s="173"/>
      <c r="J46" s="173"/>
      <c r="K46" s="173">
        <f>'実質公債費比率（分子）の構造'!N$48</f>
        <v>325</v>
      </c>
      <c r="L46" s="173"/>
      <c r="M46" s="173"/>
      <c r="N46" s="173">
        <f>'実質公債費比率（分子）の構造'!O$48</f>
        <v>341</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574</v>
      </c>
      <c r="C49" s="173"/>
      <c r="D49" s="173"/>
      <c r="E49" s="173">
        <f>'実質公債費比率（分子）の構造'!L$45</f>
        <v>639</v>
      </c>
      <c r="F49" s="173"/>
      <c r="G49" s="173"/>
      <c r="H49" s="173">
        <f>'実質公債費比率（分子）の構造'!M$45</f>
        <v>618</v>
      </c>
      <c r="I49" s="173"/>
      <c r="J49" s="173"/>
      <c r="K49" s="173">
        <f>'実質公債費比率（分子）の構造'!N$45</f>
        <v>696</v>
      </c>
      <c r="L49" s="173"/>
      <c r="M49" s="173"/>
      <c r="N49" s="173">
        <f>'実質公債費比率（分子）の構造'!O$45</f>
        <v>714</v>
      </c>
      <c r="O49" s="173"/>
      <c r="P49" s="173"/>
    </row>
    <row r="50" spans="1:16" x14ac:dyDescent="0.2">
      <c r="A50" s="173" t="s">
        <v>71</v>
      </c>
      <c r="B50" s="173" t="e">
        <f>NA()</f>
        <v>#N/A</v>
      </c>
      <c r="C50" s="173">
        <f>IF(ISNUMBER('実質公債費比率（分子）の構造'!K$53),'実質公債費比率（分子）の構造'!K$53,NA())</f>
        <v>309</v>
      </c>
      <c r="D50" s="173" t="e">
        <f>NA()</f>
        <v>#N/A</v>
      </c>
      <c r="E50" s="173" t="e">
        <f>NA()</f>
        <v>#N/A</v>
      </c>
      <c r="F50" s="173">
        <f>IF(ISNUMBER('実質公債費比率（分子）の構造'!L$53),'実質公債費比率（分子）の構造'!L$53,NA())</f>
        <v>332</v>
      </c>
      <c r="G50" s="173" t="e">
        <f>NA()</f>
        <v>#N/A</v>
      </c>
      <c r="H50" s="173" t="e">
        <f>NA()</f>
        <v>#N/A</v>
      </c>
      <c r="I50" s="173">
        <f>IF(ISNUMBER('実質公債費比率（分子）の構造'!M$53),'実質公債費比率（分子）の構造'!M$53,NA())</f>
        <v>327</v>
      </c>
      <c r="J50" s="173" t="e">
        <f>NA()</f>
        <v>#N/A</v>
      </c>
      <c r="K50" s="173" t="e">
        <f>NA()</f>
        <v>#N/A</v>
      </c>
      <c r="L50" s="173">
        <f>IF(ISNUMBER('実質公債費比率（分子）の構造'!N$53),'実質公債費比率（分子）の構造'!N$53,NA())</f>
        <v>358</v>
      </c>
      <c r="M50" s="173" t="e">
        <f>NA()</f>
        <v>#N/A</v>
      </c>
      <c r="N50" s="173" t="e">
        <f>NA()</f>
        <v>#N/A</v>
      </c>
      <c r="O50" s="173">
        <f>IF(ISNUMBER('実質公債費比率（分子）の構造'!O$53),'実質公債費比率（分子）の構造'!O$53,NA())</f>
        <v>423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6279</v>
      </c>
      <c r="E56" s="172"/>
      <c r="F56" s="172"/>
      <c r="G56" s="172">
        <f>'将来負担比率（分子）の構造'!J$52</f>
        <v>6749</v>
      </c>
      <c r="H56" s="172"/>
      <c r="I56" s="172"/>
      <c r="J56" s="172">
        <f>'将来負担比率（分子）の構造'!K$52</f>
        <v>6522</v>
      </c>
      <c r="K56" s="172"/>
      <c r="L56" s="172"/>
      <c r="M56" s="172">
        <f>'将来負担比率（分子）の構造'!L$52</f>
        <v>6214</v>
      </c>
      <c r="N56" s="172"/>
      <c r="O56" s="172"/>
      <c r="P56" s="172">
        <f>'将来負担比率（分子）の構造'!M$52</f>
        <v>6252</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4139</v>
      </c>
      <c r="E58" s="172"/>
      <c r="F58" s="172"/>
      <c r="G58" s="172">
        <f>'将来負担比率（分子）の構造'!J$50</f>
        <v>3954</v>
      </c>
      <c r="H58" s="172"/>
      <c r="I58" s="172"/>
      <c r="J58" s="172">
        <f>'将来負担比率（分子）の構造'!K$50</f>
        <v>4319</v>
      </c>
      <c r="K58" s="172"/>
      <c r="L58" s="172"/>
      <c r="M58" s="172">
        <f>'将来負担比率（分子）の構造'!L$50</f>
        <v>4575</v>
      </c>
      <c r="N58" s="172"/>
      <c r="O58" s="172"/>
      <c r="P58" s="172">
        <f>'将来負担比率（分子）の構造'!M$50</f>
        <v>4633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f>'将来負担比率（分子）の構造'!J$46</f>
        <v>3</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1038</v>
      </c>
      <c r="C62" s="172"/>
      <c r="D62" s="172"/>
      <c r="E62" s="172">
        <f>'将来負担比率（分子）の構造'!J$45</f>
        <v>873</v>
      </c>
      <c r="F62" s="172"/>
      <c r="G62" s="172"/>
      <c r="H62" s="172">
        <f>'将来負担比率（分子）の構造'!K$45</f>
        <v>1100</v>
      </c>
      <c r="I62" s="172"/>
      <c r="J62" s="172"/>
      <c r="K62" s="172">
        <f>'将来負担比率（分子）の構造'!L$45</f>
        <v>968</v>
      </c>
      <c r="L62" s="172"/>
      <c r="M62" s="172"/>
      <c r="N62" s="172">
        <f>'将来負担比率（分子）の構造'!M$45</f>
        <v>968</v>
      </c>
      <c r="O62" s="172"/>
      <c r="P62" s="172"/>
    </row>
    <row r="63" spans="1:16" x14ac:dyDescent="0.2">
      <c r="A63" s="172" t="s">
        <v>34</v>
      </c>
      <c r="B63" s="172">
        <f>'将来負担比率（分子）の構造'!I$44</f>
        <v>677</v>
      </c>
      <c r="C63" s="172"/>
      <c r="D63" s="172"/>
      <c r="E63" s="172">
        <f>'将来負担比率（分子）の構造'!J$44</f>
        <v>613</v>
      </c>
      <c r="F63" s="172"/>
      <c r="G63" s="172"/>
      <c r="H63" s="172">
        <f>'将来負担比率（分子）の構造'!K$44</f>
        <v>601</v>
      </c>
      <c r="I63" s="172"/>
      <c r="J63" s="172"/>
      <c r="K63" s="172">
        <f>'将来負担比率（分子）の構造'!L$44</f>
        <v>650</v>
      </c>
      <c r="L63" s="172"/>
      <c r="M63" s="172"/>
      <c r="N63" s="172">
        <f>'将来負担比率（分子）の構造'!M$44</f>
        <v>617</v>
      </c>
      <c r="O63" s="172"/>
      <c r="P63" s="172"/>
    </row>
    <row r="64" spans="1:16" x14ac:dyDescent="0.2">
      <c r="A64" s="172" t="s">
        <v>33</v>
      </c>
      <c r="B64" s="172">
        <f>'将来負担比率（分子）の構造'!I$43</f>
        <v>2853</v>
      </c>
      <c r="C64" s="172"/>
      <c r="D64" s="172"/>
      <c r="E64" s="172">
        <f>'将来負担比率（分子）の構造'!J$43</f>
        <v>2594</v>
      </c>
      <c r="F64" s="172"/>
      <c r="G64" s="172"/>
      <c r="H64" s="172">
        <f>'将来負担比率（分子）の構造'!K$43</f>
        <v>2370</v>
      </c>
      <c r="I64" s="172"/>
      <c r="J64" s="172"/>
      <c r="K64" s="172">
        <f>'将来負担比率（分子）の構造'!L$43</f>
        <v>2092</v>
      </c>
      <c r="L64" s="172"/>
      <c r="M64" s="172"/>
      <c r="N64" s="172">
        <f>'将来負担比率（分子）の構造'!M$43</f>
        <v>1430</v>
      </c>
      <c r="O64" s="172"/>
      <c r="P64" s="172"/>
    </row>
    <row r="65" spans="1:16" x14ac:dyDescent="0.2">
      <c r="A65" s="172" t="s">
        <v>32</v>
      </c>
      <c r="B65" s="172">
        <f>'将来負担比率（分子）の構造'!I$42</f>
        <v>8</v>
      </c>
      <c r="C65" s="172"/>
      <c r="D65" s="172"/>
      <c r="E65" s="172">
        <f>'将来負担比率（分子）の構造'!J$42</f>
        <v>7</v>
      </c>
      <c r="F65" s="172"/>
      <c r="G65" s="172"/>
      <c r="H65" s="172">
        <f>'将来負担比率（分子）の構造'!K$42</f>
        <v>7</v>
      </c>
      <c r="I65" s="172"/>
      <c r="J65" s="172"/>
      <c r="K65" s="172">
        <f>'将来負担比率（分子）の構造'!L$42</f>
        <v>6</v>
      </c>
      <c r="L65" s="172"/>
      <c r="M65" s="172"/>
      <c r="N65" s="172">
        <f>'将来負担比率（分子）の構造'!M$42</f>
        <v>5</v>
      </c>
      <c r="O65" s="172"/>
      <c r="P65" s="172"/>
    </row>
    <row r="66" spans="1:16" x14ac:dyDescent="0.2">
      <c r="A66" s="172" t="s">
        <v>31</v>
      </c>
      <c r="B66" s="172">
        <f>'将来負担比率（分子）の構造'!I$41</f>
        <v>5456</v>
      </c>
      <c r="C66" s="172"/>
      <c r="D66" s="172"/>
      <c r="E66" s="172">
        <f>'将来負担比率（分子）の構造'!J$41</f>
        <v>6010</v>
      </c>
      <c r="F66" s="172"/>
      <c r="G66" s="172"/>
      <c r="H66" s="172">
        <f>'将来負担比率（分子）の構造'!K$41</f>
        <v>6193</v>
      </c>
      <c r="I66" s="172"/>
      <c r="J66" s="172"/>
      <c r="K66" s="172">
        <f>'将来負担比率（分子）の構造'!L$41</f>
        <v>6177</v>
      </c>
      <c r="L66" s="172"/>
      <c r="M66" s="172"/>
      <c r="N66" s="172">
        <f>'将来負担比率（分子）の構造'!M$41</f>
        <v>6143</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1696</v>
      </c>
      <c r="C72" s="176">
        <f>基金残高に係る経年分析!G55</f>
        <v>1706</v>
      </c>
      <c r="D72" s="176">
        <f>基金残高に係る経年分析!H55</f>
        <v>1714</v>
      </c>
    </row>
    <row r="73" spans="1:16" x14ac:dyDescent="0.2">
      <c r="A73" s="175" t="s">
        <v>78</v>
      </c>
      <c r="B73" s="176">
        <f>基金残高に係る経年分析!F56</f>
        <v>8</v>
      </c>
      <c r="C73" s="176">
        <f>基金残高に係る経年分析!G56</f>
        <v>8</v>
      </c>
      <c r="D73" s="176">
        <f>基金残高に係る経年分析!H56</f>
        <v>8</v>
      </c>
    </row>
    <row r="74" spans="1:16" x14ac:dyDescent="0.2">
      <c r="A74" s="175" t="s">
        <v>79</v>
      </c>
      <c r="B74" s="176">
        <f>基金残高に係る経年分析!F57</f>
        <v>2104</v>
      </c>
      <c r="C74" s="176">
        <f>基金残高に係る経年分析!G57</f>
        <v>2247</v>
      </c>
      <c r="D74" s="176">
        <f>基金残高に係る経年分析!H57</f>
        <v>2203</v>
      </c>
    </row>
  </sheetData>
  <sheetProtection algorithmName="SHA-512" hashValue="+lusmrf9l1WXv66q6E1o0TMB8HizrRCPWT/uU41B6c4lxrTlDsHuUJq8n8yWzrHPsNDbdK0D8oxAqMLdUC7cFQ==" saltValue="IHcPUucbdeXvXQb33xS7q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ADBD0-6963-4E76-9C0A-A83E37385D0B}">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2">
      <c r="B5" s="652" t="s">
        <v>227</v>
      </c>
      <c r="C5" s="653"/>
      <c r="D5" s="653"/>
      <c r="E5" s="653"/>
      <c r="F5" s="653"/>
      <c r="G5" s="653"/>
      <c r="H5" s="653"/>
      <c r="I5" s="653"/>
      <c r="J5" s="653"/>
      <c r="K5" s="653"/>
      <c r="L5" s="653"/>
      <c r="M5" s="653"/>
      <c r="N5" s="653"/>
      <c r="O5" s="653"/>
      <c r="P5" s="653"/>
      <c r="Q5" s="654"/>
      <c r="R5" s="655">
        <v>1856164</v>
      </c>
      <c r="S5" s="656"/>
      <c r="T5" s="656"/>
      <c r="U5" s="656"/>
      <c r="V5" s="656"/>
      <c r="W5" s="656"/>
      <c r="X5" s="656"/>
      <c r="Y5" s="657"/>
      <c r="Z5" s="658">
        <v>20.100000000000001</v>
      </c>
      <c r="AA5" s="658"/>
      <c r="AB5" s="658"/>
      <c r="AC5" s="658"/>
      <c r="AD5" s="659">
        <v>1856164</v>
      </c>
      <c r="AE5" s="659"/>
      <c r="AF5" s="659"/>
      <c r="AG5" s="659"/>
      <c r="AH5" s="659"/>
      <c r="AI5" s="659"/>
      <c r="AJ5" s="659"/>
      <c r="AK5" s="659"/>
      <c r="AL5" s="660">
        <v>38.1</v>
      </c>
      <c r="AM5" s="661"/>
      <c r="AN5" s="661"/>
      <c r="AO5" s="662"/>
      <c r="AP5" s="652" t="s">
        <v>228</v>
      </c>
      <c r="AQ5" s="653"/>
      <c r="AR5" s="653"/>
      <c r="AS5" s="653"/>
      <c r="AT5" s="653"/>
      <c r="AU5" s="653"/>
      <c r="AV5" s="653"/>
      <c r="AW5" s="653"/>
      <c r="AX5" s="653"/>
      <c r="AY5" s="653"/>
      <c r="AZ5" s="653"/>
      <c r="BA5" s="653"/>
      <c r="BB5" s="653"/>
      <c r="BC5" s="653"/>
      <c r="BD5" s="653"/>
      <c r="BE5" s="653"/>
      <c r="BF5" s="654"/>
      <c r="BG5" s="666">
        <v>1812236</v>
      </c>
      <c r="BH5" s="667"/>
      <c r="BI5" s="667"/>
      <c r="BJ5" s="667"/>
      <c r="BK5" s="667"/>
      <c r="BL5" s="667"/>
      <c r="BM5" s="667"/>
      <c r="BN5" s="668"/>
      <c r="BO5" s="669">
        <v>97.6</v>
      </c>
      <c r="BP5" s="669"/>
      <c r="BQ5" s="669"/>
      <c r="BR5" s="669"/>
      <c r="BS5" s="670">
        <v>11547</v>
      </c>
      <c r="BT5" s="670"/>
      <c r="BU5" s="670"/>
      <c r="BV5" s="670"/>
      <c r="BW5" s="670"/>
      <c r="BX5" s="670"/>
      <c r="BY5" s="670"/>
      <c r="BZ5" s="670"/>
      <c r="CA5" s="670"/>
      <c r="CB5" s="674"/>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x14ac:dyDescent="0.2">
      <c r="B6" s="663" t="s">
        <v>232</v>
      </c>
      <c r="C6" s="664"/>
      <c r="D6" s="664"/>
      <c r="E6" s="664"/>
      <c r="F6" s="664"/>
      <c r="G6" s="664"/>
      <c r="H6" s="664"/>
      <c r="I6" s="664"/>
      <c r="J6" s="664"/>
      <c r="K6" s="664"/>
      <c r="L6" s="664"/>
      <c r="M6" s="664"/>
      <c r="N6" s="664"/>
      <c r="O6" s="664"/>
      <c r="P6" s="664"/>
      <c r="Q6" s="665"/>
      <c r="R6" s="666">
        <v>132498</v>
      </c>
      <c r="S6" s="667"/>
      <c r="T6" s="667"/>
      <c r="U6" s="667"/>
      <c r="V6" s="667"/>
      <c r="W6" s="667"/>
      <c r="X6" s="667"/>
      <c r="Y6" s="668"/>
      <c r="Z6" s="669">
        <v>1.4</v>
      </c>
      <c r="AA6" s="669"/>
      <c r="AB6" s="669"/>
      <c r="AC6" s="669"/>
      <c r="AD6" s="670">
        <v>132498</v>
      </c>
      <c r="AE6" s="670"/>
      <c r="AF6" s="670"/>
      <c r="AG6" s="670"/>
      <c r="AH6" s="670"/>
      <c r="AI6" s="670"/>
      <c r="AJ6" s="670"/>
      <c r="AK6" s="670"/>
      <c r="AL6" s="671">
        <v>2.7</v>
      </c>
      <c r="AM6" s="672"/>
      <c r="AN6" s="672"/>
      <c r="AO6" s="673"/>
      <c r="AP6" s="663" t="s">
        <v>233</v>
      </c>
      <c r="AQ6" s="664"/>
      <c r="AR6" s="664"/>
      <c r="AS6" s="664"/>
      <c r="AT6" s="664"/>
      <c r="AU6" s="664"/>
      <c r="AV6" s="664"/>
      <c r="AW6" s="664"/>
      <c r="AX6" s="664"/>
      <c r="AY6" s="664"/>
      <c r="AZ6" s="664"/>
      <c r="BA6" s="664"/>
      <c r="BB6" s="664"/>
      <c r="BC6" s="664"/>
      <c r="BD6" s="664"/>
      <c r="BE6" s="664"/>
      <c r="BF6" s="665"/>
      <c r="BG6" s="666">
        <v>1812236</v>
      </c>
      <c r="BH6" s="667"/>
      <c r="BI6" s="667"/>
      <c r="BJ6" s="667"/>
      <c r="BK6" s="667"/>
      <c r="BL6" s="667"/>
      <c r="BM6" s="667"/>
      <c r="BN6" s="668"/>
      <c r="BO6" s="669">
        <v>97.6</v>
      </c>
      <c r="BP6" s="669"/>
      <c r="BQ6" s="669"/>
      <c r="BR6" s="669"/>
      <c r="BS6" s="670">
        <v>11547</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75896</v>
      </c>
      <c r="CS6" s="667"/>
      <c r="CT6" s="667"/>
      <c r="CU6" s="667"/>
      <c r="CV6" s="667"/>
      <c r="CW6" s="667"/>
      <c r="CX6" s="667"/>
      <c r="CY6" s="668"/>
      <c r="CZ6" s="660">
        <v>0.9</v>
      </c>
      <c r="DA6" s="661"/>
      <c r="DB6" s="661"/>
      <c r="DC6" s="680"/>
      <c r="DD6" s="675" t="s">
        <v>128</v>
      </c>
      <c r="DE6" s="667"/>
      <c r="DF6" s="667"/>
      <c r="DG6" s="667"/>
      <c r="DH6" s="667"/>
      <c r="DI6" s="667"/>
      <c r="DJ6" s="667"/>
      <c r="DK6" s="667"/>
      <c r="DL6" s="667"/>
      <c r="DM6" s="667"/>
      <c r="DN6" s="667"/>
      <c r="DO6" s="667"/>
      <c r="DP6" s="668"/>
      <c r="DQ6" s="675">
        <v>75896</v>
      </c>
      <c r="DR6" s="667"/>
      <c r="DS6" s="667"/>
      <c r="DT6" s="667"/>
      <c r="DU6" s="667"/>
      <c r="DV6" s="667"/>
      <c r="DW6" s="667"/>
      <c r="DX6" s="667"/>
      <c r="DY6" s="667"/>
      <c r="DZ6" s="667"/>
      <c r="EA6" s="667"/>
      <c r="EB6" s="667"/>
      <c r="EC6" s="676"/>
    </row>
    <row r="7" spans="2:143" ht="11.25" customHeight="1" x14ac:dyDescent="0.2">
      <c r="B7" s="663" t="s">
        <v>235</v>
      </c>
      <c r="C7" s="664"/>
      <c r="D7" s="664"/>
      <c r="E7" s="664"/>
      <c r="F7" s="664"/>
      <c r="G7" s="664"/>
      <c r="H7" s="664"/>
      <c r="I7" s="664"/>
      <c r="J7" s="664"/>
      <c r="K7" s="664"/>
      <c r="L7" s="664"/>
      <c r="M7" s="664"/>
      <c r="N7" s="664"/>
      <c r="O7" s="664"/>
      <c r="P7" s="664"/>
      <c r="Q7" s="665"/>
      <c r="R7" s="666">
        <v>1055</v>
      </c>
      <c r="S7" s="667"/>
      <c r="T7" s="667"/>
      <c r="U7" s="667"/>
      <c r="V7" s="667"/>
      <c r="W7" s="667"/>
      <c r="X7" s="667"/>
      <c r="Y7" s="668"/>
      <c r="Z7" s="669">
        <v>0</v>
      </c>
      <c r="AA7" s="669"/>
      <c r="AB7" s="669"/>
      <c r="AC7" s="669"/>
      <c r="AD7" s="670">
        <v>1055</v>
      </c>
      <c r="AE7" s="670"/>
      <c r="AF7" s="670"/>
      <c r="AG7" s="670"/>
      <c r="AH7" s="670"/>
      <c r="AI7" s="670"/>
      <c r="AJ7" s="670"/>
      <c r="AK7" s="670"/>
      <c r="AL7" s="671">
        <v>0</v>
      </c>
      <c r="AM7" s="672"/>
      <c r="AN7" s="672"/>
      <c r="AO7" s="673"/>
      <c r="AP7" s="663" t="s">
        <v>236</v>
      </c>
      <c r="AQ7" s="664"/>
      <c r="AR7" s="664"/>
      <c r="AS7" s="664"/>
      <c r="AT7" s="664"/>
      <c r="AU7" s="664"/>
      <c r="AV7" s="664"/>
      <c r="AW7" s="664"/>
      <c r="AX7" s="664"/>
      <c r="AY7" s="664"/>
      <c r="AZ7" s="664"/>
      <c r="BA7" s="664"/>
      <c r="BB7" s="664"/>
      <c r="BC7" s="664"/>
      <c r="BD7" s="664"/>
      <c r="BE7" s="664"/>
      <c r="BF7" s="665"/>
      <c r="BG7" s="666">
        <v>751353</v>
      </c>
      <c r="BH7" s="667"/>
      <c r="BI7" s="667"/>
      <c r="BJ7" s="667"/>
      <c r="BK7" s="667"/>
      <c r="BL7" s="667"/>
      <c r="BM7" s="667"/>
      <c r="BN7" s="668"/>
      <c r="BO7" s="669">
        <v>40.5</v>
      </c>
      <c r="BP7" s="669"/>
      <c r="BQ7" s="669"/>
      <c r="BR7" s="669"/>
      <c r="BS7" s="670">
        <v>11547</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1063975</v>
      </c>
      <c r="CS7" s="667"/>
      <c r="CT7" s="667"/>
      <c r="CU7" s="667"/>
      <c r="CV7" s="667"/>
      <c r="CW7" s="667"/>
      <c r="CX7" s="667"/>
      <c r="CY7" s="668"/>
      <c r="CZ7" s="669">
        <v>12.4</v>
      </c>
      <c r="DA7" s="669"/>
      <c r="DB7" s="669"/>
      <c r="DC7" s="669"/>
      <c r="DD7" s="675">
        <v>84633</v>
      </c>
      <c r="DE7" s="667"/>
      <c r="DF7" s="667"/>
      <c r="DG7" s="667"/>
      <c r="DH7" s="667"/>
      <c r="DI7" s="667"/>
      <c r="DJ7" s="667"/>
      <c r="DK7" s="667"/>
      <c r="DL7" s="667"/>
      <c r="DM7" s="667"/>
      <c r="DN7" s="667"/>
      <c r="DO7" s="667"/>
      <c r="DP7" s="668"/>
      <c r="DQ7" s="675">
        <v>761191</v>
      </c>
      <c r="DR7" s="667"/>
      <c r="DS7" s="667"/>
      <c r="DT7" s="667"/>
      <c r="DU7" s="667"/>
      <c r="DV7" s="667"/>
      <c r="DW7" s="667"/>
      <c r="DX7" s="667"/>
      <c r="DY7" s="667"/>
      <c r="DZ7" s="667"/>
      <c r="EA7" s="667"/>
      <c r="EB7" s="667"/>
      <c r="EC7" s="676"/>
    </row>
    <row r="8" spans="2:143" ht="11.25" customHeight="1" x14ac:dyDescent="0.2">
      <c r="B8" s="663" t="s">
        <v>238</v>
      </c>
      <c r="C8" s="664"/>
      <c r="D8" s="664"/>
      <c r="E8" s="664"/>
      <c r="F8" s="664"/>
      <c r="G8" s="664"/>
      <c r="H8" s="664"/>
      <c r="I8" s="664"/>
      <c r="J8" s="664"/>
      <c r="K8" s="664"/>
      <c r="L8" s="664"/>
      <c r="M8" s="664"/>
      <c r="N8" s="664"/>
      <c r="O8" s="664"/>
      <c r="P8" s="664"/>
      <c r="Q8" s="665"/>
      <c r="R8" s="666">
        <v>8371</v>
      </c>
      <c r="S8" s="667"/>
      <c r="T8" s="667"/>
      <c r="U8" s="667"/>
      <c r="V8" s="667"/>
      <c r="W8" s="667"/>
      <c r="X8" s="667"/>
      <c r="Y8" s="668"/>
      <c r="Z8" s="669">
        <v>0.1</v>
      </c>
      <c r="AA8" s="669"/>
      <c r="AB8" s="669"/>
      <c r="AC8" s="669"/>
      <c r="AD8" s="670">
        <v>8371</v>
      </c>
      <c r="AE8" s="670"/>
      <c r="AF8" s="670"/>
      <c r="AG8" s="670"/>
      <c r="AH8" s="670"/>
      <c r="AI8" s="670"/>
      <c r="AJ8" s="670"/>
      <c r="AK8" s="670"/>
      <c r="AL8" s="671">
        <v>0.2</v>
      </c>
      <c r="AM8" s="672"/>
      <c r="AN8" s="672"/>
      <c r="AO8" s="673"/>
      <c r="AP8" s="663" t="s">
        <v>239</v>
      </c>
      <c r="AQ8" s="664"/>
      <c r="AR8" s="664"/>
      <c r="AS8" s="664"/>
      <c r="AT8" s="664"/>
      <c r="AU8" s="664"/>
      <c r="AV8" s="664"/>
      <c r="AW8" s="664"/>
      <c r="AX8" s="664"/>
      <c r="AY8" s="664"/>
      <c r="AZ8" s="664"/>
      <c r="BA8" s="664"/>
      <c r="BB8" s="664"/>
      <c r="BC8" s="664"/>
      <c r="BD8" s="664"/>
      <c r="BE8" s="664"/>
      <c r="BF8" s="665"/>
      <c r="BG8" s="666">
        <v>36061</v>
      </c>
      <c r="BH8" s="667"/>
      <c r="BI8" s="667"/>
      <c r="BJ8" s="667"/>
      <c r="BK8" s="667"/>
      <c r="BL8" s="667"/>
      <c r="BM8" s="667"/>
      <c r="BN8" s="668"/>
      <c r="BO8" s="669">
        <v>1.9</v>
      </c>
      <c r="BP8" s="669"/>
      <c r="BQ8" s="669"/>
      <c r="BR8" s="669"/>
      <c r="BS8" s="670" t="s">
        <v>128</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1397910</v>
      </c>
      <c r="CS8" s="667"/>
      <c r="CT8" s="667"/>
      <c r="CU8" s="667"/>
      <c r="CV8" s="667"/>
      <c r="CW8" s="667"/>
      <c r="CX8" s="667"/>
      <c r="CY8" s="668"/>
      <c r="CZ8" s="669">
        <v>16.2</v>
      </c>
      <c r="DA8" s="669"/>
      <c r="DB8" s="669"/>
      <c r="DC8" s="669"/>
      <c r="DD8" s="675">
        <v>13480</v>
      </c>
      <c r="DE8" s="667"/>
      <c r="DF8" s="667"/>
      <c r="DG8" s="667"/>
      <c r="DH8" s="667"/>
      <c r="DI8" s="667"/>
      <c r="DJ8" s="667"/>
      <c r="DK8" s="667"/>
      <c r="DL8" s="667"/>
      <c r="DM8" s="667"/>
      <c r="DN8" s="667"/>
      <c r="DO8" s="667"/>
      <c r="DP8" s="668"/>
      <c r="DQ8" s="675">
        <v>717120</v>
      </c>
      <c r="DR8" s="667"/>
      <c r="DS8" s="667"/>
      <c r="DT8" s="667"/>
      <c r="DU8" s="667"/>
      <c r="DV8" s="667"/>
      <c r="DW8" s="667"/>
      <c r="DX8" s="667"/>
      <c r="DY8" s="667"/>
      <c r="DZ8" s="667"/>
      <c r="EA8" s="667"/>
      <c r="EB8" s="667"/>
      <c r="EC8" s="676"/>
    </row>
    <row r="9" spans="2:143" ht="11.25" customHeight="1" x14ac:dyDescent="0.2">
      <c r="B9" s="663" t="s">
        <v>241</v>
      </c>
      <c r="C9" s="664"/>
      <c r="D9" s="664"/>
      <c r="E9" s="664"/>
      <c r="F9" s="664"/>
      <c r="G9" s="664"/>
      <c r="H9" s="664"/>
      <c r="I9" s="664"/>
      <c r="J9" s="664"/>
      <c r="K9" s="664"/>
      <c r="L9" s="664"/>
      <c r="M9" s="664"/>
      <c r="N9" s="664"/>
      <c r="O9" s="664"/>
      <c r="P9" s="664"/>
      <c r="Q9" s="665"/>
      <c r="R9" s="666">
        <v>9176</v>
      </c>
      <c r="S9" s="667"/>
      <c r="T9" s="667"/>
      <c r="U9" s="667"/>
      <c r="V9" s="667"/>
      <c r="W9" s="667"/>
      <c r="X9" s="667"/>
      <c r="Y9" s="668"/>
      <c r="Z9" s="669">
        <v>0.1</v>
      </c>
      <c r="AA9" s="669"/>
      <c r="AB9" s="669"/>
      <c r="AC9" s="669"/>
      <c r="AD9" s="670">
        <v>9176</v>
      </c>
      <c r="AE9" s="670"/>
      <c r="AF9" s="670"/>
      <c r="AG9" s="670"/>
      <c r="AH9" s="670"/>
      <c r="AI9" s="670"/>
      <c r="AJ9" s="670"/>
      <c r="AK9" s="670"/>
      <c r="AL9" s="671">
        <v>0.2</v>
      </c>
      <c r="AM9" s="672"/>
      <c r="AN9" s="672"/>
      <c r="AO9" s="673"/>
      <c r="AP9" s="663" t="s">
        <v>242</v>
      </c>
      <c r="AQ9" s="664"/>
      <c r="AR9" s="664"/>
      <c r="AS9" s="664"/>
      <c r="AT9" s="664"/>
      <c r="AU9" s="664"/>
      <c r="AV9" s="664"/>
      <c r="AW9" s="664"/>
      <c r="AX9" s="664"/>
      <c r="AY9" s="664"/>
      <c r="AZ9" s="664"/>
      <c r="BA9" s="664"/>
      <c r="BB9" s="664"/>
      <c r="BC9" s="664"/>
      <c r="BD9" s="664"/>
      <c r="BE9" s="664"/>
      <c r="BF9" s="665"/>
      <c r="BG9" s="666">
        <v>602518</v>
      </c>
      <c r="BH9" s="667"/>
      <c r="BI9" s="667"/>
      <c r="BJ9" s="667"/>
      <c r="BK9" s="667"/>
      <c r="BL9" s="667"/>
      <c r="BM9" s="667"/>
      <c r="BN9" s="668"/>
      <c r="BO9" s="669">
        <v>32.5</v>
      </c>
      <c r="BP9" s="669"/>
      <c r="BQ9" s="669"/>
      <c r="BR9" s="669"/>
      <c r="BS9" s="670" t="s">
        <v>128</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611876</v>
      </c>
      <c r="CS9" s="667"/>
      <c r="CT9" s="667"/>
      <c r="CU9" s="667"/>
      <c r="CV9" s="667"/>
      <c r="CW9" s="667"/>
      <c r="CX9" s="667"/>
      <c r="CY9" s="668"/>
      <c r="CZ9" s="669">
        <v>7.1</v>
      </c>
      <c r="DA9" s="669"/>
      <c r="DB9" s="669"/>
      <c r="DC9" s="669"/>
      <c r="DD9" s="675">
        <v>25602</v>
      </c>
      <c r="DE9" s="667"/>
      <c r="DF9" s="667"/>
      <c r="DG9" s="667"/>
      <c r="DH9" s="667"/>
      <c r="DI9" s="667"/>
      <c r="DJ9" s="667"/>
      <c r="DK9" s="667"/>
      <c r="DL9" s="667"/>
      <c r="DM9" s="667"/>
      <c r="DN9" s="667"/>
      <c r="DO9" s="667"/>
      <c r="DP9" s="668"/>
      <c r="DQ9" s="675">
        <v>525131</v>
      </c>
      <c r="DR9" s="667"/>
      <c r="DS9" s="667"/>
      <c r="DT9" s="667"/>
      <c r="DU9" s="667"/>
      <c r="DV9" s="667"/>
      <c r="DW9" s="667"/>
      <c r="DX9" s="667"/>
      <c r="DY9" s="667"/>
      <c r="DZ9" s="667"/>
      <c r="EA9" s="667"/>
      <c r="EB9" s="667"/>
      <c r="EC9" s="676"/>
    </row>
    <row r="10" spans="2:143" ht="11.25" customHeight="1" x14ac:dyDescent="0.2">
      <c r="B10" s="663" t="s">
        <v>244</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72327</v>
      </c>
      <c r="BH10" s="667"/>
      <c r="BI10" s="667"/>
      <c r="BJ10" s="667"/>
      <c r="BK10" s="667"/>
      <c r="BL10" s="667"/>
      <c r="BM10" s="667"/>
      <c r="BN10" s="668"/>
      <c r="BO10" s="669">
        <v>3.9</v>
      </c>
      <c r="BP10" s="669"/>
      <c r="BQ10" s="669"/>
      <c r="BR10" s="669"/>
      <c r="BS10" s="670" t="s">
        <v>128</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1563</v>
      </c>
      <c r="CS10" s="667"/>
      <c r="CT10" s="667"/>
      <c r="CU10" s="667"/>
      <c r="CV10" s="667"/>
      <c r="CW10" s="667"/>
      <c r="CX10" s="667"/>
      <c r="CY10" s="668"/>
      <c r="CZ10" s="669">
        <v>0</v>
      </c>
      <c r="DA10" s="669"/>
      <c r="DB10" s="669"/>
      <c r="DC10" s="669"/>
      <c r="DD10" s="675" t="s">
        <v>128</v>
      </c>
      <c r="DE10" s="667"/>
      <c r="DF10" s="667"/>
      <c r="DG10" s="667"/>
      <c r="DH10" s="667"/>
      <c r="DI10" s="667"/>
      <c r="DJ10" s="667"/>
      <c r="DK10" s="667"/>
      <c r="DL10" s="667"/>
      <c r="DM10" s="667"/>
      <c r="DN10" s="667"/>
      <c r="DO10" s="667"/>
      <c r="DP10" s="668"/>
      <c r="DQ10" s="675">
        <v>63</v>
      </c>
      <c r="DR10" s="667"/>
      <c r="DS10" s="667"/>
      <c r="DT10" s="667"/>
      <c r="DU10" s="667"/>
      <c r="DV10" s="667"/>
      <c r="DW10" s="667"/>
      <c r="DX10" s="667"/>
      <c r="DY10" s="667"/>
      <c r="DZ10" s="667"/>
      <c r="EA10" s="667"/>
      <c r="EB10" s="667"/>
      <c r="EC10" s="676"/>
    </row>
    <row r="11" spans="2:143" ht="11.25" customHeight="1" x14ac:dyDescent="0.2">
      <c r="B11" s="663" t="s">
        <v>247</v>
      </c>
      <c r="C11" s="664"/>
      <c r="D11" s="664"/>
      <c r="E11" s="664"/>
      <c r="F11" s="664"/>
      <c r="G11" s="664"/>
      <c r="H11" s="664"/>
      <c r="I11" s="664"/>
      <c r="J11" s="664"/>
      <c r="K11" s="664"/>
      <c r="L11" s="664"/>
      <c r="M11" s="664"/>
      <c r="N11" s="664"/>
      <c r="O11" s="664"/>
      <c r="P11" s="664"/>
      <c r="Q11" s="665"/>
      <c r="R11" s="666">
        <v>228142</v>
      </c>
      <c r="S11" s="667"/>
      <c r="T11" s="667"/>
      <c r="U11" s="667"/>
      <c r="V11" s="667"/>
      <c r="W11" s="667"/>
      <c r="X11" s="667"/>
      <c r="Y11" s="668"/>
      <c r="Z11" s="671">
        <v>2.5</v>
      </c>
      <c r="AA11" s="672"/>
      <c r="AB11" s="672"/>
      <c r="AC11" s="684"/>
      <c r="AD11" s="675">
        <v>228142</v>
      </c>
      <c r="AE11" s="667"/>
      <c r="AF11" s="667"/>
      <c r="AG11" s="667"/>
      <c r="AH11" s="667"/>
      <c r="AI11" s="667"/>
      <c r="AJ11" s="667"/>
      <c r="AK11" s="668"/>
      <c r="AL11" s="671">
        <v>4.7</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40447</v>
      </c>
      <c r="BH11" s="667"/>
      <c r="BI11" s="667"/>
      <c r="BJ11" s="667"/>
      <c r="BK11" s="667"/>
      <c r="BL11" s="667"/>
      <c r="BM11" s="667"/>
      <c r="BN11" s="668"/>
      <c r="BO11" s="669">
        <v>2.2000000000000002</v>
      </c>
      <c r="BP11" s="669"/>
      <c r="BQ11" s="669"/>
      <c r="BR11" s="669"/>
      <c r="BS11" s="670">
        <v>11547</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710968</v>
      </c>
      <c r="CS11" s="667"/>
      <c r="CT11" s="667"/>
      <c r="CU11" s="667"/>
      <c r="CV11" s="667"/>
      <c r="CW11" s="667"/>
      <c r="CX11" s="667"/>
      <c r="CY11" s="668"/>
      <c r="CZ11" s="669">
        <v>8.3000000000000007</v>
      </c>
      <c r="DA11" s="669"/>
      <c r="DB11" s="669"/>
      <c r="DC11" s="669"/>
      <c r="DD11" s="675">
        <v>301404</v>
      </c>
      <c r="DE11" s="667"/>
      <c r="DF11" s="667"/>
      <c r="DG11" s="667"/>
      <c r="DH11" s="667"/>
      <c r="DI11" s="667"/>
      <c r="DJ11" s="667"/>
      <c r="DK11" s="667"/>
      <c r="DL11" s="667"/>
      <c r="DM11" s="667"/>
      <c r="DN11" s="667"/>
      <c r="DO11" s="667"/>
      <c r="DP11" s="668"/>
      <c r="DQ11" s="675">
        <v>355594</v>
      </c>
      <c r="DR11" s="667"/>
      <c r="DS11" s="667"/>
      <c r="DT11" s="667"/>
      <c r="DU11" s="667"/>
      <c r="DV11" s="667"/>
      <c r="DW11" s="667"/>
      <c r="DX11" s="667"/>
      <c r="DY11" s="667"/>
      <c r="DZ11" s="667"/>
      <c r="EA11" s="667"/>
      <c r="EB11" s="667"/>
      <c r="EC11" s="676"/>
    </row>
    <row r="12" spans="2:143" ht="11.25" customHeight="1" x14ac:dyDescent="0.2">
      <c r="B12" s="663" t="s">
        <v>250</v>
      </c>
      <c r="C12" s="664"/>
      <c r="D12" s="664"/>
      <c r="E12" s="664"/>
      <c r="F12" s="664"/>
      <c r="G12" s="664"/>
      <c r="H12" s="664"/>
      <c r="I12" s="664"/>
      <c r="J12" s="664"/>
      <c r="K12" s="664"/>
      <c r="L12" s="664"/>
      <c r="M12" s="664"/>
      <c r="N12" s="664"/>
      <c r="O12" s="664"/>
      <c r="P12" s="664"/>
      <c r="Q12" s="665"/>
      <c r="R12" s="666">
        <v>9488</v>
      </c>
      <c r="S12" s="667"/>
      <c r="T12" s="667"/>
      <c r="U12" s="667"/>
      <c r="V12" s="667"/>
      <c r="W12" s="667"/>
      <c r="X12" s="667"/>
      <c r="Y12" s="668"/>
      <c r="Z12" s="669">
        <v>0.1</v>
      </c>
      <c r="AA12" s="669"/>
      <c r="AB12" s="669"/>
      <c r="AC12" s="669"/>
      <c r="AD12" s="670">
        <v>9488</v>
      </c>
      <c r="AE12" s="670"/>
      <c r="AF12" s="670"/>
      <c r="AG12" s="670"/>
      <c r="AH12" s="670"/>
      <c r="AI12" s="670"/>
      <c r="AJ12" s="670"/>
      <c r="AK12" s="670"/>
      <c r="AL12" s="671">
        <v>0.2</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946639</v>
      </c>
      <c r="BH12" s="667"/>
      <c r="BI12" s="667"/>
      <c r="BJ12" s="667"/>
      <c r="BK12" s="667"/>
      <c r="BL12" s="667"/>
      <c r="BM12" s="667"/>
      <c r="BN12" s="668"/>
      <c r="BO12" s="669">
        <v>51</v>
      </c>
      <c r="BP12" s="669"/>
      <c r="BQ12" s="669"/>
      <c r="BR12" s="669"/>
      <c r="BS12" s="670" t="s">
        <v>128</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278834</v>
      </c>
      <c r="CS12" s="667"/>
      <c r="CT12" s="667"/>
      <c r="CU12" s="667"/>
      <c r="CV12" s="667"/>
      <c r="CW12" s="667"/>
      <c r="CX12" s="667"/>
      <c r="CY12" s="668"/>
      <c r="CZ12" s="669">
        <v>3.2</v>
      </c>
      <c r="DA12" s="669"/>
      <c r="DB12" s="669"/>
      <c r="DC12" s="669"/>
      <c r="DD12" s="675">
        <v>44910</v>
      </c>
      <c r="DE12" s="667"/>
      <c r="DF12" s="667"/>
      <c r="DG12" s="667"/>
      <c r="DH12" s="667"/>
      <c r="DI12" s="667"/>
      <c r="DJ12" s="667"/>
      <c r="DK12" s="667"/>
      <c r="DL12" s="667"/>
      <c r="DM12" s="667"/>
      <c r="DN12" s="667"/>
      <c r="DO12" s="667"/>
      <c r="DP12" s="668"/>
      <c r="DQ12" s="675">
        <v>154028</v>
      </c>
      <c r="DR12" s="667"/>
      <c r="DS12" s="667"/>
      <c r="DT12" s="667"/>
      <c r="DU12" s="667"/>
      <c r="DV12" s="667"/>
      <c r="DW12" s="667"/>
      <c r="DX12" s="667"/>
      <c r="DY12" s="667"/>
      <c r="DZ12" s="667"/>
      <c r="EA12" s="667"/>
      <c r="EB12" s="667"/>
      <c r="EC12" s="676"/>
    </row>
    <row r="13" spans="2:143" ht="11.25" customHeight="1" x14ac:dyDescent="0.2">
      <c r="B13" s="663" t="s">
        <v>253</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930111</v>
      </c>
      <c r="BH13" s="667"/>
      <c r="BI13" s="667"/>
      <c r="BJ13" s="667"/>
      <c r="BK13" s="667"/>
      <c r="BL13" s="667"/>
      <c r="BM13" s="667"/>
      <c r="BN13" s="668"/>
      <c r="BO13" s="669">
        <v>50.1</v>
      </c>
      <c r="BP13" s="669"/>
      <c r="BQ13" s="669"/>
      <c r="BR13" s="669"/>
      <c r="BS13" s="670" t="s">
        <v>128</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1131369</v>
      </c>
      <c r="CS13" s="667"/>
      <c r="CT13" s="667"/>
      <c r="CU13" s="667"/>
      <c r="CV13" s="667"/>
      <c r="CW13" s="667"/>
      <c r="CX13" s="667"/>
      <c r="CY13" s="668"/>
      <c r="CZ13" s="669">
        <v>13.1</v>
      </c>
      <c r="DA13" s="669"/>
      <c r="DB13" s="669"/>
      <c r="DC13" s="669"/>
      <c r="DD13" s="675">
        <v>593840</v>
      </c>
      <c r="DE13" s="667"/>
      <c r="DF13" s="667"/>
      <c r="DG13" s="667"/>
      <c r="DH13" s="667"/>
      <c r="DI13" s="667"/>
      <c r="DJ13" s="667"/>
      <c r="DK13" s="667"/>
      <c r="DL13" s="667"/>
      <c r="DM13" s="667"/>
      <c r="DN13" s="667"/>
      <c r="DO13" s="667"/>
      <c r="DP13" s="668"/>
      <c r="DQ13" s="675">
        <v>587363</v>
      </c>
      <c r="DR13" s="667"/>
      <c r="DS13" s="667"/>
      <c r="DT13" s="667"/>
      <c r="DU13" s="667"/>
      <c r="DV13" s="667"/>
      <c r="DW13" s="667"/>
      <c r="DX13" s="667"/>
      <c r="DY13" s="667"/>
      <c r="DZ13" s="667"/>
      <c r="EA13" s="667"/>
      <c r="EB13" s="667"/>
      <c r="EC13" s="676"/>
    </row>
    <row r="14" spans="2:143" ht="11.25" customHeight="1" x14ac:dyDescent="0.2">
      <c r="B14" s="663" t="s">
        <v>256</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49787</v>
      </c>
      <c r="BH14" s="667"/>
      <c r="BI14" s="667"/>
      <c r="BJ14" s="667"/>
      <c r="BK14" s="667"/>
      <c r="BL14" s="667"/>
      <c r="BM14" s="667"/>
      <c r="BN14" s="668"/>
      <c r="BO14" s="669">
        <v>2.7</v>
      </c>
      <c r="BP14" s="669"/>
      <c r="BQ14" s="669"/>
      <c r="BR14" s="669"/>
      <c r="BS14" s="670" t="s">
        <v>128</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343242</v>
      </c>
      <c r="CS14" s="667"/>
      <c r="CT14" s="667"/>
      <c r="CU14" s="667"/>
      <c r="CV14" s="667"/>
      <c r="CW14" s="667"/>
      <c r="CX14" s="667"/>
      <c r="CY14" s="668"/>
      <c r="CZ14" s="669">
        <v>4</v>
      </c>
      <c r="DA14" s="669"/>
      <c r="DB14" s="669"/>
      <c r="DC14" s="669"/>
      <c r="DD14" s="675">
        <v>89051</v>
      </c>
      <c r="DE14" s="667"/>
      <c r="DF14" s="667"/>
      <c r="DG14" s="667"/>
      <c r="DH14" s="667"/>
      <c r="DI14" s="667"/>
      <c r="DJ14" s="667"/>
      <c r="DK14" s="667"/>
      <c r="DL14" s="667"/>
      <c r="DM14" s="667"/>
      <c r="DN14" s="667"/>
      <c r="DO14" s="667"/>
      <c r="DP14" s="668"/>
      <c r="DQ14" s="675">
        <v>265225</v>
      </c>
      <c r="DR14" s="667"/>
      <c r="DS14" s="667"/>
      <c r="DT14" s="667"/>
      <c r="DU14" s="667"/>
      <c r="DV14" s="667"/>
      <c r="DW14" s="667"/>
      <c r="DX14" s="667"/>
      <c r="DY14" s="667"/>
      <c r="DZ14" s="667"/>
      <c r="EA14" s="667"/>
      <c r="EB14" s="667"/>
      <c r="EC14" s="676"/>
    </row>
    <row r="15" spans="2:143" ht="11.25" customHeight="1" x14ac:dyDescent="0.2">
      <c r="B15" s="663" t="s">
        <v>259</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64457</v>
      </c>
      <c r="BH15" s="667"/>
      <c r="BI15" s="667"/>
      <c r="BJ15" s="667"/>
      <c r="BK15" s="667"/>
      <c r="BL15" s="667"/>
      <c r="BM15" s="667"/>
      <c r="BN15" s="668"/>
      <c r="BO15" s="669">
        <v>3.5</v>
      </c>
      <c r="BP15" s="669"/>
      <c r="BQ15" s="669"/>
      <c r="BR15" s="669"/>
      <c r="BS15" s="670" t="s">
        <v>128</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836786</v>
      </c>
      <c r="CS15" s="667"/>
      <c r="CT15" s="667"/>
      <c r="CU15" s="667"/>
      <c r="CV15" s="667"/>
      <c r="CW15" s="667"/>
      <c r="CX15" s="667"/>
      <c r="CY15" s="668"/>
      <c r="CZ15" s="669">
        <v>9.6999999999999993</v>
      </c>
      <c r="DA15" s="669"/>
      <c r="DB15" s="669"/>
      <c r="DC15" s="669"/>
      <c r="DD15" s="675">
        <v>141389</v>
      </c>
      <c r="DE15" s="667"/>
      <c r="DF15" s="667"/>
      <c r="DG15" s="667"/>
      <c r="DH15" s="667"/>
      <c r="DI15" s="667"/>
      <c r="DJ15" s="667"/>
      <c r="DK15" s="667"/>
      <c r="DL15" s="667"/>
      <c r="DM15" s="667"/>
      <c r="DN15" s="667"/>
      <c r="DO15" s="667"/>
      <c r="DP15" s="668"/>
      <c r="DQ15" s="675">
        <v>757508</v>
      </c>
      <c r="DR15" s="667"/>
      <c r="DS15" s="667"/>
      <c r="DT15" s="667"/>
      <c r="DU15" s="667"/>
      <c r="DV15" s="667"/>
      <c r="DW15" s="667"/>
      <c r="DX15" s="667"/>
      <c r="DY15" s="667"/>
      <c r="DZ15" s="667"/>
      <c r="EA15" s="667"/>
      <c r="EB15" s="667"/>
      <c r="EC15" s="676"/>
    </row>
    <row r="16" spans="2:143" ht="11.25" customHeight="1" x14ac:dyDescent="0.2">
      <c r="B16" s="663" t="s">
        <v>262</v>
      </c>
      <c r="C16" s="664"/>
      <c r="D16" s="664"/>
      <c r="E16" s="664"/>
      <c r="F16" s="664"/>
      <c r="G16" s="664"/>
      <c r="H16" s="664"/>
      <c r="I16" s="664"/>
      <c r="J16" s="664"/>
      <c r="K16" s="664"/>
      <c r="L16" s="664"/>
      <c r="M16" s="664"/>
      <c r="N16" s="664"/>
      <c r="O16" s="664"/>
      <c r="P16" s="664"/>
      <c r="Q16" s="665"/>
      <c r="R16" s="666">
        <v>13860</v>
      </c>
      <c r="S16" s="667"/>
      <c r="T16" s="667"/>
      <c r="U16" s="667"/>
      <c r="V16" s="667"/>
      <c r="W16" s="667"/>
      <c r="X16" s="667"/>
      <c r="Y16" s="668"/>
      <c r="Z16" s="669">
        <v>0.1</v>
      </c>
      <c r="AA16" s="669"/>
      <c r="AB16" s="669"/>
      <c r="AC16" s="669"/>
      <c r="AD16" s="670">
        <v>13860</v>
      </c>
      <c r="AE16" s="670"/>
      <c r="AF16" s="670"/>
      <c r="AG16" s="670"/>
      <c r="AH16" s="670"/>
      <c r="AI16" s="670"/>
      <c r="AJ16" s="670"/>
      <c r="AK16" s="670"/>
      <c r="AL16" s="671">
        <v>0.3</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v>1446441</v>
      </c>
      <c r="CS16" s="667"/>
      <c r="CT16" s="667"/>
      <c r="CU16" s="667"/>
      <c r="CV16" s="667"/>
      <c r="CW16" s="667"/>
      <c r="CX16" s="667"/>
      <c r="CY16" s="668"/>
      <c r="CZ16" s="669">
        <v>16.8</v>
      </c>
      <c r="DA16" s="669"/>
      <c r="DB16" s="669"/>
      <c r="DC16" s="669"/>
      <c r="DD16" s="675" t="s">
        <v>128</v>
      </c>
      <c r="DE16" s="667"/>
      <c r="DF16" s="667"/>
      <c r="DG16" s="667"/>
      <c r="DH16" s="667"/>
      <c r="DI16" s="667"/>
      <c r="DJ16" s="667"/>
      <c r="DK16" s="667"/>
      <c r="DL16" s="667"/>
      <c r="DM16" s="667"/>
      <c r="DN16" s="667"/>
      <c r="DO16" s="667"/>
      <c r="DP16" s="668"/>
      <c r="DQ16" s="675">
        <v>165408</v>
      </c>
      <c r="DR16" s="667"/>
      <c r="DS16" s="667"/>
      <c r="DT16" s="667"/>
      <c r="DU16" s="667"/>
      <c r="DV16" s="667"/>
      <c r="DW16" s="667"/>
      <c r="DX16" s="667"/>
      <c r="DY16" s="667"/>
      <c r="DZ16" s="667"/>
      <c r="EA16" s="667"/>
      <c r="EB16" s="667"/>
      <c r="EC16" s="676"/>
    </row>
    <row r="17" spans="2:133" ht="11.25" customHeight="1" x14ac:dyDescent="0.2">
      <c r="B17" s="663" t="s">
        <v>265</v>
      </c>
      <c r="C17" s="664"/>
      <c r="D17" s="664"/>
      <c r="E17" s="664"/>
      <c r="F17" s="664"/>
      <c r="G17" s="664"/>
      <c r="H17" s="664"/>
      <c r="I17" s="664"/>
      <c r="J17" s="664"/>
      <c r="K17" s="664"/>
      <c r="L17" s="664"/>
      <c r="M17" s="664"/>
      <c r="N17" s="664"/>
      <c r="O17" s="664"/>
      <c r="P17" s="664"/>
      <c r="Q17" s="665"/>
      <c r="R17" s="666">
        <v>11306</v>
      </c>
      <c r="S17" s="667"/>
      <c r="T17" s="667"/>
      <c r="U17" s="667"/>
      <c r="V17" s="667"/>
      <c r="W17" s="667"/>
      <c r="X17" s="667"/>
      <c r="Y17" s="668"/>
      <c r="Z17" s="669">
        <v>0.1</v>
      </c>
      <c r="AA17" s="669"/>
      <c r="AB17" s="669"/>
      <c r="AC17" s="669"/>
      <c r="AD17" s="670">
        <v>11306</v>
      </c>
      <c r="AE17" s="670"/>
      <c r="AF17" s="670"/>
      <c r="AG17" s="670"/>
      <c r="AH17" s="670"/>
      <c r="AI17" s="670"/>
      <c r="AJ17" s="670"/>
      <c r="AK17" s="670"/>
      <c r="AL17" s="671">
        <v>0.2</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713570</v>
      </c>
      <c r="CS17" s="667"/>
      <c r="CT17" s="667"/>
      <c r="CU17" s="667"/>
      <c r="CV17" s="667"/>
      <c r="CW17" s="667"/>
      <c r="CX17" s="667"/>
      <c r="CY17" s="668"/>
      <c r="CZ17" s="669">
        <v>8.3000000000000007</v>
      </c>
      <c r="DA17" s="669"/>
      <c r="DB17" s="669"/>
      <c r="DC17" s="669"/>
      <c r="DD17" s="675" t="s">
        <v>128</v>
      </c>
      <c r="DE17" s="667"/>
      <c r="DF17" s="667"/>
      <c r="DG17" s="667"/>
      <c r="DH17" s="667"/>
      <c r="DI17" s="667"/>
      <c r="DJ17" s="667"/>
      <c r="DK17" s="667"/>
      <c r="DL17" s="667"/>
      <c r="DM17" s="667"/>
      <c r="DN17" s="667"/>
      <c r="DO17" s="667"/>
      <c r="DP17" s="668"/>
      <c r="DQ17" s="675">
        <v>713570</v>
      </c>
      <c r="DR17" s="667"/>
      <c r="DS17" s="667"/>
      <c r="DT17" s="667"/>
      <c r="DU17" s="667"/>
      <c r="DV17" s="667"/>
      <c r="DW17" s="667"/>
      <c r="DX17" s="667"/>
      <c r="DY17" s="667"/>
      <c r="DZ17" s="667"/>
      <c r="EA17" s="667"/>
      <c r="EB17" s="667"/>
      <c r="EC17" s="676"/>
    </row>
    <row r="18" spans="2:133" ht="11.25" customHeight="1" x14ac:dyDescent="0.2">
      <c r="B18" s="663" t="s">
        <v>268</v>
      </c>
      <c r="C18" s="664"/>
      <c r="D18" s="664"/>
      <c r="E18" s="664"/>
      <c r="F18" s="664"/>
      <c r="G18" s="664"/>
      <c r="H18" s="664"/>
      <c r="I18" s="664"/>
      <c r="J18" s="664"/>
      <c r="K18" s="664"/>
      <c r="L18" s="664"/>
      <c r="M18" s="664"/>
      <c r="N18" s="664"/>
      <c r="O18" s="664"/>
      <c r="P18" s="664"/>
      <c r="Q18" s="665"/>
      <c r="R18" s="666">
        <v>96355</v>
      </c>
      <c r="S18" s="667"/>
      <c r="T18" s="667"/>
      <c r="U18" s="667"/>
      <c r="V18" s="667"/>
      <c r="W18" s="667"/>
      <c r="X18" s="667"/>
      <c r="Y18" s="668"/>
      <c r="Z18" s="669">
        <v>1</v>
      </c>
      <c r="AA18" s="669"/>
      <c r="AB18" s="669"/>
      <c r="AC18" s="669"/>
      <c r="AD18" s="670">
        <v>96355</v>
      </c>
      <c r="AE18" s="670"/>
      <c r="AF18" s="670"/>
      <c r="AG18" s="670"/>
      <c r="AH18" s="670"/>
      <c r="AI18" s="670"/>
      <c r="AJ18" s="670"/>
      <c r="AK18" s="670"/>
      <c r="AL18" s="671">
        <v>2</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2">
      <c r="B19" s="663" t="s">
        <v>271</v>
      </c>
      <c r="C19" s="664"/>
      <c r="D19" s="664"/>
      <c r="E19" s="664"/>
      <c r="F19" s="664"/>
      <c r="G19" s="664"/>
      <c r="H19" s="664"/>
      <c r="I19" s="664"/>
      <c r="J19" s="664"/>
      <c r="K19" s="664"/>
      <c r="L19" s="664"/>
      <c r="M19" s="664"/>
      <c r="N19" s="664"/>
      <c r="O19" s="664"/>
      <c r="P19" s="664"/>
      <c r="Q19" s="665"/>
      <c r="R19" s="666">
        <v>3128</v>
      </c>
      <c r="S19" s="667"/>
      <c r="T19" s="667"/>
      <c r="U19" s="667"/>
      <c r="V19" s="667"/>
      <c r="W19" s="667"/>
      <c r="X19" s="667"/>
      <c r="Y19" s="668"/>
      <c r="Z19" s="669">
        <v>0</v>
      </c>
      <c r="AA19" s="669"/>
      <c r="AB19" s="669"/>
      <c r="AC19" s="669"/>
      <c r="AD19" s="670">
        <v>3128</v>
      </c>
      <c r="AE19" s="670"/>
      <c r="AF19" s="670"/>
      <c r="AG19" s="670"/>
      <c r="AH19" s="670"/>
      <c r="AI19" s="670"/>
      <c r="AJ19" s="670"/>
      <c r="AK19" s="670"/>
      <c r="AL19" s="671">
        <v>0.1</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v>43928</v>
      </c>
      <c r="BH19" s="667"/>
      <c r="BI19" s="667"/>
      <c r="BJ19" s="667"/>
      <c r="BK19" s="667"/>
      <c r="BL19" s="667"/>
      <c r="BM19" s="667"/>
      <c r="BN19" s="668"/>
      <c r="BO19" s="669">
        <v>2.4</v>
      </c>
      <c r="BP19" s="669"/>
      <c r="BQ19" s="669"/>
      <c r="BR19" s="669"/>
      <c r="BS19" s="670" t="s">
        <v>128</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2">
      <c r="B20" s="663" t="s">
        <v>274</v>
      </c>
      <c r="C20" s="664"/>
      <c r="D20" s="664"/>
      <c r="E20" s="664"/>
      <c r="F20" s="664"/>
      <c r="G20" s="664"/>
      <c r="H20" s="664"/>
      <c r="I20" s="664"/>
      <c r="J20" s="664"/>
      <c r="K20" s="664"/>
      <c r="L20" s="664"/>
      <c r="M20" s="664"/>
      <c r="N20" s="664"/>
      <c r="O20" s="664"/>
      <c r="P20" s="664"/>
      <c r="Q20" s="665"/>
      <c r="R20" s="666">
        <v>3955</v>
      </c>
      <c r="S20" s="667"/>
      <c r="T20" s="667"/>
      <c r="U20" s="667"/>
      <c r="V20" s="667"/>
      <c r="W20" s="667"/>
      <c r="X20" s="667"/>
      <c r="Y20" s="668"/>
      <c r="Z20" s="669">
        <v>0</v>
      </c>
      <c r="AA20" s="669"/>
      <c r="AB20" s="669"/>
      <c r="AC20" s="669"/>
      <c r="AD20" s="670">
        <v>3955</v>
      </c>
      <c r="AE20" s="670"/>
      <c r="AF20" s="670"/>
      <c r="AG20" s="670"/>
      <c r="AH20" s="670"/>
      <c r="AI20" s="670"/>
      <c r="AJ20" s="670"/>
      <c r="AK20" s="670"/>
      <c r="AL20" s="671">
        <v>0.1</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v>43928</v>
      </c>
      <c r="BH20" s="667"/>
      <c r="BI20" s="667"/>
      <c r="BJ20" s="667"/>
      <c r="BK20" s="667"/>
      <c r="BL20" s="667"/>
      <c r="BM20" s="667"/>
      <c r="BN20" s="668"/>
      <c r="BO20" s="669">
        <v>2.4</v>
      </c>
      <c r="BP20" s="669"/>
      <c r="BQ20" s="669"/>
      <c r="BR20" s="669"/>
      <c r="BS20" s="670" t="s">
        <v>128</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8612430</v>
      </c>
      <c r="CS20" s="667"/>
      <c r="CT20" s="667"/>
      <c r="CU20" s="667"/>
      <c r="CV20" s="667"/>
      <c r="CW20" s="667"/>
      <c r="CX20" s="667"/>
      <c r="CY20" s="668"/>
      <c r="CZ20" s="669">
        <v>100</v>
      </c>
      <c r="DA20" s="669"/>
      <c r="DB20" s="669"/>
      <c r="DC20" s="669"/>
      <c r="DD20" s="675">
        <v>1294309</v>
      </c>
      <c r="DE20" s="667"/>
      <c r="DF20" s="667"/>
      <c r="DG20" s="667"/>
      <c r="DH20" s="667"/>
      <c r="DI20" s="667"/>
      <c r="DJ20" s="667"/>
      <c r="DK20" s="667"/>
      <c r="DL20" s="667"/>
      <c r="DM20" s="667"/>
      <c r="DN20" s="667"/>
      <c r="DO20" s="667"/>
      <c r="DP20" s="668"/>
      <c r="DQ20" s="675">
        <v>5078097</v>
      </c>
      <c r="DR20" s="667"/>
      <c r="DS20" s="667"/>
      <c r="DT20" s="667"/>
      <c r="DU20" s="667"/>
      <c r="DV20" s="667"/>
      <c r="DW20" s="667"/>
      <c r="DX20" s="667"/>
      <c r="DY20" s="667"/>
      <c r="DZ20" s="667"/>
      <c r="EA20" s="667"/>
      <c r="EB20" s="667"/>
      <c r="EC20" s="676"/>
    </row>
    <row r="21" spans="2:133" ht="11.25" customHeight="1" x14ac:dyDescent="0.2">
      <c r="B21" s="663" t="s">
        <v>277</v>
      </c>
      <c r="C21" s="664"/>
      <c r="D21" s="664"/>
      <c r="E21" s="664"/>
      <c r="F21" s="664"/>
      <c r="G21" s="664"/>
      <c r="H21" s="664"/>
      <c r="I21" s="664"/>
      <c r="J21" s="664"/>
      <c r="K21" s="664"/>
      <c r="L21" s="664"/>
      <c r="M21" s="664"/>
      <c r="N21" s="664"/>
      <c r="O21" s="664"/>
      <c r="P21" s="664"/>
      <c r="Q21" s="665"/>
      <c r="R21" s="666">
        <v>561</v>
      </c>
      <c r="S21" s="667"/>
      <c r="T21" s="667"/>
      <c r="U21" s="667"/>
      <c r="V21" s="667"/>
      <c r="W21" s="667"/>
      <c r="X21" s="667"/>
      <c r="Y21" s="668"/>
      <c r="Z21" s="669">
        <v>0</v>
      </c>
      <c r="AA21" s="669"/>
      <c r="AB21" s="669"/>
      <c r="AC21" s="669"/>
      <c r="AD21" s="670">
        <v>561</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v>43928</v>
      </c>
      <c r="BH21" s="667"/>
      <c r="BI21" s="667"/>
      <c r="BJ21" s="667"/>
      <c r="BK21" s="667"/>
      <c r="BL21" s="667"/>
      <c r="BM21" s="667"/>
      <c r="BN21" s="668"/>
      <c r="BO21" s="669">
        <v>2.4</v>
      </c>
      <c r="BP21" s="669"/>
      <c r="BQ21" s="669"/>
      <c r="BR21" s="669"/>
      <c r="BS21" s="670" t="s">
        <v>128</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4" t="s">
        <v>279</v>
      </c>
      <c r="C22" s="705"/>
      <c r="D22" s="705"/>
      <c r="E22" s="705"/>
      <c r="F22" s="705"/>
      <c r="G22" s="705"/>
      <c r="H22" s="705"/>
      <c r="I22" s="705"/>
      <c r="J22" s="705"/>
      <c r="K22" s="705"/>
      <c r="L22" s="705"/>
      <c r="M22" s="705"/>
      <c r="N22" s="705"/>
      <c r="O22" s="705"/>
      <c r="P22" s="705"/>
      <c r="Q22" s="706"/>
      <c r="R22" s="666">
        <v>88711</v>
      </c>
      <c r="S22" s="667"/>
      <c r="T22" s="667"/>
      <c r="U22" s="667"/>
      <c r="V22" s="667"/>
      <c r="W22" s="667"/>
      <c r="X22" s="667"/>
      <c r="Y22" s="668"/>
      <c r="Z22" s="669">
        <v>1</v>
      </c>
      <c r="AA22" s="669"/>
      <c r="AB22" s="669"/>
      <c r="AC22" s="669"/>
      <c r="AD22" s="670">
        <v>88711</v>
      </c>
      <c r="AE22" s="670"/>
      <c r="AF22" s="670"/>
      <c r="AG22" s="670"/>
      <c r="AH22" s="670"/>
      <c r="AI22" s="670"/>
      <c r="AJ22" s="670"/>
      <c r="AK22" s="670"/>
      <c r="AL22" s="671">
        <v>1.7999999523162842</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282</v>
      </c>
      <c r="C23" s="664"/>
      <c r="D23" s="664"/>
      <c r="E23" s="664"/>
      <c r="F23" s="664"/>
      <c r="G23" s="664"/>
      <c r="H23" s="664"/>
      <c r="I23" s="664"/>
      <c r="J23" s="664"/>
      <c r="K23" s="664"/>
      <c r="L23" s="664"/>
      <c r="M23" s="664"/>
      <c r="N23" s="664"/>
      <c r="O23" s="664"/>
      <c r="P23" s="664"/>
      <c r="Q23" s="665"/>
      <c r="R23" s="666">
        <v>2728265</v>
      </c>
      <c r="S23" s="667"/>
      <c r="T23" s="667"/>
      <c r="U23" s="667"/>
      <c r="V23" s="667"/>
      <c r="W23" s="667"/>
      <c r="X23" s="667"/>
      <c r="Y23" s="668"/>
      <c r="Z23" s="669">
        <v>29.5</v>
      </c>
      <c r="AA23" s="669"/>
      <c r="AB23" s="669"/>
      <c r="AC23" s="669"/>
      <c r="AD23" s="670">
        <v>2396225</v>
      </c>
      <c r="AE23" s="670"/>
      <c r="AF23" s="670"/>
      <c r="AG23" s="670"/>
      <c r="AH23" s="670"/>
      <c r="AI23" s="670"/>
      <c r="AJ23" s="670"/>
      <c r="AK23" s="670"/>
      <c r="AL23" s="671">
        <v>49.2</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t="s">
        <v>128</v>
      </c>
      <c r="BH23" s="667"/>
      <c r="BI23" s="667"/>
      <c r="BJ23" s="667"/>
      <c r="BK23" s="667"/>
      <c r="BL23" s="667"/>
      <c r="BM23" s="667"/>
      <c r="BN23" s="668"/>
      <c r="BO23" s="669" t="s">
        <v>128</v>
      </c>
      <c r="BP23" s="669"/>
      <c r="BQ23" s="669"/>
      <c r="BR23" s="669"/>
      <c r="BS23" s="670" t="s">
        <v>128</v>
      </c>
      <c r="BT23" s="670"/>
      <c r="BU23" s="670"/>
      <c r="BV23" s="670"/>
      <c r="BW23" s="670"/>
      <c r="BX23" s="670"/>
      <c r="BY23" s="670"/>
      <c r="BZ23" s="670"/>
      <c r="CA23" s="670"/>
      <c r="CB23" s="674"/>
      <c r="CD23" s="648" t="s">
        <v>223</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7" t="s">
        <v>287</v>
      </c>
      <c r="DM23" s="698"/>
      <c r="DN23" s="698"/>
      <c r="DO23" s="698"/>
      <c r="DP23" s="698"/>
      <c r="DQ23" s="698"/>
      <c r="DR23" s="698"/>
      <c r="DS23" s="698"/>
      <c r="DT23" s="698"/>
      <c r="DU23" s="698"/>
      <c r="DV23" s="699"/>
      <c r="DW23" s="648" t="s">
        <v>288</v>
      </c>
      <c r="DX23" s="649"/>
      <c r="DY23" s="649"/>
      <c r="DZ23" s="649"/>
      <c r="EA23" s="649"/>
      <c r="EB23" s="649"/>
      <c r="EC23" s="650"/>
    </row>
    <row r="24" spans="2:133" ht="11.25" customHeight="1" x14ac:dyDescent="0.2">
      <c r="B24" s="663" t="s">
        <v>289</v>
      </c>
      <c r="C24" s="664"/>
      <c r="D24" s="664"/>
      <c r="E24" s="664"/>
      <c r="F24" s="664"/>
      <c r="G24" s="664"/>
      <c r="H24" s="664"/>
      <c r="I24" s="664"/>
      <c r="J24" s="664"/>
      <c r="K24" s="664"/>
      <c r="L24" s="664"/>
      <c r="M24" s="664"/>
      <c r="N24" s="664"/>
      <c r="O24" s="664"/>
      <c r="P24" s="664"/>
      <c r="Q24" s="665"/>
      <c r="R24" s="666">
        <v>2396225</v>
      </c>
      <c r="S24" s="667"/>
      <c r="T24" s="667"/>
      <c r="U24" s="667"/>
      <c r="V24" s="667"/>
      <c r="W24" s="667"/>
      <c r="X24" s="667"/>
      <c r="Y24" s="668"/>
      <c r="Z24" s="669">
        <v>25.9</v>
      </c>
      <c r="AA24" s="669"/>
      <c r="AB24" s="669"/>
      <c r="AC24" s="669"/>
      <c r="AD24" s="670">
        <v>2396225</v>
      </c>
      <c r="AE24" s="670"/>
      <c r="AF24" s="670"/>
      <c r="AG24" s="670"/>
      <c r="AH24" s="670"/>
      <c r="AI24" s="670"/>
      <c r="AJ24" s="670"/>
      <c r="AK24" s="670"/>
      <c r="AL24" s="671">
        <v>49.2</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2535704</v>
      </c>
      <c r="CS24" s="656"/>
      <c r="CT24" s="656"/>
      <c r="CU24" s="656"/>
      <c r="CV24" s="656"/>
      <c r="CW24" s="656"/>
      <c r="CX24" s="656"/>
      <c r="CY24" s="657"/>
      <c r="CZ24" s="660">
        <v>29.4</v>
      </c>
      <c r="DA24" s="661"/>
      <c r="DB24" s="661"/>
      <c r="DC24" s="680"/>
      <c r="DD24" s="707">
        <v>1940467</v>
      </c>
      <c r="DE24" s="656"/>
      <c r="DF24" s="656"/>
      <c r="DG24" s="656"/>
      <c r="DH24" s="656"/>
      <c r="DI24" s="656"/>
      <c r="DJ24" s="656"/>
      <c r="DK24" s="657"/>
      <c r="DL24" s="707">
        <v>1917658</v>
      </c>
      <c r="DM24" s="656"/>
      <c r="DN24" s="656"/>
      <c r="DO24" s="656"/>
      <c r="DP24" s="656"/>
      <c r="DQ24" s="656"/>
      <c r="DR24" s="656"/>
      <c r="DS24" s="656"/>
      <c r="DT24" s="656"/>
      <c r="DU24" s="656"/>
      <c r="DV24" s="657"/>
      <c r="DW24" s="660">
        <v>37.5</v>
      </c>
      <c r="DX24" s="661"/>
      <c r="DY24" s="661"/>
      <c r="DZ24" s="661"/>
      <c r="EA24" s="661"/>
      <c r="EB24" s="661"/>
      <c r="EC24" s="662"/>
    </row>
    <row r="25" spans="2:133" ht="11.25" customHeight="1" x14ac:dyDescent="0.2">
      <c r="B25" s="663" t="s">
        <v>292</v>
      </c>
      <c r="C25" s="664"/>
      <c r="D25" s="664"/>
      <c r="E25" s="664"/>
      <c r="F25" s="664"/>
      <c r="G25" s="664"/>
      <c r="H25" s="664"/>
      <c r="I25" s="664"/>
      <c r="J25" s="664"/>
      <c r="K25" s="664"/>
      <c r="L25" s="664"/>
      <c r="M25" s="664"/>
      <c r="N25" s="664"/>
      <c r="O25" s="664"/>
      <c r="P25" s="664"/>
      <c r="Q25" s="665"/>
      <c r="R25" s="666">
        <v>332040</v>
      </c>
      <c r="S25" s="667"/>
      <c r="T25" s="667"/>
      <c r="U25" s="667"/>
      <c r="V25" s="667"/>
      <c r="W25" s="667"/>
      <c r="X25" s="667"/>
      <c r="Y25" s="668"/>
      <c r="Z25" s="669">
        <v>3.6</v>
      </c>
      <c r="AA25" s="669"/>
      <c r="AB25" s="669"/>
      <c r="AC25" s="669"/>
      <c r="AD25" s="670" t="s">
        <v>128</v>
      </c>
      <c r="AE25" s="670"/>
      <c r="AF25" s="670"/>
      <c r="AG25" s="670"/>
      <c r="AH25" s="670"/>
      <c r="AI25" s="670"/>
      <c r="AJ25" s="670"/>
      <c r="AK25" s="670"/>
      <c r="AL25" s="671" t="s">
        <v>128</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1156109</v>
      </c>
      <c r="CS25" s="700"/>
      <c r="CT25" s="700"/>
      <c r="CU25" s="700"/>
      <c r="CV25" s="700"/>
      <c r="CW25" s="700"/>
      <c r="CX25" s="700"/>
      <c r="CY25" s="701"/>
      <c r="CZ25" s="671">
        <v>13.4</v>
      </c>
      <c r="DA25" s="702"/>
      <c r="DB25" s="702"/>
      <c r="DC25" s="708"/>
      <c r="DD25" s="675">
        <v>1098845</v>
      </c>
      <c r="DE25" s="700"/>
      <c r="DF25" s="700"/>
      <c r="DG25" s="700"/>
      <c r="DH25" s="700"/>
      <c r="DI25" s="700"/>
      <c r="DJ25" s="700"/>
      <c r="DK25" s="701"/>
      <c r="DL25" s="675">
        <v>1098845</v>
      </c>
      <c r="DM25" s="700"/>
      <c r="DN25" s="700"/>
      <c r="DO25" s="700"/>
      <c r="DP25" s="700"/>
      <c r="DQ25" s="700"/>
      <c r="DR25" s="700"/>
      <c r="DS25" s="700"/>
      <c r="DT25" s="700"/>
      <c r="DU25" s="700"/>
      <c r="DV25" s="701"/>
      <c r="DW25" s="671">
        <v>21.5</v>
      </c>
      <c r="DX25" s="702"/>
      <c r="DY25" s="702"/>
      <c r="DZ25" s="702"/>
      <c r="EA25" s="702"/>
      <c r="EB25" s="702"/>
      <c r="EC25" s="703"/>
    </row>
    <row r="26" spans="2:133" ht="11.25" customHeight="1" x14ac:dyDescent="0.2">
      <c r="B26" s="663" t="s">
        <v>295</v>
      </c>
      <c r="C26" s="664"/>
      <c r="D26" s="664"/>
      <c r="E26" s="664"/>
      <c r="F26" s="664"/>
      <c r="G26" s="664"/>
      <c r="H26" s="664"/>
      <c r="I26" s="664"/>
      <c r="J26" s="664"/>
      <c r="K26" s="664"/>
      <c r="L26" s="664"/>
      <c r="M26" s="664"/>
      <c r="N26" s="664"/>
      <c r="O26" s="664"/>
      <c r="P26" s="664"/>
      <c r="Q26" s="665"/>
      <c r="R26" s="666" t="s">
        <v>128</v>
      </c>
      <c r="S26" s="667"/>
      <c r="T26" s="667"/>
      <c r="U26" s="667"/>
      <c r="V26" s="667"/>
      <c r="W26" s="667"/>
      <c r="X26" s="667"/>
      <c r="Y26" s="668"/>
      <c r="Z26" s="669" t="s">
        <v>128</v>
      </c>
      <c r="AA26" s="669"/>
      <c r="AB26" s="669"/>
      <c r="AC26" s="669"/>
      <c r="AD26" s="670" t="s">
        <v>128</v>
      </c>
      <c r="AE26" s="670"/>
      <c r="AF26" s="670"/>
      <c r="AG26" s="670"/>
      <c r="AH26" s="670"/>
      <c r="AI26" s="670"/>
      <c r="AJ26" s="670"/>
      <c r="AK26" s="670"/>
      <c r="AL26" s="671" t="s">
        <v>128</v>
      </c>
      <c r="AM26" s="672"/>
      <c r="AN26" s="672"/>
      <c r="AO26" s="673"/>
      <c r="AP26" s="685" t="s">
        <v>296</v>
      </c>
      <c r="AQ26" s="709"/>
      <c r="AR26" s="709"/>
      <c r="AS26" s="709"/>
      <c r="AT26" s="709"/>
      <c r="AU26" s="709"/>
      <c r="AV26" s="709"/>
      <c r="AW26" s="709"/>
      <c r="AX26" s="709"/>
      <c r="AY26" s="709"/>
      <c r="AZ26" s="709"/>
      <c r="BA26" s="709"/>
      <c r="BB26" s="709"/>
      <c r="BC26" s="709"/>
      <c r="BD26" s="709"/>
      <c r="BE26" s="709"/>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735915</v>
      </c>
      <c r="CS26" s="667"/>
      <c r="CT26" s="667"/>
      <c r="CU26" s="667"/>
      <c r="CV26" s="667"/>
      <c r="CW26" s="667"/>
      <c r="CX26" s="667"/>
      <c r="CY26" s="668"/>
      <c r="CZ26" s="671">
        <v>8.5</v>
      </c>
      <c r="DA26" s="702"/>
      <c r="DB26" s="702"/>
      <c r="DC26" s="708"/>
      <c r="DD26" s="675">
        <v>705957</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2"/>
      <c r="DY26" s="702"/>
      <c r="DZ26" s="702"/>
      <c r="EA26" s="702"/>
      <c r="EB26" s="702"/>
      <c r="EC26" s="703"/>
    </row>
    <row r="27" spans="2:133" ht="11.25" customHeight="1" x14ac:dyDescent="0.2">
      <c r="B27" s="663" t="s">
        <v>298</v>
      </c>
      <c r="C27" s="664"/>
      <c r="D27" s="664"/>
      <c r="E27" s="664"/>
      <c r="F27" s="664"/>
      <c r="G27" s="664"/>
      <c r="H27" s="664"/>
      <c r="I27" s="664"/>
      <c r="J27" s="664"/>
      <c r="K27" s="664"/>
      <c r="L27" s="664"/>
      <c r="M27" s="664"/>
      <c r="N27" s="664"/>
      <c r="O27" s="664"/>
      <c r="P27" s="664"/>
      <c r="Q27" s="665"/>
      <c r="R27" s="666">
        <v>5094680</v>
      </c>
      <c r="S27" s="667"/>
      <c r="T27" s="667"/>
      <c r="U27" s="667"/>
      <c r="V27" s="667"/>
      <c r="W27" s="667"/>
      <c r="X27" s="667"/>
      <c r="Y27" s="668"/>
      <c r="Z27" s="669">
        <v>55.1</v>
      </c>
      <c r="AA27" s="669"/>
      <c r="AB27" s="669"/>
      <c r="AC27" s="669"/>
      <c r="AD27" s="670">
        <v>4762640</v>
      </c>
      <c r="AE27" s="670"/>
      <c r="AF27" s="670"/>
      <c r="AG27" s="670"/>
      <c r="AH27" s="670"/>
      <c r="AI27" s="670"/>
      <c r="AJ27" s="670"/>
      <c r="AK27" s="670"/>
      <c r="AL27" s="671">
        <v>97.800003051757813</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1856164</v>
      </c>
      <c r="BH27" s="667"/>
      <c r="BI27" s="667"/>
      <c r="BJ27" s="667"/>
      <c r="BK27" s="667"/>
      <c r="BL27" s="667"/>
      <c r="BM27" s="667"/>
      <c r="BN27" s="668"/>
      <c r="BO27" s="669">
        <v>100</v>
      </c>
      <c r="BP27" s="669"/>
      <c r="BQ27" s="669"/>
      <c r="BR27" s="669"/>
      <c r="BS27" s="670">
        <v>11547</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666025</v>
      </c>
      <c r="CS27" s="700"/>
      <c r="CT27" s="700"/>
      <c r="CU27" s="700"/>
      <c r="CV27" s="700"/>
      <c r="CW27" s="700"/>
      <c r="CX27" s="700"/>
      <c r="CY27" s="701"/>
      <c r="CZ27" s="671">
        <v>7.7</v>
      </c>
      <c r="DA27" s="702"/>
      <c r="DB27" s="702"/>
      <c r="DC27" s="708"/>
      <c r="DD27" s="675">
        <v>128052</v>
      </c>
      <c r="DE27" s="700"/>
      <c r="DF27" s="700"/>
      <c r="DG27" s="700"/>
      <c r="DH27" s="700"/>
      <c r="DI27" s="700"/>
      <c r="DJ27" s="700"/>
      <c r="DK27" s="701"/>
      <c r="DL27" s="675">
        <v>105243</v>
      </c>
      <c r="DM27" s="700"/>
      <c r="DN27" s="700"/>
      <c r="DO27" s="700"/>
      <c r="DP27" s="700"/>
      <c r="DQ27" s="700"/>
      <c r="DR27" s="700"/>
      <c r="DS27" s="700"/>
      <c r="DT27" s="700"/>
      <c r="DU27" s="700"/>
      <c r="DV27" s="701"/>
      <c r="DW27" s="671">
        <v>2.1</v>
      </c>
      <c r="DX27" s="702"/>
      <c r="DY27" s="702"/>
      <c r="DZ27" s="702"/>
      <c r="EA27" s="702"/>
      <c r="EB27" s="702"/>
      <c r="EC27" s="703"/>
    </row>
    <row r="28" spans="2:133" ht="11.25" customHeight="1" x14ac:dyDescent="0.2">
      <c r="B28" s="663" t="s">
        <v>301</v>
      </c>
      <c r="C28" s="664"/>
      <c r="D28" s="664"/>
      <c r="E28" s="664"/>
      <c r="F28" s="664"/>
      <c r="G28" s="664"/>
      <c r="H28" s="664"/>
      <c r="I28" s="664"/>
      <c r="J28" s="664"/>
      <c r="K28" s="664"/>
      <c r="L28" s="664"/>
      <c r="M28" s="664"/>
      <c r="N28" s="664"/>
      <c r="O28" s="664"/>
      <c r="P28" s="664"/>
      <c r="Q28" s="665"/>
      <c r="R28" s="666">
        <v>2936</v>
      </c>
      <c r="S28" s="667"/>
      <c r="T28" s="667"/>
      <c r="U28" s="667"/>
      <c r="V28" s="667"/>
      <c r="W28" s="667"/>
      <c r="X28" s="667"/>
      <c r="Y28" s="668"/>
      <c r="Z28" s="669">
        <v>0</v>
      </c>
      <c r="AA28" s="669"/>
      <c r="AB28" s="669"/>
      <c r="AC28" s="669"/>
      <c r="AD28" s="670">
        <v>2936</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713570</v>
      </c>
      <c r="CS28" s="667"/>
      <c r="CT28" s="667"/>
      <c r="CU28" s="667"/>
      <c r="CV28" s="667"/>
      <c r="CW28" s="667"/>
      <c r="CX28" s="667"/>
      <c r="CY28" s="668"/>
      <c r="CZ28" s="671">
        <v>8.3000000000000007</v>
      </c>
      <c r="DA28" s="702"/>
      <c r="DB28" s="702"/>
      <c r="DC28" s="708"/>
      <c r="DD28" s="675">
        <v>713570</v>
      </c>
      <c r="DE28" s="667"/>
      <c r="DF28" s="667"/>
      <c r="DG28" s="667"/>
      <c r="DH28" s="667"/>
      <c r="DI28" s="667"/>
      <c r="DJ28" s="667"/>
      <c r="DK28" s="668"/>
      <c r="DL28" s="675">
        <v>713570</v>
      </c>
      <c r="DM28" s="667"/>
      <c r="DN28" s="667"/>
      <c r="DO28" s="667"/>
      <c r="DP28" s="667"/>
      <c r="DQ28" s="667"/>
      <c r="DR28" s="667"/>
      <c r="DS28" s="667"/>
      <c r="DT28" s="667"/>
      <c r="DU28" s="667"/>
      <c r="DV28" s="668"/>
      <c r="DW28" s="671">
        <v>13.9</v>
      </c>
      <c r="DX28" s="702"/>
      <c r="DY28" s="702"/>
      <c r="DZ28" s="702"/>
      <c r="EA28" s="702"/>
      <c r="EB28" s="702"/>
      <c r="EC28" s="703"/>
    </row>
    <row r="29" spans="2:133" ht="11.25" customHeight="1" x14ac:dyDescent="0.2">
      <c r="B29" s="663" t="s">
        <v>303</v>
      </c>
      <c r="C29" s="664"/>
      <c r="D29" s="664"/>
      <c r="E29" s="664"/>
      <c r="F29" s="664"/>
      <c r="G29" s="664"/>
      <c r="H29" s="664"/>
      <c r="I29" s="664"/>
      <c r="J29" s="664"/>
      <c r="K29" s="664"/>
      <c r="L29" s="664"/>
      <c r="M29" s="664"/>
      <c r="N29" s="664"/>
      <c r="O29" s="664"/>
      <c r="P29" s="664"/>
      <c r="Q29" s="665"/>
      <c r="R29" s="666">
        <v>19307</v>
      </c>
      <c r="S29" s="667"/>
      <c r="T29" s="667"/>
      <c r="U29" s="667"/>
      <c r="V29" s="667"/>
      <c r="W29" s="667"/>
      <c r="X29" s="667"/>
      <c r="Y29" s="668"/>
      <c r="Z29" s="669">
        <v>0.2</v>
      </c>
      <c r="AA29" s="669"/>
      <c r="AB29" s="669"/>
      <c r="AC29" s="669"/>
      <c r="AD29" s="670" t="s">
        <v>128</v>
      </c>
      <c r="AE29" s="670"/>
      <c r="AF29" s="670"/>
      <c r="AG29" s="670"/>
      <c r="AH29" s="670"/>
      <c r="AI29" s="670"/>
      <c r="AJ29" s="670"/>
      <c r="AK29" s="670"/>
      <c r="AL29" s="671" t="s">
        <v>128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304</v>
      </c>
      <c r="CE29" s="716"/>
      <c r="CF29" s="681" t="s">
        <v>70</v>
      </c>
      <c r="CG29" s="682"/>
      <c r="CH29" s="682"/>
      <c r="CI29" s="682"/>
      <c r="CJ29" s="682"/>
      <c r="CK29" s="682"/>
      <c r="CL29" s="682"/>
      <c r="CM29" s="682"/>
      <c r="CN29" s="682"/>
      <c r="CO29" s="682"/>
      <c r="CP29" s="682"/>
      <c r="CQ29" s="683"/>
      <c r="CR29" s="666">
        <v>713570</v>
      </c>
      <c r="CS29" s="700"/>
      <c r="CT29" s="700"/>
      <c r="CU29" s="700"/>
      <c r="CV29" s="700"/>
      <c r="CW29" s="700"/>
      <c r="CX29" s="700"/>
      <c r="CY29" s="701"/>
      <c r="CZ29" s="671">
        <v>8.3000000000000007</v>
      </c>
      <c r="DA29" s="702"/>
      <c r="DB29" s="702"/>
      <c r="DC29" s="708"/>
      <c r="DD29" s="675">
        <v>713570</v>
      </c>
      <c r="DE29" s="700"/>
      <c r="DF29" s="700"/>
      <c r="DG29" s="700"/>
      <c r="DH29" s="700"/>
      <c r="DI29" s="700"/>
      <c r="DJ29" s="700"/>
      <c r="DK29" s="701"/>
      <c r="DL29" s="675">
        <v>713570</v>
      </c>
      <c r="DM29" s="700"/>
      <c r="DN29" s="700"/>
      <c r="DO29" s="700"/>
      <c r="DP29" s="700"/>
      <c r="DQ29" s="700"/>
      <c r="DR29" s="700"/>
      <c r="DS29" s="700"/>
      <c r="DT29" s="700"/>
      <c r="DU29" s="700"/>
      <c r="DV29" s="701"/>
      <c r="DW29" s="671">
        <v>13.9</v>
      </c>
      <c r="DX29" s="702"/>
      <c r="DY29" s="702"/>
      <c r="DZ29" s="702"/>
      <c r="EA29" s="702"/>
      <c r="EB29" s="702"/>
      <c r="EC29" s="703"/>
    </row>
    <row r="30" spans="2:133" ht="11.25" customHeight="1" x14ac:dyDescent="0.2">
      <c r="B30" s="663" t="s">
        <v>305</v>
      </c>
      <c r="C30" s="664"/>
      <c r="D30" s="664"/>
      <c r="E30" s="664"/>
      <c r="F30" s="664"/>
      <c r="G30" s="664"/>
      <c r="H30" s="664"/>
      <c r="I30" s="664"/>
      <c r="J30" s="664"/>
      <c r="K30" s="664"/>
      <c r="L30" s="664"/>
      <c r="M30" s="664"/>
      <c r="N30" s="664"/>
      <c r="O30" s="664"/>
      <c r="P30" s="664"/>
      <c r="Q30" s="665"/>
      <c r="R30" s="666">
        <v>86189</v>
      </c>
      <c r="S30" s="667"/>
      <c r="T30" s="667"/>
      <c r="U30" s="667"/>
      <c r="V30" s="667"/>
      <c r="W30" s="667"/>
      <c r="X30" s="667"/>
      <c r="Y30" s="668"/>
      <c r="Z30" s="669">
        <v>0.9</v>
      </c>
      <c r="AA30" s="669"/>
      <c r="AB30" s="669"/>
      <c r="AC30" s="669"/>
      <c r="AD30" s="670">
        <v>9926</v>
      </c>
      <c r="AE30" s="670"/>
      <c r="AF30" s="670"/>
      <c r="AG30" s="670"/>
      <c r="AH30" s="670"/>
      <c r="AI30" s="670"/>
      <c r="AJ30" s="670"/>
      <c r="AK30" s="670"/>
      <c r="AL30" s="671">
        <v>0.2</v>
      </c>
      <c r="AM30" s="672"/>
      <c r="AN30" s="672"/>
      <c r="AO30" s="673"/>
      <c r="AP30" s="645" t="s">
        <v>223</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1" t="s">
        <v>308</v>
      </c>
      <c r="CG30" s="682"/>
      <c r="CH30" s="682"/>
      <c r="CI30" s="682"/>
      <c r="CJ30" s="682"/>
      <c r="CK30" s="682"/>
      <c r="CL30" s="682"/>
      <c r="CM30" s="682"/>
      <c r="CN30" s="682"/>
      <c r="CO30" s="682"/>
      <c r="CP30" s="682"/>
      <c r="CQ30" s="683"/>
      <c r="CR30" s="666">
        <v>699226</v>
      </c>
      <c r="CS30" s="667"/>
      <c r="CT30" s="667"/>
      <c r="CU30" s="667"/>
      <c r="CV30" s="667"/>
      <c r="CW30" s="667"/>
      <c r="CX30" s="667"/>
      <c r="CY30" s="668"/>
      <c r="CZ30" s="671">
        <v>8.1</v>
      </c>
      <c r="DA30" s="702"/>
      <c r="DB30" s="702"/>
      <c r="DC30" s="708"/>
      <c r="DD30" s="675">
        <v>699226</v>
      </c>
      <c r="DE30" s="667"/>
      <c r="DF30" s="667"/>
      <c r="DG30" s="667"/>
      <c r="DH30" s="667"/>
      <c r="DI30" s="667"/>
      <c r="DJ30" s="667"/>
      <c r="DK30" s="668"/>
      <c r="DL30" s="675">
        <v>699226</v>
      </c>
      <c r="DM30" s="667"/>
      <c r="DN30" s="667"/>
      <c r="DO30" s="667"/>
      <c r="DP30" s="667"/>
      <c r="DQ30" s="667"/>
      <c r="DR30" s="667"/>
      <c r="DS30" s="667"/>
      <c r="DT30" s="667"/>
      <c r="DU30" s="667"/>
      <c r="DV30" s="668"/>
      <c r="DW30" s="671">
        <v>13.7</v>
      </c>
      <c r="DX30" s="702"/>
      <c r="DY30" s="702"/>
      <c r="DZ30" s="702"/>
      <c r="EA30" s="702"/>
      <c r="EB30" s="702"/>
      <c r="EC30" s="703"/>
    </row>
    <row r="31" spans="2:133" ht="11.25" customHeight="1" x14ac:dyDescent="0.2">
      <c r="B31" s="663" t="s">
        <v>309</v>
      </c>
      <c r="C31" s="664"/>
      <c r="D31" s="664"/>
      <c r="E31" s="664"/>
      <c r="F31" s="664"/>
      <c r="G31" s="664"/>
      <c r="H31" s="664"/>
      <c r="I31" s="664"/>
      <c r="J31" s="664"/>
      <c r="K31" s="664"/>
      <c r="L31" s="664"/>
      <c r="M31" s="664"/>
      <c r="N31" s="664"/>
      <c r="O31" s="664"/>
      <c r="P31" s="664"/>
      <c r="Q31" s="665"/>
      <c r="R31" s="666">
        <v>7123</v>
      </c>
      <c r="S31" s="667"/>
      <c r="T31" s="667"/>
      <c r="U31" s="667"/>
      <c r="V31" s="667"/>
      <c r="W31" s="667"/>
      <c r="X31" s="667"/>
      <c r="Y31" s="668"/>
      <c r="Z31" s="669">
        <v>0.1</v>
      </c>
      <c r="AA31" s="669"/>
      <c r="AB31" s="669"/>
      <c r="AC31" s="669"/>
      <c r="AD31" s="670" t="s">
        <v>128</v>
      </c>
      <c r="AE31" s="670"/>
      <c r="AF31" s="670"/>
      <c r="AG31" s="670"/>
      <c r="AH31" s="670"/>
      <c r="AI31" s="670"/>
      <c r="AJ31" s="670"/>
      <c r="AK31" s="670"/>
      <c r="AL31" s="671" t="s">
        <v>128</v>
      </c>
      <c r="AM31" s="672"/>
      <c r="AN31" s="672"/>
      <c r="AO31" s="673"/>
      <c r="AP31" s="726" t="s">
        <v>310</v>
      </c>
      <c r="AQ31" s="727"/>
      <c r="AR31" s="727"/>
      <c r="AS31" s="727"/>
      <c r="AT31" s="732" t="s">
        <v>311</v>
      </c>
      <c r="AU31" s="360"/>
      <c r="AV31" s="360"/>
      <c r="AW31" s="360"/>
      <c r="AX31" s="652" t="s">
        <v>188</v>
      </c>
      <c r="AY31" s="653"/>
      <c r="AZ31" s="653"/>
      <c r="BA31" s="653"/>
      <c r="BB31" s="653"/>
      <c r="BC31" s="653"/>
      <c r="BD31" s="653"/>
      <c r="BE31" s="653"/>
      <c r="BF31" s="654"/>
      <c r="BG31" s="725">
        <v>99.3</v>
      </c>
      <c r="BH31" s="721"/>
      <c r="BI31" s="721"/>
      <c r="BJ31" s="721"/>
      <c r="BK31" s="721"/>
      <c r="BL31" s="721"/>
      <c r="BM31" s="661">
        <v>98</v>
      </c>
      <c r="BN31" s="721"/>
      <c r="BO31" s="721"/>
      <c r="BP31" s="721"/>
      <c r="BQ31" s="722"/>
      <c r="BR31" s="725">
        <v>97.5</v>
      </c>
      <c r="BS31" s="721"/>
      <c r="BT31" s="721"/>
      <c r="BU31" s="721"/>
      <c r="BV31" s="721"/>
      <c r="BW31" s="721"/>
      <c r="BX31" s="661">
        <v>95.8</v>
      </c>
      <c r="BY31" s="721"/>
      <c r="BZ31" s="721"/>
      <c r="CA31" s="721"/>
      <c r="CB31" s="722"/>
      <c r="CD31" s="717"/>
      <c r="CE31" s="718"/>
      <c r="CF31" s="681" t="s">
        <v>312</v>
      </c>
      <c r="CG31" s="682"/>
      <c r="CH31" s="682"/>
      <c r="CI31" s="682"/>
      <c r="CJ31" s="682"/>
      <c r="CK31" s="682"/>
      <c r="CL31" s="682"/>
      <c r="CM31" s="682"/>
      <c r="CN31" s="682"/>
      <c r="CO31" s="682"/>
      <c r="CP31" s="682"/>
      <c r="CQ31" s="683"/>
      <c r="CR31" s="666">
        <v>14344</v>
      </c>
      <c r="CS31" s="700"/>
      <c r="CT31" s="700"/>
      <c r="CU31" s="700"/>
      <c r="CV31" s="700"/>
      <c r="CW31" s="700"/>
      <c r="CX31" s="700"/>
      <c r="CY31" s="701"/>
      <c r="CZ31" s="671">
        <v>0.2</v>
      </c>
      <c r="DA31" s="702"/>
      <c r="DB31" s="702"/>
      <c r="DC31" s="708"/>
      <c r="DD31" s="675">
        <v>14344</v>
      </c>
      <c r="DE31" s="700"/>
      <c r="DF31" s="700"/>
      <c r="DG31" s="700"/>
      <c r="DH31" s="700"/>
      <c r="DI31" s="700"/>
      <c r="DJ31" s="700"/>
      <c r="DK31" s="701"/>
      <c r="DL31" s="675">
        <v>14344</v>
      </c>
      <c r="DM31" s="700"/>
      <c r="DN31" s="700"/>
      <c r="DO31" s="700"/>
      <c r="DP31" s="700"/>
      <c r="DQ31" s="700"/>
      <c r="DR31" s="700"/>
      <c r="DS31" s="700"/>
      <c r="DT31" s="700"/>
      <c r="DU31" s="700"/>
      <c r="DV31" s="701"/>
      <c r="DW31" s="671">
        <v>0.3</v>
      </c>
      <c r="DX31" s="702"/>
      <c r="DY31" s="702"/>
      <c r="DZ31" s="702"/>
      <c r="EA31" s="702"/>
      <c r="EB31" s="702"/>
      <c r="EC31" s="703"/>
    </row>
    <row r="32" spans="2:133" ht="11.25" customHeight="1" x14ac:dyDescent="0.2">
      <c r="B32" s="663" t="s">
        <v>313</v>
      </c>
      <c r="C32" s="664"/>
      <c r="D32" s="664"/>
      <c r="E32" s="664"/>
      <c r="F32" s="664"/>
      <c r="G32" s="664"/>
      <c r="H32" s="664"/>
      <c r="I32" s="664"/>
      <c r="J32" s="664"/>
      <c r="K32" s="664"/>
      <c r="L32" s="664"/>
      <c r="M32" s="664"/>
      <c r="N32" s="664"/>
      <c r="O32" s="664"/>
      <c r="P32" s="664"/>
      <c r="Q32" s="665"/>
      <c r="R32" s="666">
        <v>1969626</v>
      </c>
      <c r="S32" s="667"/>
      <c r="T32" s="667"/>
      <c r="U32" s="667"/>
      <c r="V32" s="667"/>
      <c r="W32" s="667"/>
      <c r="X32" s="667"/>
      <c r="Y32" s="668"/>
      <c r="Z32" s="669">
        <v>21.3</v>
      </c>
      <c r="AA32" s="669"/>
      <c r="AB32" s="669"/>
      <c r="AC32" s="669"/>
      <c r="AD32" s="670" t="s">
        <v>128</v>
      </c>
      <c r="AE32" s="670"/>
      <c r="AF32" s="670"/>
      <c r="AG32" s="670"/>
      <c r="AH32" s="670"/>
      <c r="AI32" s="670"/>
      <c r="AJ32" s="670"/>
      <c r="AK32" s="670"/>
      <c r="AL32" s="671" t="s">
        <v>128</v>
      </c>
      <c r="AM32" s="672"/>
      <c r="AN32" s="672"/>
      <c r="AO32" s="673"/>
      <c r="AP32" s="728"/>
      <c r="AQ32" s="729"/>
      <c r="AR32" s="729"/>
      <c r="AS32" s="729"/>
      <c r="AT32" s="733"/>
      <c r="AU32" s="361" t="s">
        <v>314</v>
      </c>
      <c r="AV32" s="361"/>
      <c r="AW32" s="361"/>
      <c r="AX32" s="663" t="s">
        <v>315</v>
      </c>
      <c r="AY32" s="664"/>
      <c r="AZ32" s="664"/>
      <c r="BA32" s="664"/>
      <c r="BB32" s="664"/>
      <c r="BC32" s="664"/>
      <c r="BD32" s="664"/>
      <c r="BE32" s="664"/>
      <c r="BF32" s="665"/>
      <c r="BG32" s="735">
        <v>99.7</v>
      </c>
      <c r="BH32" s="700"/>
      <c r="BI32" s="700"/>
      <c r="BJ32" s="700"/>
      <c r="BK32" s="700"/>
      <c r="BL32" s="700"/>
      <c r="BM32" s="672">
        <v>99.2</v>
      </c>
      <c r="BN32" s="723"/>
      <c r="BO32" s="723"/>
      <c r="BP32" s="723"/>
      <c r="BQ32" s="724"/>
      <c r="BR32" s="735">
        <v>99.7</v>
      </c>
      <c r="BS32" s="700"/>
      <c r="BT32" s="700"/>
      <c r="BU32" s="700"/>
      <c r="BV32" s="700"/>
      <c r="BW32" s="700"/>
      <c r="BX32" s="672">
        <v>98.7</v>
      </c>
      <c r="BY32" s="723"/>
      <c r="BZ32" s="723"/>
      <c r="CA32" s="723"/>
      <c r="CB32" s="724"/>
      <c r="CD32" s="719"/>
      <c r="CE32" s="720"/>
      <c r="CF32" s="681" t="s">
        <v>316</v>
      </c>
      <c r="CG32" s="682"/>
      <c r="CH32" s="682"/>
      <c r="CI32" s="682"/>
      <c r="CJ32" s="682"/>
      <c r="CK32" s="682"/>
      <c r="CL32" s="682"/>
      <c r="CM32" s="682"/>
      <c r="CN32" s="682"/>
      <c r="CO32" s="682"/>
      <c r="CP32" s="682"/>
      <c r="CQ32" s="683"/>
      <c r="CR32" s="666" t="s">
        <v>128</v>
      </c>
      <c r="CS32" s="667"/>
      <c r="CT32" s="667"/>
      <c r="CU32" s="667"/>
      <c r="CV32" s="667"/>
      <c r="CW32" s="667"/>
      <c r="CX32" s="667"/>
      <c r="CY32" s="668"/>
      <c r="CZ32" s="671" t="s">
        <v>128</v>
      </c>
      <c r="DA32" s="702"/>
      <c r="DB32" s="702"/>
      <c r="DC32" s="708"/>
      <c r="DD32" s="675" t="s">
        <v>128</v>
      </c>
      <c r="DE32" s="667"/>
      <c r="DF32" s="667"/>
      <c r="DG32" s="667"/>
      <c r="DH32" s="667"/>
      <c r="DI32" s="667"/>
      <c r="DJ32" s="667"/>
      <c r="DK32" s="668"/>
      <c r="DL32" s="675" t="s">
        <v>128</v>
      </c>
      <c r="DM32" s="667"/>
      <c r="DN32" s="667"/>
      <c r="DO32" s="667"/>
      <c r="DP32" s="667"/>
      <c r="DQ32" s="667"/>
      <c r="DR32" s="667"/>
      <c r="DS32" s="667"/>
      <c r="DT32" s="667"/>
      <c r="DU32" s="667"/>
      <c r="DV32" s="668"/>
      <c r="DW32" s="671" t="s">
        <v>128</v>
      </c>
      <c r="DX32" s="702"/>
      <c r="DY32" s="702"/>
      <c r="DZ32" s="702"/>
      <c r="EA32" s="702"/>
      <c r="EB32" s="702"/>
      <c r="EC32" s="703"/>
    </row>
    <row r="33" spans="2:133" ht="11.25" customHeight="1" x14ac:dyDescent="0.2">
      <c r="B33" s="704" t="s">
        <v>317</v>
      </c>
      <c r="C33" s="705"/>
      <c r="D33" s="705"/>
      <c r="E33" s="705"/>
      <c r="F33" s="705"/>
      <c r="G33" s="705"/>
      <c r="H33" s="705"/>
      <c r="I33" s="705"/>
      <c r="J33" s="705"/>
      <c r="K33" s="705"/>
      <c r="L33" s="705"/>
      <c r="M33" s="705"/>
      <c r="N33" s="705"/>
      <c r="O33" s="705"/>
      <c r="P33" s="705"/>
      <c r="Q33" s="706"/>
      <c r="R33" s="666" t="s">
        <v>128</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128</v>
      </c>
      <c r="AM33" s="672"/>
      <c r="AN33" s="672"/>
      <c r="AO33" s="673"/>
      <c r="AP33" s="730"/>
      <c r="AQ33" s="731"/>
      <c r="AR33" s="731"/>
      <c r="AS33" s="731"/>
      <c r="AT33" s="734"/>
      <c r="AU33" s="362"/>
      <c r="AV33" s="362"/>
      <c r="AW33" s="362"/>
      <c r="AX33" s="710" t="s">
        <v>318</v>
      </c>
      <c r="AY33" s="711"/>
      <c r="AZ33" s="711"/>
      <c r="BA33" s="711"/>
      <c r="BB33" s="711"/>
      <c r="BC33" s="711"/>
      <c r="BD33" s="711"/>
      <c r="BE33" s="711"/>
      <c r="BF33" s="712"/>
      <c r="BG33" s="736">
        <v>98.8</v>
      </c>
      <c r="BH33" s="737"/>
      <c r="BI33" s="737"/>
      <c r="BJ33" s="737"/>
      <c r="BK33" s="737"/>
      <c r="BL33" s="737"/>
      <c r="BM33" s="738">
        <v>96.8</v>
      </c>
      <c r="BN33" s="737"/>
      <c r="BO33" s="737"/>
      <c r="BP33" s="737"/>
      <c r="BQ33" s="739"/>
      <c r="BR33" s="736">
        <v>95.8</v>
      </c>
      <c r="BS33" s="737"/>
      <c r="BT33" s="737"/>
      <c r="BU33" s="737"/>
      <c r="BV33" s="737"/>
      <c r="BW33" s="737"/>
      <c r="BX33" s="738">
        <v>93.5</v>
      </c>
      <c r="BY33" s="737"/>
      <c r="BZ33" s="737"/>
      <c r="CA33" s="737"/>
      <c r="CB33" s="739"/>
      <c r="CD33" s="681" t="s">
        <v>319</v>
      </c>
      <c r="CE33" s="682"/>
      <c r="CF33" s="682"/>
      <c r="CG33" s="682"/>
      <c r="CH33" s="682"/>
      <c r="CI33" s="682"/>
      <c r="CJ33" s="682"/>
      <c r="CK33" s="682"/>
      <c r="CL33" s="682"/>
      <c r="CM33" s="682"/>
      <c r="CN33" s="682"/>
      <c r="CO33" s="682"/>
      <c r="CP33" s="682"/>
      <c r="CQ33" s="683"/>
      <c r="CR33" s="666">
        <v>3335976</v>
      </c>
      <c r="CS33" s="700"/>
      <c r="CT33" s="700"/>
      <c r="CU33" s="700"/>
      <c r="CV33" s="700"/>
      <c r="CW33" s="700"/>
      <c r="CX33" s="700"/>
      <c r="CY33" s="701"/>
      <c r="CZ33" s="671">
        <v>38.700000000000003</v>
      </c>
      <c r="DA33" s="702"/>
      <c r="DB33" s="702"/>
      <c r="DC33" s="708"/>
      <c r="DD33" s="675">
        <v>2588916</v>
      </c>
      <c r="DE33" s="700"/>
      <c r="DF33" s="700"/>
      <c r="DG33" s="700"/>
      <c r="DH33" s="700"/>
      <c r="DI33" s="700"/>
      <c r="DJ33" s="700"/>
      <c r="DK33" s="701"/>
      <c r="DL33" s="675">
        <v>2467743</v>
      </c>
      <c r="DM33" s="700"/>
      <c r="DN33" s="700"/>
      <c r="DO33" s="700"/>
      <c r="DP33" s="700"/>
      <c r="DQ33" s="700"/>
      <c r="DR33" s="700"/>
      <c r="DS33" s="700"/>
      <c r="DT33" s="700"/>
      <c r="DU33" s="700"/>
      <c r="DV33" s="701"/>
      <c r="DW33" s="671">
        <v>48.2</v>
      </c>
      <c r="DX33" s="702"/>
      <c r="DY33" s="702"/>
      <c r="DZ33" s="702"/>
      <c r="EA33" s="702"/>
      <c r="EB33" s="702"/>
      <c r="EC33" s="703"/>
    </row>
    <row r="34" spans="2:133" ht="11.25" customHeight="1" x14ac:dyDescent="0.2">
      <c r="B34" s="663" t="s">
        <v>320</v>
      </c>
      <c r="C34" s="664"/>
      <c r="D34" s="664"/>
      <c r="E34" s="664"/>
      <c r="F34" s="664"/>
      <c r="G34" s="664"/>
      <c r="H34" s="664"/>
      <c r="I34" s="664"/>
      <c r="J34" s="664"/>
      <c r="K34" s="664"/>
      <c r="L34" s="664"/>
      <c r="M34" s="664"/>
      <c r="N34" s="664"/>
      <c r="O34" s="664"/>
      <c r="P34" s="664"/>
      <c r="Q34" s="665"/>
      <c r="R34" s="666">
        <v>534146</v>
      </c>
      <c r="S34" s="667"/>
      <c r="T34" s="667"/>
      <c r="U34" s="667"/>
      <c r="V34" s="667"/>
      <c r="W34" s="667"/>
      <c r="X34" s="667"/>
      <c r="Y34" s="668"/>
      <c r="Z34" s="669">
        <v>5.8</v>
      </c>
      <c r="AA34" s="669"/>
      <c r="AB34" s="669"/>
      <c r="AC34" s="669"/>
      <c r="AD34" s="670" t="s">
        <v>128</v>
      </c>
      <c r="AE34" s="670"/>
      <c r="AF34" s="670"/>
      <c r="AG34" s="670"/>
      <c r="AH34" s="670"/>
      <c r="AI34" s="670"/>
      <c r="AJ34" s="670"/>
      <c r="AK34" s="670"/>
      <c r="AL34" s="671" t="s">
        <v>128</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321</v>
      </c>
      <c r="CE34" s="682"/>
      <c r="CF34" s="682"/>
      <c r="CG34" s="682"/>
      <c r="CH34" s="682"/>
      <c r="CI34" s="682"/>
      <c r="CJ34" s="682"/>
      <c r="CK34" s="682"/>
      <c r="CL34" s="682"/>
      <c r="CM34" s="682"/>
      <c r="CN34" s="682"/>
      <c r="CO34" s="682"/>
      <c r="CP34" s="682"/>
      <c r="CQ34" s="683"/>
      <c r="CR34" s="666">
        <v>983165</v>
      </c>
      <c r="CS34" s="667"/>
      <c r="CT34" s="667"/>
      <c r="CU34" s="667"/>
      <c r="CV34" s="667"/>
      <c r="CW34" s="667"/>
      <c r="CX34" s="667"/>
      <c r="CY34" s="668"/>
      <c r="CZ34" s="671">
        <v>11.4</v>
      </c>
      <c r="DA34" s="702"/>
      <c r="DB34" s="702"/>
      <c r="DC34" s="708"/>
      <c r="DD34" s="675">
        <v>656224</v>
      </c>
      <c r="DE34" s="667"/>
      <c r="DF34" s="667"/>
      <c r="DG34" s="667"/>
      <c r="DH34" s="667"/>
      <c r="DI34" s="667"/>
      <c r="DJ34" s="667"/>
      <c r="DK34" s="668"/>
      <c r="DL34" s="675">
        <v>652544</v>
      </c>
      <c r="DM34" s="667"/>
      <c r="DN34" s="667"/>
      <c r="DO34" s="667"/>
      <c r="DP34" s="667"/>
      <c r="DQ34" s="667"/>
      <c r="DR34" s="667"/>
      <c r="DS34" s="667"/>
      <c r="DT34" s="667"/>
      <c r="DU34" s="667"/>
      <c r="DV34" s="668"/>
      <c r="DW34" s="671">
        <v>12.8</v>
      </c>
      <c r="DX34" s="702"/>
      <c r="DY34" s="702"/>
      <c r="DZ34" s="702"/>
      <c r="EA34" s="702"/>
      <c r="EB34" s="702"/>
      <c r="EC34" s="703"/>
    </row>
    <row r="35" spans="2:133" ht="11.25" customHeight="1" x14ac:dyDescent="0.2">
      <c r="B35" s="663" t="s">
        <v>322</v>
      </c>
      <c r="C35" s="664"/>
      <c r="D35" s="664"/>
      <c r="E35" s="664"/>
      <c r="F35" s="664"/>
      <c r="G35" s="664"/>
      <c r="H35" s="664"/>
      <c r="I35" s="664"/>
      <c r="J35" s="664"/>
      <c r="K35" s="664"/>
      <c r="L35" s="664"/>
      <c r="M35" s="664"/>
      <c r="N35" s="664"/>
      <c r="O35" s="664"/>
      <c r="P35" s="664"/>
      <c r="Q35" s="665"/>
      <c r="R35" s="666">
        <v>77724</v>
      </c>
      <c r="S35" s="667"/>
      <c r="T35" s="667"/>
      <c r="U35" s="667"/>
      <c r="V35" s="667"/>
      <c r="W35" s="667"/>
      <c r="X35" s="667"/>
      <c r="Y35" s="668"/>
      <c r="Z35" s="669">
        <v>0.8</v>
      </c>
      <c r="AA35" s="669"/>
      <c r="AB35" s="669"/>
      <c r="AC35" s="669"/>
      <c r="AD35" s="670">
        <v>76180</v>
      </c>
      <c r="AE35" s="670"/>
      <c r="AF35" s="670"/>
      <c r="AG35" s="670"/>
      <c r="AH35" s="670"/>
      <c r="AI35" s="670"/>
      <c r="AJ35" s="670"/>
      <c r="AK35" s="670"/>
      <c r="AL35" s="671">
        <v>1.6</v>
      </c>
      <c r="AM35" s="672"/>
      <c r="AN35" s="672"/>
      <c r="AO35" s="673"/>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258802</v>
      </c>
      <c r="CS35" s="700"/>
      <c r="CT35" s="700"/>
      <c r="CU35" s="700"/>
      <c r="CV35" s="700"/>
      <c r="CW35" s="700"/>
      <c r="CX35" s="700"/>
      <c r="CY35" s="701"/>
      <c r="CZ35" s="671">
        <v>3</v>
      </c>
      <c r="DA35" s="702"/>
      <c r="DB35" s="702"/>
      <c r="DC35" s="708"/>
      <c r="DD35" s="675">
        <v>212573</v>
      </c>
      <c r="DE35" s="700"/>
      <c r="DF35" s="700"/>
      <c r="DG35" s="700"/>
      <c r="DH35" s="700"/>
      <c r="DI35" s="700"/>
      <c r="DJ35" s="700"/>
      <c r="DK35" s="701"/>
      <c r="DL35" s="675">
        <v>212573</v>
      </c>
      <c r="DM35" s="700"/>
      <c r="DN35" s="700"/>
      <c r="DO35" s="700"/>
      <c r="DP35" s="700"/>
      <c r="DQ35" s="700"/>
      <c r="DR35" s="700"/>
      <c r="DS35" s="700"/>
      <c r="DT35" s="700"/>
      <c r="DU35" s="700"/>
      <c r="DV35" s="701"/>
      <c r="DW35" s="671">
        <v>4.2</v>
      </c>
      <c r="DX35" s="702"/>
      <c r="DY35" s="702"/>
      <c r="DZ35" s="702"/>
      <c r="EA35" s="702"/>
      <c r="EB35" s="702"/>
      <c r="EC35" s="703"/>
    </row>
    <row r="36" spans="2:133" ht="11.25" customHeight="1" x14ac:dyDescent="0.2">
      <c r="B36" s="663" t="s">
        <v>326</v>
      </c>
      <c r="C36" s="664"/>
      <c r="D36" s="664"/>
      <c r="E36" s="664"/>
      <c r="F36" s="664"/>
      <c r="G36" s="664"/>
      <c r="H36" s="664"/>
      <c r="I36" s="664"/>
      <c r="J36" s="664"/>
      <c r="K36" s="664"/>
      <c r="L36" s="664"/>
      <c r="M36" s="664"/>
      <c r="N36" s="664"/>
      <c r="O36" s="664"/>
      <c r="P36" s="664"/>
      <c r="Q36" s="665"/>
      <c r="R36" s="666">
        <v>125433</v>
      </c>
      <c r="S36" s="667"/>
      <c r="T36" s="667"/>
      <c r="U36" s="667"/>
      <c r="V36" s="667"/>
      <c r="W36" s="667"/>
      <c r="X36" s="667"/>
      <c r="Y36" s="668"/>
      <c r="Z36" s="669">
        <v>1.4</v>
      </c>
      <c r="AA36" s="669"/>
      <c r="AB36" s="669"/>
      <c r="AC36" s="669"/>
      <c r="AD36" s="670" t="s">
        <v>128</v>
      </c>
      <c r="AE36" s="670"/>
      <c r="AF36" s="670"/>
      <c r="AG36" s="670"/>
      <c r="AH36" s="670"/>
      <c r="AI36" s="670"/>
      <c r="AJ36" s="670"/>
      <c r="AK36" s="670"/>
      <c r="AL36" s="671" t="s">
        <v>128</v>
      </c>
      <c r="AM36" s="672"/>
      <c r="AN36" s="672"/>
      <c r="AO36" s="673"/>
      <c r="AP36" s="218"/>
      <c r="AQ36" s="740" t="s">
        <v>327</v>
      </c>
      <c r="AR36" s="741"/>
      <c r="AS36" s="741"/>
      <c r="AT36" s="741"/>
      <c r="AU36" s="741"/>
      <c r="AV36" s="741"/>
      <c r="AW36" s="741"/>
      <c r="AX36" s="741"/>
      <c r="AY36" s="742"/>
      <c r="AZ36" s="655">
        <v>924752</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119361</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1186466</v>
      </c>
      <c r="CS36" s="667"/>
      <c r="CT36" s="667"/>
      <c r="CU36" s="667"/>
      <c r="CV36" s="667"/>
      <c r="CW36" s="667"/>
      <c r="CX36" s="667"/>
      <c r="CY36" s="668"/>
      <c r="CZ36" s="671">
        <v>13.8</v>
      </c>
      <c r="DA36" s="702"/>
      <c r="DB36" s="702"/>
      <c r="DC36" s="708"/>
      <c r="DD36" s="675">
        <v>915215</v>
      </c>
      <c r="DE36" s="667"/>
      <c r="DF36" s="667"/>
      <c r="DG36" s="667"/>
      <c r="DH36" s="667"/>
      <c r="DI36" s="667"/>
      <c r="DJ36" s="667"/>
      <c r="DK36" s="668"/>
      <c r="DL36" s="675">
        <v>898002</v>
      </c>
      <c r="DM36" s="667"/>
      <c r="DN36" s="667"/>
      <c r="DO36" s="667"/>
      <c r="DP36" s="667"/>
      <c r="DQ36" s="667"/>
      <c r="DR36" s="667"/>
      <c r="DS36" s="667"/>
      <c r="DT36" s="667"/>
      <c r="DU36" s="667"/>
      <c r="DV36" s="668"/>
      <c r="DW36" s="671">
        <v>17.600000000000001</v>
      </c>
      <c r="DX36" s="702"/>
      <c r="DY36" s="702"/>
      <c r="DZ36" s="702"/>
      <c r="EA36" s="702"/>
      <c r="EB36" s="702"/>
      <c r="EC36" s="703"/>
    </row>
    <row r="37" spans="2:133" ht="11.25" customHeight="1" x14ac:dyDescent="0.2">
      <c r="B37" s="663" t="s">
        <v>330</v>
      </c>
      <c r="C37" s="664"/>
      <c r="D37" s="664"/>
      <c r="E37" s="664"/>
      <c r="F37" s="664"/>
      <c r="G37" s="664"/>
      <c r="H37" s="664"/>
      <c r="I37" s="664"/>
      <c r="J37" s="664"/>
      <c r="K37" s="664"/>
      <c r="L37" s="664"/>
      <c r="M37" s="664"/>
      <c r="N37" s="664"/>
      <c r="O37" s="664"/>
      <c r="P37" s="664"/>
      <c r="Q37" s="665"/>
      <c r="R37" s="666">
        <v>139589</v>
      </c>
      <c r="S37" s="667"/>
      <c r="T37" s="667"/>
      <c r="U37" s="667"/>
      <c r="V37" s="667"/>
      <c r="W37" s="667"/>
      <c r="X37" s="667"/>
      <c r="Y37" s="668"/>
      <c r="Z37" s="669">
        <v>1.5</v>
      </c>
      <c r="AA37" s="669"/>
      <c r="AB37" s="669"/>
      <c r="AC37" s="669"/>
      <c r="AD37" s="670" t="s">
        <v>128</v>
      </c>
      <c r="AE37" s="670"/>
      <c r="AF37" s="670"/>
      <c r="AG37" s="670"/>
      <c r="AH37" s="670"/>
      <c r="AI37" s="670"/>
      <c r="AJ37" s="670"/>
      <c r="AK37" s="670"/>
      <c r="AL37" s="671" t="s">
        <v>128</v>
      </c>
      <c r="AM37" s="672"/>
      <c r="AN37" s="672"/>
      <c r="AO37" s="673"/>
      <c r="AQ37" s="744" t="s">
        <v>331</v>
      </c>
      <c r="AR37" s="745"/>
      <c r="AS37" s="745"/>
      <c r="AT37" s="745"/>
      <c r="AU37" s="745"/>
      <c r="AV37" s="745"/>
      <c r="AW37" s="745"/>
      <c r="AX37" s="745"/>
      <c r="AY37" s="746"/>
      <c r="AZ37" s="666">
        <v>321600</v>
      </c>
      <c r="BA37" s="667"/>
      <c r="BB37" s="667"/>
      <c r="BC37" s="667"/>
      <c r="BD37" s="700"/>
      <c r="BE37" s="700"/>
      <c r="BF37" s="724"/>
      <c r="BG37" s="681" t="s">
        <v>332</v>
      </c>
      <c r="BH37" s="682"/>
      <c r="BI37" s="682"/>
      <c r="BJ37" s="682"/>
      <c r="BK37" s="682"/>
      <c r="BL37" s="682"/>
      <c r="BM37" s="682"/>
      <c r="BN37" s="682"/>
      <c r="BO37" s="682"/>
      <c r="BP37" s="682"/>
      <c r="BQ37" s="682"/>
      <c r="BR37" s="682"/>
      <c r="BS37" s="682"/>
      <c r="BT37" s="682"/>
      <c r="BU37" s="683"/>
      <c r="BV37" s="666">
        <v>119361</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500871</v>
      </c>
      <c r="CS37" s="700"/>
      <c r="CT37" s="700"/>
      <c r="CU37" s="700"/>
      <c r="CV37" s="700"/>
      <c r="CW37" s="700"/>
      <c r="CX37" s="700"/>
      <c r="CY37" s="701"/>
      <c r="CZ37" s="671">
        <v>5.8</v>
      </c>
      <c r="DA37" s="702"/>
      <c r="DB37" s="702"/>
      <c r="DC37" s="708"/>
      <c r="DD37" s="675">
        <v>495472</v>
      </c>
      <c r="DE37" s="700"/>
      <c r="DF37" s="700"/>
      <c r="DG37" s="700"/>
      <c r="DH37" s="700"/>
      <c r="DI37" s="700"/>
      <c r="DJ37" s="700"/>
      <c r="DK37" s="701"/>
      <c r="DL37" s="675">
        <v>482338</v>
      </c>
      <c r="DM37" s="700"/>
      <c r="DN37" s="700"/>
      <c r="DO37" s="700"/>
      <c r="DP37" s="700"/>
      <c r="DQ37" s="700"/>
      <c r="DR37" s="700"/>
      <c r="DS37" s="700"/>
      <c r="DT37" s="700"/>
      <c r="DU37" s="700"/>
      <c r="DV37" s="701"/>
      <c r="DW37" s="671">
        <v>9.4</v>
      </c>
      <c r="DX37" s="702"/>
      <c r="DY37" s="702"/>
      <c r="DZ37" s="702"/>
      <c r="EA37" s="702"/>
      <c r="EB37" s="702"/>
      <c r="EC37" s="703"/>
    </row>
    <row r="38" spans="2:133" ht="11.25" customHeight="1" x14ac:dyDescent="0.2">
      <c r="B38" s="663" t="s">
        <v>334</v>
      </c>
      <c r="C38" s="664"/>
      <c r="D38" s="664"/>
      <c r="E38" s="664"/>
      <c r="F38" s="664"/>
      <c r="G38" s="664"/>
      <c r="H38" s="664"/>
      <c r="I38" s="664"/>
      <c r="J38" s="664"/>
      <c r="K38" s="664"/>
      <c r="L38" s="664"/>
      <c r="M38" s="664"/>
      <c r="N38" s="664"/>
      <c r="O38" s="664"/>
      <c r="P38" s="664"/>
      <c r="Q38" s="665"/>
      <c r="R38" s="666">
        <v>448747</v>
      </c>
      <c r="S38" s="667"/>
      <c r="T38" s="667"/>
      <c r="U38" s="667"/>
      <c r="V38" s="667"/>
      <c r="W38" s="667"/>
      <c r="X38" s="667"/>
      <c r="Y38" s="668"/>
      <c r="Z38" s="669">
        <v>4.9000000000000004</v>
      </c>
      <c r="AA38" s="669"/>
      <c r="AB38" s="669"/>
      <c r="AC38" s="669"/>
      <c r="AD38" s="670" t="s">
        <v>128</v>
      </c>
      <c r="AE38" s="670"/>
      <c r="AF38" s="670"/>
      <c r="AG38" s="670"/>
      <c r="AH38" s="670"/>
      <c r="AI38" s="670"/>
      <c r="AJ38" s="670"/>
      <c r="AK38" s="670"/>
      <c r="AL38" s="671" t="s">
        <v>128</v>
      </c>
      <c r="AM38" s="672"/>
      <c r="AN38" s="672"/>
      <c r="AO38" s="673"/>
      <c r="AQ38" s="744" t="s">
        <v>335</v>
      </c>
      <c r="AR38" s="745"/>
      <c r="AS38" s="745"/>
      <c r="AT38" s="745"/>
      <c r="AU38" s="745"/>
      <c r="AV38" s="745"/>
      <c r="AW38" s="745"/>
      <c r="AX38" s="745"/>
      <c r="AY38" s="746"/>
      <c r="AZ38" s="666">
        <v>110983</v>
      </c>
      <c r="BA38" s="667"/>
      <c r="BB38" s="667"/>
      <c r="BC38" s="667"/>
      <c r="BD38" s="700"/>
      <c r="BE38" s="700"/>
      <c r="BF38" s="724"/>
      <c r="BG38" s="681" t="s">
        <v>336</v>
      </c>
      <c r="BH38" s="682"/>
      <c r="BI38" s="682"/>
      <c r="BJ38" s="682"/>
      <c r="BK38" s="682"/>
      <c r="BL38" s="682"/>
      <c r="BM38" s="682"/>
      <c r="BN38" s="682"/>
      <c r="BO38" s="682"/>
      <c r="BP38" s="682"/>
      <c r="BQ38" s="682"/>
      <c r="BR38" s="682"/>
      <c r="BS38" s="682"/>
      <c r="BT38" s="682"/>
      <c r="BU38" s="683"/>
      <c r="BV38" s="666">
        <v>1779</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813109</v>
      </c>
      <c r="CS38" s="667"/>
      <c r="CT38" s="667"/>
      <c r="CU38" s="667"/>
      <c r="CV38" s="667"/>
      <c r="CW38" s="667"/>
      <c r="CX38" s="667"/>
      <c r="CY38" s="668"/>
      <c r="CZ38" s="671">
        <v>9.4</v>
      </c>
      <c r="DA38" s="702"/>
      <c r="DB38" s="702"/>
      <c r="DC38" s="708"/>
      <c r="DD38" s="675">
        <v>714433</v>
      </c>
      <c r="DE38" s="667"/>
      <c r="DF38" s="667"/>
      <c r="DG38" s="667"/>
      <c r="DH38" s="667"/>
      <c r="DI38" s="667"/>
      <c r="DJ38" s="667"/>
      <c r="DK38" s="668"/>
      <c r="DL38" s="675">
        <v>701583</v>
      </c>
      <c r="DM38" s="667"/>
      <c r="DN38" s="667"/>
      <c r="DO38" s="667"/>
      <c r="DP38" s="667"/>
      <c r="DQ38" s="667"/>
      <c r="DR38" s="667"/>
      <c r="DS38" s="667"/>
      <c r="DT38" s="667"/>
      <c r="DU38" s="667"/>
      <c r="DV38" s="668"/>
      <c r="DW38" s="671">
        <v>13.7</v>
      </c>
      <c r="DX38" s="702"/>
      <c r="DY38" s="702"/>
      <c r="DZ38" s="702"/>
      <c r="EA38" s="702"/>
      <c r="EB38" s="702"/>
      <c r="EC38" s="703"/>
    </row>
    <row r="39" spans="2:133" ht="11.25" customHeight="1" x14ac:dyDescent="0.2">
      <c r="B39" s="663" t="s">
        <v>338</v>
      </c>
      <c r="C39" s="664"/>
      <c r="D39" s="664"/>
      <c r="E39" s="664"/>
      <c r="F39" s="664"/>
      <c r="G39" s="664"/>
      <c r="H39" s="664"/>
      <c r="I39" s="664"/>
      <c r="J39" s="664"/>
      <c r="K39" s="664"/>
      <c r="L39" s="664"/>
      <c r="M39" s="664"/>
      <c r="N39" s="664"/>
      <c r="O39" s="664"/>
      <c r="P39" s="664"/>
      <c r="Q39" s="665"/>
      <c r="R39" s="666">
        <v>69570</v>
      </c>
      <c r="S39" s="667"/>
      <c r="T39" s="667"/>
      <c r="U39" s="667"/>
      <c r="V39" s="667"/>
      <c r="W39" s="667"/>
      <c r="X39" s="667"/>
      <c r="Y39" s="668"/>
      <c r="Z39" s="669">
        <v>0.8</v>
      </c>
      <c r="AA39" s="669"/>
      <c r="AB39" s="669"/>
      <c r="AC39" s="669"/>
      <c r="AD39" s="670">
        <v>20542</v>
      </c>
      <c r="AE39" s="670"/>
      <c r="AF39" s="670"/>
      <c r="AG39" s="670"/>
      <c r="AH39" s="670"/>
      <c r="AI39" s="670"/>
      <c r="AJ39" s="670"/>
      <c r="AK39" s="670"/>
      <c r="AL39" s="671">
        <v>0.4</v>
      </c>
      <c r="AM39" s="672"/>
      <c r="AN39" s="672"/>
      <c r="AO39" s="673"/>
      <c r="AQ39" s="744" t="s">
        <v>339</v>
      </c>
      <c r="AR39" s="745"/>
      <c r="AS39" s="745"/>
      <c r="AT39" s="745"/>
      <c r="AU39" s="745"/>
      <c r="AV39" s="745"/>
      <c r="AW39" s="745"/>
      <c r="AX39" s="745"/>
      <c r="AY39" s="746"/>
      <c r="AZ39" s="666">
        <v>45792</v>
      </c>
      <c r="BA39" s="667"/>
      <c r="BB39" s="667"/>
      <c r="BC39" s="667"/>
      <c r="BD39" s="700"/>
      <c r="BE39" s="700"/>
      <c r="BF39" s="724"/>
      <c r="BG39" s="681" t="s">
        <v>340</v>
      </c>
      <c r="BH39" s="682"/>
      <c r="BI39" s="682"/>
      <c r="BJ39" s="682"/>
      <c r="BK39" s="682"/>
      <c r="BL39" s="682"/>
      <c r="BM39" s="682"/>
      <c r="BN39" s="682"/>
      <c r="BO39" s="682"/>
      <c r="BP39" s="682"/>
      <c r="BQ39" s="682"/>
      <c r="BR39" s="682"/>
      <c r="BS39" s="682"/>
      <c r="BT39" s="682"/>
      <c r="BU39" s="683"/>
      <c r="BV39" s="666">
        <v>3447</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88184</v>
      </c>
      <c r="CS39" s="700"/>
      <c r="CT39" s="700"/>
      <c r="CU39" s="700"/>
      <c r="CV39" s="700"/>
      <c r="CW39" s="700"/>
      <c r="CX39" s="700"/>
      <c r="CY39" s="701"/>
      <c r="CZ39" s="671">
        <v>1</v>
      </c>
      <c r="DA39" s="702"/>
      <c r="DB39" s="702"/>
      <c r="DC39" s="708"/>
      <c r="DD39" s="675">
        <v>87430</v>
      </c>
      <c r="DE39" s="700"/>
      <c r="DF39" s="700"/>
      <c r="DG39" s="700"/>
      <c r="DH39" s="700"/>
      <c r="DI39" s="700"/>
      <c r="DJ39" s="700"/>
      <c r="DK39" s="701"/>
      <c r="DL39" s="675" t="s">
        <v>128</v>
      </c>
      <c r="DM39" s="700"/>
      <c r="DN39" s="700"/>
      <c r="DO39" s="700"/>
      <c r="DP39" s="700"/>
      <c r="DQ39" s="700"/>
      <c r="DR39" s="700"/>
      <c r="DS39" s="700"/>
      <c r="DT39" s="700"/>
      <c r="DU39" s="700"/>
      <c r="DV39" s="701"/>
      <c r="DW39" s="671" t="s">
        <v>128</v>
      </c>
      <c r="DX39" s="702"/>
      <c r="DY39" s="702"/>
      <c r="DZ39" s="702"/>
      <c r="EA39" s="702"/>
      <c r="EB39" s="702"/>
      <c r="EC39" s="703"/>
    </row>
    <row r="40" spans="2:133" ht="11.25" customHeight="1" x14ac:dyDescent="0.2">
      <c r="B40" s="663" t="s">
        <v>342</v>
      </c>
      <c r="C40" s="664"/>
      <c r="D40" s="664"/>
      <c r="E40" s="664"/>
      <c r="F40" s="664"/>
      <c r="G40" s="664"/>
      <c r="H40" s="664"/>
      <c r="I40" s="664"/>
      <c r="J40" s="664"/>
      <c r="K40" s="664"/>
      <c r="L40" s="664"/>
      <c r="M40" s="664"/>
      <c r="N40" s="664"/>
      <c r="O40" s="664"/>
      <c r="P40" s="664"/>
      <c r="Q40" s="665"/>
      <c r="R40" s="666">
        <v>665838</v>
      </c>
      <c r="S40" s="667"/>
      <c r="T40" s="667"/>
      <c r="U40" s="667"/>
      <c r="V40" s="667"/>
      <c r="W40" s="667"/>
      <c r="X40" s="667"/>
      <c r="Y40" s="668"/>
      <c r="Z40" s="669">
        <v>7.2</v>
      </c>
      <c r="AA40" s="669"/>
      <c r="AB40" s="669"/>
      <c r="AC40" s="669"/>
      <c r="AD40" s="670" t="s">
        <v>128</v>
      </c>
      <c r="AE40" s="670"/>
      <c r="AF40" s="670"/>
      <c r="AG40" s="670"/>
      <c r="AH40" s="670"/>
      <c r="AI40" s="670"/>
      <c r="AJ40" s="670"/>
      <c r="AK40" s="670"/>
      <c r="AL40" s="671" t="s">
        <v>128</v>
      </c>
      <c r="AM40" s="672"/>
      <c r="AN40" s="672"/>
      <c r="AO40" s="673"/>
      <c r="AQ40" s="744" t="s">
        <v>343</v>
      </c>
      <c r="AR40" s="745"/>
      <c r="AS40" s="745"/>
      <c r="AT40" s="745"/>
      <c r="AU40" s="745"/>
      <c r="AV40" s="745"/>
      <c r="AW40" s="745"/>
      <c r="AX40" s="745"/>
      <c r="AY40" s="746"/>
      <c r="AZ40" s="666">
        <v>660</v>
      </c>
      <c r="BA40" s="667"/>
      <c r="BB40" s="667"/>
      <c r="BC40" s="667"/>
      <c r="BD40" s="700"/>
      <c r="BE40" s="700"/>
      <c r="BF40" s="724"/>
      <c r="BG40" s="747" t="s">
        <v>344</v>
      </c>
      <c r="BH40" s="748"/>
      <c r="BI40" s="748"/>
      <c r="BJ40" s="748"/>
      <c r="BK40" s="748"/>
      <c r="BL40" s="363"/>
      <c r="BM40" s="682" t="s">
        <v>345</v>
      </c>
      <c r="BN40" s="682"/>
      <c r="BO40" s="682"/>
      <c r="BP40" s="682"/>
      <c r="BQ40" s="682"/>
      <c r="BR40" s="682"/>
      <c r="BS40" s="682"/>
      <c r="BT40" s="682"/>
      <c r="BU40" s="683"/>
      <c r="BV40" s="666">
        <v>152</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v>6250</v>
      </c>
      <c r="CS40" s="667"/>
      <c r="CT40" s="667"/>
      <c r="CU40" s="667"/>
      <c r="CV40" s="667"/>
      <c r="CW40" s="667"/>
      <c r="CX40" s="667"/>
      <c r="CY40" s="668"/>
      <c r="CZ40" s="671">
        <v>0.1</v>
      </c>
      <c r="DA40" s="702"/>
      <c r="DB40" s="702"/>
      <c r="DC40" s="708"/>
      <c r="DD40" s="675">
        <v>3041</v>
      </c>
      <c r="DE40" s="667"/>
      <c r="DF40" s="667"/>
      <c r="DG40" s="667"/>
      <c r="DH40" s="667"/>
      <c r="DI40" s="667"/>
      <c r="DJ40" s="667"/>
      <c r="DK40" s="668"/>
      <c r="DL40" s="675">
        <v>3041</v>
      </c>
      <c r="DM40" s="667"/>
      <c r="DN40" s="667"/>
      <c r="DO40" s="667"/>
      <c r="DP40" s="667"/>
      <c r="DQ40" s="667"/>
      <c r="DR40" s="667"/>
      <c r="DS40" s="667"/>
      <c r="DT40" s="667"/>
      <c r="DU40" s="667"/>
      <c r="DV40" s="668"/>
      <c r="DW40" s="671">
        <v>0.1</v>
      </c>
      <c r="DX40" s="702"/>
      <c r="DY40" s="702"/>
      <c r="DZ40" s="702"/>
      <c r="EA40" s="702"/>
      <c r="EB40" s="702"/>
      <c r="EC40" s="703"/>
    </row>
    <row r="41" spans="2:133" ht="11.25" customHeight="1" x14ac:dyDescent="0.2">
      <c r="B41" s="663" t="s">
        <v>347</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348</v>
      </c>
      <c r="AR41" s="745"/>
      <c r="AS41" s="745"/>
      <c r="AT41" s="745"/>
      <c r="AU41" s="745"/>
      <c r="AV41" s="745"/>
      <c r="AW41" s="745"/>
      <c r="AX41" s="745"/>
      <c r="AY41" s="746"/>
      <c r="AZ41" s="666">
        <v>123910</v>
      </c>
      <c r="BA41" s="667"/>
      <c r="BB41" s="667"/>
      <c r="BC41" s="667"/>
      <c r="BD41" s="700"/>
      <c r="BE41" s="700"/>
      <c r="BF41" s="724"/>
      <c r="BG41" s="747"/>
      <c r="BH41" s="748"/>
      <c r="BI41" s="748"/>
      <c r="BJ41" s="748"/>
      <c r="BK41" s="748"/>
      <c r="BL41" s="363"/>
      <c r="BM41" s="682" t="s">
        <v>349</v>
      </c>
      <c r="BN41" s="682"/>
      <c r="BO41" s="682"/>
      <c r="BP41" s="682"/>
      <c r="BQ41" s="682"/>
      <c r="BR41" s="682"/>
      <c r="BS41" s="682"/>
      <c r="BT41" s="682"/>
      <c r="BU41" s="683"/>
      <c r="BV41" s="666" t="s">
        <v>128</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128</v>
      </c>
      <c r="CS41" s="700"/>
      <c r="CT41" s="700"/>
      <c r="CU41" s="700"/>
      <c r="CV41" s="700"/>
      <c r="CW41" s="700"/>
      <c r="CX41" s="700"/>
      <c r="CY41" s="701"/>
      <c r="CZ41" s="671" t="s">
        <v>128</v>
      </c>
      <c r="DA41" s="702"/>
      <c r="DB41" s="702"/>
      <c r="DC41" s="708"/>
      <c r="DD41" s="675" t="s">
        <v>128</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2">
      <c r="B42" s="663" t="s">
        <v>351</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4" t="s">
        <v>352</v>
      </c>
      <c r="AR42" s="755"/>
      <c r="AS42" s="755"/>
      <c r="AT42" s="755"/>
      <c r="AU42" s="755"/>
      <c r="AV42" s="755"/>
      <c r="AW42" s="755"/>
      <c r="AX42" s="755"/>
      <c r="AY42" s="756"/>
      <c r="AZ42" s="760">
        <v>321807</v>
      </c>
      <c r="BA42" s="761"/>
      <c r="BB42" s="761"/>
      <c r="BC42" s="761"/>
      <c r="BD42" s="737"/>
      <c r="BE42" s="737"/>
      <c r="BF42" s="739"/>
      <c r="BG42" s="749"/>
      <c r="BH42" s="750"/>
      <c r="BI42" s="750"/>
      <c r="BJ42" s="750"/>
      <c r="BK42" s="750"/>
      <c r="BL42" s="364"/>
      <c r="BM42" s="692" t="s">
        <v>353</v>
      </c>
      <c r="BN42" s="692"/>
      <c r="BO42" s="692"/>
      <c r="BP42" s="692"/>
      <c r="BQ42" s="692"/>
      <c r="BR42" s="692"/>
      <c r="BS42" s="692"/>
      <c r="BT42" s="692"/>
      <c r="BU42" s="693"/>
      <c r="BV42" s="760">
        <v>273</v>
      </c>
      <c r="BW42" s="761"/>
      <c r="BX42" s="761"/>
      <c r="BY42" s="761"/>
      <c r="BZ42" s="761"/>
      <c r="CA42" s="761"/>
      <c r="CB42" s="773"/>
      <c r="CD42" s="663" t="s">
        <v>354</v>
      </c>
      <c r="CE42" s="664"/>
      <c r="CF42" s="664"/>
      <c r="CG42" s="664"/>
      <c r="CH42" s="664"/>
      <c r="CI42" s="664"/>
      <c r="CJ42" s="664"/>
      <c r="CK42" s="664"/>
      <c r="CL42" s="664"/>
      <c r="CM42" s="664"/>
      <c r="CN42" s="664"/>
      <c r="CO42" s="664"/>
      <c r="CP42" s="664"/>
      <c r="CQ42" s="665"/>
      <c r="CR42" s="666">
        <v>2740750</v>
      </c>
      <c r="CS42" s="700"/>
      <c r="CT42" s="700"/>
      <c r="CU42" s="700"/>
      <c r="CV42" s="700"/>
      <c r="CW42" s="700"/>
      <c r="CX42" s="700"/>
      <c r="CY42" s="701"/>
      <c r="CZ42" s="671">
        <v>31.8</v>
      </c>
      <c r="DA42" s="702"/>
      <c r="DB42" s="702"/>
      <c r="DC42" s="708"/>
      <c r="DD42" s="675">
        <v>548714</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2">
      <c r="B43" s="663" t="s">
        <v>355</v>
      </c>
      <c r="C43" s="664"/>
      <c r="D43" s="664"/>
      <c r="E43" s="664"/>
      <c r="F43" s="664"/>
      <c r="G43" s="664"/>
      <c r="H43" s="664"/>
      <c r="I43" s="664"/>
      <c r="J43" s="664"/>
      <c r="K43" s="664"/>
      <c r="L43" s="664"/>
      <c r="M43" s="664"/>
      <c r="N43" s="664"/>
      <c r="O43" s="664"/>
      <c r="P43" s="664"/>
      <c r="Q43" s="665"/>
      <c r="R43" s="666">
        <v>243938</v>
      </c>
      <c r="S43" s="667"/>
      <c r="T43" s="667"/>
      <c r="U43" s="667"/>
      <c r="V43" s="667"/>
      <c r="W43" s="667"/>
      <c r="X43" s="667"/>
      <c r="Y43" s="668"/>
      <c r="Z43" s="669">
        <v>2.6</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356</v>
      </c>
      <c r="CE43" s="664"/>
      <c r="CF43" s="664"/>
      <c r="CG43" s="664"/>
      <c r="CH43" s="664"/>
      <c r="CI43" s="664"/>
      <c r="CJ43" s="664"/>
      <c r="CK43" s="664"/>
      <c r="CL43" s="664"/>
      <c r="CM43" s="664"/>
      <c r="CN43" s="664"/>
      <c r="CO43" s="664"/>
      <c r="CP43" s="664"/>
      <c r="CQ43" s="665"/>
      <c r="CR43" s="666">
        <v>78092</v>
      </c>
      <c r="CS43" s="700"/>
      <c r="CT43" s="700"/>
      <c r="CU43" s="700"/>
      <c r="CV43" s="700"/>
      <c r="CW43" s="700"/>
      <c r="CX43" s="700"/>
      <c r="CY43" s="701"/>
      <c r="CZ43" s="671">
        <v>0.9</v>
      </c>
      <c r="DA43" s="702"/>
      <c r="DB43" s="702"/>
      <c r="DC43" s="708"/>
      <c r="DD43" s="675">
        <v>78092</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2">
      <c r="B44" s="710" t="s">
        <v>357</v>
      </c>
      <c r="C44" s="711"/>
      <c r="D44" s="711"/>
      <c r="E44" s="711"/>
      <c r="F44" s="711"/>
      <c r="G44" s="711"/>
      <c r="H44" s="711"/>
      <c r="I44" s="711"/>
      <c r="J44" s="711"/>
      <c r="K44" s="711"/>
      <c r="L44" s="711"/>
      <c r="M44" s="711"/>
      <c r="N44" s="711"/>
      <c r="O44" s="711"/>
      <c r="P44" s="711"/>
      <c r="Q44" s="712"/>
      <c r="R44" s="760">
        <v>9240908</v>
      </c>
      <c r="S44" s="761"/>
      <c r="T44" s="761"/>
      <c r="U44" s="761"/>
      <c r="V44" s="761"/>
      <c r="W44" s="761"/>
      <c r="X44" s="761"/>
      <c r="Y44" s="762"/>
      <c r="Z44" s="763">
        <v>100</v>
      </c>
      <c r="AA44" s="763"/>
      <c r="AB44" s="763"/>
      <c r="AC44" s="763"/>
      <c r="AD44" s="764">
        <v>4872224</v>
      </c>
      <c r="AE44" s="764"/>
      <c r="AF44" s="764"/>
      <c r="AG44" s="764"/>
      <c r="AH44" s="764"/>
      <c r="AI44" s="764"/>
      <c r="AJ44" s="764"/>
      <c r="AK44" s="764"/>
      <c r="AL44" s="765">
        <v>100</v>
      </c>
      <c r="AM44" s="738"/>
      <c r="AN44" s="738"/>
      <c r="AO44" s="766"/>
      <c r="CD44" s="767" t="s">
        <v>304</v>
      </c>
      <c r="CE44" s="768"/>
      <c r="CF44" s="663" t="s">
        <v>358</v>
      </c>
      <c r="CG44" s="664"/>
      <c r="CH44" s="664"/>
      <c r="CI44" s="664"/>
      <c r="CJ44" s="664"/>
      <c r="CK44" s="664"/>
      <c r="CL44" s="664"/>
      <c r="CM44" s="664"/>
      <c r="CN44" s="664"/>
      <c r="CO44" s="664"/>
      <c r="CP44" s="664"/>
      <c r="CQ44" s="665"/>
      <c r="CR44" s="666">
        <v>1294309</v>
      </c>
      <c r="CS44" s="667"/>
      <c r="CT44" s="667"/>
      <c r="CU44" s="667"/>
      <c r="CV44" s="667"/>
      <c r="CW44" s="667"/>
      <c r="CX44" s="667"/>
      <c r="CY44" s="668"/>
      <c r="CZ44" s="671">
        <v>15</v>
      </c>
      <c r="DA44" s="672"/>
      <c r="DB44" s="672"/>
      <c r="DC44" s="684"/>
      <c r="DD44" s="675">
        <v>383306</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359</v>
      </c>
      <c r="CG45" s="664"/>
      <c r="CH45" s="664"/>
      <c r="CI45" s="664"/>
      <c r="CJ45" s="664"/>
      <c r="CK45" s="664"/>
      <c r="CL45" s="664"/>
      <c r="CM45" s="664"/>
      <c r="CN45" s="664"/>
      <c r="CO45" s="664"/>
      <c r="CP45" s="664"/>
      <c r="CQ45" s="665"/>
      <c r="CR45" s="666">
        <v>548838</v>
      </c>
      <c r="CS45" s="700"/>
      <c r="CT45" s="700"/>
      <c r="CU45" s="700"/>
      <c r="CV45" s="700"/>
      <c r="CW45" s="700"/>
      <c r="CX45" s="700"/>
      <c r="CY45" s="701"/>
      <c r="CZ45" s="671">
        <v>6.4</v>
      </c>
      <c r="DA45" s="702"/>
      <c r="DB45" s="702"/>
      <c r="DC45" s="708"/>
      <c r="DD45" s="675">
        <v>31723</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361</v>
      </c>
      <c r="CG46" s="664"/>
      <c r="CH46" s="664"/>
      <c r="CI46" s="664"/>
      <c r="CJ46" s="664"/>
      <c r="CK46" s="664"/>
      <c r="CL46" s="664"/>
      <c r="CM46" s="664"/>
      <c r="CN46" s="664"/>
      <c r="CO46" s="664"/>
      <c r="CP46" s="664"/>
      <c r="CQ46" s="665"/>
      <c r="CR46" s="666">
        <v>704075</v>
      </c>
      <c r="CS46" s="667"/>
      <c r="CT46" s="667"/>
      <c r="CU46" s="667"/>
      <c r="CV46" s="667"/>
      <c r="CW46" s="667"/>
      <c r="CX46" s="667"/>
      <c r="CY46" s="668"/>
      <c r="CZ46" s="671">
        <v>8.1999999999999993</v>
      </c>
      <c r="DA46" s="672"/>
      <c r="DB46" s="672"/>
      <c r="DC46" s="684"/>
      <c r="DD46" s="675">
        <v>328387</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2">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363</v>
      </c>
      <c r="CG47" s="664"/>
      <c r="CH47" s="664"/>
      <c r="CI47" s="664"/>
      <c r="CJ47" s="664"/>
      <c r="CK47" s="664"/>
      <c r="CL47" s="664"/>
      <c r="CM47" s="664"/>
      <c r="CN47" s="664"/>
      <c r="CO47" s="664"/>
      <c r="CP47" s="664"/>
      <c r="CQ47" s="665"/>
      <c r="CR47" s="666">
        <v>1446441</v>
      </c>
      <c r="CS47" s="700"/>
      <c r="CT47" s="700"/>
      <c r="CU47" s="700"/>
      <c r="CV47" s="700"/>
      <c r="CW47" s="700"/>
      <c r="CX47" s="700"/>
      <c r="CY47" s="701"/>
      <c r="CZ47" s="671">
        <v>16.8</v>
      </c>
      <c r="DA47" s="702"/>
      <c r="DB47" s="702"/>
      <c r="DC47" s="708"/>
      <c r="DD47" s="675">
        <v>165408</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ht="11" x14ac:dyDescent="0.2">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365</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366</v>
      </c>
      <c r="CE49" s="711"/>
      <c r="CF49" s="711"/>
      <c r="CG49" s="711"/>
      <c r="CH49" s="711"/>
      <c r="CI49" s="711"/>
      <c r="CJ49" s="711"/>
      <c r="CK49" s="711"/>
      <c r="CL49" s="711"/>
      <c r="CM49" s="711"/>
      <c r="CN49" s="711"/>
      <c r="CO49" s="711"/>
      <c r="CP49" s="711"/>
      <c r="CQ49" s="712"/>
      <c r="CR49" s="760">
        <v>8612430</v>
      </c>
      <c r="CS49" s="737"/>
      <c r="CT49" s="737"/>
      <c r="CU49" s="737"/>
      <c r="CV49" s="737"/>
      <c r="CW49" s="737"/>
      <c r="CX49" s="737"/>
      <c r="CY49" s="774"/>
      <c r="CZ49" s="765">
        <v>100</v>
      </c>
      <c r="DA49" s="775"/>
      <c r="DB49" s="775"/>
      <c r="DC49" s="776"/>
      <c r="DD49" s="777">
        <v>5078097</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1"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dXlfGYgVeIyJVQfAMXqVQV4AD25VdaeqCdnT6dPGD+Elk5FZSDK1/M7vLUH/WSfw8RUMeUQ6DPlrabjbrO4TqA==" saltValue="DnDpanyRt/8GZ7KkM0uGh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8" t="s">
        <v>367</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c r="BA2" s="1158"/>
      <c r="BB2" s="1158"/>
      <c r="BC2" s="1158"/>
      <c r="BD2" s="1158"/>
      <c r="BE2" s="1158"/>
      <c r="BF2" s="1158"/>
      <c r="BG2" s="1158"/>
      <c r="BH2" s="1158"/>
      <c r="BI2" s="115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9" t="s">
        <v>368</v>
      </c>
      <c r="DK2" s="1160"/>
      <c r="DL2" s="1160"/>
      <c r="DM2" s="1160"/>
      <c r="DN2" s="1160"/>
      <c r="DO2" s="1161"/>
      <c r="DP2" s="224"/>
      <c r="DQ2" s="1159" t="s">
        <v>369</v>
      </c>
      <c r="DR2" s="1160"/>
      <c r="DS2" s="1160"/>
      <c r="DT2" s="1160"/>
      <c r="DU2" s="1160"/>
      <c r="DV2" s="1160"/>
      <c r="DW2" s="1160"/>
      <c r="DX2" s="1160"/>
      <c r="DY2" s="1160"/>
      <c r="DZ2" s="1161"/>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7" t="s">
        <v>370</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228"/>
      <c r="BA4" s="228"/>
      <c r="BB4" s="228"/>
      <c r="BC4" s="228"/>
      <c r="BD4" s="228"/>
      <c r="BE4" s="229"/>
      <c r="BF4" s="229"/>
      <c r="BG4" s="229"/>
      <c r="BH4" s="229"/>
      <c r="BI4" s="229"/>
      <c r="BJ4" s="229"/>
      <c r="BK4" s="229"/>
      <c r="BL4" s="229"/>
      <c r="BM4" s="229"/>
      <c r="BN4" s="229"/>
      <c r="BO4" s="229"/>
      <c r="BP4" s="229"/>
      <c r="BQ4" s="795" t="s">
        <v>371</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3" t="s">
        <v>372</v>
      </c>
      <c r="B5" s="1064"/>
      <c r="C5" s="1064"/>
      <c r="D5" s="1064"/>
      <c r="E5" s="1064"/>
      <c r="F5" s="1064"/>
      <c r="G5" s="1064"/>
      <c r="H5" s="1064"/>
      <c r="I5" s="1064"/>
      <c r="J5" s="1064"/>
      <c r="K5" s="1064"/>
      <c r="L5" s="1064"/>
      <c r="M5" s="1064"/>
      <c r="N5" s="1064"/>
      <c r="O5" s="1064"/>
      <c r="P5" s="1065"/>
      <c r="Q5" s="1069" t="s">
        <v>373</v>
      </c>
      <c r="R5" s="1070"/>
      <c r="S5" s="1070"/>
      <c r="T5" s="1070"/>
      <c r="U5" s="1071"/>
      <c r="V5" s="1069" t="s">
        <v>374</v>
      </c>
      <c r="W5" s="1070"/>
      <c r="X5" s="1070"/>
      <c r="Y5" s="1070"/>
      <c r="Z5" s="1071"/>
      <c r="AA5" s="1069" t="s">
        <v>375</v>
      </c>
      <c r="AB5" s="1070"/>
      <c r="AC5" s="1070"/>
      <c r="AD5" s="1070"/>
      <c r="AE5" s="1070"/>
      <c r="AF5" s="1162" t="s">
        <v>376</v>
      </c>
      <c r="AG5" s="1070"/>
      <c r="AH5" s="1070"/>
      <c r="AI5" s="1070"/>
      <c r="AJ5" s="1083"/>
      <c r="AK5" s="1070" t="s">
        <v>377</v>
      </c>
      <c r="AL5" s="1070"/>
      <c r="AM5" s="1070"/>
      <c r="AN5" s="1070"/>
      <c r="AO5" s="1071"/>
      <c r="AP5" s="1069" t="s">
        <v>378</v>
      </c>
      <c r="AQ5" s="1070"/>
      <c r="AR5" s="1070"/>
      <c r="AS5" s="1070"/>
      <c r="AT5" s="1071"/>
      <c r="AU5" s="1069" t="s">
        <v>379</v>
      </c>
      <c r="AV5" s="1070"/>
      <c r="AW5" s="1070"/>
      <c r="AX5" s="1070"/>
      <c r="AY5" s="1083"/>
      <c r="AZ5" s="228"/>
      <c r="BA5" s="228"/>
      <c r="BB5" s="228"/>
      <c r="BC5" s="228"/>
      <c r="BD5" s="228"/>
      <c r="BE5" s="229"/>
      <c r="BF5" s="229"/>
      <c r="BG5" s="229"/>
      <c r="BH5" s="229"/>
      <c r="BI5" s="229"/>
      <c r="BJ5" s="229"/>
      <c r="BK5" s="229"/>
      <c r="BL5" s="229"/>
      <c r="BM5" s="229"/>
      <c r="BN5" s="229"/>
      <c r="BO5" s="229"/>
      <c r="BP5" s="229"/>
      <c r="BQ5" s="1063" t="s">
        <v>380</v>
      </c>
      <c r="BR5" s="1064"/>
      <c r="BS5" s="1064"/>
      <c r="BT5" s="1064"/>
      <c r="BU5" s="1064"/>
      <c r="BV5" s="1064"/>
      <c r="BW5" s="1064"/>
      <c r="BX5" s="1064"/>
      <c r="BY5" s="1064"/>
      <c r="BZ5" s="1064"/>
      <c r="CA5" s="1064"/>
      <c r="CB5" s="1064"/>
      <c r="CC5" s="1064"/>
      <c r="CD5" s="1064"/>
      <c r="CE5" s="1064"/>
      <c r="CF5" s="1064"/>
      <c r="CG5" s="1065"/>
      <c r="CH5" s="1069" t="s">
        <v>381</v>
      </c>
      <c r="CI5" s="1070"/>
      <c r="CJ5" s="1070"/>
      <c r="CK5" s="1070"/>
      <c r="CL5" s="1071"/>
      <c r="CM5" s="1069" t="s">
        <v>382</v>
      </c>
      <c r="CN5" s="1070"/>
      <c r="CO5" s="1070"/>
      <c r="CP5" s="1070"/>
      <c r="CQ5" s="1071"/>
      <c r="CR5" s="1069" t="s">
        <v>383</v>
      </c>
      <c r="CS5" s="1070"/>
      <c r="CT5" s="1070"/>
      <c r="CU5" s="1070"/>
      <c r="CV5" s="1071"/>
      <c r="CW5" s="1069" t="s">
        <v>384</v>
      </c>
      <c r="CX5" s="1070"/>
      <c r="CY5" s="1070"/>
      <c r="CZ5" s="1070"/>
      <c r="DA5" s="1071"/>
      <c r="DB5" s="1069" t="s">
        <v>385</v>
      </c>
      <c r="DC5" s="1070"/>
      <c r="DD5" s="1070"/>
      <c r="DE5" s="1070"/>
      <c r="DF5" s="1071"/>
      <c r="DG5" s="1152" t="s">
        <v>386</v>
      </c>
      <c r="DH5" s="1153"/>
      <c r="DI5" s="1153"/>
      <c r="DJ5" s="1153"/>
      <c r="DK5" s="1154"/>
      <c r="DL5" s="1152" t="s">
        <v>387</v>
      </c>
      <c r="DM5" s="1153"/>
      <c r="DN5" s="1153"/>
      <c r="DO5" s="1153"/>
      <c r="DP5" s="1154"/>
      <c r="DQ5" s="1069" t="s">
        <v>388</v>
      </c>
      <c r="DR5" s="1070"/>
      <c r="DS5" s="1070"/>
      <c r="DT5" s="1070"/>
      <c r="DU5" s="1071"/>
      <c r="DV5" s="1069" t="s">
        <v>379</v>
      </c>
      <c r="DW5" s="1070"/>
      <c r="DX5" s="1070"/>
      <c r="DY5" s="1070"/>
      <c r="DZ5" s="1083"/>
      <c r="EA5" s="230"/>
    </row>
    <row r="6" spans="1:131" s="231" customFormat="1" ht="26.25" customHeight="1" thickBot="1" x14ac:dyDescent="0.25">
      <c r="A6" s="1066"/>
      <c r="B6" s="1067"/>
      <c r="C6" s="1067"/>
      <c r="D6" s="1067"/>
      <c r="E6" s="1067"/>
      <c r="F6" s="1067"/>
      <c r="G6" s="1067"/>
      <c r="H6" s="1067"/>
      <c r="I6" s="1067"/>
      <c r="J6" s="1067"/>
      <c r="K6" s="1067"/>
      <c r="L6" s="1067"/>
      <c r="M6" s="1067"/>
      <c r="N6" s="1067"/>
      <c r="O6" s="1067"/>
      <c r="P6" s="1068"/>
      <c r="Q6" s="1072"/>
      <c r="R6" s="1073"/>
      <c r="S6" s="1073"/>
      <c r="T6" s="1073"/>
      <c r="U6" s="1074"/>
      <c r="V6" s="1072"/>
      <c r="W6" s="1073"/>
      <c r="X6" s="1073"/>
      <c r="Y6" s="1073"/>
      <c r="Z6" s="1074"/>
      <c r="AA6" s="1072"/>
      <c r="AB6" s="1073"/>
      <c r="AC6" s="1073"/>
      <c r="AD6" s="1073"/>
      <c r="AE6" s="1073"/>
      <c r="AF6" s="1163"/>
      <c r="AG6" s="1073"/>
      <c r="AH6" s="1073"/>
      <c r="AI6" s="1073"/>
      <c r="AJ6" s="1084"/>
      <c r="AK6" s="1073"/>
      <c r="AL6" s="1073"/>
      <c r="AM6" s="1073"/>
      <c r="AN6" s="1073"/>
      <c r="AO6" s="1074"/>
      <c r="AP6" s="1072"/>
      <c r="AQ6" s="1073"/>
      <c r="AR6" s="1073"/>
      <c r="AS6" s="1073"/>
      <c r="AT6" s="1074"/>
      <c r="AU6" s="1072"/>
      <c r="AV6" s="1073"/>
      <c r="AW6" s="1073"/>
      <c r="AX6" s="1073"/>
      <c r="AY6" s="1084"/>
      <c r="AZ6" s="228"/>
      <c r="BA6" s="228"/>
      <c r="BB6" s="228"/>
      <c r="BC6" s="228"/>
      <c r="BD6" s="228"/>
      <c r="BE6" s="229"/>
      <c r="BF6" s="229"/>
      <c r="BG6" s="229"/>
      <c r="BH6" s="229"/>
      <c r="BI6" s="229"/>
      <c r="BJ6" s="229"/>
      <c r="BK6" s="229"/>
      <c r="BL6" s="229"/>
      <c r="BM6" s="229"/>
      <c r="BN6" s="229"/>
      <c r="BO6" s="229"/>
      <c r="BP6" s="229"/>
      <c r="BQ6" s="1066"/>
      <c r="BR6" s="1067"/>
      <c r="BS6" s="1067"/>
      <c r="BT6" s="1067"/>
      <c r="BU6" s="1067"/>
      <c r="BV6" s="1067"/>
      <c r="BW6" s="1067"/>
      <c r="BX6" s="1067"/>
      <c r="BY6" s="1067"/>
      <c r="BZ6" s="1067"/>
      <c r="CA6" s="1067"/>
      <c r="CB6" s="1067"/>
      <c r="CC6" s="1067"/>
      <c r="CD6" s="1067"/>
      <c r="CE6" s="1067"/>
      <c r="CF6" s="1067"/>
      <c r="CG6" s="1068"/>
      <c r="CH6" s="1072"/>
      <c r="CI6" s="1073"/>
      <c r="CJ6" s="1073"/>
      <c r="CK6" s="1073"/>
      <c r="CL6" s="1074"/>
      <c r="CM6" s="1072"/>
      <c r="CN6" s="1073"/>
      <c r="CO6" s="1073"/>
      <c r="CP6" s="1073"/>
      <c r="CQ6" s="1074"/>
      <c r="CR6" s="1072"/>
      <c r="CS6" s="1073"/>
      <c r="CT6" s="1073"/>
      <c r="CU6" s="1073"/>
      <c r="CV6" s="1074"/>
      <c r="CW6" s="1072"/>
      <c r="CX6" s="1073"/>
      <c r="CY6" s="1073"/>
      <c r="CZ6" s="1073"/>
      <c r="DA6" s="1074"/>
      <c r="DB6" s="1072"/>
      <c r="DC6" s="1073"/>
      <c r="DD6" s="1073"/>
      <c r="DE6" s="1073"/>
      <c r="DF6" s="1074"/>
      <c r="DG6" s="1155"/>
      <c r="DH6" s="1156"/>
      <c r="DI6" s="1156"/>
      <c r="DJ6" s="1156"/>
      <c r="DK6" s="1157"/>
      <c r="DL6" s="1155"/>
      <c r="DM6" s="1156"/>
      <c r="DN6" s="1156"/>
      <c r="DO6" s="1156"/>
      <c r="DP6" s="1157"/>
      <c r="DQ6" s="1072"/>
      <c r="DR6" s="1073"/>
      <c r="DS6" s="1073"/>
      <c r="DT6" s="1073"/>
      <c r="DU6" s="1074"/>
      <c r="DV6" s="1072"/>
      <c r="DW6" s="1073"/>
      <c r="DX6" s="1073"/>
      <c r="DY6" s="1073"/>
      <c r="DZ6" s="1084"/>
      <c r="EA6" s="230"/>
    </row>
    <row r="7" spans="1:131" s="231" customFormat="1" ht="26.25" customHeight="1" thickTop="1" x14ac:dyDescent="0.2">
      <c r="A7" s="232">
        <v>1</v>
      </c>
      <c r="B7" s="1115" t="s">
        <v>389</v>
      </c>
      <c r="C7" s="1116"/>
      <c r="D7" s="1116"/>
      <c r="E7" s="1116"/>
      <c r="F7" s="1116"/>
      <c r="G7" s="1116"/>
      <c r="H7" s="1116"/>
      <c r="I7" s="1116"/>
      <c r="J7" s="1116"/>
      <c r="K7" s="1116"/>
      <c r="L7" s="1116"/>
      <c r="M7" s="1116"/>
      <c r="N7" s="1116"/>
      <c r="O7" s="1116"/>
      <c r="P7" s="1117"/>
      <c r="Q7" s="1170">
        <v>9241</v>
      </c>
      <c r="R7" s="1171"/>
      <c r="S7" s="1171"/>
      <c r="T7" s="1171"/>
      <c r="U7" s="1171"/>
      <c r="V7" s="1171">
        <v>8612</v>
      </c>
      <c r="W7" s="1171"/>
      <c r="X7" s="1171"/>
      <c r="Y7" s="1171"/>
      <c r="Z7" s="1171"/>
      <c r="AA7" s="1171">
        <v>628</v>
      </c>
      <c r="AB7" s="1171"/>
      <c r="AC7" s="1171"/>
      <c r="AD7" s="1171"/>
      <c r="AE7" s="1172"/>
      <c r="AF7" s="1173">
        <v>290</v>
      </c>
      <c r="AG7" s="1174"/>
      <c r="AH7" s="1174"/>
      <c r="AI7" s="1174"/>
      <c r="AJ7" s="1175"/>
      <c r="AK7" s="1176">
        <v>15</v>
      </c>
      <c r="AL7" s="1177"/>
      <c r="AM7" s="1177"/>
      <c r="AN7" s="1177"/>
      <c r="AO7" s="1177"/>
      <c r="AP7" s="1177">
        <v>6143</v>
      </c>
      <c r="AQ7" s="1177"/>
      <c r="AR7" s="1177"/>
      <c r="AS7" s="1177"/>
      <c r="AT7" s="1177"/>
      <c r="AU7" s="1178"/>
      <c r="AV7" s="1178"/>
      <c r="AW7" s="1178"/>
      <c r="AX7" s="1178"/>
      <c r="AY7" s="1179"/>
      <c r="AZ7" s="228"/>
      <c r="BA7" s="228"/>
      <c r="BB7" s="228"/>
      <c r="BC7" s="228"/>
      <c r="BD7" s="228"/>
      <c r="BE7" s="229"/>
      <c r="BF7" s="229"/>
      <c r="BG7" s="229"/>
      <c r="BH7" s="229"/>
      <c r="BI7" s="229"/>
      <c r="BJ7" s="229"/>
      <c r="BK7" s="229"/>
      <c r="BL7" s="229"/>
      <c r="BM7" s="229"/>
      <c r="BN7" s="229"/>
      <c r="BO7" s="229"/>
      <c r="BP7" s="229"/>
      <c r="BQ7" s="232">
        <v>1</v>
      </c>
      <c r="BR7" s="233"/>
      <c r="BS7" s="1167"/>
      <c r="BT7" s="1168"/>
      <c r="BU7" s="1168"/>
      <c r="BV7" s="1168"/>
      <c r="BW7" s="1168"/>
      <c r="BX7" s="1168"/>
      <c r="BY7" s="1168"/>
      <c r="BZ7" s="1168"/>
      <c r="CA7" s="1168"/>
      <c r="CB7" s="1168"/>
      <c r="CC7" s="1168"/>
      <c r="CD7" s="1168"/>
      <c r="CE7" s="1168"/>
      <c r="CF7" s="1168"/>
      <c r="CG7" s="1180"/>
      <c r="CH7" s="1164"/>
      <c r="CI7" s="1165"/>
      <c r="CJ7" s="1165"/>
      <c r="CK7" s="1165"/>
      <c r="CL7" s="1166"/>
      <c r="CM7" s="1164"/>
      <c r="CN7" s="1165"/>
      <c r="CO7" s="1165"/>
      <c r="CP7" s="1165"/>
      <c r="CQ7" s="1166"/>
      <c r="CR7" s="1164"/>
      <c r="CS7" s="1165"/>
      <c r="CT7" s="1165"/>
      <c r="CU7" s="1165"/>
      <c r="CV7" s="1166"/>
      <c r="CW7" s="1164"/>
      <c r="CX7" s="1165"/>
      <c r="CY7" s="1165"/>
      <c r="CZ7" s="1165"/>
      <c r="DA7" s="1166"/>
      <c r="DB7" s="1164"/>
      <c r="DC7" s="1165"/>
      <c r="DD7" s="1165"/>
      <c r="DE7" s="1165"/>
      <c r="DF7" s="1166"/>
      <c r="DG7" s="1164"/>
      <c r="DH7" s="1165"/>
      <c r="DI7" s="1165"/>
      <c r="DJ7" s="1165"/>
      <c r="DK7" s="1166"/>
      <c r="DL7" s="1164"/>
      <c r="DM7" s="1165"/>
      <c r="DN7" s="1165"/>
      <c r="DO7" s="1165"/>
      <c r="DP7" s="1166"/>
      <c r="DQ7" s="1164"/>
      <c r="DR7" s="1165"/>
      <c r="DS7" s="1165"/>
      <c r="DT7" s="1165"/>
      <c r="DU7" s="1166"/>
      <c r="DV7" s="1167"/>
      <c r="DW7" s="1168"/>
      <c r="DX7" s="1168"/>
      <c r="DY7" s="1168"/>
      <c r="DZ7" s="1169"/>
      <c r="EA7" s="230"/>
    </row>
    <row r="8" spans="1:131" s="231" customFormat="1" ht="26.25" customHeight="1" x14ac:dyDescent="0.2">
      <c r="A8" s="234">
        <v>2</v>
      </c>
      <c r="B8" s="1098"/>
      <c r="C8" s="1099"/>
      <c r="D8" s="1099"/>
      <c r="E8" s="1099"/>
      <c r="F8" s="1099"/>
      <c r="G8" s="1099"/>
      <c r="H8" s="1099"/>
      <c r="I8" s="1099"/>
      <c r="J8" s="1099"/>
      <c r="K8" s="1099"/>
      <c r="L8" s="1099"/>
      <c r="M8" s="1099"/>
      <c r="N8" s="1099"/>
      <c r="O8" s="1099"/>
      <c r="P8" s="1100"/>
      <c r="Q8" s="1106"/>
      <c r="R8" s="1107"/>
      <c r="S8" s="1107"/>
      <c r="T8" s="1107"/>
      <c r="U8" s="1107"/>
      <c r="V8" s="1107"/>
      <c r="W8" s="1107"/>
      <c r="X8" s="1107"/>
      <c r="Y8" s="1107"/>
      <c r="Z8" s="1107"/>
      <c r="AA8" s="1107"/>
      <c r="AB8" s="1107"/>
      <c r="AC8" s="1107"/>
      <c r="AD8" s="1107"/>
      <c r="AE8" s="1108"/>
      <c r="AF8" s="1103"/>
      <c r="AG8" s="1104"/>
      <c r="AH8" s="1104"/>
      <c r="AI8" s="1104"/>
      <c r="AJ8" s="1105"/>
      <c r="AK8" s="1148"/>
      <c r="AL8" s="1149"/>
      <c r="AM8" s="1149"/>
      <c r="AN8" s="1149"/>
      <c r="AO8" s="1149"/>
      <c r="AP8" s="1149"/>
      <c r="AQ8" s="1149"/>
      <c r="AR8" s="1149"/>
      <c r="AS8" s="1149"/>
      <c r="AT8" s="1149"/>
      <c r="AU8" s="1150"/>
      <c r="AV8" s="1150"/>
      <c r="AW8" s="1150"/>
      <c r="AX8" s="1150"/>
      <c r="AY8" s="1151"/>
      <c r="AZ8" s="228"/>
      <c r="BA8" s="228"/>
      <c r="BB8" s="228"/>
      <c r="BC8" s="228"/>
      <c r="BD8" s="228"/>
      <c r="BE8" s="229"/>
      <c r="BF8" s="229"/>
      <c r="BG8" s="229"/>
      <c r="BH8" s="229"/>
      <c r="BI8" s="229"/>
      <c r="BJ8" s="229"/>
      <c r="BK8" s="229"/>
      <c r="BL8" s="229"/>
      <c r="BM8" s="229"/>
      <c r="BN8" s="229"/>
      <c r="BO8" s="229"/>
      <c r="BP8" s="229"/>
      <c r="BQ8" s="234">
        <v>2</v>
      </c>
      <c r="BR8" s="235"/>
      <c r="BS8" s="1060"/>
      <c r="BT8" s="1061"/>
      <c r="BU8" s="1061"/>
      <c r="BV8" s="1061"/>
      <c r="BW8" s="1061"/>
      <c r="BX8" s="1061"/>
      <c r="BY8" s="1061"/>
      <c r="BZ8" s="1061"/>
      <c r="CA8" s="1061"/>
      <c r="CB8" s="1061"/>
      <c r="CC8" s="1061"/>
      <c r="CD8" s="1061"/>
      <c r="CE8" s="1061"/>
      <c r="CF8" s="1061"/>
      <c r="CG8" s="1082"/>
      <c r="CH8" s="1057"/>
      <c r="CI8" s="1058"/>
      <c r="CJ8" s="1058"/>
      <c r="CK8" s="1058"/>
      <c r="CL8" s="1059"/>
      <c r="CM8" s="1057"/>
      <c r="CN8" s="1058"/>
      <c r="CO8" s="1058"/>
      <c r="CP8" s="1058"/>
      <c r="CQ8" s="1059"/>
      <c r="CR8" s="1057"/>
      <c r="CS8" s="1058"/>
      <c r="CT8" s="1058"/>
      <c r="CU8" s="1058"/>
      <c r="CV8" s="1059"/>
      <c r="CW8" s="1057"/>
      <c r="CX8" s="1058"/>
      <c r="CY8" s="1058"/>
      <c r="CZ8" s="1058"/>
      <c r="DA8" s="1059"/>
      <c r="DB8" s="1057"/>
      <c r="DC8" s="1058"/>
      <c r="DD8" s="1058"/>
      <c r="DE8" s="1058"/>
      <c r="DF8" s="1059"/>
      <c r="DG8" s="1057"/>
      <c r="DH8" s="1058"/>
      <c r="DI8" s="1058"/>
      <c r="DJ8" s="1058"/>
      <c r="DK8" s="1059"/>
      <c r="DL8" s="1057"/>
      <c r="DM8" s="1058"/>
      <c r="DN8" s="1058"/>
      <c r="DO8" s="1058"/>
      <c r="DP8" s="1059"/>
      <c r="DQ8" s="1057"/>
      <c r="DR8" s="1058"/>
      <c r="DS8" s="1058"/>
      <c r="DT8" s="1058"/>
      <c r="DU8" s="1059"/>
      <c r="DV8" s="1060"/>
      <c r="DW8" s="1061"/>
      <c r="DX8" s="1061"/>
      <c r="DY8" s="1061"/>
      <c r="DZ8" s="1062"/>
      <c r="EA8" s="230"/>
    </row>
    <row r="9" spans="1:131" s="231" customFormat="1" ht="26.25" customHeight="1" x14ac:dyDescent="0.2">
      <c r="A9" s="234">
        <v>3</v>
      </c>
      <c r="B9" s="1098"/>
      <c r="C9" s="1099"/>
      <c r="D9" s="1099"/>
      <c r="E9" s="1099"/>
      <c r="F9" s="1099"/>
      <c r="G9" s="1099"/>
      <c r="H9" s="1099"/>
      <c r="I9" s="1099"/>
      <c r="J9" s="1099"/>
      <c r="K9" s="1099"/>
      <c r="L9" s="1099"/>
      <c r="M9" s="1099"/>
      <c r="N9" s="1099"/>
      <c r="O9" s="1099"/>
      <c r="P9" s="1100"/>
      <c r="Q9" s="1106"/>
      <c r="R9" s="1107"/>
      <c r="S9" s="1107"/>
      <c r="T9" s="1107"/>
      <c r="U9" s="1107"/>
      <c r="V9" s="1107"/>
      <c r="W9" s="1107"/>
      <c r="X9" s="1107"/>
      <c r="Y9" s="1107"/>
      <c r="Z9" s="1107"/>
      <c r="AA9" s="1107"/>
      <c r="AB9" s="1107"/>
      <c r="AC9" s="1107"/>
      <c r="AD9" s="1107"/>
      <c r="AE9" s="1108"/>
      <c r="AF9" s="1103"/>
      <c r="AG9" s="1104"/>
      <c r="AH9" s="1104"/>
      <c r="AI9" s="1104"/>
      <c r="AJ9" s="1105"/>
      <c r="AK9" s="1148"/>
      <c r="AL9" s="1149"/>
      <c r="AM9" s="1149"/>
      <c r="AN9" s="1149"/>
      <c r="AO9" s="1149"/>
      <c r="AP9" s="1149"/>
      <c r="AQ9" s="1149"/>
      <c r="AR9" s="1149"/>
      <c r="AS9" s="1149"/>
      <c r="AT9" s="1149"/>
      <c r="AU9" s="1150"/>
      <c r="AV9" s="1150"/>
      <c r="AW9" s="1150"/>
      <c r="AX9" s="1150"/>
      <c r="AY9" s="1151"/>
      <c r="AZ9" s="228"/>
      <c r="BA9" s="228"/>
      <c r="BB9" s="228"/>
      <c r="BC9" s="228"/>
      <c r="BD9" s="228"/>
      <c r="BE9" s="229"/>
      <c r="BF9" s="229"/>
      <c r="BG9" s="229"/>
      <c r="BH9" s="229"/>
      <c r="BI9" s="229"/>
      <c r="BJ9" s="229"/>
      <c r="BK9" s="229"/>
      <c r="BL9" s="229"/>
      <c r="BM9" s="229"/>
      <c r="BN9" s="229"/>
      <c r="BO9" s="229"/>
      <c r="BP9" s="229"/>
      <c r="BQ9" s="234">
        <v>3</v>
      </c>
      <c r="BR9" s="235"/>
      <c r="BS9" s="1060"/>
      <c r="BT9" s="1061"/>
      <c r="BU9" s="1061"/>
      <c r="BV9" s="1061"/>
      <c r="BW9" s="1061"/>
      <c r="BX9" s="1061"/>
      <c r="BY9" s="1061"/>
      <c r="BZ9" s="1061"/>
      <c r="CA9" s="1061"/>
      <c r="CB9" s="1061"/>
      <c r="CC9" s="1061"/>
      <c r="CD9" s="1061"/>
      <c r="CE9" s="1061"/>
      <c r="CF9" s="1061"/>
      <c r="CG9" s="1082"/>
      <c r="CH9" s="1057"/>
      <c r="CI9" s="1058"/>
      <c r="CJ9" s="1058"/>
      <c r="CK9" s="1058"/>
      <c r="CL9" s="1059"/>
      <c r="CM9" s="1057"/>
      <c r="CN9" s="1058"/>
      <c r="CO9" s="1058"/>
      <c r="CP9" s="1058"/>
      <c r="CQ9" s="1059"/>
      <c r="CR9" s="1057"/>
      <c r="CS9" s="1058"/>
      <c r="CT9" s="1058"/>
      <c r="CU9" s="1058"/>
      <c r="CV9" s="1059"/>
      <c r="CW9" s="1057"/>
      <c r="CX9" s="1058"/>
      <c r="CY9" s="1058"/>
      <c r="CZ9" s="1058"/>
      <c r="DA9" s="1059"/>
      <c r="DB9" s="1057"/>
      <c r="DC9" s="1058"/>
      <c r="DD9" s="1058"/>
      <c r="DE9" s="1058"/>
      <c r="DF9" s="1059"/>
      <c r="DG9" s="1057"/>
      <c r="DH9" s="1058"/>
      <c r="DI9" s="1058"/>
      <c r="DJ9" s="1058"/>
      <c r="DK9" s="1059"/>
      <c r="DL9" s="1057"/>
      <c r="DM9" s="1058"/>
      <c r="DN9" s="1058"/>
      <c r="DO9" s="1058"/>
      <c r="DP9" s="1059"/>
      <c r="DQ9" s="1057"/>
      <c r="DR9" s="1058"/>
      <c r="DS9" s="1058"/>
      <c r="DT9" s="1058"/>
      <c r="DU9" s="1059"/>
      <c r="DV9" s="1060"/>
      <c r="DW9" s="1061"/>
      <c r="DX9" s="1061"/>
      <c r="DY9" s="1061"/>
      <c r="DZ9" s="1062"/>
      <c r="EA9" s="230"/>
    </row>
    <row r="10" spans="1:131" s="231" customFormat="1" ht="26.25" customHeight="1" x14ac:dyDescent="0.2">
      <c r="A10" s="234">
        <v>4</v>
      </c>
      <c r="B10" s="1098"/>
      <c r="C10" s="1099"/>
      <c r="D10" s="1099"/>
      <c r="E10" s="1099"/>
      <c r="F10" s="1099"/>
      <c r="G10" s="1099"/>
      <c r="H10" s="1099"/>
      <c r="I10" s="1099"/>
      <c r="J10" s="1099"/>
      <c r="K10" s="1099"/>
      <c r="L10" s="1099"/>
      <c r="M10" s="1099"/>
      <c r="N10" s="1099"/>
      <c r="O10" s="1099"/>
      <c r="P10" s="1100"/>
      <c r="Q10" s="1106"/>
      <c r="R10" s="1107"/>
      <c r="S10" s="1107"/>
      <c r="T10" s="1107"/>
      <c r="U10" s="1107"/>
      <c r="V10" s="1107"/>
      <c r="W10" s="1107"/>
      <c r="X10" s="1107"/>
      <c r="Y10" s="1107"/>
      <c r="Z10" s="1107"/>
      <c r="AA10" s="1107"/>
      <c r="AB10" s="1107"/>
      <c r="AC10" s="1107"/>
      <c r="AD10" s="1107"/>
      <c r="AE10" s="1108"/>
      <c r="AF10" s="1103"/>
      <c r="AG10" s="1104"/>
      <c r="AH10" s="1104"/>
      <c r="AI10" s="1104"/>
      <c r="AJ10" s="1105"/>
      <c r="AK10" s="1148"/>
      <c r="AL10" s="1149"/>
      <c r="AM10" s="1149"/>
      <c r="AN10" s="1149"/>
      <c r="AO10" s="1149"/>
      <c r="AP10" s="1149"/>
      <c r="AQ10" s="1149"/>
      <c r="AR10" s="1149"/>
      <c r="AS10" s="1149"/>
      <c r="AT10" s="1149"/>
      <c r="AU10" s="1150"/>
      <c r="AV10" s="1150"/>
      <c r="AW10" s="1150"/>
      <c r="AX10" s="1150"/>
      <c r="AY10" s="1151"/>
      <c r="AZ10" s="228"/>
      <c r="BA10" s="228"/>
      <c r="BB10" s="228"/>
      <c r="BC10" s="228"/>
      <c r="BD10" s="228"/>
      <c r="BE10" s="229"/>
      <c r="BF10" s="229"/>
      <c r="BG10" s="229"/>
      <c r="BH10" s="229"/>
      <c r="BI10" s="229"/>
      <c r="BJ10" s="229"/>
      <c r="BK10" s="229"/>
      <c r="BL10" s="229"/>
      <c r="BM10" s="229"/>
      <c r="BN10" s="229"/>
      <c r="BO10" s="229"/>
      <c r="BP10" s="229"/>
      <c r="BQ10" s="234">
        <v>4</v>
      </c>
      <c r="BR10" s="235"/>
      <c r="BS10" s="1060"/>
      <c r="BT10" s="1061"/>
      <c r="BU10" s="1061"/>
      <c r="BV10" s="1061"/>
      <c r="BW10" s="1061"/>
      <c r="BX10" s="1061"/>
      <c r="BY10" s="1061"/>
      <c r="BZ10" s="1061"/>
      <c r="CA10" s="1061"/>
      <c r="CB10" s="1061"/>
      <c r="CC10" s="1061"/>
      <c r="CD10" s="1061"/>
      <c r="CE10" s="1061"/>
      <c r="CF10" s="1061"/>
      <c r="CG10" s="1082"/>
      <c r="CH10" s="1057"/>
      <c r="CI10" s="1058"/>
      <c r="CJ10" s="1058"/>
      <c r="CK10" s="1058"/>
      <c r="CL10" s="1059"/>
      <c r="CM10" s="1057"/>
      <c r="CN10" s="1058"/>
      <c r="CO10" s="1058"/>
      <c r="CP10" s="1058"/>
      <c r="CQ10" s="1059"/>
      <c r="CR10" s="1057"/>
      <c r="CS10" s="1058"/>
      <c r="CT10" s="1058"/>
      <c r="CU10" s="1058"/>
      <c r="CV10" s="1059"/>
      <c r="CW10" s="1057"/>
      <c r="CX10" s="1058"/>
      <c r="CY10" s="1058"/>
      <c r="CZ10" s="1058"/>
      <c r="DA10" s="1059"/>
      <c r="DB10" s="1057"/>
      <c r="DC10" s="1058"/>
      <c r="DD10" s="1058"/>
      <c r="DE10" s="1058"/>
      <c r="DF10" s="1059"/>
      <c r="DG10" s="1057"/>
      <c r="DH10" s="1058"/>
      <c r="DI10" s="1058"/>
      <c r="DJ10" s="1058"/>
      <c r="DK10" s="1059"/>
      <c r="DL10" s="1057"/>
      <c r="DM10" s="1058"/>
      <c r="DN10" s="1058"/>
      <c r="DO10" s="1058"/>
      <c r="DP10" s="1059"/>
      <c r="DQ10" s="1057"/>
      <c r="DR10" s="1058"/>
      <c r="DS10" s="1058"/>
      <c r="DT10" s="1058"/>
      <c r="DU10" s="1059"/>
      <c r="DV10" s="1060"/>
      <c r="DW10" s="1061"/>
      <c r="DX10" s="1061"/>
      <c r="DY10" s="1061"/>
      <c r="DZ10" s="1062"/>
      <c r="EA10" s="230"/>
    </row>
    <row r="11" spans="1:131" s="231" customFormat="1" ht="26.25" customHeight="1" x14ac:dyDescent="0.2">
      <c r="A11" s="234">
        <v>5</v>
      </c>
      <c r="B11" s="1098"/>
      <c r="C11" s="1099"/>
      <c r="D11" s="1099"/>
      <c r="E11" s="1099"/>
      <c r="F11" s="1099"/>
      <c r="G11" s="1099"/>
      <c r="H11" s="1099"/>
      <c r="I11" s="1099"/>
      <c r="J11" s="1099"/>
      <c r="K11" s="1099"/>
      <c r="L11" s="1099"/>
      <c r="M11" s="1099"/>
      <c r="N11" s="1099"/>
      <c r="O11" s="1099"/>
      <c r="P11" s="1100"/>
      <c r="Q11" s="1106"/>
      <c r="R11" s="1107"/>
      <c r="S11" s="1107"/>
      <c r="T11" s="1107"/>
      <c r="U11" s="1107"/>
      <c r="V11" s="1107"/>
      <c r="W11" s="1107"/>
      <c r="X11" s="1107"/>
      <c r="Y11" s="1107"/>
      <c r="Z11" s="1107"/>
      <c r="AA11" s="1107"/>
      <c r="AB11" s="1107"/>
      <c r="AC11" s="1107"/>
      <c r="AD11" s="1107"/>
      <c r="AE11" s="1108"/>
      <c r="AF11" s="1103"/>
      <c r="AG11" s="1104"/>
      <c r="AH11" s="1104"/>
      <c r="AI11" s="1104"/>
      <c r="AJ11" s="1105"/>
      <c r="AK11" s="1148"/>
      <c r="AL11" s="1149"/>
      <c r="AM11" s="1149"/>
      <c r="AN11" s="1149"/>
      <c r="AO11" s="1149"/>
      <c r="AP11" s="1149"/>
      <c r="AQ11" s="1149"/>
      <c r="AR11" s="1149"/>
      <c r="AS11" s="1149"/>
      <c r="AT11" s="1149"/>
      <c r="AU11" s="1150"/>
      <c r="AV11" s="1150"/>
      <c r="AW11" s="1150"/>
      <c r="AX11" s="1150"/>
      <c r="AY11" s="1151"/>
      <c r="AZ11" s="228"/>
      <c r="BA11" s="228"/>
      <c r="BB11" s="228"/>
      <c r="BC11" s="228"/>
      <c r="BD11" s="228"/>
      <c r="BE11" s="229"/>
      <c r="BF11" s="229"/>
      <c r="BG11" s="229"/>
      <c r="BH11" s="229"/>
      <c r="BI11" s="229"/>
      <c r="BJ11" s="229"/>
      <c r="BK11" s="229"/>
      <c r="BL11" s="229"/>
      <c r="BM11" s="229"/>
      <c r="BN11" s="229"/>
      <c r="BO11" s="229"/>
      <c r="BP11" s="229"/>
      <c r="BQ11" s="234">
        <v>5</v>
      </c>
      <c r="BR11" s="235"/>
      <c r="BS11" s="1060"/>
      <c r="BT11" s="1061"/>
      <c r="BU11" s="1061"/>
      <c r="BV11" s="1061"/>
      <c r="BW11" s="1061"/>
      <c r="BX11" s="1061"/>
      <c r="BY11" s="1061"/>
      <c r="BZ11" s="1061"/>
      <c r="CA11" s="1061"/>
      <c r="CB11" s="1061"/>
      <c r="CC11" s="1061"/>
      <c r="CD11" s="1061"/>
      <c r="CE11" s="1061"/>
      <c r="CF11" s="1061"/>
      <c r="CG11" s="1082"/>
      <c r="CH11" s="1057"/>
      <c r="CI11" s="1058"/>
      <c r="CJ11" s="1058"/>
      <c r="CK11" s="1058"/>
      <c r="CL11" s="1059"/>
      <c r="CM11" s="1057"/>
      <c r="CN11" s="1058"/>
      <c r="CO11" s="1058"/>
      <c r="CP11" s="1058"/>
      <c r="CQ11" s="1059"/>
      <c r="CR11" s="1057"/>
      <c r="CS11" s="1058"/>
      <c r="CT11" s="1058"/>
      <c r="CU11" s="1058"/>
      <c r="CV11" s="1059"/>
      <c r="CW11" s="1057"/>
      <c r="CX11" s="1058"/>
      <c r="CY11" s="1058"/>
      <c r="CZ11" s="1058"/>
      <c r="DA11" s="1059"/>
      <c r="DB11" s="1057"/>
      <c r="DC11" s="1058"/>
      <c r="DD11" s="1058"/>
      <c r="DE11" s="1058"/>
      <c r="DF11" s="1059"/>
      <c r="DG11" s="1057"/>
      <c r="DH11" s="1058"/>
      <c r="DI11" s="1058"/>
      <c r="DJ11" s="1058"/>
      <c r="DK11" s="1059"/>
      <c r="DL11" s="1057"/>
      <c r="DM11" s="1058"/>
      <c r="DN11" s="1058"/>
      <c r="DO11" s="1058"/>
      <c r="DP11" s="1059"/>
      <c r="DQ11" s="1057"/>
      <c r="DR11" s="1058"/>
      <c r="DS11" s="1058"/>
      <c r="DT11" s="1058"/>
      <c r="DU11" s="1059"/>
      <c r="DV11" s="1060"/>
      <c r="DW11" s="1061"/>
      <c r="DX11" s="1061"/>
      <c r="DY11" s="1061"/>
      <c r="DZ11" s="1062"/>
      <c r="EA11" s="230"/>
    </row>
    <row r="12" spans="1:131" s="231" customFormat="1" ht="26.25" customHeight="1" x14ac:dyDescent="0.2">
      <c r="A12" s="234">
        <v>6</v>
      </c>
      <c r="B12" s="1098"/>
      <c r="C12" s="1099"/>
      <c r="D12" s="1099"/>
      <c r="E12" s="1099"/>
      <c r="F12" s="1099"/>
      <c r="G12" s="1099"/>
      <c r="H12" s="1099"/>
      <c r="I12" s="1099"/>
      <c r="J12" s="1099"/>
      <c r="K12" s="1099"/>
      <c r="L12" s="1099"/>
      <c r="M12" s="1099"/>
      <c r="N12" s="1099"/>
      <c r="O12" s="1099"/>
      <c r="P12" s="1100"/>
      <c r="Q12" s="1106"/>
      <c r="R12" s="1107"/>
      <c r="S12" s="1107"/>
      <c r="T12" s="1107"/>
      <c r="U12" s="1107"/>
      <c r="V12" s="1107"/>
      <c r="W12" s="1107"/>
      <c r="X12" s="1107"/>
      <c r="Y12" s="1107"/>
      <c r="Z12" s="1107"/>
      <c r="AA12" s="1107"/>
      <c r="AB12" s="1107"/>
      <c r="AC12" s="1107"/>
      <c r="AD12" s="1107"/>
      <c r="AE12" s="1108"/>
      <c r="AF12" s="1103"/>
      <c r="AG12" s="1104"/>
      <c r="AH12" s="1104"/>
      <c r="AI12" s="1104"/>
      <c r="AJ12" s="1105"/>
      <c r="AK12" s="1148"/>
      <c r="AL12" s="1149"/>
      <c r="AM12" s="1149"/>
      <c r="AN12" s="1149"/>
      <c r="AO12" s="1149"/>
      <c r="AP12" s="1149"/>
      <c r="AQ12" s="1149"/>
      <c r="AR12" s="1149"/>
      <c r="AS12" s="1149"/>
      <c r="AT12" s="1149"/>
      <c r="AU12" s="1150"/>
      <c r="AV12" s="1150"/>
      <c r="AW12" s="1150"/>
      <c r="AX12" s="1150"/>
      <c r="AY12" s="1151"/>
      <c r="AZ12" s="228"/>
      <c r="BA12" s="228"/>
      <c r="BB12" s="228"/>
      <c r="BC12" s="228"/>
      <c r="BD12" s="228"/>
      <c r="BE12" s="229"/>
      <c r="BF12" s="229"/>
      <c r="BG12" s="229"/>
      <c r="BH12" s="229"/>
      <c r="BI12" s="229"/>
      <c r="BJ12" s="229"/>
      <c r="BK12" s="229"/>
      <c r="BL12" s="229"/>
      <c r="BM12" s="229"/>
      <c r="BN12" s="229"/>
      <c r="BO12" s="229"/>
      <c r="BP12" s="229"/>
      <c r="BQ12" s="234">
        <v>6</v>
      </c>
      <c r="BR12" s="235"/>
      <c r="BS12" s="1060"/>
      <c r="BT12" s="1061"/>
      <c r="BU12" s="1061"/>
      <c r="BV12" s="1061"/>
      <c r="BW12" s="1061"/>
      <c r="BX12" s="1061"/>
      <c r="BY12" s="1061"/>
      <c r="BZ12" s="1061"/>
      <c r="CA12" s="1061"/>
      <c r="CB12" s="1061"/>
      <c r="CC12" s="1061"/>
      <c r="CD12" s="1061"/>
      <c r="CE12" s="1061"/>
      <c r="CF12" s="1061"/>
      <c r="CG12" s="1082"/>
      <c r="CH12" s="1057"/>
      <c r="CI12" s="1058"/>
      <c r="CJ12" s="1058"/>
      <c r="CK12" s="1058"/>
      <c r="CL12" s="1059"/>
      <c r="CM12" s="1057"/>
      <c r="CN12" s="1058"/>
      <c r="CO12" s="1058"/>
      <c r="CP12" s="1058"/>
      <c r="CQ12" s="1059"/>
      <c r="CR12" s="1057"/>
      <c r="CS12" s="1058"/>
      <c r="CT12" s="1058"/>
      <c r="CU12" s="1058"/>
      <c r="CV12" s="1059"/>
      <c r="CW12" s="1057"/>
      <c r="CX12" s="1058"/>
      <c r="CY12" s="1058"/>
      <c r="CZ12" s="1058"/>
      <c r="DA12" s="1059"/>
      <c r="DB12" s="1057"/>
      <c r="DC12" s="1058"/>
      <c r="DD12" s="1058"/>
      <c r="DE12" s="1058"/>
      <c r="DF12" s="1059"/>
      <c r="DG12" s="1057"/>
      <c r="DH12" s="1058"/>
      <c r="DI12" s="1058"/>
      <c r="DJ12" s="1058"/>
      <c r="DK12" s="1059"/>
      <c r="DL12" s="1057"/>
      <c r="DM12" s="1058"/>
      <c r="DN12" s="1058"/>
      <c r="DO12" s="1058"/>
      <c r="DP12" s="1059"/>
      <c r="DQ12" s="1057"/>
      <c r="DR12" s="1058"/>
      <c r="DS12" s="1058"/>
      <c r="DT12" s="1058"/>
      <c r="DU12" s="1059"/>
      <c r="DV12" s="1060"/>
      <c r="DW12" s="1061"/>
      <c r="DX12" s="1061"/>
      <c r="DY12" s="1061"/>
      <c r="DZ12" s="1062"/>
      <c r="EA12" s="230"/>
    </row>
    <row r="13" spans="1:131" s="231" customFormat="1" ht="26.25" customHeight="1" x14ac:dyDescent="0.2">
      <c r="A13" s="234">
        <v>7</v>
      </c>
      <c r="B13" s="1098"/>
      <c r="C13" s="1099"/>
      <c r="D13" s="1099"/>
      <c r="E13" s="1099"/>
      <c r="F13" s="1099"/>
      <c r="G13" s="1099"/>
      <c r="H13" s="1099"/>
      <c r="I13" s="1099"/>
      <c r="J13" s="1099"/>
      <c r="K13" s="1099"/>
      <c r="L13" s="1099"/>
      <c r="M13" s="1099"/>
      <c r="N13" s="1099"/>
      <c r="O13" s="1099"/>
      <c r="P13" s="1100"/>
      <c r="Q13" s="1106"/>
      <c r="R13" s="1107"/>
      <c r="S13" s="1107"/>
      <c r="T13" s="1107"/>
      <c r="U13" s="1107"/>
      <c r="V13" s="1107"/>
      <c r="W13" s="1107"/>
      <c r="X13" s="1107"/>
      <c r="Y13" s="1107"/>
      <c r="Z13" s="1107"/>
      <c r="AA13" s="1107"/>
      <c r="AB13" s="1107"/>
      <c r="AC13" s="1107"/>
      <c r="AD13" s="1107"/>
      <c r="AE13" s="1108"/>
      <c r="AF13" s="1103"/>
      <c r="AG13" s="1104"/>
      <c r="AH13" s="1104"/>
      <c r="AI13" s="1104"/>
      <c r="AJ13" s="1105"/>
      <c r="AK13" s="1148"/>
      <c r="AL13" s="1149"/>
      <c r="AM13" s="1149"/>
      <c r="AN13" s="1149"/>
      <c r="AO13" s="1149"/>
      <c r="AP13" s="1149"/>
      <c r="AQ13" s="1149"/>
      <c r="AR13" s="1149"/>
      <c r="AS13" s="1149"/>
      <c r="AT13" s="1149"/>
      <c r="AU13" s="1150"/>
      <c r="AV13" s="1150"/>
      <c r="AW13" s="1150"/>
      <c r="AX13" s="1150"/>
      <c r="AY13" s="1151"/>
      <c r="AZ13" s="228"/>
      <c r="BA13" s="228"/>
      <c r="BB13" s="228"/>
      <c r="BC13" s="228"/>
      <c r="BD13" s="228"/>
      <c r="BE13" s="229"/>
      <c r="BF13" s="229"/>
      <c r="BG13" s="229"/>
      <c r="BH13" s="229"/>
      <c r="BI13" s="229"/>
      <c r="BJ13" s="229"/>
      <c r="BK13" s="229"/>
      <c r="BL13" s="229"/>
      <c r="BM13" s="229"/>
      <c r="BN13" s="229"/>
      <c r="BO13" s="229"/>
      <c r="BP13" s="229"/>
      <c r="BQ13" s="234">
        <v>7</v>
      </c>
      <c r="BR13" s="235"/>
      <c r="BS13" s="1060"/>
      <c r="BT13" s="1061"/>
      <c r="BU13" s="1061"/>
      <c r="BV13" s="1061"/>
      <c r="BW13" s="1061"/>
      <c r="BX13" s="1061"/>
      <c r="BY13" s="1061"/>
      <c r="BZ13" s="1061"/>
      <c r="CA13" s="1061"/>
      <c r="CB13" s="1061"/>
      <c r="CC13" s="1061"/>
      <c r="CD13" s="1061"/>
      <c r="CE13" s="1061"/>
      <c r="CF13" s="1061"/>
      <c r="CG13" s="1082"/>
      <c r="CH13" s="1057"/>
      <c r="CI13" s="1058"/>
      <c r="CJ13" s="1058"/>
      <c r="CK13" s="1058"/>
      <c r="CL13" s="1059"/>
      <c r="CM13" s="1057"/>
      <c r="CN13" s="1058"/>
      <c r="CO13" s="1058"/>
      <c r="CP13" s="1058"/>
      <c r="CQ13" s="1059"/>
      <c r="CR13" s="1057"/>
      <c r="CS13" s="1058"/>
      <c r="CT13" s="1058"/>
      <c r="CU13" s="1058"/>
      <c r="CV13" s="1059"/>
      <c r="CW13" s="1057"/>
      <c r="CX13" s="1058"/>
      <c r="CY13" s="1058"/>
      <c r="CZ13" s="1058"/>
      <c r="DA13" s="1059"/>
      <c r="DB13" s="1057"/>
      <c r="DC13" s="1058"/>
      <c r="DD13" s="1058"/>
      <c r="DE13" s="1058"/>
      <c r="DF13" s="1059"/>
      <c r="DG13" s="1057"/>
      <c r="DH13" s="1058"/>
      <c r="DI13" s="1058"/>
      <c r="DJ13" s="1058"/>
      <c r="DK13" s="1059"/>
      <c r="DL13" s="1057"/>
      <c r="DM13" s="1058"/>
      <c r="DN13" s="1058"/>
      <c r="DO13" s="1058"/>
      <c r="DP13" s="1059"/>
      <c r="DQ13" s="1057"/>
      <c r="DR13" s="1058"/>
      <c r="DS13" s="1058"/>
      <c r="DT13" s="1058"/>
      <c r="DU13" s="1059"/>
      <c r="DV13" s="1060"/>
      <c r="DW13" s="1061"/>
      <c r="DX13" s="1061"/>
      <c r="DY13" s="1061"/>
      <c r="DZ13" s="1062"/>
      <c r="EA13" s="230"/>
    </row>
    <row r="14" spans="1:131" s="231" customFormat="1" ht="26.25" customHeight="1" x14ac:dyDescent="0.2">
      <c r="A14" s="234">
        <v>8</v>
      </c>
      <c r="B14" s="1098"/>
      <c r="C14" s="1099"/>
      <c r="D14" s="1099"/>
      <c r="E14" s="1099"/>
      <c r="F14" s="1099"/>
      <c r="G14" s="1099"/>
      <c r="H14" s="1099"/>
      <c r="I14" s="1099"/>
      <c r="J14" s="1099"/>
      <c r="K14" s="1099"/>
      <c r="L14" s="1099"/>
      <c r="M14" s="1099"/>
      <c r="N14" s="1099"/>
      <c r="O14" s="1099"/>
      <c r="P14" s="1100"/>
      <c r="Q14" s="1106"/>
      <c r="R14" s="1107"/>
      <c r="S14" s="1107"/>
      <c r="T14" s="1107"/>
      <c r="U14" s="1107"/>
      <c r="V14" s="1107"/>
      <c r="W14" s="1107"/>
      <c r="X14" s="1107"/>
      <c r="Y14" s="1107"/>
      <c r="Z14" s="1107"/>
      <c r="AA14" s="1107"/>
      <c r="AB14" s="1107"/>
      <c r="AC14" s="1107"/>
      <c r="AD14" s="1107"/>
      <c r="AE14" s="1108"/>
      <c r="AF14" s="1103"/>
      <c r="AG14" s="1104"/>
      <c r="AH14" s="1104"/>
      <c r="AI14" s="1104"/>
      <c r="AJ14" s="1105"/>
      <c r="AK14" s="1148"/>
      <c r="AL14" s="1149"/>
      <c r="AM14" s="1149"/>
      <c r="AN14" s="1149"/>
      <c r="AO14" s="1149"/>
      <c r="AP14" s="1149"/>
      <c r="AQ14" s="1149"/>
      <c r="AR14" s="1149"/>
      <c r="AS14" s="1149"/>
      <c r="AT14" s="1149"/>
      <c r="AU14" s="1150"/>
      <c r="AV14" s="1150"/>
      <c r="AW14" s="1150"/>
      <c r="AX14" s="1150"/>
      <c r="AY14" s="1151"/>
      <c r="AZ14" s="228"/>
      <c r="BA14" s="228"/>
      <c r="BB14" s="228"/>
      <c r="BC14" s="228"/>
      <c r="BD14" s="228"/>
      <c r="BE14" s="229"/>
      <c r="BF14" s="229"/>
      <c r="BG14" s="229"/>
      <c r="BH14" s="229"/>
      <c r="BI14" s="229"/>
      <c r="BJ14" s="229"/>
      <c r="BK14" s="229"/>
      <c r="BL14" s="229"/>
      <c r="BM14" s="229"/>
      <c r="BN14" s="229"/>
      <c r="BO14" s="229"/>
      <c r="BP14" s="229"/>
      <c r="BQ14" s="234">
        <v>8</v>
      </c>
      <c r="BR14" s="235"/>
      <c r="BS14" s="1060"/>
      <c r="BT14" s="1061"/>
      <c r="BU14" s="1061"/>
      <c r="BV14" s="1061"/>
      <c r="BW14" s="1061"/>
      <c r="BX14" s="1061"/>
      <c r="BY14" s="1061"/>
      <c r="BZ14" s="1061"/>
      <c r="CA14" s="1061"/>
      <c r="CB14" s="1061"/>
      <c r="CC14" s="1061"/>
      <c r="CD14" s="1061"/>
      <c r="CE14" s="1061"/>
      <c r="CF14" s="1061"/>
      <c r="CG14" s="1082"/>
      <c r="CH14" s="1057"/>
      <c r="CI14" s="1058"/>
      <c r="CJ14" s="1058"/>
      <c r="CK14" s="1058"/>
      <c r="CL14" s="1059"/>
      <c r="CM14" s="1057"/>
      <c r="CN14" s="1058"/>
      <c r="CO14" s="1058"/>
      <c r="CP14" s="1058"/>
      <c r="CQ14" s="1059"/>
      <c r="CR14" s="1057"/>
      <c r="CS14" s="1058"/>
      <c r="CT14" s="1058"/>
      <c r="CU14" s="1058"/>
      <c r="CV14" s="1059"/>
      <c r="CW14" s="1057"/>
      <c r="CX14" s="1058"/>
      <c r="CY14" s="1058"/>
      <c r="CZ14" s="1058"/>
      <c r="DA14" s="1059"/>
      <c r="DB14" s="1057"/>
      <c r="DC14" s="1058"/>
      <c r="DD14" s="1058"/>
      <c r="DE14" s="1058"/>
      <c r="DF14" s="1059"/>
      <c r="DG14" s="1057"/>
      <c r="DH14" s="1058"/>
      <c r="DI14" s="1058"/>
      <c r="DJ14" s="1058"/>
      <c r="DK14" s="1059"/>
      <c r="DL14" s="1057"/>
      <c r="DM14" s="1058"/>
      <c r="DN14" s="1058"/>
      <c r="DO14" s="1058"/>
      <c r="DP14" s="1059"/>
      <c r="DQ14" s="1057"/>
      <c r="DR14" s="1058"/>
      <c r="DS14" s="1058"/>
      <c r="DT14" s="1058"/>
      <c r="DU14" s="1059"/>
      <c r="DV14" s="1060"/>
      <c r="DW14" s="1061"/>
      <c r="DX14" s="1061"/>
      <c r="DY14" s="1061"/>
      <c r="DZ14" s="1062"/>
      <c r="EA14" s="230"/>
    </row>
    <row r="15" spans="1:131" s="231" customFormat="1" ht="26.25" customHeight="1" x14ac:dyDescent="0.2">
      <c r="A15" s="234">
        <v>9</v>
      </c>
      <c r="B15" s="1098"/>
      <c r="C15" s="1099"/>
      <c r="D15" s="1099"/>
      <c r="E15" s="1099"/>
      <c r="F15" s="1099"/>
      <c r="G15" s="1099"/>
      <c r="H15" s="1099"/>
      <c r="I15" s="1099"/>
      <c r="J15" s="1099"/>
      <c r="K15" s="1099"/>
      <c r="L15" s="1099"/>
      <c r="M15" s="1099"/>
      <c r="N15" s="1099"/>
      <c r="O15" s="1099"/>
      <c r="P15" s="1100"/>
      <c r="Q15" s="1106"/>
      <c r="R15" s="1107"/>
      <c r="S15" s="1107"/>
      <c r="T15" s="1107"/>
      <c r="U15" s="1107"/>
      <c r="V15" s="1107"/>
      <c r="W15" s="1107"/>
      <c r="X15" s="1107"/>
      <c r="Y15" s="1107"/>
      <c r="Z15" s="1107"/>
      <c r="AA15" s="1107"/>
      <c r="AB15" s="1107"/>
      <c r="AC15" s="1107"/>
      <c r="AD15" s="1107"/>
      <c r="AE15" s="1108"/>
      <c r="AF15" s="1103"/>
      <c r="AG15" s="1104"/>
      <c r="AH15" s="1104"/>
      <c r="AI15" s="1104"/>
      <c r="AJ15" s="1105"/>
      <c r="AK15" s="1148"/>
      <c r="AL15" s="1149"/>
      <c r="AM15" s="1149"/>
      <c r="AN15" s="1149"/>
      <c r="AO15" s="1149"/>
      <c r="AP15" s="1149"/>
      <c r="AQ15" s="1149"/>
      <c r="AR15" s="1149"/>
      <c r="AS15" s="1149"/>
      <c r="AT15" s="1149"/>
      <c r="AU15" s="1150"/>
      <c r="AV15" s="1150"/>
      <c r="AW15" s="1150"/>
      <c r="AX15" s="1150"/>
      <c r="AY15" s="1151"/>
      <c r="AZ15" s="228"/>
      <c r="BA15" s="228"/>
      <c r="BB15" s="228"/>
      <c r="BC15" s="228"/>
      <c r="BD15" s="228"/>
      <c r="BE15" s="229"/>
      <c r="BF15" s="229"/>
      <c r="BG15" s="229"/>
      <c r="BH15" s="229"/>
      <c r="BI15" s="229"/>
      <c r="BJ15" s="229"/>
      <c r="BK15" s="229"/>
      <c r="BL15" s="229"/>
      <c r="BM15" s="229"/>
      <c r="BN15" s="229"/>
      <c r="BO15" s="229"/>
      <c r="BP15" s="229"/>
      <c r="BQ15" s="234">
        <v>9</v>
      </c>
      <c r="BR15" s="235"/>
      <c r="BS15" s="1060"/>
      <c r="BT15" s="1061"/>
      <c r="BU15" s="1061"/>
      <c r="BV15" s="1061"/>
      <c r="BW15" s="1061"/>
      <c r="BX15" s="1061"/>
      <c r="BY15" s="1061"/>
      <c r="BZ15" s="1061"/>
      <c r="CA15" s="1061"/>
      <c r="CB15" s="1061"/>
      <c r="CC15" s="1061"/>
      <c r="CD15" s="1061"/>
      <c r="CE15" s="1061"/>
      <c r="CF15" s="1061"/>
      <c r="CG15" s="1082"/>
      <c r="CH15" s="1057"/>
      <c r="CI15" s="1058"/>
      <c r="CJ15" s="1058"/>
      <c r="CK15" s="1058"/>
      <c r="CL15" s="1059"/>
      <c r="CM15" s="1057"/>
      <c r="CN15" s="1058"/>
      <c r="CO15" s="1058"/>
      <c r="CP15" s="1058"/>
      <c r="CQ15" s="1059"/>
      <c r="CR15" s="1057"/>
      <c r="CS15" s="1058"/>
      <c r="CT15" s="1058"/>
      <c r="CU15" s="1058"/>
      <c r="CV15" s="1059"/>
      <c r="CW15" s="1057"/>
      <c r="CX15" s="1058"/>
      <c r="CY15" s="1058"/>
      <c r="CZ15" s="1058"/>
      <c r="DA15" s="1059"/>
      <c r="DB15" s="1057"/>
      <c r="DC15" s="1058"/>
      <c r="DD15" s="1058"/>
      <c r="DE15" s="1058"/>
      <c r="DF15" s="1059"/>
      <c r="DG15" s="1057"/>
      <c r="DH15" s="1058"/>
      <c r="DI15" s="1058"/>
      <c r="DJ15" s="1058"/>
      <c r="DK15" s="1059"/>
      <c r="DL15" s="1057"/>
      <c r="DM15" s="1058"/>
      <c r="DN15" s="1058"/>
      <c r="DO15" s="1058"/>
      <c r="DP15" s="1059"/>
      <c r="DQ15" s="1057"/>
      <c r="DR15" s="1058"/>
      <c r="DS15" s="1058"/>
      <c r="DT15" s="1058"/>
      <c r="DU15" s="1059"/>
      <c r="DV15" s="1060"/>
      <c r="DW15" s="1061"/>
      <c r="DX15" s="1061"/>
      <c r="DY15" s="1061"/>
      <c r="DZ15" s="1062"/>
      <c r="EA15" s="230"/>
    </row>
    <row r="16" spans="1:131" s="231" customFormat="1" ht="26.25" customHeight="1" x14ac:dyDescent="0.2">
      <c r="A16" s="234">
        <v>10</v>
      </c>
      <c r="B16" s="1098"/>
      <c r="C16" s="1099"/>
      <c r="D16" s="1099"/>
      <c r="E16" s="1099"/>
      <c r="F16" s="1099"/>
      <c r="G16" s="1099"/>
      <c r="H16" s="1099"/>
      <c r="I16" s="1099"/>
      <c r="J16" s="1099"/>
      <c r="K16" s="1099"/>
      <c r="L16" s="1099"/>
      <c r="M16" s="1099"/>
      <c r="N16" s="1099"/>
      <c r="O16" s="1099"/>
      <c r="P16" s="1100"/>
      <c r="Q16" s="1106"/>
      <c r="R16" s="1107"/>
      <c r="S16" s="1107"/>
      <c r="T16" s="1107"/>
      <c r="U16" s="1107"/>
      <c r="V16" s="1107"/>
      <c r="W16" s="1107"/>
      <c r="X16" s="1107"/>
      <c r="Y16" s="1107"/>
      <c r="Z16" s="1107"/>
      <c r="AA16" s="1107"/>
      <c r="AB16" s="1107"/>
      <c r="AC16" s="1107"/>
      <c r="AD16" s="1107"/>
      <c r="AE16" s="1108"/>
      <c r="AF16" s="1103"/>
      <c r="AG16" s="1104"/>
      <c r="AH16" s="1104"/>
      <c r="AI16" s="1104"/>
      <c r="AJ16" s="1105"/>
      <c r="AK16" s="1148"/>
      <c r="AL16" s="1149"/>
      <c r="AM16" s="1149"/>
      <c r="AN16" s="1149"/>
      <c r="AO16" s="1149"/>
      <c r="AP16" s="1149"/>
      <c r="AQ16" s="1149"/>
      <c r="AR16" s="1149"/>
      <c r="AS16" s="1149"/>
      <c r="AT16" s="1149"/>
      <c r="AU16" s="1150"/>
      <c r="AV16" s="1150"/>
      <c r="AW16" s="1150"/>
      <c r="AX16" s="1150"/>
      <c r="AY16" s="1151"/>
      <c r="AZ16" s="228"/>
      <c r="BA16" s="228"/>
      <c r="BB16" s="228"/>
      <c r="BC16" s="228"/>
      <c r="BD16" s="228"/>
      <c r="BE16" s="229"/>
      <c r="BF16" s="229"/>
      <c r="BG16" s="229"/>
      <c r="BH16" s="229"/>
      <c r="BI16" s="229"/>
      <c r="BJ16" s="229"/>
      <c r="BK16" s="229"/>
      <c r="BL16" s="229"/>
      <c r="BM16" s="229"/>
      <c r="BN16" s="229"/>
      <c r="BO16" s="229"/>
      <c r="BP16" s="229"/>
      <c r="BQ16" s="234">
        <v>10</v>
      </c>
      <c r="BR16" s="235"/>
      <c r="BS16" s="1060"/>
      <c r="BT16" s="1061"/>
      <c r="BU16" s="1061"/>
      <c r="BV16" s="1061"/>
      <c r="BW16" s="1061"/>
      <c r="BX16" s="1061"/>
      <c r="BY16" s="1061"/>
      <c r="BZ16" s="1061"/>
      <c r="CA16" s="1061"/>
      <c r="CB16" s="1061"/>
      <c r="CC16" s="1061"/>
      <c r="CD16" s="1061"/>
      <c r="CE16" s="1061"/>
      <c r="CF16" s="1061"/>
      <c r="CG16" s="1082"/>
      <c r="CH16" s="1057"/>
      <c r="CI16" s="1058"/>
      <c r="CJ16" s="1058"/>
      <c r="CK16" s="1058"/>
      <c r="CL16" s="1059"/>
      <c r="CM16" s="1057"/>
      <c r="CN16" s="1058"/>
      <c r="CO16" s="1058"/>
      <c r="CP16" s="1058"/>
      <c r="CQ16" s="1059"/>
      <c r="CR16" s="1057"/>
      <c r="CS16" s="1058"/>
      <c r="CT16" s="1058"/>
      <c r="CU16" s="1058"/>
      <c r="CV16" s="1059"/>
      <c r="CW16" s="1057"/>
      <c r="CX16" s="1058"/>
      <c r="CY16" s="1058"/>
      <c r="CZ16" s="1058"/>
      <c r="DA16" s="1059"/>
      <c r="DB16" s="1057"/>
      <c r="DC16" s="1058"/>
      <c r="DD16" s="1058"/>
      <c r="DE16" s="1058"/>
      <c r="DF16" s="1059"/>
      <c r="DG16" s="1057"/>
      <c r="DH16" s="1058"/>
      <c r="DI16" s="1058"/>
      <c r="DJ16" s="1058"/>
      <c r="DK16" s="1059"/>
      <c r="DL16" s="1057"/>
      <c r="DM16" s="1058"/>
      <c r="DN16" s="1058"/>
      <c r="DO16" s="1058"/>
      <c r="DP16" s="1059"/>
      <c r="DQ16" s="1057"/>
      <c r="DR16" s="1058"/>
      <c r="DS16" s="1058"/>
      <c r="DT16" s="1058"/>
      <c r="DU16" s="1059"/>
      <c r="DV16" s="1060"/>
      <c r="DW16" s="1061"/>
      <c r="DX16" s="1061"/>
      <c r="DY16" s="1061"/>
      <c r="DZ16" s="1062"/>
      <c r="EA16" s="230"/>
    </row>
    <row r="17" spans="1:131" s="231" customFormat="1" ht="26.25" customHeight="1" x14ac:dyDescent="0.2">
      <c r="A17" s="234">
        <v>11</v>
      </c>
      <c r="B17" s="1098"/>
      <c r="C17" s="1099"/>
      <c r="D17" s="1099"/>
      <c r="E17" s="1099"/>
      <c r="F17" s="1099"/>
      <c r="G17" s="1099"/>
      <c r="H17" s="1099"/>
      <c r="I17" s="1099"/>
      <c r="J17" s="1099"/>
      <c r="K17" s="1099"/>
      <c r="L17" s="1099"/>
      <c r="M17" s="1099"/>
      <c r="N17" s="1099"/>
      <c r="O17" s="1099"/>
      <c r="P17" s="1100"/>
      <c r="Q17" s="1106"/>
      <c r="R17" s="1107"/>
      <c r="S17" s="1107"/>
      <c r="T17" s="1107"/>
      <c r="U17" s="1107"/>
      <c r="V17" s="1107"/>
      <c r="W17" s="1107"/>
      <c r="X17" s="1107"/>
      <c r="Y17" s="1107"/>
      <c r="Z17" s="1107"/>
      <c r="AA17" s="1107"/>
      <c r="AB17" s="1107"/>
      <c r="AC17" s="1107"/>
      <c r="AD17" s="1107"/>
      <c r="AE17" s="1108"/>
      <c r="AF17" s="1103"/>
      <c r="AG17" s="1104"/>
      <c r="AH17" s="1104"/>
      <c r="AI17" s="1104"/>
      <c r="AJ17" s="1105"/>
      <c r="AK17" s="1148"/>
      <c r="AL17" s="1149"/>
      <c r="AM17" s="1149"/>
      <c r="AN17" s="1149"/>
      <c r="AO17" s="1149"/>
      <c r="AP17" s="1149"/>
      <c r="AQ17" s="1149"/>
      <c r="AR17" s="1149"/>
      <c r="AS17" s="1149"/>
      <c r="AT17" s="1149"/>
      <c r="AU17" s="1150"/>
      <c r="AV17" s="1150"/>
      <c r="AW17" s="1150"/>
      <c r="AX17" s="1150"/>
      <c r="AY17" s="1151"/>
      <c r="AZ17" s="228"/>
      <c r="BA17" s="228"/>
      <c r="BB17" s="228"/>
      <c r="BC17" s="228"/>
      <c r="BD17" s="228"/>
      <c r="BE17" s="229"/>
      <c r="BF17" s="229"/>
      <c r="BG17" s="229"/>
      <c r="BH17" s="229"/>
      <c r="BI17" s="229"/>
      <c r="BJ17" s="229"/>
      <c r="BK17" s="229"/>
      <c r="BL17" s="229"/>
      <c r="BM17" s="229"/>
      <c r="BN17" s="229"/>
      <c r="BO17" s="229"/>
      <c r="BP17" s="229"/>
      <c r="BQ17" s="234">
        <v>11</v>
      </c>
      <c r="BR17" s="235"/>
      <c r="BS17" s="1060"/>
      <c r="BT17" s="1061"/>
      <c r="BU17" s="1061"/>
      <c r="BV17" s="1061"/>
      <c r="BW17" s="1061"/>
      <c r="BX17" s="1061"/>
      <c r="BY17" s="1061"/>
      <c r="BZ17" s="1061"/>
      <c r="CA17" s="1061"/>
      <c r="CB17" s="1061"/>
      <c r="CC17" s="1061"/>
      <c r="CD17" s="1061"/>
      <c r="CE17" s="1061"/>
      <c r="CF17" s="1061"/>
      <c r="CG17" s="1082"/>
      <c r="CH17" s="1057"/>
      <c r="CI17" s="1058"/>
      <c r="CJ17" s="1058"/>
      <c r="CK17" s="1058"/>
      <c r="CL17" s="1059"/>
      <c r="CM17" s="1057"/>
      <c r="CN17" s="1058"/>
      <c r="CO17" s="1058"/>
      <c r="CP17" s="1058"/>
      <c r="CQ17" s="1059"/>
      <c r="CR17" s="1057"/>
      <c r="CS17" s="1058"/>
      <c r="CT17" s="1058"/>
      <c r="CU17" s="1058"/>
      <c r="CV17" s="1059"/>
      <c r="CW17" s="1057"/>
      <c r="CX17" s="1058"/>
      <c r="CY17" s="1058"/>
      <c r="CZ17" s="1058"/>
      <c r="DA17" s="1059"/>
      <c r="DB17" s="1057"/>
      <c r="DC17" s="1058"/>
      <c r="DD17" s="1058"/>
      <c r="DE17" s="1058"/>
      <c r="DF17" s="1059"/>
      <c r="DG17" s="1057"/>
      <c r="DH17" s="1058"/>
      <c r="DI17" s="1058"/>
      <c r="DJ17" s="1058"/>
      <c r="DK17" s="1059"/>
      <c r="DL17" s="1057"/>
      <c r="DM17" s="1058"/>
      <c r="DN17" s="1058"/>
      <c r="DO17" s="1058"/>
      <c r="DP17" s="1059"/>
      <c r="DQ17" s="1057"/>
      <c r="DR17" s="1058"/>
      <c r="DS17" s="1058"/>
      <c r="DT17" s="1058"/>
      <c r="DU17" s="1059"/>
      <c r="DV17" s="1060"/>
      <c r="DW17" s="1061"/>
      <c r="DX17" s="1061"/>
      <c r="DY17" s="1061"/>
      <c r="DZ17" s="1062"/>
      <c r="EA17" s="230"/>
    </row>
    <row r="18" spans="1:131" s="231" customFormat="1" ht="26.25" customHeight="1" x14ac:dyDescent="0.2">
      <c r="A18" s="234">
        <v>12</v>
      </c>
      <c r="B18" s="1098"/>
      <c r="C18" s="1099"/>
      <c r="D18" s="1099"/>
      <c r="E18" s="1099"/>
      <c r="F18" s="1099"/>
      <c r="G18" s="1099"/>
      <c r="H18" s="1099"/>
      <c r="I18" s="1099"/>
      <c r="J18" s="1099"/>
      <c r="K18" s="1099"/>
      <c r="L18" s="1099"/>
      <c r="M18" s="1099"/>
      <c r="N18" s="1099"/>
      <c r="O18" s="1099"/>
      <c r="P18" s="1100"/>
      <c r="Q18" s="1106"/>
      <c r="R18" s="1107"/>
      <c r="S18" s="1107"/>
      <c r="T18" s="1107"/>
      <c r="U18" s="1107"/>
      <c r="V18" s="1107"/>
      <c r="W18" s="1107"/>
      <c r="X18" s="1107"/>
      <c r="Y18" s="1107"/>
      <c r="Z18" s="1107"/>
      <c r="AA18" s="1107"/>
      <c r="AB18" s="1107"/>
      <c r="AC18" s="1107"/>
      <c r="AD18" s="1107"/>
      <c r="AE18" s="1108"/>
      <c r="AF18" s="1103"/>
      <c r="AG18" s="1104"/>
      <c r="AH18" s="1104"/>
      <c r="AI18" s="1104"/>
      <c r="AJ18" s="1105"/>
      <c r="AK18" s="1148"/>
      <c r="AL18" s="1149"/>
      <c r="AM18" s="1149"/>
      <c r="AN18" s="1149"/>
      <c r="AO18" s="1149"/>
      <c r="AP18" s="1149"/>
      <c r="AQ18" s="1149"/>
      <c r="AR18" s="1149"/>
      <c r="AS18" s="1149"/>
      <c r="AT18" s="1149"/>
      <c r="AU18" s="1150"/>
      <c r="AV18" s="1150"/>
      <c r="AW18" s="1150"/>
      <c r="AX18" s="1150"/>
      <c r="AY18" s="1151"/>
      <c r="AZ18" s="228"/>
      <c r="BA18" s="228"/>
      <c r="BB18" s="228"/>
      <c r="BC18" s="228"/>
      <c r="BD18" s="228"/>
      <c r="BE18" s="229"/>
      <c r="BF18" s="229"/>
      <c r="BG18" s="229"/>
      <c r="BH18" s="229"/>
      <c r="BI18" s="229"/>
      <c r="BJ18" s="229"/>
      <c r="BK18" s="229"/>
      <c r="BL18" s="229"/>
      <c r="BM18" s="229"/>
      <c r="BN18" s="229"/>
      <c r="BO18" s="229"/>
      <c r="BP18" s="229"/>
      <c r="BQ18" s="234">
        <v>12</v>
      </c>
      <c r="BR18" s="235"/>
      <c r="BS18" s="1060"/>
      <c r="BT18" s="1061"/>
      <c r="BU18" s="1061"/>
      <c r="BV18" s="1061"/>
      <c r="BW18" s="1061"/>
      <c r="BX18" s="1061"/>
      <c r="BY18" s="1061"/>
      <c r="BZ18" s="1061"/>
      <c r="CA18" s="1061"/>
      <c r="CB18" s="1061"/>
      <c r="CC18" s="1061"/>
      <c r="CD18" s="1061"/>
      <c r="CE18" s="1061"/>
      <c r="CF18" s="1061"/>
      <c r="CG18" s="1082"/>
      <c r="CH18" s="1057"/>
      <c r="CI18" s="1058"/>
      <c r="CJ18" s="1058"/>
      <c r="CK18" s="1058"/>
      <c r="CL18" s="1059"/>
      <c r="CM18" s="1057"/>
      <c r="CN18" s="1058"/>
      <c r="CO18" s="1058"/>
      <c r="CP18" s="1058"/>
      <c r="CQ18" s="1059"/>
      <c r="CR18" s="1057"/>
      <c r="CS18" s="1058"/>
      <c r="CT18" s="1058"/>
      <c r="CU18" s="1058"/>
      <c r="CV18" s="1059"/>
      <c r="CW18" s="1057"/>
      <c r="CX18" s="1058"/>
      <c r="CY18" s="1058"/>
      <c r="CZ18" s="1058"/>
      <c r="DA18" s="1059"/>
      <c r="DB18" s="1057"/>
      <c r="DC18" s="1058"/>
      <c r="DD18" s="1058"/>
      <c r="DE18" s="1058"/>
      <c r="DF18" s="1059"/>
      <c r="DG18" s="1057"/>
      <c r="DH18" s="1058"/>
      <c r="DI18" s="1058"/>
      <c r="DJ18" s="1058"/>
      <c r="DK18" s="1059"/>
      <c r="DL18" s="1057"/>
      <c r="DM18" s="1058"/>
      <c r="DN18" s="1058"/>
      <c r="DO18" s="1058"/>
      <c r="DP18" s="1059"/>
      <c r="DQ18" s="1057"/>
      <c r="DR18" s="1058"/>
      <c r="DS18" s="1058"/>
      <c r="DT18" s="1058"/>
      <c r="DU18" s="1059"/>
      <c r="DV18" s="1060"/>
      <c r="DW18" s="1061"/>
      <c r="DX18" s="1061"/>
      <c r="DY18" s="1061"/>
      <c r="DZ18" s="1062"/>
      <c r="EA18" s="230"/>
    </row>
    <row r="19" spans="1:131" s="231" customFormat="1" ht="26.25" customHeight="1" x14ac:dyDescent="0.2">
      <c r="A19" s="234">
        <v>13</v>
      </c>
      <c r="B19" s="1098"/>
      <c r="C19" s="1099"/>
      <c r="D19" s="1099"/>
      <c r="E19" s="1099"/>
      <c r="F19" s="1099"/>
      <c r="G19" s="1099"/>
      <c r="H19" s="1099"/>
      <c r="I19" s="1099"/>
      <c r="J19" s="1099"/>
      <c r="K19" s="1099"/>
      <c r="L19" s="1099"/>
      <c r="M19" s="1099"/>
      <c r="N19" s="1099"/>
      <c r="O19" s="1099"/>
      <c r="P19" s="1100"/>
      <c r="Q19" s="1106"/>
      <c r="R19" s="1107"/>
      <c r="S19" s="1107"/>
      <c r="T19" s="1107"/>
      <c r="U19" s="1107"/>
      <c r="V19" s="1107"/>
      <c r="W19" s="1107"/>
      <c r="X19" s="1107"/>
      <c r="Y19" s="1107"/>
      <c r="Z19" s="1107"/>
      <c r="AA19" s="1107"/>
      <c r="AB19" s="1107"/>
      <c r="AC19" s="1107"/>
      <c r="AD19" s="1107"/>
      <c r="AE19" s="1108"/>
      <c r="AF19" s="1103"/>
      <c r="AG19" s="1104"/>
      <c r="AH19" s="1104"/>
      <c r="AI19" s="1104"/>
      <c r="AJ19" s="1105"/>
      <c r="AK19" s="1148"/>
      <c r="AL19" s="1149"/>
      <c r="AM19" s="1149"/>
      <c r="AN19" s="1149"/>
      <c r="AO19" s="1149"/>
      <c r="AP19" s="1149"/>
      <c r="AQ19" s="1149"/>
      <c r="AR19" s="1149"/>
      <c r="AS19" s="1149"/>
      <c r="AT19" s="1149"/>
      <c r="AU19" s="1150"/>
      <c r="AV19" s="1150"/>
      <c r="AW19" s="1150"/>
      <c r="AX19" s="1150"/>
      <c r="AY19" s="1151"/>
      <c r="AZ19" s="228"/>
      <c r="BA19" s="228"/>
      <c r="BB19" s="228"/>
      <c r="BC19" s="228"/>
      <c r="BD19" s="228"/>
      <c r="BE19" s="229"/>
      <c r="BF19" s="229"/>
      <c r="BG19" s="229"/>
      <c r="BH19" s="229"/>
      <c r="BI19" s="229"/>
      <c r="BJ19" s="229"/>
      <c r="BK19" s="229"/>
      <c r="BL19" s="229"/>
      <c r="BM19" s="229"/>
      <c r="BN19" s="229"/>
      <c r="BO19" s="229"/>
      <c r="BP19" s="229"/>
      <c r="BQ19" s="234">
        <v>13</v>
      </c>
      <c r="BR19" s="235"/>
      <c r="BS19" s="1060"/>
      <c r="BT19" s="1061"/>
      <c r="BU19" s="1061"/>
      <c r="BV19" s="1061"/>
      <c r="BW19" s="1061"/>
      <c r="BX19" s="1061"/>
      <c r="BY19" s="1061"/>
      <c r="BZ19" s="1061"/>
      <c r="CA19" s="1061"/>
      <c r="CB19" s="1061"/>
      <c r="CC19" s="1061"/>
      <c r="CD19" s="1061"/>
      <c r="CE19" s="1061"/>
      <c r="CF19" s="1061"/>
      <c r="CG19" s="1082"/>
      <c r="CH19" s="1057"/>
      <c r="CI19" s="1058"/>
      <c r="CJ19" s="1058"/>
      <c r="CK19" s="1058"/>
      <c r="CL19" s="1059"/>
      <c r="CM19" s="1057"/>
      <c r="CN19" s="1058"/>
      <c r="CO19" s="1058"/>
      <c r="CP19" s="1058"/>
      <c r="CQ19" s="1059"/>
      <c r="CR19" s="1057"/>
      <c r="CS19" s="1058"/>
      <c r="CT19" s="1058"/>
      <c r="CU19" s="1058"/>
      <c r="CV19" s="1059"/>
      <c r="CW19" s="1057"/>
      <c r="CX19" s="1058"/>
      <c r="CY19" s="1058"/>
      <c r="CZ19" s="1058"/>
      <c r="DA19" s="1059"/>
      <c r="DB19" s="1057"/>
      <c r="DC19" s="1058"/>
      <c r="DD19" s="1058"/>
      <c r="DE19" s="1058"/>
      <c r="DF19" s="1059"/>
      <c r="DG19" s="1057"/>
      <c r="DH19" s="1058"/>
      <c r="DI19" s="1058"/>
      <c r="DJ19" s="1058"/>
      <c r="DK19" s="1059"/>
      <c r="DL19" s="1057"/>
      <c r="DM19" s="1058"/>
      <c r="DN19" s="1058"/>
      <c r="DO19" s="1058"/>
      <c r="DP19" s="1059"/>
      <c r="DQ19" s="1057"/>
      <c r="DR19" s="1058"/>
      <c r="DS19" s="1058"/>
      <c r="DT19" s="1058"/>
      <c r="DU19" s="1059"/>
      <c r="DV19" s="1060"/>
      <c r="DW19" s="1061"/>
      <c r="DX19" s="1061"/>
      <c r="DY19" s="1061"/>
      <c r="DZ19" s="1062"/>
      <c r="EA19" s="230"/>
    </row>
    <row r="20" spans="1:131" s="231" customFormat="1" ht="26.25" customHeight="1" x14ac:dyDescent="0.2">
      <c r="A20" s="234">
        <v>14</v>
      </c>
      <c r="B20" s="1098"/>
      <c r="C20" s="1099"/>
      <c r="D20" s="1099"/>
      <c r="E20" s="1099"/>
      <c r="F20" s="1099"/>
      <c r="G20" s="1099"/>
      <c r="H20" s="1099"/>
      <c r="I20" s="1099"/>
      <c r="J20" s="1099"/>
      <c r="K20" s="1099"/>
      <c r="L20" s="1099"/>
      <c r="M20" s="1099"/>
      <c r="N20" s="1099"/>
      <c r="O20" s="1099"/>
      <c r="P20" s="1100"/>
      <c r="Q20" s="1106"/>
      <c r="R20" s="1107"/>
      <c r="S20" s="1107"/>
      <c r="T20" s="1107"/>
      <c r="U20" s="1107"/>
      <c r="V20" s="1107"/>
      <c r="W20" s="1107"/>
      <c r="X20" s="1107"/>
      <c r="Y20" s="1107"/>
      <c r="Z20" s="1107"/>
      <c r="AA20" s="1107"/>
      <c r="AB20" s="1107"/>
      <c r="AC20" s="1107"/>
      <c r="AD20" s="1107"/>
      <c r="AE20" s="1108"/>
      <c r="AF20" s="1103"/>
      <c r="AG20" s="1104"/>
      <c r="AH20" s="1104"/>
      <c r="AI20" s="1104"/>
      <c r="AJ20" s="1105"/>
      <c r="AK20" s="1148"/>
      <c r="AL20" s="1149"/>
      <c r="AM20" s="1149"/>
      <c r="AN20" s="1149"/>
      <c r="AO20" s="1149"/>
      <c r="AP20" s="1149"/>
      <c r="AQ20" s="1149"/>
      <c r="AR20" s="1149"/>
      <c r="AS20" s="1149"/>
      <c r="AT20" s="1149"/>
      <c r="AU20" s="1150"/>
      <c r="AV20" s="1150"/>
      <c r="AW20" s="1150"/>
      <c r="AX20" s="1150"/>
      <c r="AY20" s="1151"/>
      <c r="AZ20" s="228"/>
      <c r="BA20" s="228"/>
      <c r="BB20" s="228"/>
      <c r="BC20" s="228"/>
      <c r="BD20" s="228"/>
      <c r="BE20" s="229"/>
      <c r="BF20" s="229"/>
      <c r="BG20" s="229"/>
      <c r="BH20" s="229"/>
      <c r="BI20" s="229"/>
      <c r="BJ20" s="229"/>
      <c r="BK20" s="229"/>
      <c r="BL20" s="229"/>
      <c r="BM20" s="229"/>
      <c r="BN20" s="229"/>
      <c r="BO20" s="229"/>
      <c r="BP20" s="229"/>
      <c r="BQ20" s="234">
        <v>14</v>
      </c>
      <c r="BR20" s="235"/>
      <c r="BS20" s="1060"/>
      <c r="BT20" s="1061"/>
      <c r="BU20" s="1061"/>
      <c r="BV20" s="1061"/>
      <c r="BW20" s="1061"/>
      <c r="BX20" s="1061"/>
      <c r="BY20" s="1061"/>
      <c r="BZ20" s="1061"/>
      <c r="CA20" s="1061"/>
      <c r="CB20" s="1061"/>
      <c r="CC20" s="1061"/>
      <c r="CD20" s="1061"/>
      <c r="CE20" s="1061"/>
      <c r="CF20" s="1061"/>
      <c r="CG20" s="1082"/>
      <c r="CH20" s="1057"/>
      <c r="CI20" s="1058"/>
      <c r="CJ20" s="1058"/>
      <c r="CK20" s="1058"/>
      <c r="CL20" s="1059"/>
      <c r="CM20" s="1057"/>
      <c r="CN20" s="1058"/>
      <c r="CO20" s="1058"/>
      <c r="CP20" s="1058"/>
      <c r="CQ20" s="1059"/>
      <c r="CR20" s="1057"/>
      <c r="CS20" s="1058"/>
      <c r="CT20" s="1058"/>
      <c r="CU20" s="1058"/>
      <c r="CV20" s="1059"/>
      <c r="CW20" s="1057"/>
      <c r="CX20" s="1058"/>
      <c r="CY20" s="1058"/>
      <c r="CZ20" s="1058"/>
      <c r="DA20" s="1059"/>
      <c r="DB20" s="1057"/>
      <c r="DC20" s="1058"/>
      <c r="DD20" s="1058"/>
      <c r="DE20" s="1058"/>
      <c r="DF20" s="1059"/>
      <c r="DG20" s="1057"/>
      <c r="DH20" s="1058"/>
      <c r="DI20" s="1058"/>
      <c r="DJ20" s="1058"/>
      <c r="DK20" s="1059"/>
      <c r="DL20" s="1057"/>
      <c r="DM20" s="1058"/>
      <c r="DN20" s="1058"/>
      <c r="DO20" s="1058"/>
      <c r="DP20" s="1059"/>
      <c r="DQ20" s="1057"/>
      <c r="DR20" s="1058"/>
      <c r="DS20" s="1058"/>
      <c r="DT20" s="1058"/>
      <c r="DU20" s="1059"/>
      <c r="DV20" s="1060"/>
      <c r="DW20" s="1061"/>
      <c r="DX20" s="1061"/>
      <c r="DY20" s="1061"/>
      <c r="DZ20" s="1062"/>
      <c r="EA20" s="230"/>
    </row>
    <row r="21" spans="1:131" s="231" customFormat="1" ht="26.25" customHeight="1" thickBot="1" x14ac:dyDescent="0.25">
      <c r="A21" s="234">
        <v>15</v>
      </c>
      <c r="B21" s="1098"/>
      <c r="C21" s="1099"/>
      <c r="D21" s="1099"/>
      <c r="E21" s="1099"/>
      <c r="F21" s="1099"/>
      <c r="G21" s="1099"/>
      <c r="H21" s="1099"/>
      <c r="I21" s="1099"/>
      <c r="J21" s="1099"/>
      <c r="K21" s="1099"/>
      <c r="L21" s="1099"/>
      <c r="M21" s="1099"/>
      <c r="N21" s="1099"/>
      <c r="O21" s="1099"/>
      <c r="P21" s="1100"/>
      <c r="Q21" s="1106"/>
      <c r="R21" s="1107"/>
      <c r="S21" s="1107"/>
      <c r="T21" s="1107"/>
      <c r="U21" s="1107"/>
      <c r="V21" s="1107"/>
      <c r="W21" s="1107"/>
      <c r="X21" s="1107"/>
      <c r="Y21" s="1107"/>
      <c r="Z21" s="1107"/>
      <c r="AA21" s="1107"/>
      <c r="AB21" s="1107"/>
      <c r="AC21" s="1107"/>
      <c r="AD21" s="1107"/>
      <c r="AE21" s="1108"/>
      <c r="AF21" s="1103"/>
      <c r="AG21" s="1104"/>
      <c r="AH21" s="1104"/>
      <c r="AI21" s="1104"/>
      <c r="AJ21" s="1105"/>
      <c r="AK21" s="1148"/>
      <c r="AL21" s="1149"/>
      <c r="AM21" s="1149"/>
      <c r="AN21" s="1149"/>
      <c r="AO21" s="1149"/>
      <c r="AP21" s="1149"/>
      <c r="AQ21" s="1149"/>
      <c r="AR21" s="1149"/>
      <c r="AS21" s="1149"/>
      <c r="AT21" s="1149"/>
      <c r="AU21" s="1150"/>
      <c r="AV21" s="1150"/>
      <c r="AW21" s="1150"/>
      <c r="AX21" s="1150"/>
      <c r="AY21" s="1151"/>
      <c r="AZ21" s="228"/>
      <c r="BA21" s="228"/>
      <c r="BB21" s="228"/>
      <c r="BC21" s="228"/>
      <c r="BD21" s="228"/>
      <c r="BE21" s="229"/>
      <c r="BF21" s="229"/>
      <c r="BG21" s="229"/>
      <c r="BH21" s="229"/>
      <c r="BI21" s="229"/>
      <c r="BJ21" s="229"/>
      <c r="BK21" s="229"/>
      <c r="BL21" s="229"/>
      <c r="BM21" s="229"/>
      <c r="BN21" s="229"/>
      <c r="BO21" s="229"/>
      <c r="BP21" s="229"/>
      <c r="BQ21" s="234">
        <v>15</v>
      </c>
      <c r="BR21" s="235"/>
      <c r="BS21" s="1060"/>
      <c r="BT21" s="1061"/>
      <c r="BU21" s="1061"/>
      <c r="BV21" s="1061"/>
      <c r="BW21" s="1061"/>
      <c r="BX21" s="1061"/>
      <c r="BY21" s="1061"/>
      <c r="BZ21" s="1061"/>
      <c r="CA21" s="1061"/>
      <c r="CB21" s="1061"/>
      <c r="CC21" s="1061"/>
      <c r="CD21" s="1061"/>
      <c r="CE21" s="1061"/>
      <c r="CF21" s="1061"/>
      <c r="CG21" s="1082"/>
      <c r="CH21" s="1057"/>
      <c r="CI21" s="1058"/>
      <c r="CJ21" s="1058"/>
      <c r="CK21" s="1058"/>
      <c r="CL21" s="1059"/>
      <c r="CM21" s="1057"/>
      <c r="CN21" s="1058"/>
      <c r="CO21" s="1058"/>
      <c r="CP21" s="1058"/>
      <c r="CQ21" s="1059"/>
      <c r="CR21" s="1057"/>
      <c r="CS21" s="1058"/>
      <c r="CT21" s="1058"/>
      <c r="CU21" s="1058"/>
      <c r="CV21" s="1059"/>
      <c r="CW21" s="1057"/>
      <c r="CX21" s="1058"/>
      <c r="CY21" s="1058"/>
      <c r="CZ21" s="1058"/>
      <c r="DA21" s="1059"/>
      <c r="DB21" s="1057"/>
      <c r="DC21" s="1058"/>
      <c r="DD21" s="1058"/>
      <c r="DE21" s="1058"/>
      <c r="DF21" s="1059"/>
      <c r="DG21" s="1057"/>
      <c r="DH21" s="1058"/>
      <c r="DI21" s="1058"/>
      <c r="DJ21" s="1058"/>
      <c r="DK21" s="1059"/>
      <c r="DL21" s="1057"/>
      <c r="DM21" s="1058"/>
      <c r="DN21" s="1058"/>
      <c r="DO21" s="1058"/>
      <c r="DP21" s="1059"/>
      <c r="DQ21" s="1057"/>
      <c r="DR21" s="1058"/>
      <c r="DS21" s="1058"/>
      <c r="DT21" s="1058"/>
      <c r="DU21" s="1059"/>
      <c r="DV21" s="1060"/>
      <c r="DW21" s="1061"/>
      <c r="DX21" s="1061"/>
      <c r="DY21" s="1061"/>
      <c r="DZ21" s="1062"/>
      <c r="EA21" s="230"/>
    </row>
    <row r="22" spans="1:131" s="231" customFormat="1" ht="26.25" customHeight="1" x14ac:dyDescent="0.2">
      <c r="A22" s="234">
        <v>16</v>
      </c>
      <c r="B22" s="1098"/>
      <c r="C22" s="1099"/>
      <c r="D22" s="1099"/>
      <c r="E22" s="1099"/>
      <c r="F22" s="1099"/>
      <c r="G22" s="1099"/>
      <c r="H22" s="1099"/>
      <c r="I22" s="1099"/>
      <c r="J22" s="1099"/>
      <c r="K22" s="1099"/>
      <c r="L22" s="1099"/>
      <c r="M22" s="1099"/>
      <c r="N22" s="1099"/>
      <c r="O22" s="1099"/>
      <c r="P22" s="1100"/>
      <c r="Q22" s="1141"/>
      <c r="R22" s="1142"/>
      <c r="S22" s="1142"/>
      <c r="T22" s="1142"/>
      <c r="U22" s="1142"/>
      <c r="V22" s="1142"/>
      <c r="W22" s="1142"/>
      <c r="X22" s="1142"/>
      <c r="Y22" s="1142"/>
      <c r="Z22" s="1142"/>
      <c r="AA22" s="1142"/>
      <c r="AB22" s="1142"/>
      <c r="AC22" s="1142"/>
      <c r="AD22" s="1142"/>
      <c r="AE22" s="1143"/>
      <c r="AF22" s="1103"/>
      <c r="AG22" s="1104"/>
      <c r="AH22" s="1104"/>
      <c r="AI22" s="1104"/>
      <c r="AJ22" s="1105"/>
      <c r="AK22" s="1144"/>
      <c r="AL22" s="1145"/>
      <c r="AM22" s="1145"/>
      <c r="AN22" s="1145"/>
      <c r="AO22" s="1145"/>
      <c r="AP22" s="1145"/>
      <c r="AQ22" s="1145"/>
      <c r="AR22" s="1145"/>
      <c r="AS22" s="1145"/>
      <c r="AT22" s="1145"/>
      <c r="AU22" s="1146"/>
      <c r="AV22" s="1146"/>
      <c r="AW22" s="1146"/>
      <c r="AX22" s="1146"/>
      <c r="AY22" s="1147"/>
      <c r="AZ22" s="1096" t="s">
        <v>390</v>
      </c>
      <c r="BA22" s="1096"/>
      <c r="BB22" s="1096"/>
      <c r="BC22" s="1096"/>
      <c r="BD22" s="1097"/>
      <c r="BE22" s="229"/>
      <c r="BF22" s="229"/>
      <c r="BG22" s="229"/>
      <c r="BH22" s="229"/>
      <c r="BI22" s="229"/>
      <c r="BJ22" s="229"/>
      <c r="BK22" s="229"/>
      <c r="BL22" s="229"/>
      <c r="BM22" s="229"/>
      <c r="BN22" s="229"/>
      <c r="BO22" s="229"/>
      <c r="BP22" s="229"/>
      <c r="BQ22" s="234">
        <v>16</v>
      </c>
      <c r="BR22" s="235"/>
      <c r="BS22" s="1060"/>
      <c r="BT22" s="1061"/>
      <c r="BU22" s="1061"/>
      <c r="BV22" s="1061"/>
      <c r="BW22" s="1061"/>
      <c r="BX22" s="1061"/>
      <c r="BY22" s="1061"/>
      <c r="BZ22" s="1061"/>
      <c r="CA22" s="1061"/>
      <c r="CB22" s="1061"/>
      <c r="CC22" s="1061"/>
      <c r="CD22" s="1061"/>
      <c r="CE22" s="1061"/>
      <c r="CF22" s="1061"/>
      <c r="CG22" s="1082"/>
      <c r="CH22" s="1057"/>
      <c r="CI22" s="1058"/>
      <c r="CJ22" s="1058"/>
      <c r="CK22" s="1058"/>
      <c r="CL22" s="1059"/>
      <c r="CM22" s="1057"/>
      <c r="CN22" s="1058"/>
      <c r="CO22" s="1058"/>
      <c r="CP22" s="1058"/>
      <c r="CQ22" s="1059"/>
      <c r="CR22" s="1057"/>
      <c r="CS22" s="1058"/>
      <c r="CT22" s="1058"/>
      <c r="CU22" s="1058"/>
      <c r="CV22" s="1059"/>
      <c r="CW22" s="1057"/>
      <c r="CX22" s="1058"/>
      <c r="CY22" s="1058"/>
      <c r="CZ22" s="1058"/>
      <c r="DA22" s="1059"/>
      <c r="DB22" s="1057"/>
      <c r="DC22" s="1058"/>
      <c r="DD22" s="1058"/>
      <c r="DE22" s="1058"/>
      <c r="DF22" s="1059"/>
      <c r="DG22" s="1057"/>
      <c r="DH22" s="1058"/>
      <c r="DI22" s="1058"/>
      <c r="DJ22" s="1058"/>
      <c r="DK22" s="1059"/>
      <c r="DL22" s="1057"/>
      <c r="DM22" s="1058"/>
      <c r="DN22" s="1058"/>
      <c r="DO22" s="1058"/>
      <c r="DP22" s="1059"/>
      <c r="DQ22" s="1057"/>
      <c r="DR22" s="1058"/>
      <c r="DS22" s="1058"/>
      <c r="DT22" s="1058"/>
      <c r="DU22" s="1059"/>
      <c r="DV22" s="1060"/>
      <c r="DW22" s="1061"/>
      <c r="DX22" s="1061"/>
      <c r="DY22" s="1061"/>
      <c r="DZ22" s="1062"/>
      <c r="EA22" s="230"/>
    </row>
    <row r="23" spans="1:131" s="231" customFormat="1" ht="26.25" customHeight="1" thickBot="1" x14ac:dyDescent="0.25">
      <c r="A23" s="236" t="s">
        <v>391</v>
      </c>
      <c r="B23" s="1002" t="s">
        <v>392</v>
      </c>
      <c r="C23" s="1003"/>
      <c r="D23" s="1003"/>
      <c r="E23" s="1003"/>
      <c r="F23" s="1003"/>
      <c r="G23" s="1003"/>
      <c r="H23" s="1003"/>
      <c r="I23" s="1003"/>
      <c r="J23" s="1003"/>
      <c r="K23" s="1003"/>
      <c r="L23" s="1003"/>
      <c r="M23" s="1003"/>
      <c r="N23" s="1003"/>
      <c r="O23" s="1003"/>
      <c r="P23" s="1013"/>
      <c r="Q23" s="1135">
        <v>9241</v>
      </c>
      <c r="R23" s="1129"/>
      <c r="S23" s="1129"/>
      <c r="T23" s="1129"/>
      <c r="U23" s="1129"/>
      <c r="V23" s="1129">
        <v>8612</v>
      </c>
      <c r="W23" s="1129"/>
      <c r="X23" s="1129"/>
      <c r="Y23" s="1129"/>
      <c r="Z23" s="1129"/>
      <c r="AA23" s="1129">
        <v>628</v>
      </c>
      <c r="AB23" s="1129"/>
      <c r="AC23" s="1129"/>
      <c r="AD23" s="1129"/>
      <c r="AE23" s="1136"/>
      <c r="AF23" s="1137">
        <v>290</v>
      </c>
      <c r="AG23" s="1129"/>
      <c r="AH23" s="1129"/>
      <c r="AI23" s="1129"/>
      <c r="AJ23" s="1138"/>
      <c r="AK23" s="1139"/>
      <c r="AL23" s="1140"/>
      <c r="AM23" s="1140"/>
      <c r="AN23" s="1140"/>
      <c r="AO23" s="1140"/>
      <c r="AP23" s="1129">
        <v>6143</v>
      </c>
      <c r="AQ23" s="1129"/>
      <c r="AR23" s="1129"/>
      <c r="AS23" s="1129"/>
      <c r="AT23" s="1129"/>
      <c r="AU23" s="1130"/>
      <c r="AV23" s="1130"/>
      <c r="AW23" s="1130"/>
      <c r="AX23" s="1130"/>
      <c r="AY23" s="1131"/>
      <c r="AZ23" s="1132" t="s">
        <v>393</v>
      </c>
      <c r="BA23" s="1133"/>
      <c r="BB23" s="1133"/>
      <c r="BC23" s="1133"/>
      <c r="BD23" s="1134"/>
      <c r="BE23" s="229"/>
      <c r="BF23" s="229"/>
      <c r="BG23" s="229"/>
      <c r="BH23" s="229"/>
      <c r="BI23" s="229"/>
      <c r="BJ23" s="229"/>
      <c r="BK23" s="229"/>
      <c r="BL23" s="229"/>
      <c r="BM23" s="229"/>
      <c r="BN23" s="229"/>
      <c r="BO23" s="229"/>
      <c r="BP23" s="229"/>
      <c r="BQ23" s="234">
        <v>17</v>
      </c>
      <c r="BR23" s="235"/>
      <c r="BS23" s="1060"/>
      <c r="BT23" s="1061"/>
      <c r="BU23" s="1061"/>
      <c r="BV23" s="1061"/>
      <c r="BW23" s="1061"/>
      <c r="BX23" s="1061"/>
      <c r="BY23" s="1061"/>
      <c r="BZ23" s="1061"/>
      <c r="CA23" s="1061"/>
      <c r="CB23" s="1061"/>
      <c r="CC23" s="1061"/>
      <c r="CD23" s="1061"/>
      <c r="CE23" s="1061"/>
      <c r="CF23" s="1061"/>
      <c r="CG23" s="1082"/>
      <c r="CH23" s="1057"/>
      <c r="CI23" s="1058"/>
      <c r="CJ23" s="1058"/>
      <c r="CK23" s="1058"/>
      <c r="CL23" s="1059"/>
      <c r="CM23" s="1057"/>
      <c r="CN23" s="1058"/>
      <c r="CO23" s="1058"/>
      <c r="CP23" s="1058"/>
      <c r="CQ23" s="1059"/>
      <c r="CR23" s="1057"/>
      <c r="CS23" s="1058"/>
      <c r="CT23" s="1058"/>
      <c r="CU23" s="1058"/>
      <c r="CV23" s="1059"/>
      <c r="CW23" s="1057"/>
      <c r="CX23" s="1058"/>
      <c r="CY23" s="1058"/>
      <c r="CZ23" s="1058"/>
      <c r="DA23" s="1059"/>
      <c r="DB23" s="1057"/>
      <c r="DC23" s="1058"/>
      <c r="DD23" s="1058"/>
      <c r="DE23" s="1058"/>
      <c r="DF23" s="1059"/>
      <c r="DG23" s="1057"/>
      <c r="DH23" s="1058"/>
      <c r="DI23" s="1058"/>
      <c r="DJ23" s="1058"/>
      <c r="DK23" s="1059"/>
      <c r="DL23" s="1057"/>
      <c r="DM23" s="1058"/>
      <c r="DN23" s="1058"/>
      <c r="DO23" s="1058"/>
      <c r="DP23" s="1059"/>
      <c r="DQ23" s="1057"/>
      <c r="DR23" s="1058"/>
      <c r="DS23" s="1058"/>
      <c r="DT23" s="1058"/>
      <c r="DU23" s="1059"/>
      <c r="DV23" s="1060"/>
      <c r="DW23" s="1061"/>
      <c r="DX23" s="1061"/>
      <c r="DY23" s="1061"/>
      <c r="DZ23" s="1062"/>
      <c r="EA23" s="230"/>
    </row>
    <row r="24" spans="1:131" s="231" customFormat="1" ht="26.25" customHeight="1" x14ac:dyDescent="0.2">
      <c r="A24" s="1128" t="s">
        <v>394</v>
      </c>
      <c r="B24" s="1128"/>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c r="AL24" s="1128"/>
      <c r="AM24" s="1128"/>
      <c r="AN24" s="1128"/>
      <c r="AO24" s="1128"/>
      <c r="AP24" s="1128"/>
      <c r="AQ24" s="1128"/>
      <c r="AR24" s="1128"/>
      <c r="AS24" s="1128"/>
      <c r="AT24" s="1128"/>
      <c r="AU24" s="1128"/>
      <c r="AV24" s="1128"/>
      <c r="AW24" s="1128"/>
      <c r="AX24" s="1128"/>
      <c r="AY24" s="1128"/>
      <c r="AZ24" s="228"/>
      <c r="BA24" s="228"/>
      <c r="BB24" s="228"/>
      <c r="BC24" s="228"/>
      <c r="BD24" s="228"/>
      <c r="BE24" s="229"/>
      <c r="BF24" s="229"/>
      <c r="BG24" s="229"/>
      <c r="BH24" s="229"/>
      <c r="BI24" s="229"/>
      <c r="BJ24" s="229"/>
      <c r="BK24" s="229"/>
      <c r="BL24" s="229"/>
      <c r="BM24" s="229"/>
      <c r="BN24" s="229"/>
      <c r="BO24" s="229"/>
      <c r="BP24" s="229"/>
      <c r="BQ24" s="234">
        <v>18</v>
      </c>
      <c r="BR24" s="235"/>
      <c r="BS24" s="1060"/>
      <c r="BT24" s="1061"/>
      <c r="BU24" s="1061"/>
      <c r="BV24" s="1061"/>
      <c r="BW24" s="1061"/>
      <c r="BX24" s="1061"/>
      <c r="BY24" s="1061"/>
      <c r="BZ24" s="1061"/>
      <c r="CA24" s="1061"/>
      <c r="CB24" s="1061"/>
      <c r="CC24" s="1061"/>
      <c r="CD24" s="1061"/>
      <c r="CE24" s="1061"/>
      <c r="CF24" s="1061"/>
      <c r="CG24" s="1082"/>
      <c r="CH24" s="1057"/>
      <c r="CI24" s="1058"/>
      <c r="CJ24" s="1058"/>
      <c r="CK24" s="1058"/>
      <c r="CL24" s="1059"/>
      <c r="CM24" s="1057"/>
      <c r="CN24" s="1058"/>
      <c r="CO24" s="1058"/>
      <c r="CP24" s="1058"/>
      <c r="CQ24" s="1059"/>
      <c r="CR24" s="1057"/>
      <c r="CS24" s="1058"/>
      <c r="CT24" s="1058"/>
      <c r="CU24" s="1058"/>
      <c r="CV24" s="1059"/>
      <c r="CW24" s="1057"/>
      <c r="CX24" s="1058"/>
      <c r="CY24" s="1058"/>
      <c r="CZ24" s="1058"/>
      <c r="DA24" s="1059"/>
      <c r="DB24" s="1057"/>
      <c r="DC24" s="1058"/>
      <c r="DD24" s="1058"/>
      <c r="DE24" s="1058"/>
      <c r="DF24" s="1059"/>
      <c r="DG24" s="1057"/>
      <c r="DH24" s="1058"/>
      <c r="DI24" s="1058"/>
      <c r="DJ24" s="1058"/>
      <c r="DK24" s="1059"/>
      <c r="DL24" s="1057"/>
      <c r="DM24" s="1058"/>
      <c r="DN24" s="1058"/>
      <c r="DO24" s="1058"/>
      <c r="DP24" s="1059"/>
      <c r="DQ24" s="1057"/>
      <c r="DR24" s="1058"/>
      <c r="DS24" s="1058"/>
      <c r="DT24" s="1058"/>
      <c r="DU24" s="1059"/>
      <c r="DV24" s="1060"/>
      <c r="DW24" s="1061"/>
      <c r="DX24" s="1061"/>
      <c r="DY24" s="1061"/>
      <c r="DZ24" s="1062"/>
      <c r="EA24" s="230"/>
    </row>
    <row r="25" spans="1:131" ht="26.25" customHeight="1" thickBot="1" x14ac:dyDescent="0.25">
      <c r="A25" s="1127" t="s">
        <v>395</v>
      </c>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7"/>
      <c r="AV25" s="1127"/>
      <c r="AW25" s="1127"/>
      <c r="AX25" s="1127"/>
      <c r="AY25" s="1127"/>
      <c r="AZ25" s="1127"/>
      <c r="BA25" s="1127"/>
      <c r="BB25" s="1127"/>
      <c r="BC25" s="1127"/>
      <c r="BD25" s="1127"/>
      <c r="BE25" s="1127"/>
      <c r="BF25" s="1127"/>
      <c r="BG25" s="1127"/>
      <c r="BH25" s="1127"/>
      <c r="BI25" s="1127"/>
      <c r="BJ25" s="228"/>
      <c r="BK25" s="228"/>
      <c r="BL25" s="228"/>
      <c r="BM25" s="228"/>
      <c r="BN25" s="228"/>
      <c r="BO25" s="237"/>
      <c r="BP25" s="237"/>
      <c r="BQ25" s="234">
        <v>19</v>
      </c>
      <c r="BR25" s="235"/>
      <c r="BS25" s="1060"/>
      <c r="BT25" s="1061"/>
      <c r="BU25" s="1061"/>
      <c r="BV25" s="1061"/>
      <c r="BW25" s="1061"/>
      <c r="BX25" s="1061"/>
      <c r="BY25" s="1061"/>
      <c r="BZ25" s="1061"/>
      <c r="CA25" s="1061"/>
      <c r="CB25" s="1061"/>
      <c r="CC25" s="1061"/>
      <c r="CD25" s="1061"/>
      <c r="CE25" s="1061"/>
      <c r="CF25" s="1061"/>
      <c r="CG25" s="1082"/>
      <c r="CH25" s="1057"/>
      <c r="CI25" s="1058"/>
      <c r="CJ25" s="1058"/>
      <c r="CK25" s="1058"/>
      <c r="CL25" s="1059"/>
      <c r="CM25" s="1057"/>
      <c r="CN25" s="1058"/>
      <c r="CO25" s="1058"/>
      <c r="CP25" s="1058"/>
      <c r="CQ25" s="1059"/>
      <c r="CR25" s="1057"/>
      <c r="CS25" s="1058"/>
      <c r="CT25" s="1058"/>
      <c r="CU25" s="1058"/>
      <c r="CV25" s="1059"/>
      <c r="CW25" s="1057"/>
      <c r="CX25" s="1058"/>
      <c r="CY25" s="1058"/>
      <c r="CZ25" s="1058"/>
      <c r="DA25" s="1059"/>
      <c r="DB25" s="1057"/>
      <c r="DC25" s="1058"/>
      <c r="DD25" s="1058"/>
      <c r="DE25" s="1058"/>
      <c r="DF25" s="1059"/>
      <c r="DG25" s="1057"/>
      <c r="DH25" s="1058"/>
      <c r="DI25" s="1058"/>
      <c r="DJ25" s="1058"/>
      <c r="DK25" s="1059"/>
      <c r="DL25" s="1057"/>
      <c r="DM25" s="1058"/>
      <c r="DN25" s="1058"/>
      <c r="DO25" s="1058"/>
      <c r="DP25" s="1059"/>
      <c r="DQ25" s="1057"/>
      <c r="DR25" s="1058"/>
      <c r="DS25" s="1058"/>
      <c r="DT25" s="1058"/>
      <c r="DU25" s="1059"/>
      <c r="DV25" s="1060"/>
      <c r="DW25" s="1061"/>
      <c r="DX25" s="1061"/>
      <c r="DY25" s="1061"/>
      <c r="DZ25" s="1062"/>
      <c r="EA25" s="226"/>
    </row>
    <row r="26" spans="1:131" ht="26.25" customHeight="1" x14ac:dyDescent="0.2">
      <c r="A26" s="1063" t="s">
        <v>372</v>
      </c>
      <c r="B26" s="1064"/>
      <c r="C26" s="1064"/>
      <c r="D26" s="1064"/>
      <c r="E26" s="1064"/>
      <c r="F26" s="1064"/>
      <c r="G26" s="1064"/>
      <c r="H26" s="1064"/>
      <c r="I26" s="1064"/>
      <c r="J26" s="1064"/>
      <c r="K26" s="1064"/>
      <c r="L26" s="1064"/>
      <c r="M26" s="1064"/>
      <c r="N26" s="1064"/>
      <c r="O26" s="1064"/>
      <c r="P26" s="1065"/>
      <c r="Q26" s="1069" t="s">
        <v>396</v>
      </c>
      <c r="R26" s="1070"/>
      <c r="S26" s="1070"/>
      <c r="T26" s="1070"/>
      <c r="U26" s="1071"/>
      <c r="V26" s="1069" t="s">
        <v>397</v>
      </c>
      <c r="W26" s="1070"/>
      <c r="X26" s="1070"/>
      <c r="Y26" s="1070"/>
      <c r="Z26" s="1071"/>
      <c r="AA26" s="1069" t="s">
        <v>398</v>
      </c>
      <c r="AB26" s="1070"/>
      <c r="AC26" s="1070"/>
      <c r="AD26" s="1070"/>
      <c r="AE26" s="1070"/>
      <c r="AF26" s="1123" t="s">
        <v>399</v>
      </c>
      <c r="AG26" s="1076"/>
      <c r="AH26" s="1076"/>
      <c r="AI26" s="1076"/>
      <c r="AJ26" s="1124"/>
      <c r="AK26" s="1070" t="s">
        <v>400</v>
      </c>
      <c r="AL26" s="1070"/>
      <c r="AM26" s="1070"/>
      <c r="AN26" s="1070"/>
      <c r="AO26" s="1071"/>
      <c r="AP26" s="1069" t="s">
        <v>401</v>
      </c>
      <c r="AQ26" s="1070"/>
      <c r="AR26" s="1070"/>
      <c r="AS26" s="1070"/>
      <c r="AT26" s="1071"/>
      <c r="AU26" s="1069" t="s">
        <v>402</v>
      </c>
      <c r="AV26" s="1070"/>
      <c r="AW26" s="1070"/>
      <c r="AX26" s="1070"/>
      <c r="AY26" s="1071"/>
      <c r="AZ26" s="1069" t="s">
        <v>403</v>
      </c>
      <c r="BA26" s="1070"/>
      <c r="BB26" s="1070"/>
      <c r="BC26" s="1070"/>
      <c r="BD26" s="1071"/>
      <c r="BE26" s="1069" t="s">
        <v>379</v>
      </c>
      <c r="BF26" s="1070"/>
      <c r="BG26" s="1070"/>
      <c r="BH26" s="1070"/>
      <c r="BI26" s="1083"/>
      <c r="BJ26" s="228"/>
      <c r="BK26" s="228"/>
      <c r="BL26" s="228"/>
      <c r="BM26" s="228"/>
      <c r="BN26" s="228"/>
      <c r="BO26" s="237"/>
      <c r="BP26" s="237"/>
      <c r="BQ26" s="234">
        <v>20</v>
      </c>
      <c r="BR26" s="235"/>
      <c r="BS26" s="1060"/>
      <c r="BT26" s="1061"/>
      <c r="BU26" s="1061"/>
      <c r="BV26" s="1061"/>
      <c r="BW26" s="1061"/>
      <c r="BX26" s="1061"/>
      <c r="BY26" s="1061"/>
      <c r="BZ26" s="1061"/>
      <c r="CA26" s="1061"/>
      <c r="CB26" s="1061"/>
      <c r="CC26" s="1061"/>
      <c r="CD26" s="1061"/>
      <c r="CE26" s="1061"/>
      <c r="CF26" s="1061"/>
      <c r="CG26" s="1082"/>
      <c r="CH26" s="1057"/>
      <c r="CI26" s="1058"/>
      <c r="CJ26" s="1058"/>
      <c r="CK26" s="1058"/>
      <c r="CL26" s="1059"/>
      <c r="CM26" s="1057"/>
      <c r="CN26" s="1058"/>
      <c r="CO26" s="1058"/>
      <c r="CP26" s="1058"/>
      <c r="CQ26" s="1059"/>
      <c r="CR26" s="1057"/>
      <c r="CS26" s="1058"/>
      <c r="CT26" s="1058"/>
      <c r="CU26" s="1058"/>
      <c r="CV26" s="1059"/>
      <c r="CW26" s="1057"/>
      <c r="CX26" s="1058"/>
      <c r="CY26" s="1058"/>
      <c r="CZ26" s="1058"/>
      <c r="DA26" s="1059"/>
      <c r="DB26" s="1057"/>
      <c r="DC26" s="1058"/>
      <c r="DD26" s="1058"/>
      <c r="DE26" s="1058"/>
      <c r="DF26" s="1059"/>
      <c r="DG26" s="1057"/>
      <c r="DH26" s="1058"/>
      <c r="DI26" s="1058"/>
      <c r="DJ26" s="1058"/>
      <c r="DK26" s="1059"/>
      <c r="DL26" s="1057"/>
      <c r="DM26" s="1058"/>
      <c r="DN26" s="1058"/>
      <c r="DO26" s="1058"/>
      <c r="DP26" s="1059"/>
      <c r="DQ26" s="1057"/>
      <c r="DR26" s="1058"/>
      <c r="DS26" s="1058"/>
      <c r="DT26" s="1058"/>
      <c r="DU26" s="1059"/>
      <c r="DV26" s="1060"/>
      <c r="DW26" s="1061"/>
      <c r="DX26" s="1061"/>
      <c r="DY26" s="1061"/>
      <c r="DZ26" s="1062"/>
      <c r="EA26" s="226"/>
    </row>
    <row r="27" spans="1:131" ht="26.25" customHeight="1" thickBot="1" x14ac:dyDescent="0.25">
      <c r="A27" s="1066"/>
      <c r="B27" s="1067"/>
      <c r="C27" s="1067"/>
      <c r="D27" s="1067"/>
      <c r="E27" s="1067"/>
      <c r="F27" s="1067"/>
      <c r="G27" s="1067"/>
      <c r="H27" s="1067"/>
      <c r="I27" s="1067"/>
      <c r="J27" s="1067"/>
      <c r="K27" s="1067"/>
      <c r="L27" s="1067"/>
      <c r="M27" s="1067"/>
      <c r="N27" s="1067"/>
      <c r="O27" s="1067"/>
      <c r="P27" s="1068"/>
      <c r="Q27" s="1072"/>
      <c r="R27" s="1073"/>
      <c r="S27" s="1073"/>
      <c r="T27" s="1073"/>
      <c r="U27" s="1074"/>
      <c r="V27" s="1072"/>
      <c r="W27" s="1073"/>
      <c r="X27" s="1073"/>
      <c r="Y27" s="1073"/>
      <c r="Z27" s="1074"/>
      <c r="AA27" s="1072"/>
      <c r="AB27" s="1073"/>
      <c r="AC27" s="1073"/>
      <c r="AD27" s="1073"/>
      <c r="AE27" s="1073"/>
      <c r="AF27" s="1125"/>
      <c r="AG27" s="1079"/>
      <c r="AH27" s="1079"/>
      <c r="AI27" s="1079"/>
      <c r="AJ27" s="1126"/>
      <c r="AK27" s="1073"/>
      <c r="AL27" s="1073"/>
      <c r="AM27" s="1073"/>
      <c r="AN27" s="1073"/>
      <c r="AO27" s="1074"/>
      <c r="AP27" s="1072"/>
      <c r="AQ27" s="1073"/>
      <c r="AR27" s="1073"/>
      <c r="AS27" s="1073"/>
      <c r="AT27" s="1074"/>
      <c r="AU27" s="1072"/>
      <c r="AV27" s="1073"/>
      <c r="AW27" s="1073"/>
      <c r="AX27" s="1073"/>
      <c r="AY27" s="1074"/>
      <c r="AZ27" s="1072"/>
      <c r="BA27" s="1073"/>
      <c r="BB27" s="1073"/>
      <c r="BC27" s="1073"/>
      <c r="BD27" s="1074"/>
      <c r="BE27" s="1072"/>
      <c r="BF27" s="1073"/>
      <c r="BG27" s="1073"/>
      <c r="BH27" s="1073"/>
      <c r="BI27" s="1084"/>
      <c r="BJ27" s="228"/>
      <c r="BK27" s="228"/>
      <c r="BL27" s="228"/>
      <c r="BM27" s="228"/>
      <c r="BN27" s="228"/>
      <c r="BO27" s="237"/>
      <c r="BP27" s="237"/>
      <c r="BQ27" s="234">
        <v>21</v>
      </c>
      <c r="BR27" s="235"/>
      <c r="BS27" s="1060"/>
      <c r="BT27" s="1061"/>
      <c r="BU27" s="1061"/>
      <c r="BV27" s="1061"/>
      <c r="BW27" s="1061"/>
      <c r="BX27" s="1061"/>
      <c r="BY27" s="1061"/>
      <c r="BZ27" s="1061"/>
      <c r="CA27" s="1061"/>
      <c r="CB27" s="1061"/>
      <c r="CC27" s="1061"/>
      <c r="CD27" s="1061"/>
      <c r="CE27" s="1061"/>
      <c r="CF27" s="1061"/>
      <c r="CG27" s="1082"/>
      <c r="CH27" s="1057"/>
      <c r="CI27" s="1058"/>
      <c r="CJ27" s="1058"/>
      <c r="CK27" s="1058"/>
      <c r="CL27" s="1059"/>
      <c r="CM27" s="1057"/>
      <c r="CN27" s="1058"/>
      <c r="CO27" s="1058"/>
      <c r="CP27" s="1058"/>
      <c r="CQ27" s="1059"/>
      <c r="CR27" s="1057"/>
      <c r="CS27" s="1058"/>
      <c r="CT27" s="1058"/>
      <c r="CU27" s="1058"/>
      <c r="CV27" s="1059"/>
      <c r="CW27" s="1057"/>
      <c r="CX27" s="1058"/>
      <c r="CY27" s="1058"/>
      <c r="CZ27" s="1058"/>
      <c r="DA27" s="1059"/>
      <c r="DB27" s="1057"/>
      <c r="DC27" s="1058"/>
      <c r="DD27" s="1058"/>
      <c r="DE27" s="1058"/>
      <c r="DF27" s="1059"/>
      <c r="DG27" s="1057"/>
      <c r="DH27" s="1058"/>
      <c r="DI27" s="1058"/>
      <c r="DJ27" s="1058"/>
      <c r="DK27" s="1059"/>
      <c r="DL27" s="1057"/>
      <c r="DM27" s="1058"/>
      <c r="DN27" s="1058"/>
      <c r="DO27" s="1058"/>
      <c r="DP27" s="1059"/>
      <c r="DQ27" s="1057"/>
      <c r="DR27" s="1058"/>
      <c r="DS27" s="1058"/>
      <c r="DT27" s="1058"/>
      <c r="DU27" s="1059"/>
      <c r="DV27" s="1060"/>
      <c r="DW27" s="1061"/>
      <c r="DX27" s="1061"/>
      <c r="DY27" s="1061"/>
      <c r="DZ27" s="1062"/>
      <c r="EA27" s="226"/>
    </row>
    <row r="28" spans="1:131" ht="26.25" customHeight="1" thickTop="1" x14ac:dyDescent="0.2">
      <c r="A28" s="238">
        <v>1</v>
      </c>
      <c r="B28" s="1115" t="s">
        <v>404</v>
      </c>
      <c r="C28" s="1116"/>
      <c r="D28" s="1116"/>
      <c r="E28" s="1116"/>
      <c r="F28" s="1116"/>
      <c r="G28" s="1116"/>
      <c r="H28" s="1116"/>
      <c r="I28" s="1116"/>
      <c r="J28" s="1116"/>
      <c r="K28" s="1116"/>
      <c r="L28" s="1116"/>
      <c r="M28" s="1116"/>
      <c r="N28" s="1116"/>
      <c r="O28" s="1116"/>
      <c r="P28" s="1117"/>
      <c r="Q28" s="1118">
        <v>1669</v>
      </c>
      <c r="R28" s="1119"/>
      <c r="S28" s="1119"/>
      <c r="T28" s="1119"/>
      <c r="U28" s="1119"/>
      <c r="V28" s="1119">
        <v>1550</v>
      </c>
      <c r="W28" s="1119"/>
      <c r="X28" s="1119"/>
      <c r="Y28" s="1119"/>
      <c r="Z28" s="1119"/>
      <c r="AA28" s="1119">
        <v>119</v>
      </c>
      <c r="AB28" s="1119"/>
      <c r="AC28" s="1119"/>
      <c r="AD28" s="1119"/>
      <c r="AE28" s="1120"/>
      <c r="AF28" s="1121">
        <v>119</v>
      </c>
      <c r="AG28" s="1119"/>
      <c r="AH28" s="1119"/>
      <c r="AI28" s="1119"/>
      <c r="AJ28" s="1122"/>
      <c r="AK28" s="1110">
        <v>96</v>
      </c>
      <c r="AL28" s="1111"/>
      <c r="AM28" s="1111"/>
      <c r="AN28" s="1111"/>
      <c r="AO28" s="1111"/>
      <c r="AP28" s="1111" t="s">
        <v>587</v>
      </c>
      <c r="AQ28" s="1111"/>
      <c r="AR28" s="1111"/>
      <c r="AS28" s="1111"/>
      <c r="AT28" s="1111"/>
      <c r="AU28" s="1111" t="s">
        <v>587</v>
      </c>
      <c r="AV28" s="1111"/>
      <c r="AW28" s="1111"/>
      <c r="AX28" s="1111"/>
      <c r="AY28" s="1111"/>
      <c r="AZ28" s="1112" t="s">
        <v>522</v>
      </c>
      <c r="BA28" s="1112"/>
      <c r="BB28" s="1112"/>
      <c r="BC28" s="1112"/>
      <c r="BD28" s="1112"/>
      <c r="BE28" s="1113"/>
      <c r="BF28" s="1113"/>
      <c r="BG28" s="1113"/>
      <c r="BH28" s="1113"/>
      <c r="BI28" s="1114"/>
      <c r="BJ28" s="228"/>
      <c r="BK28" s="228"/>
      <c r="BL28" s="228"/>
      <c r="BM28" s="228"/>
      <c r="BN28" s="228"/>
      <c r="BO28" s="237"/>
      <c r="BP28" s="237"/>
      <c r="BQ28" s="234">
        <v>22</v>
      </c>
      <c r="BR28" s="235"/>
      <c r="BS28" s="1060"/>
      <c r="BT28" s="1061"/>
      <c r="BU28" s="1061"/>
      <c r="BV28" s="1061"/>
      <c r="BW28" s="1061"/>
      <c r="BX28" s="1061"/>
      <c r="BY28" s="1061"/>
      <c r="BZ28" s="1061"/>
      <c r="CA28" s="1061"/>
      <c r="CB28" s="1061"/>
      <c r="CC28" s="1061"/>
      <c r="CD28" s="1061"/>
      <c r="CE28" s="1061"/>
      <c r="CF28" s="1061"/>
      <c r="CG28" s="1082"/>
      <c r="CH28" s="1057"/>
      <c r="CI28" s="1058"/>
      <c r="CJ28" s="1058"/>
      <c r="CK28" s="1058"/>
      <c r="CL28" s="1059"/>
      <c r="CM28" s="1057"/>
      <c r="CN28" s="1058"/>
      <c r="CO28" s="1058"/>
      <c r="CP28" s="1058"/>
      <c r="CQ28" s="1059"/>
      <c r="CR28" s="1057"/>
      <c r="CS28" s="1058"/>
      <c r="CT28" s="1058"/>
      <c r="CU28" s="1058"/>
      <c r="CV28" s="1059"/>
      <c r="CW28" s="1057"/>
      <c r="CX28" s="1058"/>
      <c r="CY28" s="1058"/>
      <c r="CZ28" s="1058"/>
      <c r="DA28" s="1059"/>
      <c r="DB28" s="1057"/>
      <c r="DC28" s="1058"/>
      <c r="DD28" s="1058"/>
      <c r="DE28" s="1058"/>
      <c r="DF28" s="1059"/>
      <c r="DG28" s="1057"/>
      <c r="DH28" s="1058"/>
      <c r="DI28" s="1058"/>
      <c r="DJ28" s="1058"/>
      <c r="DK28" s="1059"/>
      <c r="DL28" s="1057"/>
      <c r="DM28" s="1058"/>
      <c r="DN28" s="1058"/>
      <c r="DO28" s="1058"/>
      <c r="DP28" s="1059"/>
      <c r="DQ28" s="1057"/>
      <c r="DR28" s="1058"/>
      <c r="DS28" s="1058"/>
      <c r="DT28" s="1058"/>
      <c r="DU28" s="1059"/>
      <c r="DV28" s="1060"/>
      <c r="DW28" s="1061"/>
      <c r="DX28" s="1061"/>
      <c r="DY28" s="1061"/>
      <c r="DZ28" s="1062"/>
      <c r="EA28" s="226"/>
    </row>
    <row r="29" spans="1:131" ht="26.25" customHeight="1" x14ac:dyDescent="0.2">
      <c r="A29" s="238">
        <v>2</v>
      </c>
      <c r="B29" s="1098" t="s">
        <v>405</v>
      </c>
      <c r="C29" s="1099"/>
      <c r="D29" s="1099"/>
      <c r="E29" s="1099"/>
      <c r="F29" s="1099"/>
      <c r="G29" s="1099"/>
      <c r="H29" s="1099"/>
      <c r="I29" s="1099"/>
      <c r="J29" s="1099"/>
      <c r="K29" s="1099"/>
      <c r="L29" s="1099"/>
      <c r="M29" s="1099"/>
      <c r="N29" s="1099"/>
      <c r="O29" s="1099"/>
      <c r="P29" s="1100"/>
      <c r="Q29" s="1106">
        <v>43</v>
      </c>
      <c r="R29" s="1107"/>
      <c r="S29" s="1107"/>
      <c r="T29" s="1107"/>
      <c r="U29" s="1107"/>
      <c r="V29" s="1107">
        <v>43</v>
      </c>
      <c r="W29" s="1107"/>
      <c r="X29" s="1107"/>
      <c r="Y29" s="1107"/>
      <c r="Z29" s="1107"/>
      <c r="AA29" s="1107" t="s">
        <v>587</v>
      </c>
      <c r="AB29" s="1107"/>
      <c r="AC29" s="1107"/>
      <c r="AD29" s="1107"/>
      <c r="AE29" s="1108"/>
      <c r="AF29" s="1103" t="s">
        <v>406</v>
      </c>
      <c r="AG29" s="1104"/>
      <c r="AH29" s="1104"/>
      <c r="AI29" s="1104"/>
      <c r="AJ29" s="1105"/>
      <c r="AK29" s="1045">
        <v>28</v>
      </c>
      <c r="AL29" s="1036"/>
      <c r="AM29" s="1036"/>
      <c r="AN29" s="1036"/>
      <c r="AO29" s="1036"/>
      <c r="AP29" s="1046" t="s">
        <v>587</v>
      </c>
      <c r="AQ29" s="1044"/>
      <c r="AR29" s="1044"/>
      <c r="AS29" s="1044"/>
      <c r="AT29" s="1045"/>
      <c r="AU29" s="1036" t="s">
        <v>587</v>
      </c>
      <c r="AV29" s="1036"/>
      <c r="AW29" s="1036"/>
      <c r="AX29" s="1036"/>
      <c r="AY29" s="1036"/>
      <c r="AZ29" s="1109" t="s">
        <v>522</v>
      </c>
      <c r="BA29" s="1109"/>
      <c r="BB29" s="1109"/>
      <c r="BC29" s="1109"/>
      <c r="BD29" s="1109"/>
      <c r="BE29" s="1037"/>
      <c r="BF29" s="1037"/>
      <c r="BG29" s="1037"/>
      <c r="BH29" s="1037"/>
      <c r="BI29" s="1038"/>
      <c r="BJ29" s="228"/>
      <c r="BK29" s="228"/>
      <c r="BL29" s="228"/>
      <c r="BM29" s="228"/>
      <c r="BN29" s="228"/>
      <c r="BO29" s="237"/>
      <c r="BP29" s="237"/>
      <c r="BQ29" s="234">
        <v>23</v>
      </c>
      <c r="BR29" s="235"/>
      <c r="BS29" s="1060"/>
      <c r="BT29" s="1061"/>
      <c r="BU29" s="1061"/>
      <c r="BV29" s="1061"/>
      <c r="BW29" s="1061"/>
      <c r="BX29" s="1061"/>
      <c r="BY29" s="1061"/>
      <c r="BZ29" s="1061"/>
      <c r="CA29" s="1061"/>
      <c r="CB29" s="1061"/>
      <c r="CC29" s="1061"/>
      <c r="CD29" s="1061"/>
      <c r="CE29" s="1061"/>
      <c r="CF29" s="1061"/>
      <c r="CG29" s="1082"/>
      <c r="CH29" s="1057"/>
      <c r="CI29" s="1058"/>
      <c r="CJ29" s="1058"/>
      <c r="CK29" s="1058"/>
      <c r="CL29" s="1059"/>
      <c r="CM29" s="1057"/>
      <c r="CN29" s="1058"/>
      <c r="CO29" s="1058"/>
      <c r="CP29" s="1058"/>
      <c r="CQ29" s="1059"/>
      <c r="CR29" s="1057"/>
      <c r="CS29" s="1058"/>
      <c r="CT29" s="1058"/>
      <c r="CU29" s="1058"/>
      <c r="CV29" s="1059"/>
      <c r="CW29" s="1057"/>
      <c r="CX29" s="1058"/>
      <c r="CY29" s="1058"/>
      <c r="CZ29" s="1058"/>
      <c r="DA29" s="1059"/>
      <c r="DB29" s="1057"/>
      <c r="DC29" s="1058"/>
      <c r="DD29" s="1058"/>
      <c r="DE29" s="1058"/>
      <c r="DF29" s="1059"/>
      <c r="DG29" s="1057"/>
      <c r="DH29" s="1058"/>
      <c r="DI29" s="1058"/>
      <c r="DJ29" s="1058"/>
      <c r="DK29" s="1059"/>
      <c r="DL29" s="1057"/>
      <c r="DM29" s="1058"/>
      <c r="DN29" s="1058"/>
      <c r="DO29" s="1058"/>
      <c r="DP29" s="1059"/>
      <c r="DQ29" s="1057"/>
      <c r="DR29" s="1058"/>
      <c r="DS29" s="1058"/>
      <c r="DT29" s="1058"/>
      <c r="DU29" s="1059"/>
      <c r="DV29" s="1060"/>
      <c r="DW29" s="1061"/>
      <c r="DX29" s="1061"/>
      <c r="DY29" s="1061"/>
      <c r="DZ29" s="1062"/>
      <c r="EA29" s="226"/>
    </row>
    <row r="30" spans="1:131" ht="26.25" customHeight="1" x14ac:dyDescent="0.2">
      <c r="A30" s="238">
        <v>3</v>
      </c>
      <c r="B30" s="1098" t="s">
        <v>407</v>
      </c>
      <c r="C30" s="1099"/>
      <c r="D30" s="1099"/>
      <c r="E30" s="1099"/>
      <c r="F30" s="1099"/>
      <c r="G30" s="1099"/>
      <c r="H30" s="1099"/>
      <c r="I30" s="1099"/>
      <c r="J30" s="1099"/>
      <c r="K30" s="1099"/>
      <c r="L30" s="1099"/>
      <c r="M30" s="1099"/>
      <c r="N30" s="1099"/>
      <c r="O30" s="1099"/>
      <c r="P30" s="1100"/>
      <c r="Q30" s="1106">
        <v>1055</v>
      </c>
      <c r="R30" s="1107"/>
      <c r="S30" s="1107"/>
      <c r="T30" s="1107"/>
      <c r="U30" s="1107"/>
      <c r="V30" s="1107">
        <v>944</v>
      </c>
      <c r="W30" s="1107"/>
      <c r="X30" s="1107"/>
      <c r="Y30" s="1107"/>
      <c r="Z30" s="1107"/>
      <c r="AA30" s="1107">
        <v>111</v>
      </c>
      <c r="AB30" s="1107"/>
      <c r="AC30" s="1107"/>
      <c r="AD30" s="1107"/>
      <c r="AE30" s="1108"/>
      <c r="AF30" s="1103">
        <v>111</v>
      </c>
      <c r="AG30" s="1104"/>
      <c r="AH30" s="1104"/>
      <c r="AI30" s="1104"/>
      <c r="AJ30" s="1105"/>
      <c r="AK30" s="1045">
        <v>149</v>
      </c>
      <c r="AL30" s="1036"/>
      <c r="AM30" s="1036"/>
      <c r="AN30" s="1036"/>
      <c r="AO30" s="1036"/>
      <c r="AP30" s="1046" t="s">
        <v>587</v>
      </c>
      <c r="AQ30" s="1044"/>
      <c r="AR30" s="1044"/>
      <c r="AS30" s="1044"/>
      <c r="AT30" s="1045"/>
      <c r="AU30" s="1036" t="s">
        <v>587</v>
      </c>
      <c r="AV30" s="1036"/>
      <c r="AW30" s="1036"/>
      <c r="AX30" s="1036"/>
      <c r="AY30" s="1036"/>
      <c r="AZ30" s="1109" t="s">
        <v>522</v>
      </c>
      <c r="BA30" s="1109"/>
      <c r="BB30" s="1109"/>
      <c r="BC30" s="1109"/>
      <c r="BD30" s="1109"/>
      <c r="BE30" s="1037"/>
      <c r="BF30" s="1037"/>
      <c r="BG30" s="1037"/>
      <c r="BH30" s="1037"/>
      <c r="BI30" s="1038"/>
      <c r="BJ30" s="228"/>
      <c r="BK30" s="228"/>
      <c r="BL30" s="228"/>
      <c r="BM30" s="228"/>
      <c r="BN30" s="228"/>
      <c r="BO30" s="237"/>
      <c r="BP30" s="237"/>
      <c r="BQ30" s="234">
        <v>24</v>
      </c>
      <c r="BR30" s="235"/>
      <c r="BS30" s="1060"/>
      <c r="BT30" s="1061"/>
      <c r="BU30" s="1061"/>
      <c r="BV30" s="1061"/>
      <c r="BW30" s="1061"/>
      <c r="BX30" s="1061"/>
      <c r="BY30" s="1061"/>
      <c r="BZ30" s="1061"/>
      <c r="CA30" s="1061"/>
      <c r="CB30" s="1061"/>
      <c r="CC30" s="1061"/>
      <c r="CD30" s="1061"/>
      <c r="CE30" s="1061"/>
      <c r="CF30" s="1061"/>
      <c r="CG30" s="1082"/>
      <c r="CH30" s="1057"/>
      <c r="CI30" s="1058"/>
      <c r="CJ30" s="1058"/>
      <c r="CK30" s="1058"/>
      <c r="CL30" s="1059"/>
      <c r="CM30" s="1057"/>
      <c r="CN30" s="1058"/>
      <c r="CO30" s="1058"/>
      <c r="CP30" s="1058"/>
      <c r="CQ30" s="1059"/>
      <c r="CR30" s="1057"/>
      <c r="CS30" s="1058"/>
      <c r="CT30" s="1058"/>
      <c r="CU30" s="1058"/>
      <c r="CV30" s="1059"/>
      <c r="CW30" s="1057"/>
      <c r="CX30" s="1058"/>
      <c r="CY30" s="1058"/>
      <c r="CZ30" s="1058"/>
      <c r="DA30" s="1059"/>
      <c r="DB30" s="1057"/>
      <c r="DC30" s="1058"/>
      <c r="DD30" s="1058"/>
      <c r="DE30" s="1058"/>
      <c r="DF30" s="1059"/>
      <c r="DG30" s="1057"/>
      <c r="DH30" s="1058"/>
      <c r="DI30" s="1058"/>
      <c r="DJ30" s="1058"/>
      <c r="DK30" s="1059"/>
      <c r="DL30" s="1057"/>
      <c r="DM30" s="1058"/>
      <c r="DN30" s="1058"/>
      <c r="DO30" s="1058"/>
      <c r="DP30" s="1059"/>
      <c r="DQ30" s="1057"/>
      <c r="DR30" s="1058"/>
      <c r="DS30" s="1058"/>
      <c r="DT30" s="1058"/>
      <c r="DU30" s="1059"/>
      <c r="DV30" s="1060"/>
      <c r="DW30" s="1061"/>
      <c r="DX30" s="1061"/>
      <c r="DY30" s="1061"/>
      <c r="DZ30" s="1062"/>
      <c r="EA30" s="226"/>
    </row>
    <row r="31" spans="1:131" ht="26.25" customHeight="1" x14ac:dyDescent="0.2">
      <c r="A31" s="238">
        <v>4</v>
      </c>
      <c r="B31" s="1098" t="s">
        <v>408</v>
      </c>
      <c r="C31" s="1099"/>
      <c r="D31" s="1099"/>
      <c r="E31" s="1099"/>
      <c r="F31" s="1099"/>
      <c r="G31" s="1099"/>
      <c r="H31" s="1099"/>
      <c r="I31" s="1099"/>
      <c r="J31" s="1099"/>
      <c r="K31" s="1099"/>
      <c r="L31" s="1099"/>
      <c r="M31" s="1099"/>
      <c r="N31" s="1099"/>
      <c r="O31" s="1099"/>
      <c r="P31" s="1100"/>
      <c r="Q31" s="1106">
        <v>20</v>
      </c>
      <c r="R31" s="1107"/>
      <c r="S31" s="1107"/>
      <c r="T31" s="1107"/>
      <c r="U31" s="1107"/>
      <c r="V31" s="1107">
        <v>20</v>
      </c>
      <c r="W31" s="1107"/>
      <c r="X31" s="1107"/>
      <c r="Y31" s="1107"/>
      <c r="Z31" s="1107"/>
      <c r="AA31" s="1107" t="s">
        <v>587</v>
      </c>
      <c r="AB31" s="1107"/>
      <c r="AC31" s="1107"/>
      <c r="AD31" s="1107"/>
      <c r="AE31" s="1108"/>
      <c r="AF31" s="1103" t="s">
        <v>393</v>
      </c>
      <c r="AG31" s="1104"/>
      <c r="AH31" s="1104"/>
      <c r="AI31" s="1104"/>
      <c r="AJ31" s="1105"/>
      <c r="AK31" s="1045">
        <v>15</v>
      </c>
      <c r="AL31" s="1036"/>
      <c r="AM31" s="1036"/>
      <c r="AN31" s="1036"/>
      <c r="AO31" s="1036"/>
      <c r="AP31" s="1046" t="s">
        <v>587</v>
      </c>
      <c r="AQ31" s="1044"/>
      <c r="AR31" s="1044"/>
      <c r="AS31" s="1044"/>
      <c r="AT31" s="1045"/>
      <c r="AU31" s="1036" t="s">
        <v>587</v>
      </c>
      <c r="AV31" s="1036"/>
      <c r="AW31" s="1036"/>
      <c r="AX31" s="1036"/>
      <c r="AY31" s="1036"/>
      <c r="AZ31" s="1109" t="s">
        <v>522</v>
      </c>
      <c r="BA31" s="1109"/>
      <c r="BB31" s="1109"/>
      <c r="BC31" s="1109"/>
      <c r="BD31" s="1109"/>
      <c r="BE31" s="1037"/>
      <c r="BF31" s="1037"/>
      <c r="BG31" s="1037"/>
      <c r="BH31" s="1037"/>
      <c r="BI31" s="1038"/>
      <c r="BJ31" s="228"/>
      <c r="BK31" s="228"/>
      <c r="BL31" s="228"/>
      <c r="BM31" s="228"/>
      <c r="BN31" s="228"/>
      <c r="BO31" s="237"/>
      <c r="BP31" s="237"/>
      <c r="BQ31" s="234">
        <v>25</v>
      </c>
      <c r="BR31" s="235"/>
      <c r="BS31" s="1060"/>
      <c r="BT31" s="1061"/>
      <c r="BU31" s="1061"/>
      <c r="BV31" s="1061"/>
      <c r="BW31" s="1061"/>
      <c r="BX31" s="1061"/>
      <c r="BY31" s="1061"/>
      <c r="BZ31" s="1061"/>
      <c r="CA31" s="1061"/>
      <c r="CB31" s="1061"/>
      <c r="CC31" s="1061"/>
      <c r="CD31" s="1061"/>
      <c r="CE31" s="1061"/>
      <c r="CF31" s="1061"/>
      <c r="CG31" s="1082"/>
      <c r="CH31" s="1057"/>
      <c r="CI31" s="1058"/>
      <c r="CJ31" s="1058"/>
      <c r="CK31" s="1058"/>
      <c r="CL31" s="1059"/>
      <c r="CM31" s="1057"/>
      <c r="CN31" s="1058"/>
      <c r="CO31" s="1058"/>
      <c r="CP31" s="1058"/>
      <c r="CQ31" s="1059"/>
      <c r="CR31" s="1057"/>
      <c r="CS31" s="1058"/>
      <c r="CT31" s="1058"/>
      <c r="CU31" s="1058"/>
      <c r="CV31" s="1059"/>
      <c r="CW31" s="1057"/>
      <c r="CX31" s="1058"/>
      <c r="CY31" s="1058"/>
      <c r="CZ31" s="1058"/>
      <c r="DA31" s="1059"/>
      <c r="DB31" s="1057"/>
      <c r="DC31" s="1058"/>
      <c r="DD31" s="1058"/>
      <c r="DE31" s="1058"/>
      <c r="DF31" s="1059"/>
      <c r="DG31" s="1057"/>
      <c r="DH31" s="1058"/>
      <c r="DI31" s="1058"/>
      <c r="DJ31" s="1058"/>
      <c r="DK31" s="1059"/>
      <c r="DL31" s="1057"/>
      <c r="DM31" s="1058"/>
      <c r="DN31" s="1058"/>
      <c r="DO31" s="1058"/>
      <c r="DP31" s="1059"/>
      <c r="DQ31" s="1057"/>
      <c r="DR31" s="1058"/>
      <c r="DS31" s="1058"/>
      <c r="DT31" s="1058"/>
      <c r="DU31" s="1059"/>
      <c r="DV31" s="1060"/>
      <c r="DW31" s="1061"/>
      <c r="DX31" s="1061"/>
      <c r="DY31" s="1061"/>
      <c r="DZ31" s="1062"/>
      <c r="EA31" s="226"/>
    </row>
    <row r="32" spans="1:131" ht="26.25" customHeight="1" x14ac:dyDescent="0.2">
      <c r="A32" s="238">
        <v>5</v>
      </c>
      <c r="B32" s="1098" t="s">
        <v>409</v>
      </c>
      <c r="C32" s="1099"/>
      <c r="D32" s="1099"/>
      <c r="E32" s="1099"/>
      <c r="F32" s="1099"/>
      <c r="G32" s="1099"/>
      <c r="H32" s="1099"/>
      <c r="I32" s="1099"/>
      <c r="J32" s="1099"/>
      <c r="K32" s="1099"/>
      <c r="L32" s="1099"/>
      <c r="M32" s="1099"/>
      <c r="N32" s="1099"/>
      <c r="O32" s="1099"/>
      <c r="P32" s="1100"/>
      <c r="Q32" s="1106">
        <v>175</v>
      </c>
      <c r="R32" s="1107"/>
      <c r="S32" s="1107"/>
      <c r="T32" s="1107"/>
      <c r="U32" s="1107"/>
      <c r="V32" s="1107">
        <v>175</v>
      </c>
      <c r="W32" s="1107"/>
      <c r="X32" s="1107"/>
      <c r="Y32" s="1107"/>
      <c r="Z32" s="1107"/>
      <c r="AA32" s="1107">
        <v>0</v>
      </c>
      <c r="AB32" s="1107"/>
      <c r="AC32" s="1107"/>
      <c r="AD32" s="1107"/>
      <c r="AE32" s="1108"/>
      <c r="AF32" s="1103">
        <v>0</v>
      </c>
      <c r="AG32" s="1104"/>
      <c r="AH32" s="1104"/>
      <c r="AI32" s="1104"/>
      <c r="AJ32" s="1105"/>
      <c r="AK32" s="1045">
        <v>157</v>
      </c>
      <c r="AL32" s="1036"/>
      <c r="AM32" s="1036"/>
      <c r="AN32" s="1036"/>
      <c r="AO32" s="1036"/>
      <c r="AP32" s="1046" t="s">
        <v>587</v>
      </c>
      <c r="AQ32" s="1044"/>
      <c r="AR32" s="1044"/>
      <c r="AS32" s="1044"/>
      <c r="AT32" s="1045"/>
      <c r="AU32" s="1036" t="s">
        <v>587</v>
      </c>
      <c r="AV32" s="1036"/>
      <c r="AW32" s="1036"/>
      <c r="AX32" s="1036"/>
      <c r="AY32" s="1036"/>
      <c r="AZ32" s="1109" t="s">
        <v>522</v>
      </c>
      <c r="BA32" s="1109"/>
      <c r="BB32" s="1109"/>
      <c r="BC32" s="1109"/>
      <c r="BD32" s="1109"/>
      <c r="BE32" s="1037"/>
      <c r="BF32" s="1037"/>
      <c r="BG32" s="1037"/>
      <c r="BH32" s="1037"/>
      <c r="BI32" s="1038"/>
      <c r="BJ32" s="228"/>
      <c r="BK32" s="228"/>
      <c r="BL32" s="228"/>
      <c r="BM32" s="228"/>
      <c r="BN32" s="228"/>
      <c r="BO32" s="237"/>
      <c r="BP32" s="237"/>
      <c r="BQ32" s="234">
        <v>26</v>
      </c>
      <c r="BR32" s="235"/>
      <c r="BS32" s="1060"/>
      <c r="BT32" s="1061"/>
      <c r="BU32" s="1061"/>
      <c r="BV32" s="1061"/>
      <c r="BW32" s="1061"/>
      <c r="BX32" s="1061"/>
      <c r="BY32" s="1061"/>
      <c r="BZ32" s="1061"/>
      <c r="CA32" s="1061"/>
      <c r="CB32" s="1061"/>
      <c r="CC32" s="1061"/>
      <c r="CD32" s="1061"/>
      <c r="CE32" s="1061"/>
      <c r="CF32" s="1061"/>
      <c r="CG32" s="1082"/>
      <c r="CH32" s="1057"/>
      <c r="CI32" s="1058"/>
      <c r="CJ32" s="1058"/>
      <c r="CK32" s="1058"/>
      <c r="CL32" s="1059"/>
      <c r="CM32" s="1057"/>
      <c r="CN32" s="1058"/>
      <c r="CO32" s="1058"/>
      <c r="CP32" s="1058"/>
      <c r="CQ32" s="1059"/>
      <c r="CR32" s="1057"/>
      <c r="CS32" s="1058"/>
      <c r="CT32" s="1058"/>
      <c r="CU32" s="1058"/>
      <c r="CV32" s="1059"/>
      <c r="CW32" s="1057"/>
      <c r="CX32" s="1058"/>
      <c r="CY32" s="1058"/>
      <c r="CZ32" s="1058"/>
      <c r="DA32" s="1059"/>
      <c r="DB32" s="1057"/>
      <c r="DC32" s="1058"/>
      <c r="DD32" s="1058"/>
      <c r="DE32" s="1058"/>
      <c r="DF32" s="1059"/>
      <c r="DG32" s="1057"/>
      <c r="DH32" s="1058"/>
      <c r="DI32" s="1058"/>
      <c r="DJ32" s="1058"/>
      <c r="DK32" s="1059"/>
      <c r="DL32" s="1057"/>
      <c r="DM32" s="1058"/>
      <c r="DN32" s="1058"/>
      <c r="DO32" s="1058"/>
      <c r="DP32" s="1059"/>
      <c r="DQ32" s="1057"/>
      <c r="DR32" s="1058"/>
      <c r="DS32" s="1058"/>
      <c r="DT32" s="1058"/>
      <c r="DU32" s="1059"/>
      <c r="DV32" s="1060"/>
      <c r="DW32" s="1061"/>
      <c r="DX32" s="1061"/>
      <c r="DY32" s="1061"/>
      <c r="DZ32" s="1062"/>
      <c r="EA32" s="226"/>
    </row>
    <row r="33" spans="1:131" ht="26.25" customHeight="1" x14ac:dyDescent="0.2">
      <c r="A33" s="238">
        <v>6</v>
      </c>
      <c r="B33" s="1098" t="s">
        <v>410</v>
      </c>
      <c r="C33" s="1099"/>
      <c r="D33" s="1099"/>
      <c r="E33" s="1099"/>
      <c r="F33" s="1099"/>
      <c r="G33" s="1099"/>
      <c r="H33" s="1099"/>
      <c r="I33" s="1099"/>
      <c r="J33" s="1099"/>
      <c r="K33" s="1099"/>
      <c r="L33" s="1099"/>
      <c r="M33" s="1099"/>
      <c r="N33" s="1099"/>
      <c r="O33" s="1099"/>
      <c r="P33" s="1100"/>
      <c r="Q33" s="1106">
        <v>164</v>
      </c>
      <c r="R33" s="1107"/>
      <c r="S33" s="1107"/>
      <c r="T33" s="1107"/>
      <c r="U33" s="1107"/>
      <c r="V33" s="1107">
        <v>129</v>
      </c>
      <c r="W33" s="1107"/>
      <c r="X33" s="1107"/>
      <c r="Y33" s="1107"/>
      <c r="Z33" s="1107"/>
      <c r="AA33" s="1107">
        <v>35</v>
      </c>
      <c r="AB33" s="1107"/>
      <c r="AC33" s="1107"/>
      <c r="AD33" s="1107"/>
      <c r="AE33" s="1108"/>
      <c r="AF33" s="1103">
        <v>579</v>
      </c>
      <c r="AG33" s="1104"/>
      <c r="AH33" s="1104"/>
      <c r="AI33" s="1104"/>
      <c r="AJ33" s="1105"/>
      <c r="AK33" s="1045">
        <v>1</v>
      </c>
      <c r="AL33" s="1036"/>
      <c r="AM33" s="1036"/>
      <c r="AN33" s="1036"/>
      <c r="AO33" s="1036"/>
      <c r="AP33" s="1046">
        <v>279</v>
      </c>
      <c r="AQ33" s="1044"/>
      <c r="AR33" s="1044"/>
      <c r="AS33" s="1044"/>
      <c r="AT33" s="1045"/>
      <c r="AU33" s="1036" t="s">
        <v>587</v>
      </c>
      <c r="AV33" s="1036"/>
      <c r="AW33" s="1036"/>
      <c r="AX33" s="1036"/>
      <c r="AY33" s="1036"/>
      <c r="AZ33" s="1109" t="s">
        <v>522</v>
      </c>
      <c r="BA33" s="1109"/>
      <c r="BB33" s="1109"/>
      <c r="BC33" s="1109"/>
      <c r="BD33" s="1109"/>
      <c r="BE33" s="1037" t="s">
        <v>411</v>
      </c>
      <c r="BF33" s="1037"/>
      <c r="BG33" s="1037"/>
      <c r="BH33" s="1037"/>
      <c r="BI33" s="1038"/>
      <c r="BJ33" s="228"/>
      <c r="BK33" s="228"/>
      <c r="BL33" s="228"/>
      <c r="BM33" s="228"/>
      <c r="BN33" s="228"/>
      <c r="BO33" s="237"/>
      <c r="BP33" s="237"/>
      <c r="BQ33" s="234">
        <v>27</v>
      </c>
      <c r="BR33" s="235"/>
      <c r="BS33" s="1060"/>
      <c r="BT33" s="1061"/>
      <c r="BU33" s="1061"/>
      <c r="BV33" s="1061"/>
      <c r="BW33" s="1061"/>
      <c r="BX33" s="1061"/>
      <c r="BY33" s="1061"/>
      <c r="BZ33" s="1061"/>
      <c r="CA33" s="1061"/>
      <c r="CB33" s="1061"/>
      <c r="CC33" s="1061"/>
      <c r="CD33" s="1061"/>
      <c r="CE33" s="1061"/>
      <c r="CF33" s="1061"/>
      <c r="CG33" s="1082"/>
      <c r="CH33" s="1057"/>
      <c r="CI33" s="1058"/>
      <c r="CJ33" s="1058"/>
      <c r="CK33" s="1058"/>
      <c r="CL33" s="1059"/>
      <c r="CM33" s="1057"/>
      <c r="CN33" s="1058"/>
      <c r="CO33" s="1058"/>
      <c r="CP33" s="1058"/>
      <c r="CQ33" s="1059"/>
      <c r="CR33" s="1057"/>
      <c r="CS33" s="1058"/>
      <c r="CT33" s="1058"/>
      <c r="CU33" s="1058"/>
      <c r="CV33" s="1059"/>
      <c r="CW33" s="1057"/>
      <c r="CX33" s="1058"/>
      <c r="CY33" s="1058"/>
      <c r="CZ33" s="1058"/>
      <c r="DA33" s="1059"/>
      <c r="DB33" s="1057"/>
      <c r="DC33" s="1058"/>
      <c r="DD33" s="1058"/>
      <c r="DE33" s="1058"/>
      <c r="DF33" s="1059"/>
      <c r="DG33" s="1057"/>
      <c r="DH33" s="1058"/>
      <c r="DI33" s="1058"/>
      <c r="DJ33" s="1058"/>
      <c r="DK33" s="1059"/>
      <c r="DL33" s="1057"/>
      <c r="DM33" s="1058"/>
      <c r="DN33" s="1058"/>
      <c r="DO33" s="1058"/>
      <c r="DP33" s="1059"/>
      <c r="DQ33" s="1057"/>
      <c r="DR33" s="1058"/>
      <c r="DS33" s="1058"/>
      <c r="DT33" s="1058"/>
      <c r="DU33" s="1059"/>
      <c r="DV33" s="1060"/>
      <c r="DW33" s="1061"/>
      <c r="DX33" s="1061"/>
      <c r="DY33" s="1061"/>
      <c r="DZ33" s="1062"/>
      <c r="EA33" s="226"/>
    </row>
    <row r="34" spans="1:131" ht="26.25" customHeight="1" x14ac:dyDescent="0.2">
      <c r="A34" s="238">
        <v>7</v>
      </c>
      <c r="B34" s="1098" t="s">
        <v>412</v>
      </c>
      <c r="C34" s="1099"/>
      <c r="D34" s="1099"/>
      <c r="E34" s="1099"/>
      <c r="F34" s="1099"/>
      <c r="G34" s="1099"/>
      <c r="H34" s="1099"/>
      <c r="I34" s="1099"/>
      <c r="J34" s="1099"/>
      <c r="K34" s="1099"/>
      <c r="L34" s="1099"/>
      <c r="M34" s="1099"/>
      <c r="N34" s="1099"/>
      <c r="O34" s="1099"/>
      <c r="P34" s="1100"/>
      <c r="Q34" s="1106">
        <v>304</v>
      </c>
      <c r="R34" s="1107"/>
      <c r="S34" s="1107"/>
      <c r="T34" s="1107"/>
      <c r="U34" s="1107"/>
      <c r="V34" s="1107">
        <v>302</v>
      </c>
      <c r="W34" s="1107"/>
      <c r="X34" s="1107"/>
      <c r="Y34" s="1107"/>
      <c r="Z34" s="1107"/>
      <c r="AA34" s="1107">
        <v>2</v>
      </c>
      <c r="AB34" s="1107"/>
      <c r="AC34" s="1107"/>
      <c r="AD34" s="1107"/>
      <c r="AE34" s="1108"/>
      <c r="AF34" s="1103">
        <v>2</v>
      </c>
      <c r="AG34" s="1104"/>
      <c r="AH34" s="1104"/>
      <c r="AI34" s="1104"/>
      <c r="AJ34" s="1105"/>
      <c r="AK34" s="1045">
        <v>46</v>
      </c>
      <c r="AL34" s="1036"/>
      <c r="AM34" s="1036"/>
      <c r="AN34" s="1036"/>
      <c r="AO34" s="1036"/>
      <c r="AP34" s="1036">
        <v>556</v>
      </c>
      <c r="AQ34" s="1036"/>
      <c r="AR34" s="1036"/>
      <c r="AS34" s="1036"/>
      <c r="AT34" s="1036"/>
      <c r="AU34" s="1036">
        <v>278</v>
      </c>
      <c r="AV34" s="1036"/>
      <c r="AW34" s="1036"/>
      <c r="AX34" s="1036"/>
      <c r="AY34" s="1036"/>
      <c r="AZ34" s="1109" t="s">
        <v>522</v>
      </c>
      <c r="BA34" s="1109"/>
      <c r="BB34" s="1109"/>
      <c r="BC34" s="1109"/>
      <c r="BD34" s="1109"/>
      <c r="BE34" s="1037" t="s">
        <v>413</v>
      </c>
      <c r="BF34" s="1037"/>
      <c r="BG34" s="1037"/>
      <c r="BH34" s="1037"/>
      <c r="BI34" s="1038"/>
      <c r="BJ34" s="228"/>
      <c r="BK34" s="228"/>
      <c r="BL34" s="228"/>
      <c r="BM34" s="228"/>
      <c r="BN34" s="228"/>
      <c r="BO34" s="237"/>
      <c r="BP34" s="237"/>
      <c r="BQ34" s="234">
        <v>28</v>
      </c>
      <c r="BR34" s="235"/>
      <c r="BS34" s="1060"/>
      <c r="BT34" s="1061"/>
      <c r="BU34" s="1061"/>
      <c r="BV34" s="1061"/>
      <c r="BW34" s="1061"/>
      <c r="BX34" s="1061"/>
      <c r="BY34" s="1061"/>
      <c r="BZ34" s="1061"/>
      <c r="CA34" s="1061"/>
      <c r="CB34" s="1061"/>
      <c r="CC34" s="1061"/>
      <c r="CD34" s="1061"/>
      <c r="CE34" s="1061"/>
      <c r="CF34" s="1061"/>
      <c r="CG34" s="1082"/>
      <c r="CH34" s="1057"/>
      <c r="CI34" s="1058"/>
      <c r="CJ34" s="1058"/>
      <c r="CK34" s="1058"/>
      <c r="CL34" s="1059"/>
      <c r="CM34" s="1057"/>
      <c r="CN34" s="1058"/>
      <c r="CO34" s="1058"/>
      <c r="CP34" s="1058"/>
      <c r="CQ34" s="1059"/>
      <c r="CR34" s="1057"/>
      <c r="CS34" s="1058"/>
      <c r="CT34" s="1058"/>
      <c r="CU34" s="1058"/>
      <c r="CV34" s="1059"/>
      <c r="CW34" s="1057"/>
      <c r="CX34" s="1058"/>
      <c r="CY34" s="1058"/>
      <c r="CZ34" s="1058"/>
      <c r="DA34" s="1059"/>
      <c r="DB34" s="1057"/>
      <c r="DC34" s="1058"/>
      <c r="DD34" s="1058"/>
      <c r="DE34" s="1058"/>
      <c r="DF34" s="1059"/>
      <c r="DG34" s="1057"/>
      <c r="DH34" s="1058"/>
      <c r="DI34" s="1058"/>
      <c r="DJ34" s="1058"/>
      <c r="DK34" s="1059"/>
      <c r="DL34" s="1057"/>
      <c r="DM34" s="1058"/>
      <c r="DN34" s="1058"/>
      <c r="DO34" s="1058"/>
      <c r="DP34" s="1059"/>
      <c r="DQ34" s="1057"/>
      <c r="DR34" s="1058"/>
      <c r="DS34" s="1058"/>
      <c r="DT34" s="1058"/>
      <c r="DU34" s="1059"/>
      <c r="DV34" s="1060"/>
      <c r="DW34" s="1061"/>
      <c r="DX34" s="1061"/>
      <c r="DY34" s="1061"/>
      <c r="DZ34" s="1062"/>
      <c r="EA34" s="226"/>
    </row>
    <row r="35" spans="1:131" ht="26.25" customHeight="1" x14ac:dyDescent="0.2">
      <c r="A35" s="238">
        <v>8</v>
      </c>
      <c r="B35" s="1098" t="s">
        <v>414</v>
      </c>
      <c r="C35" s="1099"/>
      <c r="D35" s="1099"/>
      <c r="E35" s="1099"/>
      <c r="F35" s="1099"/>
      <c r="G35" s="1099"/>
      <c r="H35" s="1099"/>
      <c r="I35" s="1099"/>
      <c r="J35" s="1099"/>
      <c r="K35" s="1099"/>
      <c r="L35" s="1099"/>
      <c r="M35" s="1099"/>
      <c r="N35" s="1099"/>
      <c r="O35" s="1099"/>
      <c r="P35" s="1100"/>
      <c r="Q35" s="1106">
        <v>322</v>
      </c>
      <c r="R35" s="1107"/>
      <c r="S35" s="1107"/>
      <c r="T35" s="1107"/>
      <c r="U35" s="1107"/>
      <c r="V35" s="1107">
        <v>314</v>
      </c>
      <c r="W35" s="1107"/>
      <c r="X35" s="1107"/>
      <c r="Y35" s="1107"/>
      <c r="Z35" s="1107"/>
      <c r="AA35" s="1107">
        <v>8</v>
      </c>
      <c r="AB35" s="1107"/>
      <c r="AC35" s="1107"/>
      <c r="AD35" s="1107"/>
      <c r="AE35" s="1108"/>
      <c r="AF35" s="1103">
        <v>8</v>
      </c>
      <c r="AG35" s="1104"/>
      <c r="AH35" s="1104"/>
      <c r="AI35" s="1104"/>
      <c r="AJ35" s="1105"/>
      <c r="AK35" s="1045">
        <v>212</v>
      </c>
      <c r="AL35" s="1036"/>
      <c r="AM35" s="1036"/>
      <c r="AN35" s="1036"/>
      <c r="AO35" s="1036"/>
      <c r="AP35" s="1036">
        <v>1255</v>
      </c>
      <c r="AQ35" s="1036"/>
      <c r="AR35" s="1036"/>
      <c r="AS35" s="1036"/>
      <c r="AT35" s="1036"/>
      <c r="AU35" s="1036">
        <v>818</v>
      </c>
      <c r="AV35" s="1036"/>
      <c r="AW35" s="1036"/>
      <c r="AX35" s="1036"/>
      <c r="AY35" s="1036"/>
      <c r="AZ35" s="1109" t="s">
        <v>522</v>
      </c>
      <c r="BA35" s="1109"/>
      <c r="BB35" s="1109"/>
      <c r="BC35" s="1109"/>
      <c r="BD35" s="1109"/>
      <c r="BE35" s="1037" t="s">
        <v>415</v>
      </c>
      <c r="BF35" s="1037"/>
      <c r="BG35" s="1037"/>
      <c r="BH35" s="1037"/>
      <c r="BI35" s="1038"/>
      <c r="BJ35" s="228"/>
      <c r="BK35" s="228"/>
      <c r="BL35" s="228"/>
      <c r="BM35" s="228"/>
      <c r="BN35" s="228"/>
      <c r="BO35" s="237"/>
      <c r="BP35" s="237"/>
      <c r="BQ35" s="234">
        <v>29</v>
      </c>
      <c r="BR35" s="235"/>
      <c r="BS35" s="1060"/>
      <c r="BT35" s="1061"/>
      <c r="BU35" s="1061"/>
      <c r="BV35" s="1061"/>
      <c r="BW35" s="1061"/>
      <c r="BX35" s="1061"/>
      <c r="BY35" s="1061"/>
      <c r="BZ35" s="1061"/>
      <c r="CA35" s="1061"/>
      <c r="CB35" s="1061"/>
      <c r="CC35" s="1061"/>
      <c r="CD35" s="1061"/>
      <c r="CE35" s="1061"/>
      <c r="CF35" s="1061"/>
      <c r="CG35" s="1082"/>
      <c r="CH35" s="1057"/>
      <c r="CI35" s="1058"/>
      <c r="CJ35" s="1058"/>
      <c r="CK35" s="1058"/>
      <c r="CL35" s="1059"/>
      <c r="CM35" s="1057"/>
      <c r="CN35" s="1058"/>
      <c r="CO35" s="1058"/>
      <c r="CP35" s="1058"/>
      <c r="CQ35" s="1059"/>
      <c r="CR35" s="1057"/>
      <c r="CS35" s="1058"/>
      <c r="CT35" s="1058"/>
      <c r="CU35" s="1058"/>
      <c r="CV35" s="1059"/>
      <c r="CW35" s="1057"/>
      <c r="CX35" s="1058"/>
      <c r="CY35" s="1058"/>
      <c r="CZ35" s="1058"/>
      <c r="DA35" s="1059"/>
      <c r="DB35" s="1057"/>
      <c r="DC35" s="1058"/>
      <c r="DD35" s="1058"/>
      <c r="DE35" s="1058"/>
      <c r="DF35" s="1059"/>
      <c r="DG35" s="1057"/>
      <c r="DH35" s="1058"/>
      <c r="DI35" s="1058"/>
      <c r="DJ35" s="1058"/>
      <c r="DK35" s="1059"/>
      <c r="DL35" s="1057"/>
      <c r="DM35" s="1058"/>
      <c r="DN35" s="1058"/>
      <c r="DO35" s="1058"/>
      <c r="DP35" s="1059"/>
      <c r="DQ35" s="1057"/>
      <c r="DR35" s="1058"/>
      <c r="DS35" s="1058"/>
      <c r="DT35" s="1058"/>
      <c r="DU35" s="1059"/>
      <c r="DV35" s="1060"/>
      <c r="DW35" s="1061"/>
      <c r="DX35" s="1061"/>
      <c r="DY35" s="1061"/>
      <c r="DZ35" s="1062"/>
      <c r="EA35" s="226"/>
    </row>
    <row r="36" spans="1:131" ht="26.25" customHeight="1" x14ac:dyDescent="0.2">
      <c r="A36" s="238">
        <v>9</v>
      </c>
      <c r="B36" s="1098" t="s">
        <v>416</v>
      </c>
      <c r="C36" s="1099"/>
      <c r="D36" s="1099"/>
      <c r="E36" s="1099"/>
      <c r="F36" s="1099"/>
      <c r="G36" s="1099"/>
      <c r="H36" s="1099"/>
      <c r="I36" s="1099"/>
      <c r="J36" s="1099"/>
      <c r="K36" s="1099"/>
      <c r="L36" s="1099"/>
      <c r="M36" s="1099"/>
      <c r="N36" s="1099"/>
      <c r="O36" s="1099"/>
      <c r="P36" s="1100"/>
      <c r="Q36" s="1106">
        <v>203</v>
      </c>
      <c r="R36" s="1107"/>
      <c r="S36" s="1107"/>
      <c r="T36" s="1107"/>
      <c r="U36" s="1107"/>
      <c r="V36" s="1107">
        <v>196</v>
      </c>
      <c r="W36" s="1107"/>
      <c r="X36" s="1107"/>
      <c r="Y36" s="1107"/>
      <c r="Z36" s="1107"/>
      <c r="AA36" s="1107">
        <v>7</v>
      </c>
      <c r="AB36" s="1107"/>
      <c r="AC36" s="1107"/>
      <c r="AD36" s="1107"/>
      <c r="AE36" s="1108"/>
      <c r="AF36" s="1103">
        <v>7</v>
      </c>
      <c r="AG36" s="1104"/>
      <c r="AH36" s="1104"/>
      <c r="AI36" s="1104"/>
      <c r="AJ36" s="1105"/>
      <c r="AK36" s="1045">
        <v>110</v>
      </c>
      <c r="AL36" s="1036"/>
      <c r="AM36" s="1036"/>
      <c r="AN36" s="1036"/>
      <c r="AO36" s="1036"/>
      <c r="AP36" s="1036">
        <v>524</v>
      </c>
      <c r="AQ36" s="1036"/>
      <c r="AR36" s="1036"/>
      <c r="AS36" s="1036"/>
      <c r="AT36" s="1036"/>
      <c r="AU36" s="1036">
        <v>334</v>
      </c>
      <c r="AV36" s="1036"/>
      <c r="AW36" s="1036"/>
      <c r="AX36" s="1036"/>
      <c r="AY36" s="1036"/>
      <c r="AZ36" s="1109" t="s">
        <v>522</v>
      </c>
      <c r="BA36" s="1109"/>
      <c r="BB36" s="1109"/>
      <c r="BC36" s="1109"/>
      <c r="BD36" s="1109"/>
      <c r="BE36" s="1037" t="s">
        <v>415</v>
      </c>
      <c r="BF36" s="1037"/>
      <c r="BG36" s="1037"/>
      <c r="BH36" s="1037"/>
      <c r="BI36" s="1038"/>
      <c r="BJ36" s="228"/>
      <c r="BK36" s="228"/>
      <c r="BL36" s="228"/>
      <c r="BM36" s="228"/>
      <c r="BN36" s="228"/>
      <c r="BO36" s="237"/>
      <c r="BP36" s="237"/>
      <c r="BQ36" s="234">
        <v>30</v>
      </c>
      <c r="BR36" s="235"/>
      <c r="BS36" s="1060"/>
      <c r="BT36" s="1061"/>
      <c r="BU36" s="1061"/>
      <c r="BV36" s="1061"/>
      <c r="BW36" s="1061"/>
      <c r="BX36" s="1061"/>
      <c r="BY36" s="1061"/>
      <c r="BZ36" s="1061"/>
      <c r="CA36" s="1061"/>
      <c r="CB36" s="1061"/>
      <c r="CC36" s="1061"/>
      <c r="CD36" s="1061"/>
      <c r="CE36" s="1061"/>
      <c r="CF36" s="1061"/>
      <c r="CG36" s="1082"/>
      <c r="CH36" s="1057"/>
      <c r="CI36" s="1058"/>
      <c r="CJ36" s="1058"/>
      <c r="CK36" s="1058"/>
      <c r="CL36" s="1059"/>
      <c r="CM36" s="1057"/>
      <c r="CN36" s="1058"/>
      <c r="CO36" s="1058"/>
      <c r="CP36" s="1058"/>
      <c r="CQ36" s="1059"/>
      <c r="CR36" s="1057"/>
      <c r="CS36" s="1058"/>
      <c r="CT36" s="1058"/>
      <c r="CU36" s="1058"/>
      <c r="CV36" s="1059"/>
      <c r="CW36" s="1057"/>
      <c r="CX36" s="1058"/>
      <c r="CY36" s="1058"/>
      <c r="CZ36" s="1058"/>
      <c r="DA36" s="1059"/>
      <c r="DB36" s="1057"/>
      <c r="DC36" s="1058"/>
      <c r="DD36" s="1058"/>
      <c r="DE36" s="1058"/>
      <c r="DF36" s="1059"/>
      <c r="DG36" s="1057"/>
      <c r="DH36" s="1058"/>
      <c r="DI36" s="1058"/>
      <c r="DJ36" s="1058"/>
      <c r="DK36" s="1059"/>
      <c r="DL36" s="1057"/>
      <c r="DM36" s="1058"/>
      <c r="DN36" s="1058"/>
      <c r="DO36" s="1058"/>
      <c r="DP36" s="1059"/>
      <c r="DQ36" s="1057"/>
      <c r="DR36" s="1058"/>
      <c r="DS36" s="1058"/>
      <c r="DT36" s="1058"/>
      <c r="DU36" s="1059"/>
      <c r="DV36" s="1060"/>
      <c r="DW36" s="1061"/>
      <c r="DX36" s="1061"/>
      <c r="DY36" s="1061"/>
      <c r="DZ36" s="1062"/>
      <c r="EA36" s="226"/>
    </row>
    <row r="37" spans="1:131" ht="26.25" customHeight="1" x14ac:dyDescent="0.2">
      <c r="A37" s="238">
        <v>10</v>
      </c>
      <c r="B37" s="1098"/>
      <c r="C37" s="1099"/>
      <c r="D37" s="1099"/>
      <c r="E37" s="1099"/>
      <c r="F37" s="1099"/>
      <c r="G37" s="1099"/>
      <c r="H37" s="1099"/>
      <c r="I37" s="1099"/>
      <c r="J37" s="1099"/>
      <c r="K37" s="1099"/>
      <c r="L37" s="1099"/>
      <c r="M37" s="1099"/>
      <c r="N37" s="1099"/>
      <c r="O37" s="1099"/>
      <c r="P37" s="1100"/>
      <c r="Q37" s="1106"/>
      <c r="R37" s="1107"/>
      <c r="S37" s="1107"/>
      <c r="T37" s="1107"/>
      <c r="U37" s="1107"/>
      <c r="V37" s="1107"/>
      <c r="W37" s="1107"/>
      <c r="X37" s="1107"/>
      <c r="Y37" s="1107"/>
      <c r="Z37" s="1107"/>
      <c r="AA37" s="1107"/>
      <c r="AB37" s="1107"/>
      <c r="AC37" s="1107"/>
      <c r="AD37" s="1107"/>
      <c r="AE37" s="1108"/>
      <c r="AF37" s="1103"/>
      <c r="AG37" s="1104"/>
      <c r="AH37" s="1104"/>
      <c r="AI37" s="1104"/>
      <c r="AJ37" s="1105"/>
      <c r="AK37" s="1045"/>
      <c r="AL37" s="1036"/>
      <c r="AM37" s="1036"/>
      <c r="AN37" s="1036"/>
      <c r="AO37" s="1036"/>
      <c r="AP37" s="1036"/>
      <c r="AQ37" s="1036"/>
      <c r="AR37" s="1036"/>
      <c r="AS37" s="1036"/>
      <c r="AT37" s="1036"/>
      <c r="AU37" s="1036"/>
      <c r="AV37" s="1036"/>
      <c r="AW37" s="1036"/>
      <c r="AX37" s="1036"/>
      <c r="AY37" s="1036"/>
      <c r="AZ37" s="1109"/>
      <c r="BA37" s="1109"/>
      <c r="BB37" s="1109"/>
      <c r="BC37" s="1109"/>
      <c r="BD37" s="1109"/>
      <c r="BE37" s="1037"/>
      <c r="BF37" s="1037"/>
      <c r="BG37" s="1037"/>
      <c r="BH37" s="1037"/>
      <c r="BI37" s="1038"/>
      <c r="BJ37" s="228"/>
      <c r="BK37" s="228"/>
      <c r="BL37" s="228"/>
      <c r="BM37" s="228"/>
      <c r="BN37" s="228"/>
      <c r="BO37" s="237"/>
      <c r="BP37" s="237"/>
      <c r="BQ37" s="234">
        <v>31</v>
      </c>
      <c r="BR37" s="235"/>
      <c r="BS37" s="1060"/>
      <c r="BT37" s="1061"/>
      <c r="BU37" s="1061"/>
      <c r="BV37" s="1061"/>
      <c r="BW37" s="1061"/>
      <c r="BX37" s="1061"/>
      <c r="BY37" s="1061"/>
      <c r="BZ37" s="1061"/>
      <c r="CA37" s="1061"/>
      <c r="CB37" s="1061"/>
      <c r="CC37" s="1061"/>
      <c r="CD37" s="1061"/>
      <c r="CE37" s="1061"/>
      <c r="CF37" s="1061"/>
      <c r="CG37" s="1082"/>
      <c r="CH37" s="1057"/>
      <c r="CI37" s="1058"/>
      <c r="CJ37" s="1058"/>
      <c r="CK37" s="1058"/>
      <c r="CL37" s="1059"/>
      <c r="CM37" s="1057"/>
      <c r="CN37" s="1058"/>
      <c r="CO37" s="1058"/>
      <c r="CP37" s="1058"/>
      <c r="CQ37" s="1059"/>
      <c r="CR37" s="1057"/>
      <c r="CS37" s="1058"/>
      <c r="CT37" s="1058"/>
      <c r="CU37" s="1058"/>
      <c r="CV37" s="1059"/>
      <c r="CW37" s="1057"/>
      <c r="CX37" s="1058"/>
      <c r="CY37" s="1058"/>
      <c r="CZ37" s="1058"/>
      <c r="DA37" s="1059"/>
      <c r="DB37" s="1057"/>
      <c r="DC37" s="1058"/>
      <c r="DD37" s="1058"/>
      <c r="DE37" s="1058"/>
      <c r="DF37" s="1059"/>
      <c r="DG37" s="1057"/>
      <c r="DH37" s="1058"/>
      <c r="DI37" s="1058"/>
      <c r="DJ37" s="1058"/>
      <c r="DK37" s="1059"/>
      <c r="DL37" s="1057"/>
      <c r="DM37" s="1058"/>
      <c r="DN37" s="1058"/>
      <c r="DO37" s="1058"/>
      <c r="DP37" s="1059"/>
      <c r="DQ37" s="1057"/>
      <c r="DR37" s="1058"/>
      <c r="DS37" s="1058"/>
      <c r="DT37" s="1058"/>
      <c r="DU37" s="1059"/>
      <c r="DV37" s="1060"/>
      <c r="DW37" s="1061"/>
      <c r="DX37" s="1061"/>
      <c r="DY37" s="1061"/>
      <c r="DZ37" s="1062"/>
      <c r="EA37" s="226"/>
    </row>
    <row r="38" spans="1:131" ht="26.25" customHeight="1" x14ac:dyDescent="0.2">
      <c r="A38" s="238">
        <v>11</v>
      </c>
      <c r="B38" s="1098"/>
      <c r="C38" s="1099"/>
      <c r="D38" s="1099"/>
      <c r="E38" s="1099"/>
      <c r="F38" s="1099"/>
      <c r="G38" s="1099"/>
      <c r="H38" s="1099"/>
      <c r="I38" s="1099"/>
      <c r="J38" s="1099"/>
      <c r="K38" s="1099"/>
      <c r="L38" s="1099"/>
      <c r="M38" s="1099"/>
      <c r="N38" s="1099"/>
      <c r="O38" s="1099"/>
      <c r="P38" s="1100"/>
      <c r="Q38" s="1106"/>
      <c r="R38" s="1107"/>
      <c r="S38" s="1107"/>
      <c r="T38" s="1107"/>
      <c r="U38" s="1107"/>
      <c r="V38" s="1107"/>
      <c r="W38" s="1107"/>
      <c r="X38" s="1107"/>
      <c r="Y38" s="1107"/>
      <c r="Z38" s="1107"/>
      <c r="AA38" s="1107"/>
      <c r="AB38" s="1107"/>
      <c r="AC38" s="1107"/>
      <c r="AD38" s="1107"/>
      <c r="AE38" s="1108"/>
      <c r="AF38" s="1103"/>
      <c r="AG38" s="1104"/>
      <c r="AH38" s="1104"/>
      <c r="AI38" s="1104"/>
      <c r="AJ38" s="1105"/>
      <c r="AK38" s="1045"/>
      <c r="AL38" s="1036"/>
      <c r="AM38" s="1036"/>
      <c r="AN38" s="1036"/>
      <c r="AO38" s="1036"/>
      <c r="AP38" s="1036"/>
      <c r="AQ38" s="1036"/>
      <c r="AR38" s="1036"/>
      <c r="AS38" s="1036"/>
      <c r="AT38" s="1036"/>
      <c r="AU38" s="1036"/>
      <c r="AV38" s="1036"/>
      <c r="AW38" s="1036"/>
      <c r="AX38" s="1036"/>
      <c r="AY38" s="1036"/>
      <c r="AZ38" s="1109"/>
      <c r="BA38" s="1109"/>
      <c r="BB38" s="1109"/>
      <c r="BC38" s="1109"/>
      <c r="BD38" s="1109"/>
      <c r="BE38" s="1037"/>
      <c r="BF38" s="1037"/>
      <c r="BG38" s="1037"/>
      <c r="BH38" s="1037"/>
      <c r="BI38" s="1038"/>
      <c r="BJ38" s="228"/>
      <c r="BK38" s="228"/>
      <c r="BL38" s="228"/>
      <c r="BM38" s="228"/>
      <c r="BN38" s="228"/>
      <c r="BO38" s="237"/>
      <c r="BP38" s="237"/>
      <c r="BQ38" s="234">
        <v>32</v>
      </c>
      <c r="BR38" s="235"/>
      <c r="BS38" s="1060"/>
      <c r="BT38" s="1061"/>
      <c r="BU38" s="1061"/>
      <c r="BV38" s="1061"/>
      <c r="BW38" s="1061"/>
      <c r="BX38" s="1061"/>
      <c r="BY38" s="1061"/>
      <c r="BZ38" s="1061"/>
      <c r="CA38" s="1061"/>
      <c r="CB38" s="1061"/>
      <c r="CC38" s="1061"/>
      <c r="CD38" s="1061"/>
      <c r="CE38" s="1061"/>
      <c r="CF38" s="1061"/>
      <c r="CG38" s="1082"/>
      <c r="CH38" s="1057"/>
      <c r="CI38" s="1058"/>
      <c r="CJ38" s="1058"/>
      <c r="CK38" s="1058"/>
      <c r="CL38" s="1059"/>
      <c r="CM38" s="1057"/>
      <c r="CN38" s="1058"/>
      <c r="CO38" s="1058"/>
      <c r="CP38" s="1058"/>
      <c r="CQ38" s="1059"/>
      <c r="CR38" s="1057"/>
      <c r="CS38" s="1058"/>
      <c r="CT38" s="1058"/>
      <c r="CU38" s="1058"/>
      <c r="CV38" s="1059"/>
      <c r="CW38" s="1057"/>
      <c r="CX38" s="1058"/>
      <c r="CY38" s="1058"/>
      <c r="CZ38" s="1058"/>
      <c r="DA38" s="1059"/>
      <c r="DB38" s="1057"/>
      <c r="DC38" s="1058"/>
      <c r="DD38" s="1058"/>
      <c r="DE38" s="1058"/>
      <c r="DF38" s="1059"/>
      <c r="DG38" s="1057"/>
      <c r="DH38" s="1058"/>
      <c r="DI38" s="1058"/>
      <c r="DJ38" s="1058"/>
      <c r="DK38" s="1059"/>
      <c r="DL38" s="1057"/>
      <c r="DM38" s="1058"/>
      <c r="DN38" s="1058"/>
      <c r="DO38" s="1058"/>
      <c r="DP38" s="1059"/>
      <c r="DQ38" s="1057"/>
      <c r="DR38" s="1058"/>
      <c r="DS38" s="1058"/>
      <c r="DT38" s="1058"/>
      <c r="DU38" s="1059"/>
      <c r="DV38" s="1060"/>
      <c r="DW38" s="1061"/>
      <c r="DX38" s="1061"/>
      <c r="DY38" s="1061"/>
      <c r="DZ38" s="1062"/>
      <c r="EA38" s="226"/>
    </row>
    <row r="39" spans="1:131" ht="26.25" customHeight="1" x14ac:dyDescent="0.2">
      <c r="A39" s="238">
        <v>12</v>
      </c>
      <c r="B39" s="1098"/>
      <c r="C39" s="1099"/>
      <c r="D39" s="1099"/>
      <c r="E39" s="1099"/>
      <c r="F39" s="1099"/>
      <c r="G39" s="1099"/>
      <c r="H39" s="1099"/>
      <c r="I39" s="1099"/>
      <c r="J39" s="1099"/>
      <c r="K39" s="1099"/>
      <c r="L39" s="1099"/>
      <c r="M39" s="1099"/>
      <c r="N39" s="1099"/>
      <c r="O39" s="1099"/>
      <c r="P39" s="1100"/>
      <c r="Q39" s="1106"/>
      <c r="R39" s="1107"/>
      <c r="S39" s="1107"/>
      <c r="T39" s="1107"/>
      <c r="U39" s="1107"/>
      <c r="V39" s="1107"/>
      <c r="W39" s="1107"/>
      <c r="X39" s="1107"/>
      <c r="Y39" s="1107"/>
      <c r="Z39" s="1107"/>
      <c r="AA39" s="1107"/>
      <c r="AB39" s="1107"/>
      <c r="AC39" s="1107"/>
      <c r="AD39" s="1107"/>
      <c r="AE39" s="1108"/>
      <c r="AF39" s="1103"/>
      <c r="AG39" s="1104"/>
      <c r="AH39" s="1104"/>
      <c r="AI39" s="1104"/>
      <c r="AJ39" s="1105"/>
      <c r="AK39" s="1045"/>
      <c r="AL39" s="1036"/>
      <c r="AM39" s="1036"/>
      <c r="AN39" s="1036"/>
      <c r="AO39" s="1036"/>
      <c r="AP39" s="1036"/>
      <c r="AQ39" s="1036"/>
      <c r="AR39" s="1036"/>
      <c r="AS39" s="1036"/>
      <c r="AT39" s="1036"/>
      <c r="AU39" s="1036"/>
      <c r="AV39" s="1036"/>
      <c r="AW39" s="1036"/>
      <c r="AX39" s="1036"/>
      <c r="AY39" s="1036"/>
      <c r="AZ39" s="1109"/>
      <c r="BA39" s="1109"/>
      <c r="BB39" s="1109"/>
      <c r="BC39" s="1109"/>
      <c r="BD39" s="1109"/>
      <c r="BE39" s="1037"/>
      <c r="BF39" s="1037"/>
      <c r="BG39" s="1037"/>
      <c r="BH39" s="1037"/>
      <c r="BI39" s="1038"/>
      <c r="BJ39" s="228"/>
      <c r="BK39" s="228"/>
      <c r="BL39" s="228"/>
      <c r="BM39" s="228"/>
      <c r="BN39" s="228"/>
      <c r="BO39" s="237"/>
      <c r="BP39" s="237"/>
      <c r="BQ39" s="234">
        <v>33</v>
      </c>
      <c r="BR39" s="235"/>
      <c r="BS39" s="1060"/>
      <c r="BT39" s="1061"/>
      <c r="BU39" s="1061"/>
      <c r="BV39" s="1061"/>
      <c r="BW39" s="1061"/>
      <c r="BX39" s="1061"/>
      <c r="BY39" s="1061"/>
      <c r="BZ39" s="1061"/>
      <c r="CA39" s="1061"/>
      <c r="CB39" s="1061"/>
      <c r="CC39" s="1061"/>
      <c r="CD39" s="1061"/>
      <c r="CE39" s="1061"/>
      <c r="CF39" s="1061"/>
      <c r="CG39" s="1082"/>
      <c r="CH39" s="1057"/>
      <c r="CI39" s="1058"/>
      <c r="CJ39" s="1058"/>
      <c r="CK39" s="1058"/>
      <c r="CL39" s="1059"/>
      <c r="CM39" s="1057"/>
      <c r="CN39" s="1058"/>
      <c r="CO39" s="1058"/>
      <c r="CP39" s="1058"/>
      <c r="CQ39" s="1059"/>
      <c r="CR39" s="1057"/>
      <c r="CS39" s="1058"/>
      <c r="CT39" s="1058"/>
      <c r="CU39" s="1058"/>
      <c r="CV39" s="1059"/>
      <c r="CW39" s="1057"/>
      <c r="CX39" s="1058"/>
      <c r="CY39" s="1058"/>
      <c r="CZ39" s="1058"/>
      <c r="DA39" s="1059"/>
      <c r="DB39" s="1057"/>
      <c r="DC39" s="1058"/>
      <c r="DD39" s="1058"/>
      <c r="DE39" s="1058"/>
      <c r="DF39" s="1059"/>
      <c r="DG39" s="1057"/>
      <c r="DH39" s="1058"/>
      <c r="DI39" s="1058"/>
      <c r="DJ39" s="1058"/>
      <c r="DK39" s="1059"/>
      <c r="DL39" s="1057"/>
      <c r="DM39" s="1058"/>
      <c r="DN39" s="1058"/>
      <c r="DO39" s="1058"/>
      <c r="DP39" s="1059"/>
      <c r="DQ39" s="1057"/>
      <c r="DR39" s="1058"/>
      <c r="DS39" s="1058"/>
      <c r="DT39" s="1058"/>
      <c r="DU39" s="1059"/>
      <c r="DV39" s="1060"/>
      <c r="DW39" s="1061"/>
      <c r="DX39" s="1061"/>
      <c r="DY39" s="1061"/>
      <c r="DZ39" s="1062"/>
      <c r="EA39" s="226"/>
    </row>
    <row r="40" spans="1:131" ht="26.25" customHeight="1" x14ac:dyDescent="0.2">
      <c r="A40" s="234">
        <v>13</v>
      </c>
      <c r="B40" s="1098"/>
      <c r="C40" s="1099"/>
      <c r="D40" s="1099"/>
      <c r="E40" s="1099"/>
      <c r="F40" s="1099"/>
      <c r="G40" s="1099"/>
      <c r="H40" s="1099"/>
      <c r="I40" s="1099"/>
      <c r="J40" s="1099"/>
      <c r="K40" s="1099"/>
      <c r="L40" s="1099"/>
      <c r="M40" s="1099"/>
      <c r="N40" s="1099"/>
      <c r="O40" s="1099"/>
      <c r="P40" s="1100"/>
      <c r="Q40" s="1106"/>
      <c r="R40" s="1107"/>
      <c r="S40" s="1107"/>
      <c r="T40" s="1107"/>
      <c r="U40" s="1107"/>
      <c r="V40" s="1107"/>
      <c r="W40" s="1107"/>
      <c r="X40" s="1107"/>
      <c r="Y40" s="1107"/>
      <c r="Z40" s="1107"/>
      <c r="AA40" s="1107"/>
      <c r="AB40" s="1107"/>
      <c r="AC40" s="1107"/>
      <c r="AD40" s="1107"/>
      <c r="AE40" s="1108"/>
      <c r="AF40" s="1103"/>
      <c r="AG40" s="1104"/>
      <c r="AH40" s="1104"/>
      <c r="AI40" s="1104"/>
      <c r="AJ40" s="1105"/>
      <c r="AK40" s="1045"/>
      <c r="AL40" s="1036"/>
      <c r="AM40" s="1036"/>
      <c r="AN40" s="1036"/>
      <c r="AO40" s="1036"/>
      <c r="AP40" s="1036"/>
      <c r="AQ40" s="1036"/>
      <c r="AR40" s="1036"/>
      <c r="AS40" s="1036"/>
      <c r="AT40" s="1036"/>
      <c r="AU40" s="1036"/>
      <c r="AV40" s="1036"/>
      <c r="AW40" s="1036"/>
      <c r="AX40" s="1036"/>
      <c r="AY40" s="1036"/>
      <c r="AZ40" s="1109"/>
      <c r="BA40" s="1109"/>
      <c r="BB40" s="1109"/>
      <c r="BC40" s="1109"/>
      <c r="BD40" s="1109"/>
      <c r="BE40" s="1037"/>
      <c r="BF40" s="1037"/>
      <c r="BG40" s="1037"/>
      <c r="BH40" s="1037"/>
      <c r="BI40" s="1038"/>
      <c r="BJ40" s="228"/>
      <c r="BK40" s="228"/>
      <c r="BL40" s="228"/>
      <c r="BM40" s="228"/>
      <c r="BN40" s="228"/>
      <c r="BO40" s="237"/>
      <c r="BP40" s="237"/>
      <c r="BQ40" s="234">
        <v>34</v>
      </c>
      <c r="BR40" s="235"/>
      <c r="BS40" s="1060"/>
      <c r="BT40" s="1061"/>
      <c r="BU40" s="1061"/>
      <c r="BV40" s="1061"/>
      <c r="BW40" s="1061"/>
      <c r="BX40" s="1061"/>
      <c r="BY40" s="1061"/>
      <c r="BZ40" s="1061"/>
      <c r="CA40" s="1061"/>
      <c r="CB40" s="1061"/>
      <c r="CC40" s="1061"/>
      <c r="CD40" s="1061"/>
      <c r="CE40" s="1061"/>
      <c r="CF40" s="1061"/>
      <c r="CG40" s="1082"/>
      <c r="CH40" s="1057"/>
      <c r="CI40" s="1058"/>
      <c r="CJ40" s="1058"/>
      <c r="CK40" s="1058"/>
      <c r="CL40" s="1059"/>
      <c r="CM40" s="1057"/>
      <c r="CN40" s="1058"/>
      <c r="CO40" s="1058"/>
      <c r="CP40" s="1058"/>
      <c r="CQ40" s="1059"/>
      <c r="CR40" s="1057"/>
      <c r="CS40" s="1058"/>
      <c r="CT40" s="1058"/>
      <c r="CU40" s="1058"/>
      <c r="CV40" s="1059"/>
      <c r="CW40" s="1057"/>
      <c r="CX40" s="1058"/>
      <c r="CY40" s="1058"/>
      <c r="CZ40" s="1058"/>
      <c r="DA40" s="1059"/>
      <c r="DB40" s="1057"/>
      <c r="DC40" s="1058"/>
      <c r="DD40" s="1058"/>
      <c r="DE40" s="1058"/>
      <c r="DF40" s="1059"/>
      <c r="DG40" s="1057"/>
      <c r="DH40" s="1058"/>
      <c r="DI40" s="1058"/>
      <c r="DJ40" s="1058"/>
      <c r="DK40" s="1059"/>
      <c r="DL40" s="1057"/>
      <c r="DM40" s="1058"/>
      <c r="DN40" s="1058"/>
      <c r="DO40" s="1058"/>
      <c r="DP40" s="1059"/>
      <c r="DQ40" s="1057"/>
      <c r="DR40" s="1058"/>
      <c r="DS40" s="1058"/>
      <c r="DT40" s="1058"/>
      <c r="DU40" s="1059"/>
      <c r="DV40" s="1060"/>
      <c r="DW40" s="1061"/>
      <c r="DX40" s="1061"/>
      <c r="DY40" s="1061"/>
      <c r="DZ40" s="1062"/>
      <c r="EA40" s="226"/>
    </row>
    <row r="41" spans="1:131" ht="26.25" customHeight="1" x14ac:dyDescent="0.2">
      <c r="A41" s="234">
        <v>14</v>
      </c>
      <c r="B41" s="1098"/>
      <c r="C41" s="1099"/>
      <c r="D41" s="1099"/>
      <c r="E41" s="1099"/>
      <c r="F41" s="1099"/>
      <c r="G41" s="1099"/>
      <c r="H41" s="1099"/>
      <c r="I41" s="1099"/>
      <c r="J41" s="1099"/>
      <c r="K41" s="1099"/>
      <c r="L41" s="1099"/>
      <c r="M41" s="1099"/>
      <c r="N41" s="1099"/>
      <c r="O41" s="1099"/>
      <c r="P41" s="1100"/>
      <c r="Q41" s="1106"/>
      <c r="R41" s="1107"/>
      <c r="S41" s="1107"/>
      <c r="T41" s="1107"/>
      <c r="U41" s="1107"/>
      <c r="V41" s="1107"/>
      <c r="W41" s="1107"/>
      <c r="X41" s="1107"/>
      <c r="Y41" s="1107"/>
      <c r="Z41" s="1107"/>
      <c r="AA41" s="1107"/>
      <c r="AB41" s="1107"/>
      <c r="AC41" s="1107"/>
      <c r="AD41" s="1107"/>
      <c r="AE41" s="1108"/>
      <c r="AF41" s="1103"/>
      <c r="AG41" s="1104"/>
      <c r="AH41" s="1104"/>
      <c r="AI41" s="1104"/>
      <c r="AJ41" s="1105"/>
      <c r="AK41" s="1045"/>
      <c r="AL41" s="1036"/>
      <c r="AM41" s="1036"/>
      <c r="AN41" s="1036"/>
      <c r="AO41" s="1036"/>
      <c r="AP41" s="1036"/>
      <c r="AQ41" s="1036"/>
      <c r="AR41" s="1036"/>
      <c r="AS41" s="1036"/>
      <c r="AT41" s="1036"/>
      <c r="AU41" s="1036"/>
      <c r="AV41" s="1036"/>
      <c r="AW41" s="1036"/>
      <c r="AX41" s="1036"/>
      <c r="AY41" s="1036"/>
      <c r="AZ41" s="1109"/>
      <c r="BA41" s="1109"/>
      <c r="BB41" s="1109"/>
      <c r="BC41" s="1109"/>
      <c r="BD41" s="1109"/>
      <c r="BE41" s="1037"/>
      <c r="BF41" s="1037"/>
      <c r="BG41" s="1037"/>
      <c r="BH41" s="1037"/>
      <c r="BI41" s="1038"/>
      <c r="BJ41" s="228"/>
      <c r="BK41" s="228"/>
      <c r="BL41" s="228"/>
      <c r="BM41" s="228"/>
      <c r="BN41" s="228"/>
      <c r="BO41" s="237"/>
      <c r="BP41" s="237"/>
      <c r="BQ41" s="234">
        <v>35</v>
      </c>
      <c r="BR41" s="235"/>
      <c r="BS41" s="1060"/>
      <c r="BT41" s="1061"/>
      <c r="BU41" s="1061"/>
      <c r="BV41" s="1061"/>
      <c r="BW41" s="1061"/>
      <c r="BX41" s="1061"/>
      <c r="BY41" s="1061"/>
      <c r="BZ41" s="1061"/>
      <c r="CA41" s="1061"/>
      <c r="CB41" s="1061"/>
      <c r="CC41" s="1061"/>
      <c r="CD41" s="1061"/>
      <c r="CE41" s="1061"/>
      <c r="CF41" s="1061"/>
      <c r="CG41" s="1082"/>
      <c r="CH41" s="1057"/>
      <c r="CI41" s="1058"/>
      <c r="CJ41" s="1058"/>
      <c r="CK41" s="1058"/>
      <c r="CL41" s="1059"/>
      <c r="CM41" s="1057"/>
      <c r="CN41" s="1058"/>
      <c r="CO41" s="1058"/>
      <c r="CP41" s="1058"/>
      <c r="CQ41" s="1059"/>
      <c r="CR41" s="1057"/>
      <c r="CS41" s="1058"/>
      <c r="CT41" s="1058"/>
      <c r="CU41" s="1058"/>
      <c r="CV41" s="1059"/>
      <c r="CW41" s="1057"/>
      <c r="CX41" s="1058"/>
      <c r="CY41" s="1058"/>
      <c r="CZ41" s="1058"/>
      <c r="DA41" s="1059"/>
      <c r="DB41" s="1057"/>
      <c r="DC41" s="1058"/>
      <c r="DD41" s="1058"/>
      <c r="DE41" s="1058"/>
      <c r="DF41" s="1059"/>
      <c r="DG41" s="1057"/>
      <c r="DH41" s="1058"/>
      <c r="DI41" s="1058"/>
      <c r="DJ41" s="1058"/>
      <c r="DK41" s="1059"/>
      <c r="DL41" s="1057"/>
      <c r="DM41" s="1058"/>
      <c r="DN41" s="1058"/>
      <c r="DO41" s="1058"/>
      <c r="DP41" s="1059"/>
      <c r="DQ41" s="1057"/>
      <c r="DR41" s="1058"/>
      <c r="DS41" s="1058"/>
      <c r="DT41" s="1058"/>
      <c r="DU41" s="1059"/>
      <c r="DV41" s="1060"/>
      <c r="DW41" s="1061"/>
      <c r="DX41" s="1061"/>
      <c r="DY41" s="1061"/>
      <c r="DZ41" s="1062"/>
      <c r="EA41" s="226"/>
    </row>
    <row r="42" spans="1:131" ht="26.25" customHeight="1" x14ac:dyDescent="0.2">
      <c r="A42" s="234">
        <v>15</v>
      </c>
      <c r="B42" s="1098"/>
      <c r="C42" s="1099"/>
      <c r="D42" s="1099"/>
      <c r="E42" s="1099"/>
      <c r="F42" s="1099"/>
      <c r="G42" s="1099"/>
      <c r="H42" s="1099"/>
      <c r="I42" s="1099"/>
      <c r="J42" s="1099"/>
      <c r="K42" s="1099"/>
      <c r="L42" s="1099"/>
      <c r="M42" s="1099"/>
      <c r="N42" s="1099"/>
      <c r="O42" s="1099"/>
      <c r="P42" s="1100"/>
      <c r="Q42" s="1106"/>
      <c r="R42" s="1107"/>
      <c r="S42" s="1107"/>
      <c r="T42" s="1107"/>
      <c r="U42" s="1107"/>
      <c r="V42" s="1107"/>
      <c r="W42" s="1107"/>
      <c r="X42" s="1107"/>
      <c r="Y42" s="1107"/>
      <c r="Z42" s="1107"/>
      <c r="AA42" s="1107"/>
      <c r="AB42" s="1107"/>
      <c r="AC42" s="1107"/>
      <c r="AD42" s="1107"/>
      <c r="AE42" s="1108"/>
      <c r="AF42" s="1103"/>
      <c r="AG42" s="1104"/>
      <c r="AH42" s="1104"/>
      <c r="AI42" s="1104"/>
      <c r="AJ42" s="1105"/>
      <c r="AK42" s="1045"/>
      <c r="AL42" s="1036"/>
      <c r="AM42" s="1036"/>
      <c r="AN42" s="1036"/>
      <c r="AO42" s="1036"/>
      <c r="AP42" s="1036"/>
      <c r="AQ42" s="1036"/>
      <c r="AR42" s="1036"/>
      <c r="AS42" s="1036"/>
      <c r="AT42" s="1036"/>
      <c r="AU42" s="1036"/>
      <c r="AV42" s="1036"/>
      <c r="AW42" s="1036"/>
      <c r="AX42" s="1036"/>
      <c r="AY42" s="1036"/>
      <c r="AZ42" s="1109"/>
      <c r="BA42" s="1109"/>
      <c r="BB42" s="1109"/>
      <c r="BC42" s="1109"/>
      <c r="BD42" s="1109"/>
      <c r="BE42" s="1037"/>
      <c r="BF42" s="1037"/>
      <c r="BG42" s="1037"/>
      <c r="BH42" s="1037"/>
      <c r="BI42" s="1038"/>
      <c r="BJ42" s="228"/>
      <c r="BK42" s="228"/>
      <c r="BL42" s="228"/>
      <c r="BM42" s="228"/>
      <c r="BN42" s="228"/>
      <c r="BO42" s="237"/>
      <c r="BP42" s="237"/>
      <c r="BQ42" s="234">
        <v>36</v>
      </c>
      <c r="BR42" s="235"/>
      <c r="BS42" s="1060"/>
      <c r="BT42" s="1061"/>
      <c r="BU42" s="1061"/>
      <c r="BV42" s="1061"/>
      <c r="BW42" s="1061"/>
      <c r="BX42" s="1061"/>
      <c r="BY42" s="1061"/>
      <c r="BZ42" s="1061"/>
      <c r="CA42" s="1061"/>
      <c r="CB42" s="1061"/>
      <c r="CC42" s="1061"/>
      <c r="CD42" s="1061"/>
      <c r="CE42" s="1061"/>
      <c r="CF42" s="1061"/>
      <c r="CG42" s="1082"/>
      <c r="CH42" s="1057"/>
      <c r="CI42" s="1058"/>
      <c r="CJ42" s="1058"/>
      <c r="CK42" s="1058"/>
      <c r="CL42" s="1059"/>
      <c r="CM42" s="1057"/>
      <c r="CN42" s="1058"/>
      <c r="CO42" s="1058"/>
      <c r="CP42" s="1058"/>
      <c r="CQ42" s="1059"/>
      <c r="CR42" s="1057"/>
      <c r="CS42" s="1058"/>
      <c r="CT42" s="1058"/>
      <c r="CU42" s="1058"/>
      <c r="CV42" s="1059"/>
      <c r="CW42" s="1057"/>
      <c r="CX42" s="1058"/>
      <c r="CY42" s="1058"/>
      <c r="CZ42" s="1058"/>
      <c r="DA42" s="1059"/>
      <c r="DB42" s="1057"/>
      <c r="DC42" s="1058"/>
      <c r="DD42" s="1058"/>
      <c r="DE42" s="1058"/>
      <c r="DF42" s="1059"/>
      <c r="DG42" s="1057"/>
      <c r="DH42" s="1058"/>
      <c r="DI42" s="1058"/>
      <c r="DJ42" s="1058"/>
      <c r="DK42" s="1059"/>
      <c r="DL42" s="1057"/>
      <c r="DM42" s="1058"/>
      <c r="DN42" s="1058"/>
      <c r="DO42" s="1058"/>
      <c r="DP42" s="1059"/>
      <c r="DQ42" s="1057"/>
      <c r="DR42" s="1058"/>
      <c r="DS42" s="1058"/>
      <c r="DT42" s="1058"/>
      <c r="DU42" s="1059"/>
      <c r="DV42" s="1060"/>
      <c r="DW42" s="1061"/>
      <c r="DX42" s="1061"/>
      <c r="DY42" s="1061"/>
      <c r="DZ42" s="1062"/>
      <c r="EA42" s="226"/>
    </row>
    <row r="43" spans="1:131" ht="26.25" customHeight="1" x14ac:dyDescent="0.2">
      <c r="A43" s="234">
        <v>16</v>
      </c>
      <c r="B43" s="1098"/>
      <c r="C43" s="1099"/>
      <c r="D43" s="1099"/>
      <c r="E43" s="1099"/>
      <c r="F43" s="1099"/>
      <c r="G43" s="1099"/>
      <c r="H43" s="1099"/>
      <c r="I43" s="1099"/>
      <c r="J43" s="1099"/>
      <c r="K43" s="1099"/>
      <c r="L43" s="1099"/>
      <c r="M43" s="1099"/>
      <c r="N43" s="1099"/>
      <c r="O43" s="1099"/>
      <c r="P43" s="1100"/>
      <c r="Q43" s="1106"/>
      <c r="R43" s="1107"/>
      <c r="S43" s="1107"/>
      <c r="T43" s="1107"/>
      <c r="U43" s="1107"/>
      <c r="V43" s="1107"/>
      <c r="W43" s="1107"/>
      <c r="X43" s="1107"/>
      <c r="Y43" s="1107"/>
      <c r="Z43" s="1107"/>
      <c r="AA43" s="1107"/>
      <c r="AB43" s="1107"/>
      <c r="AC43" s="1107"/>
      <c r="AD43" s="1107"/>
      <c r="AE43" s="1108"/>
      <c r="AF43" s="1103"/>
      <c r="AG43" s="1104"/>
      <c r="AH43" s="1104"/>
      <c r="AI43" s="1104"/>
      <c r="AJ43" s="1105"/>
      <c r="AK43" s="1045"/>
      <c r="AL43" s="1036"/>
      <c r="AM43" s="1036"/>
      <c r="AN43" s="1036"/>
      <c r="AO43" s="1036"/>
      <c r="AP43" s="1036"/>
      <c r="AQ43" s="1036"/>
      <c r="AR43" s="1036"/>
      <c r="AS43" s="1036"/>
      <c r="AT43" s="1036"/>
      <c r="AU43" s="1036"/>
      <c r="AV43" s="1036"/>
      <c r="AW43" s="1036"/>
      <c r="AX43" s="1036"/>
      <c r="AY43" s="1036"/>
      <c r="AZ43" s="1109"/>
      <c r="BA43" s="1109"/>
      <c r="BB43" s="1109"/>
      <c r="BC43" s="1109"/>
      <c r="BD43" s="1109"/>
      <c r="BE43" s="1037"/>
      <c r="BF43" s="1037"/>
      <c r="BG43" s="1037"/>
      <c r="BH43" s="1037"/>
      <c r="BI43" s="1038"/>
      <c r="BJ43" s="228"/>
      <c r="BK43" s="228"/>
      <c r="BL43" s="228"/>
      <c r="BM43" s="228"/>
      <c r="BN43" s="228"/>
      <c r="BO43" s="237"/>
      <c r="BP43" s="237"/>
      <c r="BQ43" s="234">
        <v>37</v>
      </c>
      <c r="BR43" s="235"/>
      <c r="BS43" s="1060"/>
      <c r="BT43" s="1061"/>
      <c r="BU43" s="1061"/>
      <c r="BV43" s="1061"/>
      <c r="BW43" s="1061"/>
      <c r="BX43" s="1061"/>
      <c r="BY43" s="1061"/>
      <c r="BZ43" s="1061"/>
      <c r="CA43" s="1061"/>
      <c r="CB43" s="1061"/>
      <c r="CC43" s="1061"/>
      <c r="CD43" s="1061"/>
      <c r="CE43" s="1061"/>
      <c r="CF43" s="1061"/>
      <c r="CG43" s="1082"/>
      <c r="CH43" s="1057"/>
      <c r="CI43" s="1058"/>
      <c r="CJ43" s="1058"/>
      <c r="CK43" s="1058"/>
      <c r="CL43" s="1059"/>
      <c r="CM43" s="1057"/>
      <c r="CN43" s="1058"/>
      <c r="CO43" s="1058"/>
      <c r="CP43" s="1058"/>
      <c r="CQ43" s="1059"/>
      <c r="CR43" s="1057"/>
      <c r="CS43" s="1058"/>
      <c r="CT43" s="1058"/>
      <c r="CU43" s="1058"/>
      <c r="CV43" s="1059"/>
      <c r="CW43" s="1057"/>
      <c r="CX43" s="1058"/>
      <c r="CY43" s="1058"/>
      <c r="CZ43" s="1058"/>
      <c r="DA43" s="1059"/>
      <c r="DB43" s="1057"/>
      <c r="DC43" s="1058"/>
      <c r="DD43" s="1058"/>
      <c r="DE43" s="1058"/>
      <c r="DF43" s="1059"/>
      <c r="DG43" s="1057"/>
      <c r="DH43" s="1058"/>
      <c r="DI43" s="1058"/>
      <c r="DJ43" s="1058"/>
      <c r="DK43" s="1059"/>
      <c r="DL43" s="1057"/>
      <c r="DM43" s="1058"/>
      <c r="DN43" s="1058"/>
      <c r="DO43" s="1058"/>
      <c r="DP43" s="1059"/>
      <c r="DQ43" s="1057"/>
      <c r="DR43" s="1058"/>
      <c r="DS43" s="1058"/>
      <c r="DT43" s="1058"/>
      <c r="DU43" s="1059"/>
      <c r="DV43" s="1060"/>
      <c r="DW43" s="1061"/>
      <c r="DX43" s="1061"/>
      <c r="DY43" s="1061"/>
      <c r="DZ43" s="1062"/>
      <c r="EA43" s="226"/>
    </row>
    <row r="44" spans="1:131" ht="26.25" customHeight="1" x14ac:dyDescent="0.2">
      <c r="A44" s="234">
        <v>17</v>
      </c>
      <c r="B44" s="1098"/>
      <c r="C44" s="1099"/>
      <c r="D44" s="1099"/>
      <c r="E44" s="1099"/>
      <c r="F44" s="1099"/>
      <c r="G44" s="1099"/>
      <c r="H44" s="1099"/>
      <c r="I44" s="1099"/>
      <c r="J44" s="1099"/>
      <c r="K44" s="1099"/>
      <c r="L44" s="1099"/>
      <c r="M44" s="1099"/>
      <c r="N44" s="1099"/>
      <c r="O44" s="1099"/>
      <c r="P44" s="1100"/>
      <c r="Q44" s="1106"/>
      <c r="R44" s="1107"/>
      <c r="S44" s="1107"/>
      <c r="T44" s="1107"/>
      <c r="U44" s="1107"/>
      <c r="V44" s="1107"/>
      <c r="W44" s="1107"/>
      <c r="X44" s="1107"/>
      <c r="Y44" s="1107"/>
      <c r="Z44" s="1107"/>
      <c r="AA44" s="1107"/>
      <c r="AB44" s="1107"/>
      <c r="AC44" s="1107"/>
      <c r="AD44" s="1107"/>
      <c r="AE44" s="1108"/>
      <c r="AF44" s="1103"/>
      <c r="AG44" s="1104"/>
      <c r="AH44" s="1104"/>
      <c r="AI44" s="1104"/>
      <c r="AJ44" s="1105"/>
      <c r="AK44" s="1045"/>
      <c r="AL44" s="1036"/>
      <c r="AM44" s="1036"/>
      <c r="AN44" s="1036"/>
      <c r="AO44" s="1036"/>
      <c r="AP44" s="1036"/>
      <c r="AQ44" s="1036"/>
      <c r="AR44" s="1036"/>
      <c r="AS44" s="1036"/>
      <c r="AT44" s="1036"/>
      <c r="AU44" s="1036"/>
      <c r="AV44" s="1036"/>
      <c r="AW44" s="1036"/>
      <c r="AX44" s="1036"/>
      <c r="AY44" s="1036"/>
      <c r="AZ44" s="1109"/>
      <c r="BA44" s="1109"/>
      <c r="BB44" s="1109"/>
      <c r="BC44" s="1109"/>
      <c r="BD44" s="1109"/>
      <c r="BE44" s="1037"/>
      <c r="BF44" s="1037"/>
      <c r="BG44" s="1037"/>
      <c r="BH44" s="1037"/>
      <c r="BI44" s="1038"/>
      <c r="BJ44" s="228"/>
      <c r="BK44" s="228"/>
      <c r="BL44" s="228"/>
      <c r="BM44" s="228"/>
      <c r="BN44" s="228"/>
      <c r="BO44" s="237"/>
      <c r="BP44" s="237"/>
      <c r="BQ44" s="234">
        <v>38</v>
      </c>
      <c r="BR44" s="235"/>
      <c r="BS44" s="1060"/>
      <c r="BT44" s="1061"/>
      <c r="BU44" s="1061"/>
      <c r="BV44" s="1061"/>
      <c r="BW44" s="1061"/>
      <c r="BX44" s="1061"/>
      <c r="BY44" s="1061"/>
      <c r="BZ44" s="1061"/>
      <c r="CA44" s="1061"/>
      <c r="CB44" s="1061"/>
      <c r="CC44" s="1061"/>
      <c r="CD44" s="1061"/>
      <c r="CE44" s="1061"/>
      <c r="CF44" s="1061"/>
      <c r="CG44" s="1082"/>
      <c r="CH44" s="1057"/>
      <c r="CI44" s="1058"/>
      <c r="CJ44" s="1058"/>
      <c r="CK44" s="1058"/>
      <c r="CL44" s="1059"/>
      <c r="CM44" s="1057"/>
      <c r="CN44" s="1058"/>
      <c r="CO44" s="1058"/>
      <c r="CP44" s="1058"/>
      <c r="CQ44" s="1059"/>
      <c r="CR44" s="1057"/>
      <c r="CS44" s="1058"/>
      <c r="CT44" s="1058"/>
      <c r="CU44" s="1058"/>
      <c r="CV44" s="1059"/>
      <c r="CW44" s="1057"/>
      <c r="CX44" s="1058"/>
      <c r="CY44" s="1058"/>
      <c r="CZ44" s="1058"/>
      <c r="DA44" s="1059"/>
      <c r="DB44" s="1057"/>
      <c r="DC44" s="1058"/>
      <c r="DD44" s="1058"/>
      <c r="DE44" s="1058"/>
      <c r="DF44" s="1059"/>
      <c r="DG44" s="1057"/>
      <c r="DH44" s="1058"/>
      <c r="DI44" s="1058"/>
      <c r="DJ44" s="1058"/>
      <c r="DK44" s="1059"/>
      <c r="DL44" s="1057"/>
      <c r="DM44" s="1058"/>
      <c r="DN44" s="1058"/>
      <c r="DO44" s="1058"/>
      <c r="DP44" s="1059"/>
      <c r="DQ44" s="1057"/>
      <c r="DR44" s="1058"/>
      <c r="DS44" s="1058"/>
      <c r="DT44" s="1058"/>
      <c r="DU44" s="1059"/>
      <c r="DV44" s="1060"/>
      <c r="DW44" s="1061"/>
      <c r="DX44" s="1061"/>
      <c r="DY44" s="1061"/>
      <c r="DZ44" s="1062"/>
      <c r="EA44" s="226"/>
    </row>
    <row r="45" spans="1:131" ht="26.25" customHeight="1" x14ac:dyDescent="0.2">
      <c r="A45" s="234">
        <v>18</v>
      </c>
      <c r="B45" s="1098"/>
      <c r="C45" s="1099"/>
      <c r="D45" s="1099"/>
      <c r="E45" s="1099"/>
      <c r="F45" s="1099"/>
      <c r="G45" s="1099"/>
      <c r="H45" s="1099"/>
      <c r="I45" s="1099"/>
      <c r="J45" s="1099"/>
      <c r="K45" s="1099"/>
      <c r="L45" s="1099"/>
      <c r="M45" s="1099"/>
      <c r="N45" s="1099"/>
      <c r="O45" s="1099"/>
      <c r="P45" s="1100"/>
      <c r="Q45" s="1106"/>
      <c r="R45" s="1107"/>
      <c r="S45" s="1107"/>
      <c r="T45" s="1107"/>
      <c r="U45" s="1107"/>
      <c r="V45" s="1107"/>
      <c r="W45" s="1107"/>
      <c r="X45" s="1107"/>
      <c r="Y45" s="1107"/>
      <c r="Z45" s="1107"/>
      <c r="AA45" s="1107"/>
      <c r="AB45" s="1107"/>
      <c r="AC45" s="1107"/>
      <c r="AD45" s="1107"/>
      <c r="AE45" s="1108"/>
      <c r="AF45" s="1103"/>
      <c r="AG45" s="1104"/>
      <c r="AH45" s="1104"/>
      <c r="AI45" s="1104"/>
      <c r="AJ45" s="1105"/>
      <c r="AK45" s="1045"/>
      <c r="AL45" s="1036"/>
      <c r="AM45" s="1036"/>
      <c r="AN45" s="1036"/>
      <c r="AO45" s="1036"/>
      <c r="AP45" s="1036"/>
      <c r="AQ45" s="1036"/>
      <c r="AR45" s="1036"/>
      <c r="AS45" s="1036"/>
      <c r="AT45" s="1036"/>
      <c r="AU45" s="1036"/>
      <c r="AV45" s="1036"/>
      <c r="AW45" s="1036"/>
      <c r="AX45" s="1036"/>
      <c r="AY45" s="1036"/>
      <c r="AZ45" s="1109"/>
      <c r="BA45" s="1109"/>
      <c r="BB45" s="1109"/>
      <c r="BC45" s="1109"/>
      <c r="BD45" s="1109"/>
      <c r="BE45" s="1037"/>
      <c r="BF45" s="1037"/>
      <c r="BG45" s="1037"/>
      <c r="BH45" s="1037"/>
      <c r="BI45" s="1038"/>
      <c r="BJ45" s="228"/>
      <c r="BK45" s="228"/>
      <c r="BL45" s="228"/>
      <c r="BM45" s="228"/>
      <c r="BN45" s="228"/>
      <c r="BO45" s="237"/>
      <c r="BP45" s="237"/>
      <c r="BQ45" s="234">
        <v>39</v>
      </c>
      <c r="BR45" s="235"/>
      <c r="BS45" s="1060"/>
      <c r="BT45" s="1061"/>
      <c r="BU45" s="1061"/>
      <c r="BV45" s="1061"/>
      <c r="BW45" s="1061"/>
      <c r="BX45" s="1061"/>
      <c r="BY45" s="1061"/>
      <c r="BZ45" s="1061"/>
      <c r="CA45" s="1061"/>
      <c r="CB45" s="1061"/>
      <c r="CC45" s="1061"/>
      <c r="CD45" s="1061"/>
      <c r="CE45" s="1061"/>
      <c r="CF45" s="1061"/>
      <c r="CG45" s="1082"/>
      <c r="CH45" s="1057"/>
      <c r="CI45" s="1058"/>
      <c r="CJ45" s="1058"/>
      <c r="CK45" s="1058"/>
      <c r="CL45" s="1059"/>
      <c r="CM45" s="1057"/>
      <c r="CN45" s="1058"/>
      <c r="CO45" s="1058"/>
      <c r="CP45" s="1058"/>
      <c r="CQ45" s="1059"/>
      <c r="CR45" s="1057"/>
      <c r="CS45" s="1058"/>
      <c r="CT45" s="1058"/>
      <c r="CU45" s="1058"/>
      <c r="CV45" s="1059"/>
      <c r="CW45" s="1057"/>
      <c r="CX45" s="1058"/>
      <c r="CY45" s="1058"/>
      <c r="CZ45" s="1058"/>
      <c r="DA45" s="1059"/>
      <c r="DB45" s="1057"/>
      <c r="DC45" s="1058"/>
      <c r="DD45" s="1058"/>
      <c r="DE45" s="1058"/>
      <c r="DF45" s="1059"/>
      <c r="DG45" s="1057"/>
      <c r="DH45" s="1058"/>
      <c r="DI45" s="1058"/>
      <c r="DJ45" s="1058"/>
      <c r="DK45" s="1059"/>
      <c r="DL45" s="1057"/>
      <c r="DM45" s="1058"/>
      <c r="DN45" s="1058"/>
      <c r="DO45" s="1058"/>
      <c r="DP45" s="1059"/>
      <c r="DQ45" s="1057"/>
      <c r="DR45" s="1058"/>
      <c r="DS45" s="1058"/>
      <c r="DT45" s="1058"/>
      <c r="DU45" s="1059"/>
      <c r="DV45" s="1060"/>
      <c r="DW45" s="1061"/>
      <c r="DX45" s="1061"/>
      <c r="DY45" s="1061"/>
      <c r="DZ45" s="1062"/>
      <c r="EA45" s="226"/>
    </row>
    <row r="46" spans="1:131" ht="26.25" customHeight="1" x14ac:dyDescent="0.2">
      <c r="A46" s="234">
        <v>19</v>
      </c>
      <c r="B46" s="1098"/>
      <c r="C46" s="1099"/>
      <c r="D46" s="1099"/>
      <c r="E46" s="1099"/>
      <c r="F46" s="1099"/>
      <c r="G46" s="1099"/>
      <c r="H46" s="1099"/>
      <c r="I46" s="1099"/>
      <c r="J46" s="1099"/>
      <c r="K46" s="1099"/>
      <c r="L46" s="1099"/>
      <c r="M46" s="1099"/>
      <c r="N46" s="1099"/>
      <c r="O46" s="1099"/>
      <c r="P46" s="1100"/>
      <c r="Q46" s="1106"/>
      <c r="R46" s="1107"/>
      <c r="S46" s="1107"/>
      <c r="T46" s="1107"/>
      <c r="U46" s="1107"/>
      <c r="V46" s="1107"/>
      <c r="W46" s="1107"/>
      <c r="X46" s="1107"/>
      <c r="Y46" s="1107"/>
      <c r="Z46" s="1107"/>
      <c r="AA46" s="1107"/>
      <c r="AB46" s="1107"/>
      <c r="AC46" s="1107"/>
      <c r="AD46" s="1107"/>
      <c r="AE46" s="1108"/>
      <c r="AF46" s="1103"/>
      <c r="AG46" s="1104"/>
      <c r="AH46" s="1104"/>
      <c r="AI46" s="1104"/>
      <c r="AJ46" s="1105"/>
      <c r="AK46" s="1045"/>
      <c r="AL46" s="1036"/>
      <c r="AM46" s="1036"/>
      <c r="AN46" s="1036"/>
      <c r="AO46" s="1036"/>
      <c r="AP46" s="1036"/>
      <c r="AQ46" s="1036"/>
      <c r="AR46" s="1036"/>
      <c r="AS46" s="1036"/>
      <c r="AT46" s="1036"/>
      <c r="AU46" s="1036"/>
      <c r="AV46" s="1036"/>
      <c r="AW46" s="1036"/>
      <c r="AX46" s="1036"/>
      <c r="AY46" s="1036"/>
      <c r="AZ46" s="1109"/>
      <c r="BA46" s="1109"/>
      <c r="BB46" s="1109"/>
      <c r="BC46" s="1109"/>
      <c r="BD46" s="1109"/>
      <c r="BE46" s="1037"/>
      <c r="BF46" s="1037"/>
      <c r="BG46" s="1037"/>
      <c r="BH46" s="1037"/>
      <c r="BI46" s="1038"/>
      <c r="BJ46" s="228"/>
      <c r="BK46" s="228"/>
      <c r="BL46" s="228"/>
      <c r="BM46" s="228"/>
      <c r="BN46" s="228"/>
      <c r="BO46" s="237"/>
      <c r="BP46" s="237"/>
      <c r="BQ46" s="234">
        <v>40</v>
      </c>
      <c r="BR46" s="235"/>
      <c r="BS46" s="1060"/>
      <c r="BT46" s="1061"/>
      <c r="BU46" s="1061"/>
      <c r="BV46" s="1061"/>
      <c r="BW46" s="1061"/>
      <c r="BX46" s="1061"/>
      <c r="BY46" s="1061"/>
      <c r="BZ46" s="1061"/>
      <c r="CA46" s="1061"/>
      <c r="CB46" s="1061"/>
      <c r="CC46" s="1061"/>
      <c r="CD46" s="1061"/>
      <c r="CE46" s="1061"/>
      <c r="CF46" s="1061"/>
      <c r="CG46" s="1082"/>
      <c r="CH46" s="1057"/>
      <c r="CI46" s="1058"/>
      <c r="CJ46" s="1058"/>
      <c r="CK46" s="1058"/>
      <c r="CL46" s="1059"/>
      <c r="CM46" s="1057"/>
      <c r="CN46" s="1058"/>
      <c r="CO46" s="1058"/>
      <c r="CP46" s="1058"/>
      <c r="CQ46" s="1059"/>
      <c r="CR46" s="1057"/>
      <c r="CS46" s="1058"/>
      <c r="CT46" s="1058"/>
      <c r="CU46" s="1058"/>
      <c r="CV46" s="1059"/>
      <c r="CW46" s="1057"/>
      <c r="CX46" s="1058"/>
      <c r="CY46" s="1058"/>
      <c r="CZ46" s="1058"/>
      <c r="DA46" s="1059"/>
      <c r="DB46" s="1057"/>
      <c r="DC46" s="1058"/>
      <c r="DD46" s="1058"/>
      <c r="DE46" s="1058"/>
      <c r="DF46" s="1059"/>
      <c r="DG46" s="1057"/>
      <c r="DH46" s="1058"/>
      <c r="DI46" s="1058"/>
      <c r="DJ46" s="1058"/>
      <c r="DK46" s="1059"/>
      <c r="DL46" s="1057"/>
      <c r="DM46" s="1058"/>
      <c r="DN46" s="1058"/>
      <c r="DO46" s="1058"/>
      <c r="DP46" s="1059"/>
      <c r="DQ46" s="1057"/>
      <c r="DR46" s="1058"/>
      <c r="DS46" s="1058"/>
      <c r="DT46" s="1058"/>
      <c r="DU46" s="1059"/>
      <c r="DV46" s="1060"/>
      <c r="DW46" s="1061"/>
      <c r="DX46" s="1061"/>
      <c r="DY46" s="1061"/>
      <c r="DZ46" s="1062"/>
      <c r="EA46" s="226"/>
    </row>
    <row r="47" spans="1:131" ht="26.25" customHeight="1" x14ac:dyDescent="0.2">
      <c r="A47" s="234">
        <v>20</v>
      </c>
      <c r="B47" s="1098"/>
      <c r="C47" s="1099"/>
      <c r="D47" s="1099"/>
      <c r="E47" s="1099"/>
      <c r="F47" s="1099"/>
      <c r="G47" s="1099"/>
      <c r="H47" s="1099"/>
      <c r="I47" s="1099"/>
      <c r="J47" s="1099"/>
      <c r="K47" s="1099"/>
      <c r="L47" s="1099"/>
      <c r="M47" s="1099"/>
      <c r="N47" s="1099"/>
      <c r="O47" s="1099"/>
      <c r="P47" s="1100"/>
      <c r="Q47" s="1106"/>
      <c r="R47" s="1107"/>
      <c r="S47" s="1107"/>
      <c r="T47" s="1107"/>
      <c r="U47" s="1107"/>
      <c r="V47" s="1107"/>
      <c r="W47" s="1107"/>
      <c r="X47" s="1107"/>
      <c r="Y47" s="1107"/>
      <c r="Z47" s="1107"/>
      <c r="AA47" s="1107"/>
      <c r="AB47" s="1107"/>
      <c r="AC47" s="1107"/>
      <c r="AD47" s="1107"/>
      <c r="AE47" s="1108"/>
      <c r="AF47" s="1103"/>
      <c r="AG47" s="1104"/>
      <c r="AH47" s="1104"/>
      <c r="AI47" s="1104"/>
      <c r="AJ47" s="1105"/>
      <c r="AK47" s="1045"/>
      <c r="AL47" s="1036"/>
      <c r="AM47" s="1036"/>
      <c r="AN47" s="1036"/>
      <c r="AO47" s="1036"/>
      <c r="AP47" s="1036"/>
      <c r="AQ47" s="1036"/>
      <c r="AR47" s="1036"/>
      <c r="AS47" s="1036"/>
      <c r="AT47" s="1036"/>
      <c r="AU47" s="1036"/>
      <c r="AV47" s="1036"/>
      <c r="AW47" s="1036"/>
      <c r="AX47" s="1036"/>
      <c r="AY47" s="1036"/>
      <c r="AZ47" s="1109"/>
      <c r="BA47" s="1109"/>
      <c r="BB47" s="1109"/>
      <c r="BC47" s="1109"/>
      <c r="BD47" s="1109"/>
      <c r="BE47" s="1037"/>
      <c r="BF47" s="1037"/>
      <c r="BG47" s="1037"/>
      <c r="BH47" s="1037"/>
      <c r="BI47" s="1038"/>
      <c r="BJ47" s="228"/>
      <c r="BK47" s="228"/>
      <c r="BL47" s="228"/>
      <c r="BM47" s="228"/>
      <c r="BN47" s="228"/>
      <c r="BO47" s="237"/>
      <c r="BP47" s="237"/>
      <c r="BQ47" s="234">
        <v>41</v>
      </c>
      <c r="BR47" s="235"/>
      <c r="BS47" s="1060"/>
      <c r="BT47" s="1061"/>
      <c r="BU47" s="1061"/>
      <c r="BV47" s="1061"/>
      <c r="BW47" s="1061"/>
      <c r="BX47" s="1061"/>
      <c r="BY47" s="1061"/>
      <c r="BZ47" s="1061"/>
      <c r="CA47" s="1061"/>
      <c r="CB47" s="1061"/>
      <c r="CC47" s="1061"/>
      <c r="CD47" s="1061"/>
      <c r="CE47" s="1061"/>
      <c r="CF47" s="1061"/>
      <c r="CG47" s="1082"/>
      <c r="CH47" s="1057"/>
      <c r="CI47" s="1058"/>
      <c r="CJ47" s="1058"/>
      <c r="CK47" s="1058"/>
      <c r="CL47" s="1059"/>
      <c r="CM47" s="1057"/>
      <c r="CN47" s="1058"/>
      <c r="CO47" s="1058"/>
      <c r="CP47" s="1058"/>
      <c r="CQ47" s="1059"/>
      <c r="CR47" s="1057"/>
      <c r="CS47" s="1058"/>
      <c r="CT47" s="1058"/>
      <c r="CU47" s="1058"/>
      <c r="CV47" s="1059"/>
      <c r="CW47" s="1057"/>
      <c r="CX47" s="1058"/>
      <c r="CY47" s="1058"/>
      <c r="CZ47" s="1058"/>
      <c r="DA47" s="1059"/>
      <c r="DB47" s="1057"/>
      <c r="DC47" s="1058"/>
      <c r="DD47" s="1058"/>
      <c r="DE47" s="1058"/>
      <c r="DF47" s="1059"/>
      <c r="DG47" s="1057"/>
      <c r="DH47" s="1058"/>
      <c r="DI47" s="1058"/>
      <c r="DJ47" s="1058"/>
      <c r="DK47" s="1059"/>
      <c r="DL47" s="1057"/>
      <c r="DM47" s="1058"/>
      <c r="DN47" s="1058"/>
      <c r="DO47" s="1058"/>
      <c r="DP47" s="1059"/>
      <c r="DQ47" s="1057"/>
      <c r="DR47" s="1058"/>
      <c r="DS47" s="1058"/>
      <c r="DT47" s="1058"/>
      <c r="DU47" s="1059"/>
      <c r="DV47" s="1060"/>
      <c r="DW47" s="1061"/>
      <c r="DX47" s="1061"/>
      <c r="DY47" s="1061"/>
      <c r="DZ47" s="1062"/>
      <c r="EA47" s="226"/>
    </row>
    <row r="48" spans="1:131" ht="26.25" customHeight="1" x14ac:dyDescent="0.2">
      <c r="A48" s="234">
        <v>21</v>
      </c>
      <c r="B48" s="1098"/>
      <c r="C48" s="1099"/>
      <c r="D48" s="1099"/>
      <c r="E48" s="1099"/>
      <c r="F48" s="1099"/>
      <c r="G48" s="1099"/>
      <c r="H48" s="1099"/>
      <c r="I48" s="1099"/>
      <c r="J48" s="1099"/>
      <c r="K48" s="1099"/>
      <c r="L48" s="1099"/>
      <c r="M48" s="1099"/>
      <c r="N48" s="1099"/>
      <c r="O48" s="1099"/>
      <c r="P48" s="1100"/>
      <c r="Q48" s="1106"/>
      <c r="R48" s="1107"/>
      <c r="S48" s="1107"/>
      <c r="T48" s="1107"/>
      <c r="U48" s="1107"/>
      <c r="V48" s="1107"/>
      <c r="W48" s="1107"/>
      <c r="X48" s="1107"/>
      <c r="Y48" s="1107"/>
      <c r="Z48" s="1107"/>
      <c r="AA48" s="1107"/>
      <c r="AB48" s="1107"/>
      <c r="AC48" s="1107"/>
      <c r="AD48" s="1107"/>
      <c r="AE48" s="1108"/>
      <c r="AF48" s="1103"/>
      <c r="AG48" s="1104"/>
      <c r="AH48" s="1104"/>
      <c r="AI48" s="1104"/>
      <c r="AJ48" s="1105"/>
      <c r="AK48" s="1045"/>
      <c r="AL48" s="1036"/>
      <c r="AM48" s="1036"/>
      <c r="AN48" s="1036"/>
      <c r="AO48" s="1036"/>
      <c r="AP48" s="1036"/>
      <c r="AQ48" s="1036"/>
      <c r="AR48" s="1036"/>
      <c r="AS48" s="1036"/>
      <c r="AT48" s="1036"/>
      <c r="AU48" s="1036"/>
      <c r="AV48" s="1036"/>
      <c r="AW48" s="1036"/>
      <c r="AX48" s="1036"/>
      <c r="AY48" s="1036"/>
      <c r="AZ48" s="1109"/>
      <c r="BA48" s="1109"/>
      <c r="BB48" s="1109"/>
      <c r="BC48" s="1109"/>
      <c r="BD48" s="1109"/>
      <c r="BE48" s="1037"/>
      <c r="BF48" s="1037"/>
      <c r="BG48" s="1037"/>
      <c r="BH48" s="1037"/>
      <c r="BI48" s="1038"/>
      <c r="BJ48" s="228"/>
      <c r="BK48" s="228"/>
      <c r="BL48" s="228"/>
      <c r="BM48" s="228"/>
      <c r="BN48" s="228"/>
      <c r="BO48" s="237"/>
      <c r="BP48" s="237"/>
      <c r="BQ48" s="234">
        <v>42</v>
      </c>
      <c r="BR48" s="235"/>
      <c r="BS48" s="1060"/>
      <c r="BT48" s="1061"/>
      <c r="BU48" s="1061"/>
      <c r="BV48" s="1061"/>
      <c r="BW48" s="1061"/>
      <c r="BX48" s="1061"/>
      <c r="BY48" s="1061"/>
      <c r="BZ48" s="1061"/>
      <c r="CA48" s="1061"/>
      <c r="CB48" s="1061"/>
      <c r="CC48" s="1061"/>
      <c r="CD48" s="1061"/>
      <c r="CE48" s="1061"/>
      <c r="CF48" s="1061"/>
      <c r="CG48" s="1082"/>
      <c r="CH48" s="1057"/>
      <c r="CI48" s="1058"/>
      <c r="CJ48" s="1058"/>
      <c r="CK48" s="1058"/>
      <c r="CL48" s="1059"/>
      <c r="CM48" s="1057"/>
      <c r="CN48" s="1058"/>
      <c r="CO48" s="1058"/>
      <c r="CP48" s="1058"/>
      <c r="CQ48" s="1059"/>
      <c r="CR48" s="1057"/>
      <c r="CS48" s="1058"/>
      <c r="CT48" s="1058"/>
      <c r="CU48" s="1058"/>
      <c r="CV48" s="1059"/>
      <c r="CW48" s="1057"/>
      <c r="CX48" s="1058"/>
      <c r="CY48" s="1058"/>
      <c r="CZ48" s="1058"/>
      <c r="DA48" s="1059"/>
      <c r="DB48" s="1057"/>
      <c r="DC48" s="1058"/>
      <c r="DD48" s="1058"/>
      <c r="DE48" s="1058"/>
      <c r="DF48" s="1059"/>
      <c r="DG48" s="1057"/>
      <c r="DH48" s="1058"/>
      <c r="DI48" s="1058"/>
      <c r="DJ48" s="1058"/>
      <c r="DK48" s="1059"/>
      <c r="DL48" s="1057"/>
      <c r="DM48" s="1058"/>
      <c r="DN48" s="1058"/>
      <c r="DO48" s="1058"/>
      <c r="DP48" s="1059"/>
      <c r="DQ48" s="1057"/>
      <c r="DR48" s="1058"/>
      <c r="DS48" s="1058"/>
      <c r="DT48" s="1058"/>
      <c r="DU48" s="1059"/>
      <c r="DV48" s="1060"/>
      <c r="DW48" s="1061"/>
      <c r="DX48" s="1061"/>
      <c r="DY48" s="1061"/>
      <c r="DZ48" s="1062"/>
      <c r="EA48" s="226"/>
    </row>
    <row r="49" spans="1:131" ht="26.25" customHeight="1" x14ac:dyDescent="0.2">
      <c r="A49" s="234">
        <v>22</v>
      </c>
      <c r="B49" s="1098"/>
      <c r="C49" s="1099"/>
      <c r="D49" s="1099"/>
      <c r="E49" s="1099"/>
      <c r="F49" s="1099"/>
      <c r="G49" s="1099"/>
      <c r="H49" s="1099"/>
      <c r="I49" s="1099"/>
      <c r="J49" s="1099"/>
      <c r="K49" s="1099"/>
      <c r="L49" s="1099"/>
      <c r="M49" s="1099"/>
      <c r="N49" s="1099"/>
      <c r="O49" s="1099"/>
      <c r="P49" s="1100"/>
      <c r="Q49" s="1106"/>
      <c r="R49" s="1107"/>
      <c r="S49" s="1107"/>
      <c r="T49" s="1107"/>
      <c r="U49" s="1107"/>
      <c r="V49" s="1107"/>
      <c r="W49" s="1107"/>
      <c r="X49" s="1107"/>
      <c r="Y49" s="1107"/>
      <c r="Z49" s="1107"/>
      <c r="AA49" s="1107"/>
      <c r="AB49" s="1107"/>
      <c r="AC49" s="1107"/>
      <c r="AD49" s="1107"/>
      <c r="AE49" s="1108"/>
      <c r="AF49" s="1103"/>
      <c r="AG49" s="1104"/>
      <c r="AH49" s="1104"/>
      <c r="AI49" s="1104"/>
      <c r="AJ49" s="1105"/>
      <c r="AK49" s="1045"/>
      <c r="AL49" s="1036"/>
      <c r="AM49" s="1036"/>
      <c r="AN49" s="1036"/>
      <c r="AO49" s="1036"/>
      <c r="AP49" s="1036"/>
      <c r="AQ49" s="1036"/>
      <c r="AR49" s="1036"/>
      <c r="AS49" s="1036"/>
      <c r="AT49" s="1036"/>
      <c r="AU49" s="1036"/>
      <c r="AV49" s="1036"/>
      <c r="AW49" s="1036"/>
      <c r="AX49" s="1036"/>
      <c r="AY49" s="1036"/>
      <c r="AZ49" s="1109"/>
      <c r="BA49" s="1109"/>
      <c r="BB49" s="1109"/>
      <c r="BC49" s="1109"/>
      <c r="BD49" s="1109"/>
      <c r="BE49" s="1037"/>
      <c r="BF49" s="1037"/>
      <c r="BG49" s="1037"/>
      <c r="BH49" s="1037"/>
      <c r="BI49" s="1038"/>
      <c r="BJ49" s="228"/>
      <c r="BK49" s="228"/>
      <c r="BL49" s="228"/>
      <c r="BM49" s="228"/>
      <c r="BN49" s="228"/>
      <c r="BO49" s="237"/>
      <c r="BP49" s="237"/>
      <c r="BQ49" s="234">
        <v>43</v>
      </c>
      <c r="BR49" s="235"/>
      <c r="BS49" s="1060"/>
      <c r="BT49" s="1061"/>
      <c r="BU49" s="1061"/>
      <c r="BV49" s="1061"/>
      <c r="BW49" s="1061"/>
      <c r="BX49" s="1061"/>
      <c r="BY49" s="1061"/>
      <c r="BZ49" s="1061"/>
      <c r="CA49" s="1061"/>
      <c r="CB49" s="1061"/>
      <c r="CC49" s="1061"/>
      <c r="CD49" s="1061"/>
      <c r="CE49" s="1061"/>
      <c r="CF49" s="1061"/>
      <c r="CG49" s="1082"/>
      <c r="CH49" s="1057"/>
      <c r="CI49" s="1058"/>
      <c r="CJ49" s="1058"/>
      <c r="CK49" s="1058"/>
      <c r="CL49" s="1059"/>
      <c r="CM49" s="1057"/>
      <c r="CN49" s="1058"/>
      <c r="CO49" s="1058"/>
      <c r="CP49" s="1058"/>
      <c r="CQ49" s="1059"/>
      <c r="CR49" s="1057"/>
      <c r="CS49" s="1058"/>
      <c r="CT49" s="1058"/>
      <c r="CU49" s="1058"/>
      <c r="CV49" s="1059"/>
      <c r="CW49" s="1057"/>
      <c r="CX49" s="1058"/>
      <c r="CY49" s="1058"/>
      <c r="CZ49" s="1058"/>
      <c r="DA49" s="1059"/>
      <c r="DB49" s="1057"/>
      <c r="DC49" s="1058"/>
      <c r="DD49" s="1058"/>
      <c r="DE49" s="1058"/>
      <c r="DF49" s="1059"/>
      <c r="DG49" s="1057"/>
      <c r="DH49" s="1058"/>
      <c r="DI49" s="1058"/>
      <c r="DJ49" s="1058"/>
      <c r="DK49" s="1059"/>
      <c r="DL49" s="1057"/>
      <c r="DM49" s="1058"/>
      <c r="DN49" s="1058"/>
      <c r="DO49" s="1058"/>
      <c r="DP49" s="1059"/>
      <c r="DQ49" s="1057"/>
      <c r="DR49" s="1058"/>
      <c r="DS49" s="1058"/>
      <c r="DT49" s="1058"/>
      <c r="DU49" s="1059"/>
      <c r="DV49" s="1060"/>
      <c r="DW49" s="1061"/>
      <c r="DX49" s="1061"/>
      <c r="DY49" s="1061"/>
      <c r="DZ49" s="1062"/>
      <c r="EA49" s="226"/>
    </row>
    <row r="50" spans="1:131" ht="26.25" customHeight="1" x14ac:dyDescent="0.2">
      <c r="A50" s="234">
        <v>23</v>
      </c>
      <c r="B50" s="1098"/>
      <c r="C50" s="1099"/>
      <c r="D50" s="1099"/>
      <c r="E50" s="1099"/>
      <c r="F50" s="1099"/>
      <c r="G50" s="1099"/>
      <c r="H50" s="1099"/>
      <c r="I50" s="1099"/>
      <c r="J50" s="1099"/>
      <c r="K50" s="1099"/>
      <c r="L50" s="1099"/>
      <c r="M50" s="1099"/>
      <c r="N50" s="1099"/>
      <c r="O50" s="1099"/>
      <c r="P50" s="1100"/>
      <c r="Q50" s="1101"/>
      <c r="R50" s="1093"/>
      <c r="S50" s="1093"/>
      <c r="T50" s="1093"/>
      <c r="U50" s="1093"/>
      <c r="V50" s="1093"/>
      <c r="W50" s="1093"/>
      <c r="X50" s="1093"/>
      <c r="Y50" s="1093"/>
      <c r="Z50" s="1093"/>
      <c r="AA50" s="1093"/>
      <c r="AB50" s="1093"/>
      <c r="AC50" s="1093"/>
      <c r="AD50" s="1093"/>
      <c r="AE50" s="1102"/>
      <c r="AF50" s="1103"/>
      <c r="AG50" s="1104"/>
      <c r="AH50" s="1104"/>
      <c r="AI50" s="1104"/>
      <c r="AJ50" s="1105"/>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037"/>
      <c r="BF50" s="1037"/>
      <c r="BG50" s="1037"/>
      <c r="BH50" s="1037"/>
      <c r="BI50" s="1038"/>
      <c r="BJ50" s="228"/>
      <c r="BK50" s="228"/>
      <c r="BL50" s="228"/>
      <c r="BM50" s="228"/>
      <c r="BN50" s="228"/>
      <c r="BO50" s="237"/>
      <c r="BP50" s="237"/>
      <c r="BQ50" s="234">
        <v>44</v>
      </c>
      <c r="BR50" s="235"/>
      <c r="BS50" s="1060"/>
      <c r="BT50" s="1061"/>
      <c r="BU50" s="1061"/>
      <c r="BV50" s="1061"/>
      <c r="BW50" s="1061"/>
      <c r="BX50" s="1061"/>
      <c r="BY50" s="1061"/>
      <c r="BZ50" s="1061"/>
      <c r="CA50" s="1061"/>
      <c r="CB50" s="1061"/>
      <c r="CC50" s="1061"/>
      <c r="CD50" s="1061"/>
      <c r="CE50" s="1061"/>
      <c r="CF50" s="1061"/>
      <c r="CG50" s="1082"/>
      <c r="CH50" s="1057"/>
      <c r="CI50" s="1058"/>
      <c r="CJ50" s="1058"/>
      <c r="CK50" s="1058"/>
      <c r="CL50" s="1059"/>
      <c r="CM50" s="1057"/>
      <c r="CN50" s="1058"/>
      <c r="CO50" s="1058"/>
      <c r="CP50" s="1058"/>
      <c r="CQ50" s="1059"/>
      <c r="CR50" s="1057"/>
      <c r="CS50" s="1058"/>
      <c r="CT50" s="1058"/>
      <c r="CU50" s="1058"/>
      <c r="CV50" s="1059"/>
      <c r="CW50" s="1057"/>
      <c r="CX50" s="1058"/>
      <c r="CY50" s="1058"/>
      <c r="CZ50" s="1058"/>
      <c r="DA50" s="1059"/>
      <c r="DB50" s="1057"/>
      <c r="DC50" s="1058"/>
      <c r="DD50" s="1058"/>
      <c r="DE50" s="1058"/>
      <c r="DF50" s="1059"/>
      <c r="DG50" s="1057"/>
      <c r="DH50" s="1058"/>
      <c r="DI50" s="1058"/>
      <c r="DJ50" s="1058"/>
      <c r="DK50" s="1059"/>
      <c r="DL50" s="1057"/>
      <c r="DM50" s="1058"/>
      <c r="DN50" s="1058"/>
      <c r="DO50" s="1058"/>
      <c r="DP50" s="1059"/>
      <c r="DQ50" s="1057"/>
      <c r="DR50" s="1058"/>
      <c r="DS50" s="1058"/>
      <c r="DT50" s="1058"/>
      <c r="DU50" s="1059"/>
      <c r="DV50" s="1060"/>
      <c r="DW50" s="1061"/>
      <c r="DX50" s="1061"/>
      <c r="DY50" s="1061"/>
      <c r="DZ50" s="1062"/>
      <c r="EA50" s="226"/>
    </row>
    <row r="51" spans="1:131" ht="26.25" customHeight="1" x14ac:dyDescent="0.2">
      <c r="A51" s="234">
        <v>24</v>
      </c>
      <c r="B51" s="1098"/>
      <c r="C51" s="1099"/>
      <c r="D51" s="1099"/>
      <c r="E51" s="1099"/>
      <c r="F51" s="1099"/>
      <c r="G51" s="1099"/>
      <c r="H51" s="1099"/>
      <c r="I51" s="1099"/>
      <c r="J51" s="1099"/>
      <c r="K51" s="1099"/>
      <c r="L51" s="1099"/>
      <c r="M51" s="1099"/>
      <c r="N51" s="1099"/>
      <c r="O51" s="1099"/>
      <c r="P51" s="1100"/>
      <c r="Q51" s="1101"/>
      <c r="R51" s="1093"/>
      <c r="S51" s="1093"/>
      <c r="T51" s="1093"/>
      <c r="U51" s="1093"/>
      <c r="V51" s="1093"/>
      <c r="W51" s="1093"/>
      <c r="X51" s="1093"/>
      <c r="Y51" s="1093"/>
      <c r="Z51" s="1093"/>
      <c r="AA51" s="1093"/>
      <c r="AB51" s="1093"/>
      <c r="AC51" s="1093"/>
      <c r="AD51" s="1093"/>
      <c r="AE51" s="1102"/>
      <c r="AF51" s="1103"/>
      <c r="AG51" s="1104"/>
      <c r="AH51" s="1104"/>
      <c r="AI51" s="1104"/>
      <c r="AJ51" s="1105"/>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037"/>
      <c r="BF51" s="1037"/>
      <c r="BG51" s="1037"/>
      <c r="BH51" s="1037"/>
      <c r="BI51" s="1038"/>
      <c r="BJ51" s="228"/>
      <c r="BK51" s="228"/>
      <c r="BL51" s="228"/>
      <c r="BM51" s="228"/>
      <c r="BN51" s="228"/>
      <c r="BO51" s="237"/>
      <c r="BP51" s="237"/>
      <c r="BQ51" s="234">
        <v>45</v>
      </c>
      <c r="BR51" s="235"/>
      <c r="BS51" s="1060"/>
      <c r="BT51" s="1061"/>
      <c r="BU51" s="1061"/>
      <c r="BV51" s="1061"/>
      <c r="BW51" s="1061"/>
      <c r="BX51" s="1061"/>
      <c r="BY51" s="1061"/>
      <c r="BZ51" s="1061"/>
      <c r="CA51" s="1061"/>
      <c r="CB51" s="1061"/>
      <c r="CC51" s="1061"/>
      <c r="CD51" s="1061"/>
      <c r="CE51" s="1061"/>
      <c r="CF51" s="1061"/>
      <c r="CG51" s="1082"/>
      <c r="CH51" s="1057"/>
      <c r="CI51" s="1058"/>
      <c r="CJ51" s="1058"/>
      <c r="CK51" s="1058"/>
      <c r="CL51" s="1059"/>
      <c r="CM51" s="1057"/>
      <c r="CN51" s="1058"/>
      <c r="CO51" s="1058"/>
      <c r="CP51" s="1058"/>
      <c r="CQ51" s="1059"/>
      <c r="CR51" s="1057"/>
      <c r="CS51" s="1058"/>
      <c r="CT51" s="1058"/>
      <c r="CU51" s="1058"/>
      <c r="CV51" s="1059"/>
      <c r="CW51" s="1057"/>
      <c r="CX51" s="1058"/>
      <c r="CY51" s="1058"/>
      <c r="CZ51" s="1058"/>
      <c r="DA51" s="1059"/>
      <c r="DB51" s="1057"/>
      <c r="DC51" s="1058"/>
      <c r="DD51" s="1058"/>
      <c r="DE51" s="1058"/>
      <c r="DF51" s="1059"/>
      <c r="DG51" s="1057"/>
      <c r="DH51" s="1058"/>
      <c r="DI51" s="1058"/>
      <c r="DJ51" s="1058"/>
      <c r="DK51" s="1059"/>
      <c r="DL51" s="1057"/>
      <c r="DM51" s="1058"/>
      <c r="DN51" s="1058"/>
      <c r="DO51" s="1058"/>
      <c r="DP51" s="1059"/>
      <c r="DQ51" s="1057"/>
      <c r="DR51" s="1058"/>
      <c r="DS51" s="1058"/>
      <c r="DT51" s="1058"/>
      <c r="DU51" s="1059"/>
      <c r="DV51" s="1060"/>
      <c r="DW51" s="1061"/>
      <c r="DX51" s="1061"/>
      <c r="DY51" s="1061"/>
      <c r="DZ51" s="1062"/>
      <c r="EA51" s="226"/>
    </row>
    <row r="52" spans="1:131" ht="26.25" customHeight="1" x14ac:dyDescent="0.2">
      <c r="A52" s="234">
        <v>25</v>
      </c>
      <c r="B52" s="1098"/>
      <c r="C52" s="1099"/>
      <c r="D52" s="1099"/>
      <c r="E52" s="1099"/>
      <c r="F52" s="1099"/>
      <c r="G52" s="1099"/>
      <c r="H52" s="1099"/>
      <c r="I52" s="1099"/>
      <c r="J52" s="1099"/>
      <c r="K52" s="1099"/>
      <c r="L52" s="1099"/>
      <c r="M52" s="1099"/>
      <c r="N52" s="1099"/>
      <c r="O52" s="1099"/>
      <c r="P52" s="1100"/>
      <c r="Q52" s="1101"/>
      <c r="R52" s="1093"/>
      <c r="S52" s="1093"/>
      <c r="T52" s="1093"/>
      <c r="U52" s="1093"/>
      <c r="V52" s="1093"/>
      <c r="W52" s="1093"/>
      <c r="X52" s="1093"/>
      <c r="Y52" s="1093"/>
      <c r="Z52" s="1093"/>
      <c r="AA52" s="1093"/>
      <c r="AB52" s="1093"/>
      <c r="AC52" s="1093"/>
      <c r="AD52" s="1093"/>
      <c r="AE52" s="1102"/>
      <c r="AF52" s="1103"/>
      <c r="AG52" s="1104"/>
      <c r="AH52" s="1104"/>
      <c r="AI52" s="1104"/>
      <c r="AJ52" s="1105"/>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037"/>
      <c r="BF52" s="1037"/>
      <c r="BG52" s="1037"/>
      <c r="BH52" s="1037"/>
      <c r="BI52" s="1038"/>
      <c r="BJ52" s="228"/>
      <c r="BK52" s="228"/>
      <c r="BL52" s="228"/>
      <c r="BM52" s="228"/>
      <c r="BN52" s="228"/>
      <c r="BO52" s="237"/>
      <c r="BP52" s="237"/>
      <c r="BQ52" s="234">
        <v>46</v>
      </c>
      <c r="BR52" s="235"/>
      <c r="BS52" s="1060"/>
      <c r="BT52" s="1061"/>
      <c r="BU52" s="1061"/>
      <c r="BV52" s="1061"/>
      <c r="BW52" s="1061"/>
      <c r="BX52" s="1061"/>
      <c r="BY52" s="1061"/>
      <c r="BZ52" s="1061"/>
      <c r="CA52" s="1061"/>
      <c r="CB52" s="1061"/>
      <c r="CC52" s="1061"/>
      <c r="CD52" s="1061"/>
      <c r="CE52" s="1061"/>
      <c r="CF52" s="1061"/>
      <c r="CG52" s="1082"/>
      <c r="CH52" s="1057"/>
      <c r="CI52" s="1058"/>
      <c r="CJ52" s="1058"/>
      <c r="CK52" s="1058"/>
      <c r="CL52" s="1059"/>
      <c r="CM52" s="1057"/>
      <c r="CN52" s="1058"/>
      <c r="CO52" s="1058"/>
      <c r="CP52" s="1058"/>
      <c r="CQ52" s="1059"/>
      <c r="CR52" s="1057"/>
      <c r="CS52" s="1058"/>
      <c r="CT52" s="1058"/>
      <c r="CU52" s="1058"/>
      <c r="CV52" s="1059"/>
      <c r="CW52" s="1057"/>
      <c r="CX52" s="1058"/>
      <c r="CY52" s="1058"/>
      <c r="CZ52" s="1058"/>
      <c r="DA52" s="1059"/>
      <c r="DB52" s="1057"/>
      <c r="DC52" s="1058"/>
      <c r="DD52" s="1058"/>
      <c r="DE52" s="1058"/>
      <c r="DF52" s="1059"/>
      <c r="DG52" s="1057"/>
      <c r="DH52" s="1058"/>
      <c r="DI52" s="1058"/>
      <c r="DJ52" s="1058"/>
      <c r="DK52" s="1059"/>
      <c r="DL52" s="1057"/>
      <c r="DM52" s="1058"/>
      <c r="DN52" s="1058"/>
      <c r="DO52" s="1058"/>
      <c r="DP52" s="1059"/>
      <c r="DQ52" s="1057"/>
      <c r="DR52" s="1058"/>
      <c r="DS52" s="1058"/>
      <c r="DT52" s="1058"/>
      <c r="DU52" s="1059"/>
      <c r="DV52" s="1060"/>
      <c r="DW52" s="1061"/>
      <c r="DX52" s="1061"/>
      <c r="DY52" s="1061"/>
      <c r="DZ52" s="1062"/>
      <c r="EA52" s="226"/>
    </row>
    <row r="53" spans="1:131" ht="26.25" customHeight="1" x14ac:dyDescent="0.2">
      <c r="A53" s="234">
        <v>26</v>
      </c>
      <c r="B53" s="1098"/>
      <c r="C53" s="1099"/>
      <c r="D53" s="1099"/>
      <c r="E53" s="1099"/>
      <c r="F53" s="1099"/>
      <c r="G53" s="1099"/>
      <c r="H53" s="1099"/>
      <c r="I53" s="1099"/>
      <c r="J53" s="1099"/>
      <c r="K53" s="1099"/>
      <c r="L53" s="1099"/>
      <c r="M53" s="1099"/>
      <c r="N53" s="1099"/>
      <c r="O53" s="1099"/>
      <c r="P53" s="1100"/>
      <c r="Q53" s="1101"/>
      <c r="R53" s="1093"/>
      <c r="S53" s="1093"/>
      <c r="T53" s="1093"/>
      <c r="U53" s="1093"/>
      <c r="V53" s="1093"/>
      <c r="W53" s="1093"/>
      <c r="X53" s="1093"/>
      <c r="Y53" s="1093"/>
      <c r="Z53" s="1093"/>
      <c r="AA53" s="1093"/>
      <c r="AB53" s="1093"/>
      <c r="AC53" s="1093"/>
      <c r="AD53" s="1093"/>
      <c r="AE53" s="1102"/>
      <c r="AF53" s="1103"/>
      <c r="AG53" s="1104"/>
      <c r="AH53" s="1104"/>
      <c r="AI53" s="1104"/>
      <c r="AJ53" s="1105"/>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037"/>
      <c r="BF53" s="1037"/>
      <c r="BG53" s="1037"/>
      <c r="BH53" s="1037"/>
      <c r="BI53" s="1038"/>
      <c r="BJ53" s="228"/>
      <c r="BK53" s="228"/>
      <c r="BL53" s="228"/>
      <c r="BM53" s="228"/>
      <c r="BN53" s="228"/>
      <c r="BO53" s="237"/>
      <c r="BP53" s="237"/>
      <c r="BQ53" s="234">
        <v>47</v>
      </c>
      <c r="BR53" s="235"/>
      <c r="BS53" s="1060"/>
      <c r="BT53" s="1061"/>
      <c r="BU53" s="1061"/>
      <c r="BV53" s="1061"/>
      <c r="BW53" s="1061"/>
      <c r="BX53" s="1061"/>
      <c r="BY53" s="1061"/>
      <c r="BZ53" s="1061"/>
      <c r="CA53" s="1061"/>
      <c r="CB53" s="1061"/>
      <c r="CC53" s="1061"/>
      <c r="CD53" s="1061"/>
      <c r="CE53" s="1061"/>
      <c r="CF53" s="1061"/>
      <c r="CG53" s="1082"/>
      <c r="CH53" s="1057"/>
      <c r="CI53" s="1058"/>
      <c r="CJ53" s="1058"/>
      <c r="CK53" s="1058"/>
      <c r="CL53" s="1059"/>
      <c r="CM53" s="1057"/>
      <c r="CN53" s="1058"/>
      <c r="CO53" s="1058"/>
      <c r="CP53" s="1058"/>
      <c r="CQ53" s="1059"/>
      <c r="CR53" s="1057"/>
      <c r="CS53" s="1058"/>
      <c r="CT53" s="1058"/>
      <c r="CU53" s="1058"/>
      <c r="CV53" s="1059"/>
      <c r="CW53" s="1057"/>
      <c r="CX53" s="1058"/>
      <c r="CY53" s="1058"/>
      <c r="CZ53" s="1058"/>
      <c r="DA53" s="1059"/>
      <c r="DB53" s="1057"/>
      <c r="DC53" s="1058"/>
      <c r="DD53" s="1058"/>
      <c r="DE53" s="1058"/>
      <c r="DF53" s="1059"/>
      <c r="DG53" s="1057"/>
      <c r="DH53" s="1058"/>
      <c r="DI53" s="1058"/>
      <c r="DJ53" s="1058"/>
      <c r="DK53" s="1059"/>
      <c r="DL53" s="1057"/>
      <c r="DM53" s="1058"/>
      <c r="DN53" s="1058"/>
      <c r="DO53" s="1058"/>
      <c r="DP53" s="1059"/>
      <c r="DQ53" s="1057"/>
      <c r="DR53" s="1058"/>
      <c r="DS53" s="1058"/>
      <c r="DT53" s="1058"/>
      <c r="DU53" s="1059"/>
      <c r="DV53" s="1060"/>
      <c r="DW53" s="1061"/>
      <c r="DX53" s="1061"/>
      <c r="DY53" s="1061"/>
      <c r="DZ53" s="1062"/>
      <c r="EA53" s="226"/>
    </row>
    <row r="54" spans="1:131" ht="26.25" customHeight="1" x14ac:dyDescent="0.2">
      <c r="A54" s="234">
        <v>27</v>
      </c>
      <c r="B54" s="1098"/>
      <c r="C54" s="1099"/>
      <c r="D54" s="1099"/>
      <c r="E54" s="1099"/>
      <c r="F54" s="1099"/>
      <c r="G54" s="1099"/>
      <c r="H54" s="1099"/>
      <c r="I54" s="1099"/>
      <c r="J54" s="1099"/>
      <c r="K54" s="1099"/>
      <c r="L54" s="1099"/>
      <c r="M54" s="1099"/>
      <c r="N54" s="1099"/>
      <c r="O54" s="1099"/>
      <c r="P54" s="1100"/>
      <c r="Q54" s="1101"/>
      <c r="R54" s="1093"/>
      <c r="S54" s="1093"/>
      <c r="T54" s="1093"/>
      <c r="U54" s="1093"/>
      <c r="V54" s="1093"/>
      <c r="W54" s="1093"/>
      <c r="X54" s="1093"/>
      <c r="Y54" s="1093"/>
      <c r="Z54" s="1093"/>
      <c r="AA54" s="1093"/>
      <c r="AB54" s="1093"/>
      <c r="AC54" s="1093"/>
      <c r="AD54" s="1093"/>
      <c r="AE54" s="1102"/>
      <c r="AF54" s="1103"/>
      <c r="AG54" s="1104"/>
      <c r="AH54" s="1104"/>
      <c r="AI54" s="1104"/>
      <c r="AJ54" s="1105"/>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037"/>
      <c r="BF54" s="1037"/>
      <c r="BG54" s="1037"/>
      <c r="BH54" s="1037"/>
      <c r="BI54" s="1038"/>
      <c r="BJ54" s="228"/>
      <c r="BK54" s="228"/>
      <c r="BL54" s="228"/>
      <c r="BM54" s="228"/>
      <c r="BN54" s="228"/>
      <c r="BO54" s="237"/>
      <c r="BP54" s="237"/>
      <c r="BQ54" s="234">
        <v>48</v>
      </c>
      <c r="BR54" s="235"/>
      <c r="BS54" s="1060"/>
      <c r="BT54" s="1061"/>
      <c r="BU54" s="1061"/>
      <c r="BV54" s="1061"/>
      <c r="BW54" s="1061"/>
      <c r="BX54" s="1061"/>
      <c r="BY54" s="1061"/>
      <c r="BZ54" s="1061"/>
      <c r="CA54" s="1061"/>
      <c r="CB54" s="1061"/>
      <c r="CC54" s="1061"/>
      <c r="CD54" s="1061"/>
      <c r="CE54" s="1061"/>
      <c r="CF54" s="1061"/>
      <c r="CG54" s="1082"/>
      <c r="CH54" s="1057"/>
      <c r="CI54" s="1058"/>
      <c r="CJ54" s="1058"/>
      <c r="CK54" s="1058"/>
      <c r="CL54" s="1059"/>
      <c r="CM54" s="1057"/>
      <c r="CN54" s="1058"/>
      <c r="CO54" s="1058"/>
      <c r="CP54" s="1058"/>
      <c r="CQ54" s="1059"/>
      <c r="CR54" s="1057"/>
      <c r="CS54" s="1058"/>
      <c r="CT54" s="1058"/>
      <c r="CU54" s="1058"/>
      <c r="CV54" s="1059"/>
      <c r="CW54" s="1057"/>
      <c r="CX54" s="1058"/>
      <c r="CY54" s="1058"/>
      <c r="CZ54" s="1058"/>
      <c r="DA54" s="1059"/>
      <c r="DB54" s="1057"/>
      <c r="DC54" s="1058"/>
      <c r="DD54" s="1058"/>
      <c r="DE54" s="1058"/>
      <c r="DF54" s="1059"/>
      <c r="DG54" s="1057"/>
      <c r="DH54" s="1058"/>
      <c r="DI54" s="1058"/>
      <c r="DJ54" s="1058"/>
      <c r="DK54" s="1059"/>
      <c r="DL54" s="1057"/>
      <c r="DM54" s="1058"/>
      <c r="DN54" s="1058"/>
      <c r="DO54" s="1058"/>
      <c r="DP54" s="1059"/>
      <c r="DQ54" s="1057"/>
      <c r="DR54" s="1058"/>
      <c r="DS54" s="1058"/>
      <c r="DT54" s="1058"/>
      <c r="DU54" s="1059"/>
      <c r="DV54" s="1060"/>
      <c r="DW54" s="1061"/>
      <c r="DX54" s="1061"/>
      <c r="DY54" s="1061"/>
      <c r="DZ54" s="1062"/>
      <c r="EA54" s="226"/>
    </row>
    <row r="55" spans="1:131" ht="26.25" customHeight="1" x14ac:dyDescent="0.2">
      <c r="A55" s="234">
        <v>28</v>
      </c>
      <c r="B55" s="1098"/>
      <c r="C55" s="1099"/>
      <c r="D55" s="1099"/>
      <c r="E55" s="1099"/>
      <c r="F55" s="1099"/>
      <c r="G55" s="1099"/>
      <c r="H55" s="1099"/>
      <c r="I55" s="1099"/>
      <c r="J55" s="1099"/>
      <c r="K55" s="1099"/>
      <c r="L55" s="1099"/>
      <c r="M55" s="1099"/>
      <c r="N55" s="1099"/>
      <c r="O55" s="1099"/>
      <c r="P55" s="1100"/>
      <c r="Q55" s="1101"/>
      <c r="R55" s="1093"/>
      <c r="S55" s="1093"/>
      <c r="T55" s="1093"/>
      <c r="U55" s="1093"/>
      <c r="V55" s="1093"/>
      <c r="W55" s="1093"/>
      <c r="X55" s="1093"/>
      <c r="Y55" s="1093"/>
      <c r="Z55" s="1093"/>
      <c r="AA55" s="1093"/>
      <c r="AB55" s="1093"/>
      <c r="AC55" s="1093"/>
      <c r="AD55" s="1093"/>
      <c r="AE55" s="1102"/>
      <c r="AF55" s="1103"/>
      <c r="AG55" s="1104"/>
      <c r="AH55" s="1104"/>
      <c r="AI55" s="1104"/>
      <c r="AJ55" s="1105"/>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037"/>
      <c r="BF55" s="1037"/>
      <c r="BG55" s="1037"/>
      <c r="BH55" s="1037"/>
      <c r="BI55" s="1038"/>
      <c r="BJ55" s="228"/>
      <c r="BK55" s="228"/>
      <c r="BL55" s="228"/>
      <c r="BM55" s="228"/>
      <c r="BN55" s="228"/>
      <c r="BO55" s="237"/>
      <c r="BP55" s="237"/>
      <c r="BQ55" s="234">
        <v>49</v>
      </c>
      <c r="BR55" s="235"/>
      <c r="BS55" s="1060"/>
      <c r="BT55" s="1061"/>
      <c r="BU55" s="1061"/>
      <c r="BV55" s="1061"/>
      <c r="BW55" s="1061"/>
      <c r="BX55" s="1061"/>
      <c r="BY55" s="1061"/>
      <c r="BZ55" s="1061"/>
      <c r="CA55" s="1061"/>
      <c r="CB55" s="1061"/>
      <c r="CC55" s="1061"/>
      <c r="CD55" s="1061"/>
      <c r="CE55" s="1061"/>
      <c r="CF55" s="1061"/>
      <c r="CG55" s="1082"/>
      <c r="CH55" s="1057"/>
      <c r="CI55" s="1058"/>
      <c r="CJ55" s="1058"/>
      <c r="CK55" s="1058"/>
      <c r="CL55" s="1059"/>
      <c r="CM55" s="1057"/>
      <c r="CN55" s="1058"/>
      <c r="CO55" s="1058"/>
      <c r="CP55" s="1058"/>
      <c r="CQ55" s="1059"/>
      <c r="CR55" s="1057"/>
      <c r="CS55" s="1058"/>
      <c r="CT55" s="1058"/>
      <c r="CU55" s="1058"/>
      <c r="CV55" s="1059"/>
      <c r="CW55" s="1057"/>
      <c r="CX55" s="1058"/>
      <c r="CY55" s="1058"/>
      <c r="CZ55" s="1058"/>
      <c r="DA55" s="1059"/>
      <c r="DB55" s="1057"/>
      <c r="DC55" s="1058"/>
      <c r="DD55" s="1058"/>
      <c r="DE55" s="1058"/>
      <c r="DF55" s="1059"/>
      <c r="DG55" s="1057"/>
      <c r="DH55" s="1058"/>
      <c r="DI55" s="1058"/>
      <c r="DJ55" s="1058"/>
      <c r="DK55" s="1059"/>
      <c r="DL55" s="1057"/>
      <c r="DM55" s="1058"/>
      <c r="DN55" s="1058"/>
      <c r="DO55" s="1058"/>
      <c r="DP55" s="1059"/>
      <c r="DQ55" s="1057"/>
      <c r="DR55" s="1058"/>
      <c r="DS55" s="1058"/>
      <c r="DT55" s="1058"/>
      <c r="DU55" s="1059"/>
      <c r="DV55" s="1060"/>
      <c r="DW55" s="1061"/>
      <c r="DX55" s="1061"/>
      <c r="DY55" s="1061"/>
      <c r="DZ55" s="1062"/>
      <c r="EA55" s="226"/>
    </row>
    <row r="56" spans="1:131" ht="26.25" customHeight="1" x14ac:dyDescent="0.2">
      <c r="A56" s="234">
        <v>29</v>
      </c>
      <c r="B56" s="1098"/>
      <c r="C56" s="1099"/>
      <c r="D56" s="1099"/>
      <c r="E56" s="1099"/>
      <c r="F56" s="1099"/>
      <c r="G56" s="1099"/>
      <c r="H56" s="1099"/>
      <c r="I56" s="1099"/>
      <c r="J56" s="1099"/>
      <c r="K56" s="1099"/>
      <c r="L56" s="1099"/>
      <c r="M56" s="1099"/>
      <c r="N56" s="1099"/>
      <c r="O56" s="1099"/>
      <c r="P56" s="1100"/>
      <c r="Q56" s="1101"/>
      <c r="R56" s="1093"/>
      <c r="S56" s="1093"/>
      <c r="T56" s="1093"/>
      <c r="U56" s="1093"/>
      <c r="V56" s="1093"/>
      <c r="W56" s="1093"/>
      <c r="X56" s="1093"/>
      <c r="Y56" s="1093"/>
      <c r="Z56" s="1093"/>
      <c r="AA56" s="1093"/>
      <c r="AB56" s="1093"/>
      <c r="AC56" s="1093"/>
      <c r="AD56" s="1093"/>
      <c r="AE56" s="1102"/>
      <c r="AF56" s="1103"/>
      <c r="AG56" s="1104"/>
      <c r="AH56" s="1104"/>
      <c r="AI56" s="1104"/>
      <c r="AJ56" s="1105"/>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037"/>
      <c r="BF56" s="1037"/>
      <c r="BG56" s="1037"/>
      <c r="BH56" s="1037"/>
      <c r="BI56" s="1038"/>
      <c r="BJ56" s="228"/>
      <c r="BK56" s="228"/>
      <c r="BL56" s="228"/>
      <c r="BM56" s="228"/>
      <c r="BN56" s="228"/>
      <c r="BO56" s="237"/>
      <c r="BP56" s="237"/>
      <c r="BQ56" s="234">
        <v>50</v>
      </c>
      <c r="BR56" s="235"/>
      <c r="BS56" s="1060"/>
      <c r="BT56" s="1061"/>
      <c r="BU56" s="1061"/>
      <c r="BV56" s="1061"/>
      <c r="BW56" s="1061"/>
      <c r="BX56" s="1061"/>
      <c r="BY56" s="1061"/>
      <c r="BZ56" s="1061"/>
      <c r="CA56" s="1061"/>
      <c r="CB56" s="1061"/>
      <c r="CC56" s="1061"/>
      <c r="CD56" s="1061"/>
      <c r="CE56" s="1061"/>
      <c r="CF56" s="1061"/>
      <c r="CG56" s="1082"/>
      <c r="CH56" s="1057"/>
      <c r="CI56" s="1058"/>
      <c r="CJ56" s="1058"/>
      <c r="CK56" s="1058"/>
      <c r="CL56" s="1059"/>
      <c r="CM56" s="1057"/>
      <c r="CN56" s="1058"/>
      <c r="CO56" s="1058"/>
      <c r="CP56" s="1058"/>
      <c r="CQ56" s="1059"/>
      <c r="CR56" s="1057"/>
      <c r="CS56" s="1058"/>
      <c r="CT56" s="1058"/>
      <c r="CU56" s="1058"/>
      <c r="CV56" s="1059"/>
      <c r="CW56" s="1057"/>
      <c r="CX56" s="1058"/>
      <c r="CY56" s="1058"/>
      <c r="CZ56" s="1058"/>
      <c r="DA56" s="1059"/>
      <c r="DB56" s="1057"/>
      <c r="DC56" s="1058"/>
      <c r="DD56" s="1058"/>
      <c r="DE56" s="1058"/>
      <c r="DF56" s="1059"/>
      <c r="DG56" s="1057"/>
      <c r="DH56" s="1058"/>
      <c r="DI56" s="1058"/>
      <c r="DJ56" s="1058"/>
      <c r="DK56" s="1059"/>
      <c r="DL56" s="1057"/>
      <c r="DM56" s="1058"/>
      <c r="DN56" s="1058"/>
      <c r="DO56" s="1058"/>
      <c r="DP56" s="1059"/>
      <c r="DQ56" s="1057"/>
      <c r="DR56" s="1058"/>
      <c r="DS56" s="1058"/>
      <c r="DT56" s="1058"/>
      <c r="DU56" s="1059"/>
      <c r="DV56" s="1060"/>
      <c r="DW56" s="1061"/>
      <c r="DX56" s="1061"/>
      <c r="DY56" s="1061"/>
      <c r="DZ56" s="1062"/>
      <c r="EA56" s="226"/>
    </row>
    <row r="57" spans="1:131" ht="26.25" customHeight="1" x14ac:dyDescent="0.2">
      <c r="A57" s="234">
        <v>30</v>
      </c>
      <c r="B57" s="1098"/>
      <c r="C57" s="1099"/>
      <c r="D57" s="1099"/>
      <c r="E57" s="1099"/>
      <c r="F57" s="1099"/>
      <c r="G57" s="1099"/>
      <c r="H57" s="1099"/>
      <c r="I57" s="1099"/>
      <c r="J57" s="1099"/>
      <c r="K57" s="1099"/>
      <c r="L57" s="1099"/>
      <c r="M57" s="1099"/>
      <c r="N57" s="1099"/>
      <c r="O57" s="1099"/>
      <c r="P57" s="1100"/>
      <c r="Q57" s="1101"/>
      <c r="R57" s="1093"/>
      <c r="S57" s="1093"/>
      <c r="T57" s="1093"/>
      <c r="U57" s="1093"/>
      <c r="V57" s="1093"/>
      <c r="W57" s="1093"/>
      <c r="X57" s="1093"/>
      <c r="Y57" s="1093"/>
      <c r="Z57" s="1093"/>
      <c r="AA57" s="1093"/>
      <c r="AB57" s="1093"/>
      <c r="AC57" s="1093"/>
      <c r="AD57" s="1093"/>
      <c r="AE57" s="1102"/>
      <c r="AF57" s="1103"/>
      <c r="AG57" s="1104"/>
      <c r="AH57" s="1104"/>
      <c r="AI57" s="1104"/>
      <c r="AJ57" s="1105"/>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037"/>
      <c r="BF57" s="1037"/>
      <c r="BG57" s="1037"/>
      <c r="BH57" s="1037"/>
      <c r="BI57" s="1038"/>
      <c r="BJ57" s="228"/>
      <c r="BK57" s="228"/>
      <c r="BL57" s="228"/>
      <c r="BM57" s="228"/>
      <c r="BN57" s="228"/>
      <c r="BO57" s="237"/>
      <c r="BP57" s="237"/>
      <c r="BQ57" s="234">
        <v>51</v>
      </c>
      <c r="BR57" s="235"/>
      <c r="BS57" s="1060"/>
      <c r="BT57" s="1061"/>
      <c r="BU57" s="1061"/>
      <c r="BV57" s="1061"/>
      <c r="BW57" s="1061"/>
      <c r="BX57" s="1061"/>
      <c r="BY57" s="1061"/>
      <c r="BZ57" s="1061"/>
      <c r="CA57" s="1061"/>
      <c r="CB57" s="1061"/>
      <c r="CC57" s="1061"/>
      <c r="CD57" s="1061"/>
      <c r="CE57" s="1061"/>
      <c r="CF57" s="1061"/>
      <c r="CG57" s="1082"/>
      <c r="CH57" s="1057"/>
      <c r="CI57" s="1058"/>
      <c r="CJ57" s="1058"/>
      <c r="CK57" s="1058"/>
      <c r="CL57" s="1059"/>
      <c r="CM57" s="1057"/>
      <c r="CN57" s="1058"/>
      <c r="CO57" s="1058"/>
      <c r="CP57" s="1058"/>
      <c r="CQ57" s="1059"/>
      <c r="CR57" s="1057"/>
      <c r="CS57" s="1058"/>
      <c r="CT57" s="1058"/>
      <c r="CU57" s="1058"/>
      <c r="CV57" s="1059"/>
      <c r="CW57" s="1057"/>
      <c r="CX57" s="1058"/>
      <c r="CY57" s="1058"/>
      <c r="CZ57" s="1058"/>
      <c r="DA57" s="1059"/>
      <c r="DB57" s="1057"/>
      <c r="DC57" s="1058"/>
      <c r="DD57" s="1058"/>
      <c r="DE57" s="1058"/>
      <c r="DF57" s="1059"/>
      <c r="DG57" s="1057"/>
      <c r="DH57" s="1058"/>
      <c r="DI57" s="1058"/>
      <c r="DJ57" s="1058"/>
      <c r="DK57" s="1059"/>
      <c r="DL57" s="1057"/>
      <c r="DM57" s="1058"/>
      <c r="DN57" s="1058"/>
      <c r="DO57" s="1058"/>
      <c r="DP57" s="1059"/>
      <c r="DQ57" s="1057"/>
      <c r="DR57" s="1058"/>
      <c r="DS57" s="1058"/>
      <c r="DT57" s="1058"/>
      <c r="DU57" s="1059"/>
      <c r="DV57" s="1060"/>
      <c r="DW57" s="1061"/>
      <c r="DX57" s="1061"/>
      <c r="DY57" s="1061"/>
      <c r="DZ57" s="1062"/>
      <c r="EA57" s="226"/>
    </row>
    <row r="58" spans="1:131" ht="26.25" customHeight="1" x14ac:dyDescent="0.2">
      <c r="A58" s="234">
        <v>31</v>
      </c>
      <c r="B58" s="1098"/>
      <c r="C58" s="1099"/>
      <c r="D58" s="1099"/>
      <c r="E58" s="1099"/>
      <c r="F58" s="1099"/>
      <c r="G58" s="1099"/>
      <c r="H58" s="1099"/>
      <c r="I58" s="1099"/>
      <c r="J58" s="1099"/>
      <c r="K58" s="1099"/>
      <c r="L58" s="1099"/>
      <c r="M58" s="1099"/>
      <c r="N58" s="1099"/>
      <c r="O58" s="1099"/>
      <c r="P58" s="1100"/>
      <c r="Q58" s="1101"/>
      <c r="R58" s="1093"/>
      <c r="S58" s="1093"/>
      <c r="T58" s="1093"/>
      <c r="U58" s="1093"/>
      <c r="V58" s="1093"/>
      <c r="W58" s="1093"/>
      <c r="X58" s="1093"/>
      <c r="Y58" s="1093"/>
      <c r="Z58" s="1093"/>
      <c r="AA58" s="1093"/>
      <c r="AB58" s="1093"/>
      <c r="AC58" s="1093"/>
      <c r="AD58" s="1093"/>
      <c r="AE58" s="1102"/>
      <c r="AF58" s="1103"/>
      <c r="AG58" s="1104"/>
      <c r="AH58" s="1104"/>
      <c r="AI58" s="1104"/>
      <c r="AJ58" s="1105"/>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037"/>
      <c r="BF58" s="1037"/>
      <c r="BG58" s="1037"/>
      <c r="BH58" s="1037"/>
      <c r="BI58" s="1038"/>
      <c r="BJ58" s="228"/>
      <c r="BK58" s="228"/>
      <c r="BL58" s="228"/>
      <c r="BM58" s="228"/>
      <c r="BN58" s="228"/>
      <c r="BO58" s="237"/>
      <c r="BP58" s="237"/>
      <c r="BQ58" s="234">
        <v>52</v>
      </c>
      <c r="BR58" s="235"/>
      <c r="BS58" s="1060"/>
      <c r="BT58" s="1061"/>
      <c r="BU58" s="1061"/>
      <c r="BV58" s="1061"/>
      <c r="BW58" s="1061"/>
      <c r="BX58" s="1061"/>
      <c r="BY58" s="1061"/>
      <c r="BZ58" s="1061"/>
      <c r="CA58" s="1061"/>
      <c r="CB58" s="1061"/>
      <c r="CC58" s="1061"/>
      <c r="CD58" s="1061"/>
      <c r="CE58" s="1061"/>
      <c r="CF58" s="1061"/>
      <c r="CG58" s="1082"/>
      <c r="CH58" s="1057"/>
      <c r="CI58" s="1058"/>
      <c r="CJ58" s="1058"/>
      <c r="CK58" s="1058"/>
      <c r="CL58" s="1059"/>
      <c r="CM58" s="1057"/>
      <c r="CN58" s="1058"/>
      <c r="CO58" s="1058"/>
      <c r="CP58" s="1058"/>
      <c r="CQ58" s="1059"/>
      <c r="CR58" s="1057"/>
      <c r="CS58" s="1058"/>
      <c r="CT58" s="1058"/>
      <c r="CU58" s="1058"/>
      <c r="CV58" s="1059"/>
      <c r="CW58" s="1057"/>
      <c r="CX58" s="1058"/>
      <c r="CY58" s="1058"/>
      <c r="CZ58" s="1058"/>
      <c r="DA58" s="1059"/>
      <c r="DB58" s="1057"/>
      <c r="DC58" s="1058"/>
      <c r="DD58" s="1058"/>
      <c r="DE58" s="1058"/>
      <c r="DF58" s="1059"/>
      <c r="DG58" s="1057"/>
      <c r="DH58" s="1058"/>
      <c r="DI58" s="1058"/>
      <c r="DJ58" s="1058"/>
      <c r="DK58" s="1059"/>
      <c r="DL58" s="1057"/>
      <c r="DM58" s="1058"/>
      <c r="DN58" s="1058"/>
      <c r="DO58" s="1058"/>
      <c r="DP58" s="1059"/>
      <c r="DQ58" s="1057"/>
      <c r="DR58" s="1058"/>
      <c r="DS58" s="1058"/>
      <c r="DT58" s="1058"/>
      <c r="DU58" s="1059"/>
      <c r="DV58" s="1060"/>
      <c r="DW58" s="1061"/>
      <c r="DX58" s="1061"/>
      <c r="DY58" s="1061"/>
      <c r="DZ58" s="1062"/>
      <c r="EA58" s="226"/>
    </row>
    <row r="59" spans="1:131" ht="26.25" customHeight="1" x14ac:dyDescent="0.2">
      <c r="A59" s="234">
        <v>32</v>
      </c>
      <c r="B59" s="1098"/>
      <c r="C59" s="1099"/>
      <c r="D59" s="1099"/>
      <c r="E59" s="1099"/>
      <c r="F59" s="1099"/>
      <c r="G59" s="1099"/>
      <c r="H59" s="1099"/>
      <c r="I59" s="1099"/>
      <c r="J59" s="1099"/>
      <c r="K59" s="1099"/>
      <c r="L59" s="1099"/>
      <c r="M59" s="1099"/>
      <c r="N59" s="1099"/>
      <c r="O59" s="1099"/>
      <c r="P59" s="1100"/>
      <c r="Q59" s="1101"/>
      <c r="R59" s="1093"/>
      <c r="S59" s="1093"/>
      <c r="T59" s="1093"/>
      <c r="U59" s="1093"/>
      <c r="V59" s="1093"/>
      <c r="W59" s="1093"/>
      <c r="X59" s="1093"/>
      <c r="Y59" s="1093"/>
      <c r="Z59" s="1093"/>
      <c r="AA59" s="1093"/>
      <c r="AB59" s="1093"/>
      <c r="AC59" s="1093"/>
      <c r="AD59" s="1093"/>
      <c r="AE59" s="1102"/>
      <c r="AF59" s="1103"/>
      <c r="AG59" s="1104"/>
      <c r="AH59" s="1104"/>
      <c r="AI59" s="1104"/>
      <c r="AJ59" s="1105"/>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037"/>
      <c r="BF59" s="1037"/>
      <c r="BG59" s="1037"/>
      <c r="BH59" s="1037"/>
      <c r="BI59" s="1038"/>
      <c r="BJ59" s="228"/>
      <c r="BK59" s="228"/>
      <c r="BL59" s="228"/>
      <c r="BM59" s="228"/>
      <c r="BN59" s="228"/>
      <c r="BO59" s="237"/>
      <c r="BP59" s="237"/>
      <c r="BQ59" s="234">
        <v>53</v>
      </c>
      <c r="BR59" s="235"/>
      <c r="BS59" s="1060"/>
      <c r="BT59" s="1061"/>
      <c r="BU59" s="1061"/>
      <c r="BV59" s="1061"/>
      <c r="BW59" s="1061"/>
      <c r="BX59" s="1061"/>
      <c r="BY59" s="1061"/>
      <c r="BZ59" s="1061"/>
      <c r="CA59" s="1061"/>
      <c r="CB59" s="1061"/>
      <c r="CC59" s="1061"/>
      <c r="CD59" s="1061"/>
      <c r="CE59" s="1061"/>
      <c r="CF59" s="1061"/>
      <c r="CG59" s="1082"/>
      <c r="CH59" s="1057"/>
      <c r="CI59" s="1058"/>
      <c r="CJ59" s="1058"/>
      <c r="CK59" s="1058"/>
      <c r="CL59" s="1059"/>
      <c r="CM59" s="1057"/>
      <c r="CN59" s="1058"/>
      <c r="CO59" s="1058"/>
      <c r="CP59" s="1058"/>
      <c r="CQ59" s="1059"/>
      <c r="CR59" s="1057"/>
      <c r="CS59" s="1058"/>
      <c r="CT59" s="1058"/>
      <c r="CU59" s="1058"/>
      <c r="CV59" s="1059"/>
      <c r="CW59" s="1057"/>
      <c r="CX59" s="1058"/>
      <c r="CY59" s="1058"/>
      <c r="CZ59" s="1058"/>
      <c r="DA59" s="1059"/>
      <c r="DB59" s="1057"/>
      <c r="DC59" s="1058"/>
      <c r="DD59" s="1058"/>
      <c r="DE59" s="1058"/>
      <c r="DF59" s="1059"/>
      <c r="DG59" s="1057"/>
      <c r="DH59" s="1058"/>
      <c r="DI59" s="1058"/>
      <c r="DJ59" s="1058"/>
      <c r="DK59" s="1059"/>
      <c r="DL59" s="1057"/>
      <c r="DM59" s="1058"/>
      <c r="DN59" s="1058"/>
      <c r="DO59" s="1058"/>
      <c r="DP59" s="1059"/>
      <c r="DQ59" s="1057"/>
      <c r="DR59" s="1058"/>
      <c r="DS59" s="1058"/>
      <c r="DT59" s="1058"/>
      <c r="DU59" s="1059"/>
      <c r="DV59" s="1060"/>
      <c r="DW59" s="1061"/>
      <c r="DX59" s="1061"/>
      <c r="DY59" s="1061"/>
      <c r="DZ59" s="1062"/>
      <c r="EA59" s="226"/>
    </row>
    <row r="60" spans="1:131" ht="26.25" customHeight="1" x14ac:dyDescent="0.2">
      <c r="A60" s="234">
        <v>33</v>
      </c>
      <c r="B60" s="1098"/>
      <c r="C60" s="1099"/>
      <c r="D60" s="1099"/>
      <c r="E60" s="1099"/>
      <c r="F60" s="1099"/>
      <c r="G60" s="1099"/>
      <c r="H60" s="1099"/>
      <c r="I60" s="1099"/>
      <c r="J60" s="1099"/>
      <c r="K60" s="1099"/>
      <c r="L60" s="1099"/>
      <c r="M60" s="1099"/>
      <c r="N60" s="1099"/>
      <c r="O60" s="1099"/>
      <c r="P60" s="1100"/>
      <c r="Q60" s="1101"/>
      <c r="R60" s="1093"/>
      <c r="S60" s="1093"/>
      <c r="T60" s="1093"/>
      <c r="U60" s="1093"/>
      <c r="V60" s="1093"/>
      <c r="W60" s="1093"/>
      <c r="X60" s="1093"/>
      <c r="Y60" s="1093"/>
      <c r="Z60" s="1093"/>
      <c r="AA60" s="1093"/>
      <c r="AB60" s="1093"/>
      <c r="AC60" s="1093"/>
      <c r="AD60" s="1093"/>
      <c r="AE60" s="1102"/>
      <c r="AF60" s="1103"/>
      <c r="AG60" s="1104"/>
      <c r="AH60" s="1104"/>
      <c r="AI60" s="1104"/>
      <c r="AJ60" s="1105"/>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037"/>
      <c r="BF60" s="1037"/>
      <c r="BG60" s="1037"/>
      <c r="BH60" s="1037"/>
      <c r="BI60" s="1038"/>
      <c r="BJ60" s="228"/>
      <c r="BK60" s="228"/>
      <c r="BL60" s="228"/>
      <c r="BM60" s="228"/>
      <c r="BN60" s="228"/>
      <c r="BO60" s="237"/>
      <c r="BP60" s="237"/>
      <c r="BQ60" s="234">
        <v>54</v>
      </c>
      <c r="BR60" s="235"/>
      <c r="BS60" s="1060"/>
      <c r="BT60" s="1061"/>
      <c r="BU60" s="1061"/>
      <c r="BV60" s="1061"/>
      <c r="BW60" s="1061"/>
      <c r="BX60" s="1061"/>
      <c r="BY60" s="1061"/>
      <c r="BZ60" s="1061"/>
      <c r="CA60" s="1061"/>
      <c r="CB60" s="1061"/>
      <c r="CC60" s="1061"/>
      <c r="CD60" s="1061"/>
      <c r="CE60" s="1061"/>
      <c r="CF60" s="1061"/>
      <c r="CG60" s="1082"/>
      <c r="CH60" s="1057"/>
      <c r="CI60" s="1058"/>
      <c r="CJ60" s="1058"/>
      <c r="CK60" s="1058"/>
      <c r="CL60" s="1059"/>
      <c r="CM60" s="1057"/>
      <c r="CN60" s="1058"/>
      <c r="CO60" s="1058"/>
      <c r="CP60" s="1058"/>
      <c r="CQ60" s="1059"/>
      <c r="CR60" s="1057"/>
      <c r="CS60" s="1058"/>
      <c r="CT60" s="1058"/>
      <c r="CU60" s="1058"/>
      <c r="CV60" s="1059"/>
      <c r="CW60" s="1057"/>
      <c r="CX60" s="1058"/>
      <c r="CY60" s="1058"/>
      <c r="CZ60" s="1058"/>
      <c r="DA60" s="1059"/>
      <c r="DB60" s="1057"/>
      <c r="DC60" s="1058"/>
      <c r="DD60" s="1058"/>
      <c r="DE60" s="1058"/>
      <c r="DF60" s="1059"/>
      <c r="DG60" s="1057"/>
      <c r="DH60" s="1058"/>
      <c r="DI60" s="1058"/>
      <c r="DJ60" s="1058"/>
      <c r="DK60" s="1059"/>
      <c r="DL60" s="1057"/>
      <c r="DM60" s="1058"/>
      <c r="DN60" s="1058"/>
      <c r="DO60" s="1058"/>
      <c r="DP60" s="1059"/>
      <c r="DQ60" s="1057"/>
      <c r="DR60" s="1058"/>
      <c r="DS60" s="1058"/>
      <c r="DT60" s="1058"/>
      <c r="DU60" s="1059"/>
      <c r="DV60" s="1060"/>
      <c r="DW60" s="1061"/>
      <c r="DX60" s="1061"/>
      <c r="DY60" s="1061"/>
      <c r="DZ60" s="1062"/>
      <c r="EA60" s="226"/>
    </row>
    <row r="61" spans="1:131" ht="26.25" customHeight="1" thickBot="1" x14ac:dyDescent="0.25">
      <c r="A61" s="234">
        <v>34</v>
      </c>
      <c r="B61" s="1098"/>
      <c r="C61" s="1099"/>
      <c r="D61" s="1099"/>
      <c r="E61" s="1099"/>
      <c r="F61" s="1099"/>
      <c r="G61" s="1099"/>
      <c r="H61" s="1099"/>
      <c r="I61" s="1099"/>
      <c r="J61" s="1099"/>
      <c r="K61" s="1099"/>
      <c r="L61" s="1099"/>
      <c r="M61" s="1099"/>
      <c r="N61" s="1099"/>
      <c r="O61" s="1099"/>
      <c r="P61" s="1100"/>
      <c r="Q61" s="1101"/>
      <c r="R61" s="1093"/>
      <c r="S61" s="1093"/>
      <c r="T61" s="1093"/>
      <c r="U61" s="1093"/>
      <c r="V61" s="1093"/>
      <c r="W61" s="1093"/>
      <c r="X61" s="1093"/>
      <c r="Y61" s="1093"/>
      <c r="Z61" s="1093"/>
      <c r="AA61" s="1093"/>
      <c r="AB61" s="1093"/>
      <c r="AC61" s="1093"/>
      <c r="AD61" s="1093"/>
      <c r="AE61" s="1102"/>
      <c r="AF61" s="1103"/>
      <c r="AG61" s="1104"/>
      <c r="AH61" s="1104"/>
      <c r="AI61" s="1104"/>
      <c r="AJ61" s="1105"/>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037"/>
      <c r="BF61" s="1037"/>
      <c r="BG61" s="1037"/>
      <c r="BH61" s="1037"/>
      <c r="BI61" s="1038"/>
      <c r="BJ61" s="228"/>
      <c r="BK61" s="228"/>
      <c r="BL61" s="228"/>
      <c r="BM61" s="228"/>
      <c r="BN61" s="228"/>
      <c r="BO61" s="237"/>
      <c r="BP61" s="237"/>
      <c r="BQ61" s="234">
        <v>55</v>
      </c>
      <c r="BR61" s="235"/>
      <c r="BS61" s="1060"/>
      <c r="BT61" s="1061"/>
      <c r="BU61" s="1061"/>
      <c r="BV61" s="1061"/>
      <c r="BW61" s="1061"/>
      <c r="BX61" s="1061"/>
      <c r="BY61" s="1061"/>
      <c r="BZ61" s="1061"/>
      <c r="CA61" s="1061"/>
      <c r="CB61" s="1061"/>
      <c r="CC61" s="1061"/>
      <c r="CD61" s="1061"/>
      <c r="CE61" s="1061"/>
      <c r="CF61" s="1061"/>
      <c r="CG61" s="1082"/>
      <c r="CH61" s="1057"/>
      <c r="CI61" s="1058"/>
      <c r="CJ61" s="1058"/>
      <c r="CK61" s="1058"/>
      <c r="CL61" s="1059"/>
      <c r="CM61" s="1057"/>
      <c r="CN61" s="1058"/>
      <c r="CO61" s="1058"/>
      <c r="CP61" s="1058"/>
      <c r="CQ61" s="1059"/>
      <c r="CR61" s="1057"/>
      <c r="CS61" s="1058"/>
      <c r="CT61" s="1058"/>
      <c r="CU61" s="1058"/>
      <c r="CV61" s="1059"/>
      <c r="CW61" s="1057"/>
      <c r="CX61" s="1058"/>
      <c r="CY61" s="1058"/>
      <c r="CZ61" s="1058"/>
      <c r="DA61" s="1059"/>
      <c r="DB61" s="1057"/>
      <c r="DC61" s="1058"/>
      <c r="DD61" s="1058"/>
      <c r="DE61" s="1058"/>
      <c r="DF61" s="1059"/>
      <c r="DG61" s="1057"/>
      <c r="DH61" s="1058"/>
      <c r="DI61" s="1058"/>
      <c r="DJ61" s="1058"/>
      <c r="DK61" s="1059"/>
      <c r="DL61" s="1057"/>
      <c r="DM61" s="1058"/>
      <c r="DN61" s="1058"/>
      <c r="DO61" s="1058"/>
      <c r="DP61" s="1059"/>
      <c r="DQ61" s="1057"/>
      <c r="DR61" s="1058"/>
      <c r="DS61" s="1058"/>
      <c r="DT61" s="1058"/>
      <c r="DU61" s="1059"/>
      <c r="DV61" s="1060"/>
      <c r="DW61" s="1061"/>
      <c r="DX61" s="1061"/>
      <c r="DY61" s="1061"/>
      <c r="DZ61" s="1062"/>
      <c r="EA61" s="226"/>
    </row>
    <row r="62" spans="1:131" ht="26.25" customHeight="1" x14ac:dyDescent="0.2">
      <c r="A62" s="234">
        <v>35</v>
      </c>
      <c r="B62" s="1098"/>
      <c r="C62" s="1099"/>
      <c r="D62" s="1099"/>
      <c r="E62" s="1099"/>
      <c r="F62" s="1099"/>
      <c r="G62" s="1099"/>
      <c r="H62" s="1099"/>
      <c r="I62" s="1099"/>
      <c r="J62" s="1099"/>
      <c r="K62" s="1099"/>
      <c r="L62" s="1099"/>
      <c r="M62" s="1099"/>
      <c r="N62" s="1099"/>
      <c r="O62" s="1099"/>
      <c r="P62" s="1100"/>
      <c r="Q62" s="1101"/>
      <c r="R62" s="1093"/>
      <c r="S62" s="1093"/>
      <c r="T62" s="1093"/>
      <c r="U62" s="1093"/>
      <c r="V62" s="1093"/>
      <c r="W62" s="1093"/>
      <c r="X62" s="1093"/>
      <c r="Y62" s="1093"/>
      <c r="Z62" s="1093"/>
      <c r="AA62" s="1093"/>
      <c r="AB62" s="1093"/>
      <c r="AC62" s="1093"/>
      <c r="AD62" s="1093"/>
      <c r="AE62" s="1102"/>
      <c r="AF62" s="1103"/>
      <c r="AG62" s="1104"/>
      <c r="AH62" s="1104"/>
      <c r="AI62" s="1104"/>
      <c r="AJ62" s="1105"/>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037"/>
      <c r="BF62" s="1037"/>
      <c r="BG62" s="1037"/>
      <c r="BH62" s="1037"/>
      <c r="BI62" s="1038"/>
      <c r="BJ62" s="1095" t="s">
        <v>417</v>
      </c>
      <c r="BK62" s="1096"/>
      <c r="BL62" s="1096"/>
      <c r="BM62" s="1096"/>
      <c r="BN62" s="1097"/>
      <c r="BO62" s="237"/>
      <c r="BP62" s="237"/>
      <c r="BQ62" s="234">
        <v>56</v>
      </c>
      <c r="BR62" s="235"/>
      <c r="BS62" s="1060"/>
      <c r="BT62" s="1061"/>
      <c r="BU62" s="1061"/>
      <c r="BV62" s="1061"/>
      <c r="BW62" s="1061"/>
      <c r="BX62" s="1061"/>
      <c r="BY62" s="1061"/>
      <c r="BZ62" s="1061"/>
      <c r="CA62" s="1061"/>
      <c r="CB62" s="1061"/>
      <c r="CC62" s="1061"/>
      <c r="CD62" s="1061"/>
      <c r="CE62" s="1061"/>
      <c r="CF62" s="1061"/>
      <c r="CG62" s="1082"/>
      <c r="CH62" s="1057"/>
      <c r="CI62" s="1058"/>
      <c r="CJ62" s="1058"/>
      <c r="CK62" s="1058"/>
      <c r="CL62" s="1059"/>
      <c r="CM62" s="1057"/>
      <c r="CN62" s="1058"/>
      <c r="CO62" s="1058"/>
      <c r="CP62" s="1058"/>
      <c r="CQ62" s="1059"/>
      <c r="CR62" s="1057"/>
      <c r="CS62" s="1058"/>
      <c r="CT62" s="1058"/>
      <c r="CU62" s="1058"/>
      <c r="CV62" s="1059"/>
      <c r="CW62" s="1057"/>
      <c r="CX62" s="1058"/>
      <c r="CY62" s="1058"/>
      <c r="CZ62" s="1058"/>
      <c r="DA62" s="1059"/>
      <c r="DB62" s="1057"/>
      <c r="DC62" s="1058"/>
      <c r="DD62" s="1058"/>
      <c r="DE62" s="1058"/>
      <c r="DF62" s="1059"/>
      <c r="DG62" s="1057"/>
      <c r="DH62" s="1058"/>
      <c r="DI62" s="1058"/>
      <c r="DJ62" s="1058"/>
      <c r="DK62" s="1059"/>
      <c r="DL62" s="1057"/>
      <c r="DM62" s="1058"/>
      <c r="DN62" s="1058"/>
      <c r="DO62" s="1058"/>
      <c r="DP62" s="1059"/>
      <c r="DQ62" s="1057"/>
      <c r="DR62" s="1058"/>
      <c r="DS62" s="1058"/>
      <c r="DT62" s="1058"/>
      <c r="DU62" s="1059"/>
      <c r="DV62" s="1060"/>
      <c r="DW62" s="1061"/>
      <c r="DX62" s="1061"/>
      <c r="DY62" s="1061"/>
      <c r="DZ62" s="1062"/>
      <c r="EA62" s="226"/>
    </row>
    <row r="63" spans="1:131" ht="26.25" customHeight="1" thickBot="1" x14ac:dyDescent="0.25">
      <c r="A63" s="236" t="s">
        <v>391</v>
      </c>
      <c r="B63" s="1002" t="s">
        <v>418</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8"/>
      <c r="AF63" s="1089">
        <v>826</v>
      </c>
      <c r="AG63" s="1024"/>
      <c r="AH63" s="1024"/>
      <c r="AI63" s="1024"/>
      <c r="AJ63" s="1090"/>
      <c r="AK63" s="1091"/>
      <c r="AL63" s="1028"/>
      <c r="AM63" s="1028"/>
      <c r="AN63" s="1028"/>
      <c r="AO63" s="1028"/>
      <c r="AP63" s="1024">
        <v>2614</v>
      </c>
      <c r="AQ63" s="1024"/>
      <c r="AR63" s="1024"/>
      <c r="AS63" s="1024"/>
      <c r="AT63" s="1024"/>
      <c r="AU63" s="1024">
        <v>1430</v>
      </c>
      <c r="AV63" s="1024"/>
      <c r="AW63" s="1024"/>
      <c r="AX63" s="1024"/>
      <c r="AY63" s="1024"/>
      <c r="AZ63" s="1085"/>
      <c r="BA63" s="1085"/>
      <c r="BB63" s="1085"/>
      <c r="BC63" s="1085"/>
      <c r="BD63" s="1085"/>
      <c r="BE63" s="1025"/>
      <c r="BF63" s="1025"/>
      <c r="BG63" s="1025"/>
      <c r="BH63" s="1025"/>
      <c r="BI63" s="1026"/>
      <c r="BJ63" s="1086" t="s">
        <v>419</v>
      </c>
      <c r="BK63" s="1018"/>
      <c r="BL63" s="1018"/>
      <c r="BM63" s="1018"/>
      <c r="BN63" s="1087"/>
      <c r="BO63" s="237"/>
      <c r="BP63" s="237"/>
      <c r="BQ63" s="234">
        <v>57</v>
      </c>
      <c r="BR63" s="235"/>
      <c r="BS63" s="1060"/>
      <c r="BT63" s="1061"/>
      <c r="BU63" s="1061"/>
      <c r="BV63" s="1061"/>
      <c r="BW63" s="1061"/>
      <c r="BX63" s="1061"/>
      <c r="BY63" s="1061"/>
      <c r="BZ63" s="1061"/>
      <c r="CA63" s="1061"/>
      <c r="CB63" s="1061"/>
      <c r="CC63" s="1061"/>
      <c r="CD63" s="1061"/>
      <c r="CE63" s="1061"/>
      <c r="CF63" s="1061"/>
      <c r="CG63" s="1082"/>
      <c r="CH63" s="1057"/>
      <c r="CI63" s="1058"/>
      <c r="CJ63" s="1058"/>
      <c r="CK63" s="1058"/>
      <c r="CL63" s="1059"/>
      <c r="CM63" s="1057"/>
      <c r="CN63" s="1058"/>
      <c r="CO63" s="1058"/>
      <c r="CP63" s="1058"/>
      <c r="CQ63" s="1059"/>
      <c r="CR63" s="1057"/>
      <c r="CS63" s="1058"/>
      <c r="CT63" s="1058"/>
      <c r="CU63" s="1058"/>
      <c r="CV63" s="1059"/>
      <c r="CW63" s="1057"/>
      <c r="CX63" s="1058"/>
      <c r="CY63" s="1058"/>
      <c r="CZ63" s="1058"/>
      <c r="DA63" s="1059"/>
      <c r="DB63" s="1057"/>
      <c r="DC63" s="1058"/>
      <c r="DD63" s="1058"/>
      <c r="DE63" s="1058"/>
      <c r="DF63" s="1059"/>
      <c r="DG63" s="1057"/>
      <c r="DH63" s="1058"/>
      <c r="DI63" s="1058"/>
      <c r="DJ63" s="1058"/>
      <c r="DK63" s="1059"/>
      <c r="DL63" s="1057"/>
      <c r="DM63" s="1058"/>
      <c r="DN63" s="1058"/>
      <c r="DO63" s="1058"/>
      <c r="DP63" s="1059"/>
      <c r="DQ63" s="1057"/>
      <c r="DR63" s="1058"/>
      <c r="DS63" s="1058"/>
      <c r="DT63" s="1058"/>
      <c r="DU63" s="1059"/>
      <c r="DV63" s="1060"/>
      <c r="DW63" s="1061"/>
      <c r="DX63" s="1061"/>
      <c r="DY63" s="1061"/>
      <c r="DZ63" s="1062"/>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60"/>
      <c r="BT64" s="1061"/>
      <c r="BU64" s="1061"/>
      <c r="BV64" s="1061"/>
      <c r="BW64" s="1061"/>
      <c r="BX64" s="1061"/>
      <c r="BY64" s="1061"/>
      <c r="BZ64" s="1061"/>
      <c r="CA64" s="1061"/>
      <c r="CB64" s="1061"/>
      <c r="CC64" s="1061"/>
      <c r="CD64" s="1061"/>
      <c r="CE64" s="1061"/>
      <c r="CF64" s="1061"/>
      <c r="CG64" s="1082"/>
      <c r="CH64" s="1057"/>
      <c r="CI64" s="1058"/>
      <c r="CJ64" s="1058"/>
      <c r="CK64" s="1058"/>
      <c r="CL64" s="1059"/>
      <c r="CM64" s="1057"/>
      <c r="CN64" s="1058"/>
      <c r="CO64" s="1058"/>
      <c r="CP64" s="1058"/>
      <c r="CQ64" s="1059"/>
      <c r="CR64" s="1057"/>
      <c r="CS64" s="1058"/>
      <c r="CT64" s="1058"/>
      <c r="CU64" s="1058"/>
      <c r="CV64" s="1059"/>
      <c r="CW64" s="1057"/>
      <c r="CX64" s="1058"/>
      <c r="CY64" s="1058"/>
      <c r="CZ64" s="1058"/>
      <c r="DA64" s="1059"/>
      <c r="DB64" s="1057"/>
      <c r="DC64" s="1058"/>
      <c r="DD64" s="1058"/>
      <c r="DE64" s="1058"/>
      <c r="DF64" s="1059"/>
      <c r="DG64" s="1057"/>
      <c r="DH64" s="1058"/>
      <c r="DI64" s="1058"/>
      <c r="DJ64" s="1058"/>
      <c r="DK64" s="1059"/>
      <c r="DL64" s="1057"/>
      <c r="DM64" s="1058"/>
      <c r="DN64" s="1058"/>
      <c r="DO64" s="1058"/>
      <c r="DP64" s="1059"/>
      <c r="DQ64" s="1057"/>
      <c r="DR64" s="1058"/>
      <c r="DS64" s="1058"/>
      <c r="DT64" s="1058"/>
      <c r="DU64" s="1059"/>
      <c r="DV64" s="1060"/>
      <c r="DW64" s="1061"/>
      <c r="DX64" s="1061"/>
      <c r="DY64" s="1061"/>
      <c r="DZ64" s="1062"/>
      <c r="EA64" s="226"/>
    </row>
    <row r="65" spans="1:131" ht="26.25" customHeight="1" thickBot="1" x14ac:dyDescent="0.25">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60"/>
      <c r="BT65" s="1061"/>
      <c r="BU65" s="1061"/>
      <c r="BV65" s="1061"/>
      <c r="BW65" s="1061"/>
      <c r="BX65" s="1061"/>
      <c r="BY65" s="1061"/>
      <c r="BZ65" s="1061"/>
      <c r="CA65" s="1061"/>
      <c r="CB65" s="1061"/>
      <c r="CC65" s="1061"/>
      <c r="CD65" s="1061"/>
      <c r="CE65" s="1061"/>
      <c r="CF65" s="1061"/>
      <c r="CG65" s="1082"/>
      <c r="CH65" s="1057"/>
      <c r="CI65" s="1058"/>
      <c r="CJ65" s="1058"/>
      <c r="CK65" s="1058"/>
      <c r="CL65" s="1059"/>
      <c r="CM65" s="1057"/>
      <c r="CN65" s="1058"/>
      <c r="CO65" s="1058"/>
      <c r="CP65" s="1058"/>
      <c r="CQ65" s="1059"/>
      <c r="CR65" s="1057"/>
      <c r="CS65" s="1058"/>
      <c r="CT65" s="1058"/>
      <c r="CU65" s="1058"/>
      <c r="CV65" s="1059"/>
      <c r="CW65" s="1057"/>
      <c r="CX65" s="1058"/>
      <c r="CY65" s="1058"/>
      <c r="CZ65" s="1058"/>
      <c r="DA65" s="1059"/>
      <c r="DB65" s="1057"/>
      <c r="DC65" s="1058"/>
      <c r="DD65" s="1058"/>
      <c r="DE65" s="1058"/>
      <c r="DF65" s="1059"/>
      <c r="DG65" s="1057"/>
      <c r="DH65" s="1058"/>
      <c r="DI65" s="1058"/>
      <c r="DJ65" s="1058"/>
      <c r="DK65" s="1059"/>
      <c r="DL65" s="1057"/>
      <c r="DM65" s="1058"/>
      <c r="DN65" s="1058"/>
      <c r="DO65" s="1058"/>
      <c r="DP65" s="1059"/>
      <c r="DQ65" s="1057"/>
      <c r="DR65" s="1058"/>
      <c r="DS65" s="1058"/>
      <c r="DT65" s="1058"/>
      <c r="DU65" s="1059"/>
      <c r="DV65" s="1060"/>
      <c r="DW65" s="1061"/>
      <c r="DX65" s="1061"/>
      <c r="DY65" s="1061"/>
      <c r="DZ65" s="1062"/>
      <c r="EA65" s="226"/>
    </row>
    <row r="66" spans="1:131" ht="26.25" customHeight="1" x14ac:dyDescent="0.2">
      <c r="A66" s="1063" t="s">
        <v>421</v>
      </c>
      <c r="B66" s="1064"/>
      <c r="C66" s="1064"/>
      <c r="D66" s="1064"/>
      <c r="E66" s="1064"/>
      <c r="F66" s="1064"/>
      <c r="G66" s="1064"/>
      <c r="H66" s="1064"/>
      <c r="I66" s="1064"/>
      <c r="J66" s="1064"/>
      <c r="K66" s="1064"/>
      <c r="L66" s="1064"/>
      <c r="M66" s="1064"/>
      <c r="N66" s="1064"/>
      <c r="O66" s="1064"/>
      <c r="P66" s="1065"/>
      <c r="Q66" s="1069" t="s">
        <v>422</v>
      </c>
      <c r="R66" s="1070"/>
      <c r="S66" s="1070"/>
      <c r="T66" s="1070"/>
      <c r="U66" s="1071"/>
      <c r="V66" s="1069" t="s">
        <v>423</v>
      </c>
      <c r="W66" s="1070"/>
      <c r="X66" s="1070"/>
      <c r="Y66" s="1070"/>
      <c r="Z66" s="1071"/>
      <c r="AA66" s="1069" t="s">
        <v>424</v>
      </c>
      <c r="AB66" s="1070"/>
      <c r="AC66" s="1070"/>
      <c r="AD66" s="1070"/>
      <c r="AE66" s="1071"/>
      <c r="AF66" s="1075" t="s">
        <v>425</v>
      </c>
      <c r="AG66" s="1076"/>
      <c r="AH66" s="1076"/>
      <c r="AI66" s="1076"/>
      <c r="AJ66" s="1077"/>
      <c r="AK66" s="1069" t="s">
        <v>426</v>
      </c>
      <c r="AL66" s="1064"/>
      <c r="AM66" s="1064"/>
      <c r="AN66" s="1064"/>
      <c r="AO66" s="1065"/>
      <c r="AP66" s="1069" t="s">
        <v>427</v>
      </c>
      <c r="AQ66" s="1070"/>
      <c r="AR66" s="1070"/>
      <c r="AS66" s="1070"/>
      <c r="AT66" s="1071"/>
      <c r="AU66" s="1069" t="s">
        <v>428</v>
      </c>
      <c r="AV66" s="1070"/>
      <c r="AW66" s="1070"/>
      <c r="AX66" s="1070"/>
      <c r="AY66" s="1071"/>
      <c r="AZ66" s="1069" t="s">
        <v>379</v>
      </c>
      <c r="BA66" s="1070"/>
      <c r="BB66" s="1070"/>
      <c r="BC66" s="1070"/>
      <c r="BD66" s="1083"/>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6"/>
      <c r="B67" s="1067"/>
      <c r="C67" s="1067"/>
      <c r="D67" s="1067"/>
      <c r="E67" s="1067"/>
      <c r="F67" s="1067"/>
      <c r="G67" s="1067"/>
      <c r="H67" s="1067"/>
      <c r="I67" s="1067"/>
      <c r="J67" s="1067"/>
      <c r="K67" s="1067"/>
      <c r="L67" s="1067"/>
      <c r="M67" s="1067"/>
      <c r="N67" s="1067"/>
      <c r="O67" s="1067"/>
      <c r="P67" s="1068"/>
      <c r="Q67" s="1072"/>
      <c r="R67" s="1073"/>
      <c r="S67" s="1073"/>
      <c r="T67" s="1073"/>
      <c r="U67" s="1074"/>
      <c r="V67" s="1072"/>
      <c r="W67" s="1073"/>
      <c r="X67" s="1073"/>
      <c r="Y67" s="1073"/>
      <c r="Z67" s="1074"/>
      <c r="AA67" s="1072"/>
      <c r="AB67" s="1073"/>
      <c r="AC67" s="1073"/>
      <c r="AD67" s="1073"/>
      <c r="AE67" s="1074"/>
      <c r="AF67" s="1078"/>
      <c r="AG67" s="1079"/>
      <c r="AH67" s="1079"/>
      <c r="AI67" s="1079"/>
      <c r="AJ67" s="1080"/>
      <c r="AK67" s="1081"/>
      <c r="AL67" s="1067"/>
      <c r="AM67" s="1067"/>
      <c r="AN67" s="1067"/>
      <c r="AO67" s="1068"/>
      <c r="AP67" s="1072"/>
      <c r="AQ67" s="1073"/>
      <c r="AR67" s="1073"/>
      <c r="AS67" s="1073"/>
      <c r="AT67" s="1074"/>
      <c r="AU67" s="1072"/>
      <c r="AV67" s="1073"/>
      <c r="AW67" s="1073"/>
      <c r="AX67" s="1073"/>
      <c r="AY67" s="1074"/>
      <c r="AZ67" s="1072"/>
      <c r="BA67" s="1073"/>
      <c r="BB67" s="1073"/>
      <c r="BC67" s="1073"/>
      <c r="BD67" s="1084"/>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588</v>
      </c>
      <c r="C68" s="1051"/>
      <c r="D68" s="1051"/>
      <c r="E68" s="1051"/>
      <c r="F68" s="1051"/>
      <c r="G68" s="1051"/>
      <c r="H68" s="1051"/>
      <c r="I68" s="1051"/>
      <c r="J68" s="1051"/>
      <c r="K68" s="1051"/>
      <c r="L68" s="1051"/>
      <c r="M68" s="1051"/>
      <c r="N68" s="1051"/>
      <c r="O68" s="1051"/>
      <c r="P68" s="1052"/>
      <c r="Q68" s="1053">
        <v>1712</v>
      </c>
      <c r="R68" s="1054"/>
      <c r="S68" s="1054"/>
      <c r="T68" s="1054"/>
      <c r="U68" s="1055"/>
      <c r="V68" s="1056">
        <v>1664</v>
      </c>
      <c r="W68" s="1054"/>
      <c r="X68" s="1054"/>
      <c r="Y68" s="1054"/>
      <c r="Z68" s="1055"/>
      <c r="AA68" s="1056">
        <v>49</v>
      </c>
      <c r="AB68" s="1054"/>
      <c r="AC68" s="1054"/>
      <c r="AD68" s="1054"/>
      <c r="AE68" s="1055"/>
      <c r="AF68" s="1056">
        <v>49</v>
      </c>
      <c r="AG68" s="1054"/>
      <c r="AH68" s="1054"/>
      <c r="AI68" s="1054"/>
      <c r="AJ68" s="1055"/>
      <c r="AK68" s="1047">
        <v>43</v>
      </c>
      <c r="AL68" s="1047"/>
      <c r="AM68" s="1047"/>
      <c r="AN68" s="1047"/>
      <c r="AO68" s="1047"/>
      <c r="AP68" s="1047">
        <v>1199</v>
      </c>
      <c r="AQ68" s="1047"/>
      <c r="AR68" s="1047"/>
      <c r="AS68" s="1047"/>
      <c r="AT68" s="1047"/>
      <c r="AU68" s="1047">
        <v>162</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589</v>
      </c>
      <c r="C69" s="1040"/>
      <c r="D69" s="1040"/>
      <c r="E69" s="1040"/>
      <c r="F69" s="1040"/>
      <c r="G69" s="1040"/>
      <c r="H69" s="1040"/>
      <c r="I69" s="1040"/>
      <c r="J69" s="1040"/>
      <c r="K69" s="1040"/>
      <c r="L69" s="1040"/>
      <c r="M69" s="1040"/>
      <c r="N69" s="1040"/>
      <c r="O69" s="1040"/>
      <c r="P69" s="1041"/>
      <c r="Q69" s="1043">
        <v>58</v>
      </c>
      <c r="R69" s="1044"/>
      <c r="S69" s="1044"/>
      <c r="T69" s="1044"/>
      <c r="U69" s="1045"/>
      <c r="V69" s="1046">
        <v>57</v>
      </c>
      <c r="W69" s="1044"/>
      <c r="X69" s="1044"/>
      <c r="Y69" s="1044"/>
      <c r="Z69" s="1045"/>
      <c r="AA69" s="1046">
        <v>0</v>
      </c>
      <c r="AB69" s="1044"/>
      <c r="AC69" s="1044"/>
      <c r="AD69" s="1044"/>
      <c r="AE69" s="1045"/>
      <c r="AF69" s="1046">
        <v>421</v>
      </c>
      <c r="AG69" s="1044"/>
      <c r="AH69" s="1044"/>
      <c r="AI69" s="1044"/>
      <c r="AJ69" s="1045"/>
      <c r="AK69" s="1036">
        <v>58</v>
      </c>
      <c r="AL69" s="1036"/>
      <c r="AM69" s="1036"/>
      <c r="AN69" s="1036"/>
      <c r="AO69" s="1036"/>
      <c r="AP69" s="1036" t="s">
        <v>587</v>
      </c>
      <c r="AQ69" s="1036"/>
      <c r="AR69" s="1036"/>
      <c r="AS69" s="1036"/>
      <c r="AT69" s="1036"/>
      <c r="AU69" s="1036" t="s">
        <v>587</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590</v>
      </c>
      <c r="C70" s="1040"/>
      <c r="D70" s="1040"/>
      <c r="E70" s="1040"/>
      <c r="F70" s="1040"/>
      <c r="G70" s="1040"/>
      <c r="H70" s="1040"/>
      <c r="I70" s="1040"/>
      <c r="J70" s="1040"/>
      <c r="K70" s="1040"/>
      <c r="L70" s="1040"/>
      <c r="M70" s="1040"/>
      <c r="N70" s="1040"/>
      <c r="O70" s="1040"/>
      <c r="P70" s="1041"/>
      <c r="Q70" s="1043">
        <v>103</v>
      </c>
      <c r="R70" s="1044"/>
      <c r="S70" s="1044"/>
      <c r="T70" s="1044"/>
      <c r="U70" s="1045"/>
      <c r="V70" s="1046">
        <v>90</v>
      </c>
      <c r="W70" s="1044"/>
      <c r="X70" s="1044"/>
      <c r="Y70" s="1044"/>
      <c r="Z70" s="1045"/>
      <c r="AA70" s="1046">
        <v>14</v>
      </c>
      <c r="AB70" s="1044"/>
      <c r="AC70" s="1044"/>
      <c r="AD70" s="1044"/>
      <c r="AE70" s="1045"/>
      <c r="AF70" s="1046">
        <v>14</v>
      </c>
      <c r="AG70" s="1044"/>
      <c r="AH70" s="1044"/>
      <c r="AI70" s="1044"/>
      <c r="AJ70" s="1045"/>
      <c r="AK70" s="1036" t="s">
        <v>587</v>
      </c>
      <c r="AL70" s="1036"/>
      <c r="AM70" s="1036"/>
      <c r="AN70" s="1036"/>
      <c r="AO70" s="1036"/>
      <c r="AP70" s="1036" t="s">
        <v>587</v>
      </c>
      <c r="AQ70" s="1036"/>
      <c r="AR70" s="1036"/>
      <c r="AS70" s="1036"/>
      <c r="AT70" s="1036"/>
      <c r="AU70" s="1036" t="s">
        <v>587</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591</v>
      </c>
      <c r="C71" s="1040"/>
      <c r="D71" s="1040"/>
      <c r="E71" s="1040"/>
      <c r="F71" s="1040"/>
      <c r="G71" s="1040"/>
      <c r="H71" s="1040"/>
      <c r="I71" s="1040"/>
      <c r="J71" s="1040"/>
      <c r="K71" s="1040"/>
      <c r="L71" s="1040"/>
      <c r="M71" s="1040"/>
      <c r="N71" s="1040"/>
      <c r="O71" s="1040"/>
      <c r="P71" s="1041"/>
      <c r="Q71" s="1043">
        <v>443</v>
      </c>
      <c r="R71" s="1044"/>
      <c r="S71" s="1044"/>
      <c r="T71" s="1044"/>
      <c r="U71" s="1045"/>
      <c r="V71" s="1046">
        <v>435</v>
      </c>
      <c r="W71" s="1044"/>
      <c r="X71" s="1044"/>
      <c r="Y71" s="1044"/>
      <c r="Z71" s="1045"/>
      <c r="AA71" s="1046">
        <v>8</v>
      </c>
      <c r="AB71" s="1044"/>
      <c r="AC71" s="1044"/>
      <c r="AD71" s="1044"/>
      <c r="AE71" s="1045"/>
      <c r="AF71" s="1046">
        <v>8</v>
      </c>
      <c r="AG71" s="1044"/>
      <c r="AH71" s="1044"/>
      <c r="AI71" s="1044"/>
      <c r="AJ71" s="1045"/>
      <c r="AK71" s="1036" t="s">
        <v>587</v>
      </c>
      <c r="AL71" s="1036"/>
      <c r="AM71" s="1036"/>
      <c r="AN71" s="1036"/>
      <c r="AO71" s="1036"/>
      <c r="AP71" s="1036" t="s">
        <v>587</v>
      </c>
      <c r="AQ71" s="1036"/>
      <c r="AR71" s="1036"/>
      <c r="AS71" s="1036"/>
      <c r="AT71" s="1036"/>
      <c r="AU71" s="1036" t="s">
        <v>587</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t="s">
        <v>592</v>
      </c>
      <c r="C72" s="1040"/>
      <c r="D72" s="1040"/>
      <c r="E72" s="1040"/>
      <c r="F72" s="1040"/>
      <c r="G72" s="1040"/>
      <c r="H72" s="1040"/>
      <c r="I72" s="1040"/>
      <c r="J72" s="1040"/>
      <c r="K72" s="1040"/>
      <c r="L72" s="1040"/>
      <c r="M72" s="1040"/>
      <c r="N72" s="1040"/>
      <c r="O72" s="1040"/>
      <c r="P72" s="1041"/>
      <c r="Q72" s="1043">
        <v>89</v>
      </c>
      <c r="R72" s="1044"/>
      <c r="S72" s="1044"/>
      <c r="T72" s="1044"/>
      <c r="U72" s="1045"/>
      <c r="V72" s="1046">
        <v>83</v>
      </c>
      <c r="W72" s="1044"/>
      <c r="X72" s="1044"/>
      <c r="Y72" s="1044"/>
      <c r="Z72" s="1045"/>
      <c r="AA72" s="1046">
        <v>6</v>
      </c>
      <c r="AB72" s="1044"/>
      <c r="AC72" s="1044"/>
      <c r="AD72" s="1044"/>
      <c r="AE72" s="1045"/>
      <c r="AF72" s="1046">
        <v>6</v>
      </c>
      <c r="AG72" s="1044"/>
      <c r="AH72" s="1044"/>
      <c r="AI72" s="1044"/>
      <c r="AJ72" s="1045"/>
      <c r="AK72" s="1036">
        <v>3</v>
      </c>
      <c r="AL72" s="1036"/>
      <c r="AM72" s="1036"/>
      <c r="AN72" s="1036"/>
      <c r="AO72" s="1036"/>
      <c r="AP72" s="1036" t="s">
        <v>587</v>
      </c>
      <c r="AQ72" s="1036"/>
      <c r="AR72" s="1036"/>
      <c r="AS72" s="1036"/>
      <c r="AT72" s="1036"/>
      <c r="AU72" s="1036" t="s">
        <v>587</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t="s">
        <v>593</v>
      </c>
      <c r="C73" s="1040"/>
      <c r="D73" s="1040"/>
      <c r="E73" s="1040"/>
      <c r="F73" s="1040"/>
      <c r="G73" s="1040"/>
      <c r="H73" s="1040"/>
      <c r="I73" s="1040"/>
      <c r="J73" s="1040"/>
      <c r="K73" s="1040"/>
      <c r="L73" s="1040"/>
      <c r="M73" s="1040"/>
      <c r="N73" s="1040"/>
      <c r="O73" s="1040"/>
      <c r="P73" s="1041"/>
      <c r="Q73" s="1043">
        <v>252958</v>
      </c>
      <c r="R73" s="1044"/>
      <c r="S73" s="1044"/>
      <c r="T73" s="1044"/>
      <c r="U73" s="1045"/>
      <c r="V73" s="1046">
        <v>245877</v>
      </c>
      <c r="W73" s="1044"/>
      <c r="X73" s="1044"/>
      <c r="Y73" s="1044"/>
      <c r="Z73" s="1045"/>
      <c r="AA73" s="1046">
        <v>7081</v>
      </c>
      <c r="AB73" s="1044"/>
      <c r="AC73" s="1044"/>
      <c r="AD73" s="1044"/>
      <c r="AE73" s="1045"/>
      <c r="AF73" s="1046">
        <v>7081</v>
      </c>
      <c r="AG73" s="1044"/>
      <c r="AH73" s="1044"/>
      <c r="AI73" s="1044"/>
      <c r="AJ73" s="1045"/>
      <c r="AK73" s="1036">
        <v>2765</v>
      </c>
      <c r="AL73" s="1036"/>
      <c r="AM73" s="1036"/>
      <c r="AN73" s="1036"/>
      <c r="AO73" s="1036"/>
      <c r="AP73" s="1036" t="s">
        <v>587</v>
      </c>
      <c r="AQ73" s="1036"/>
      <c r="AR73" s="1036"/>
      <c r="AS73" s="1036"/>
      <c r="AT73" s="1036"/>
      <c r="AU73" s="1036" t="s">
        <v>587</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t="s">
        <v>594</v>
      </c>
      <c r="C74" s="1040"/>
      <c r="D74" s="1040"/>
      <c r="E74" s="1040"/>
      <c r="F74" s="1040"/>
      <c r="G74" s="1040"/>
      <c r="H74" s="1040"/>
      <c r="I74" s="1040"/>
      <c r="J74" s="1040"/>
      <c r="K74" s="1040"/>
      <c r="L74" s="1040"/>
      <c r="M74" s="1040"/>
      <c r="N74" s="1040"/>
      <c r="O74" s="1040"/>
      <c r="P74" s="1041"/>
      <c r="Q74" s="1043">
        <v>7172</v>
      </c>
      <c r="R74" s="1044"/>
      <c r="S74" s="1044"/>
      <c r="T74" s="1044"/>
      <c r="U74" s="1045"/>
      <c r="V74" s="1046">
        <v>6595</v>
      </c>
      <c r="W74" s="1044"/>
      <c r="X74" s="1044"/>
      <c r="Y74" s="1044"/>
      <c r="Z74" s="1045"/>
      <c r="AA74" s="1046">
        <v>576</v>
      </c>
      <c r="AB74" s="1044"/>
      <c r="AC74" s="1044"/>
      <c r="AD74" s="1044"/>
      <c r="AE74" s="1045"/>
      <c r="AF74" s="1046">
        <v>576</v>
      </c>
      <c r="AG74" s="1044"/>
      <c r="AH74" s="1044"/>
      <c r="AI74" s="1044"/>
      <c r="AJ74" s="1045"/>
      <c r="AK74" s="1036">
        <v>2440</v>
      </c>
      <c r="AL74" s="1036"/>
      <c r="AM74" s="1036"/>
      <c r="AN74" s="1036"/>
      <c r="AO74" s="1036"/>
      <c r="AP74" s="1036" t="s">
        <v>587</v>
      </c>
      <c r="AQ74" s="1036"/>
      <c r="AR74" s="1036"/>
      <c r="AS74" s="1036"/>
      <c r="AT74" s="1036"/>
      <c r="AU74" s="1036" t="s">
        <v>587</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t="s">
        <v>595</v>
      </c>
      <c r="C75" s="1040"/>
      <c r="D75" s="1040"/>
      <c r="E75" s="1040"/>
      <c r="F75" s="1040"/>
      <c r="G75" s="1040"/>
      <c r="H75" s="1040"/>
      <c r="I75" s="1040"/>
      <c r="J75" s="1040"/>
      <c r="K75" s="1040"/>
      <c r="L75" s="1040"/>
      <c r="M75" s="1040"/>
      <c r="N75" s="1040"/>
      <c r="O75" s="1040"/>
      <c r="P75" s="1041"/>
      <c r="Q75" s="1043">
        <v>147</v>
      </c>
      <c r="R75" s="1044"/>
      <c r="S75" s="1044"/>
      <c r="T75" s="1044"/>
      <c r="U75" s="1045"/>
      <c r="V75" s="1046">
        <v>125</v>
      </c>
      <c r="W75" s="1044"/>
      <c r="X75" s="1044"/>
      <c r="Y75" s="1044"/>
      <c r="Z75" s="1045"/>
      <c r="AA75" s="1046">
        <v>22</v>
      </c>
      <c r="AB75" s="1044"/>
      <c r="AC75" s="1044"/>
      <c r="AD75" s="1044"/>
      <c r="AE75" s="1045"/>
      <c r="AF75" s="1046">
        <v>22</v>
      </c>
      <c r="AG75" s="1044"/>
      <c r="AH75" s="1044"/>
      <c r="AI75" s="1044"/>
      <c r="AJ75" s="1045"/>
      <c r="AK75" s="1046" t="s">
        <v>587</v>
      </c>
      <c r="AL75" s="1044"/>
      <c r="AM75" s="1044"/>
      <c r="AN75" s="1044"/>
      <c r="AO75" s="1045"/>
      <c r="AP75" s="1046" t="s">
        <v>587</v>
      </c>
      <c r="AQ75" s="1044"/>
      <c r="AR75" s="1044"/>
      <c r="AS75" s="1044"/>
      <c r="AT75" s="1045"/>
      <c r="AU75" s="1046" t="s">
        <v>587</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t="s">
        <v>596</v>
      </c>
      <c r="C76" s="1040"/>
      <c r="D76" s="1040"/>
      <c r="E76" s="1040"/>
      <c r="F76" s="1040"/>
      <c r="G76" s="1040"/>
      <c r="H76" s="1040"/>
      <c r="I76" s="1040"/>
      <c r="J76" s="1040"/>
      <c r="K76" s="1040"/>
      <c r="L76" s="1040"/>
      <c r="M76" s="1040"/>
      <c r="N76" s="1040"/>
      <c r="O76" s="1040"/>
      <c r="P76" s="1041"/>
      <c r="Q76" s="1043">
        <v>458</v>
      </c>
      <c r="R76" s="1044"/>
      <c r="S76" s="1044"/>
      <c r="T76" s="1044"/>
      <c r="U76" s="1045"/>
      <c r="V76" s="1046">
        <v>450</v>
      </c>
      <c r="W76" s="1044"/>
      <c r="X76" s="1044"/>
      <c r="Y76" s="1044"/>
      <c r="Z76" s="1045"/>
      <c r="AA76" s="1046">
        <v>8</v>
      </c>
      <c r="AB76" s="1044"/>
      <c r="AC76" s="1044"/>
      <c r="AD76" s="1044"/>
      <c r="AE76" s="1045"/>
      <c r="AF76" s="1046">
        <v>196</v>
      </c>
      <c r="AG76" s="1044"/>
      <c r="AH76" s="1044"/>
      <c r="AI76" s="1044"/>
      <c r="AJ76" s="1045"/>
      <c r="AK76" s="1046">
        <v>451</v>
      </c>
      <c r="AL76" s="1044"/>
      <c r="AM76" s="1044"/>
      <c r="AN76" s="1044"/>
      <c r="AO76" s="1045"/>
      <c r="AP76" s="1046">
        <v>1885</v>
      </c>
      <c r="AQ76" s="1044"/>
      <c r="AR76" s="1044"/>
      <c r="AS76" s="1044"/>
      <c r="AT76" s="1045"/>
      <c r="AU76" s="1046">
        <v>454</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t="s">
        <v>597</v>
      </c>
      <c r="C77" s="1040"/>
      <c r="D77" s="1040"/>
      <c r="E77" s="1040"/>
      <c r="F77" s="1040"/>
      <c r="G77" s="1040"/>
      <c r="H77" s="1040"/>
      <c r="I77" s="1040"/>
      <c r="J77" s="1040"/>
      <c r="K77" s="1040"/>
      <c r="L77" s="1040"/>
      <c r="M77" s="1040"/>
      <c r="N77" s="1040"/>
      <c r="O77" s="1040"/>
      <c r="P77" s="1041"/>
      <c r="Q77" s="1043">
        <v>3</v>
      </c>
      <c r="R77" s="1044"/>
      <c r="S77" s="1044"/>
      <c r="T77" s="1044"/>
      <c r="U77" s="1045"/>
      <c r="V77" s="1046">
        <v>2</v>
      </c>
      <c r="W77" s="1044"/>
      <c r="X77" s="1044"/>
      <c r="Y77" s="1044"/>
      <c r="Z77" s="1045"/>
      <c r="AA77" s="1046">
        <v>1</v>
      </c>
      <c r="AB77" s="1044"/>
      <c r="AC77" s="1044"/>
      <c r="AD77" s="1044"/>
      <c r="AE77" s="1045"/>
      <c r="AF77" s="1046">
        <v>1</v>
      </c>
      <c r="AG77" s="1044"/>
      <c r="AH77" s="1044"/>
      <c r="AI77" s="1044"/>
      <c r="AJ77" s="1045"/>
      <c r="AK77" s="1046" t="s">
        <v>587</v>
      </c>
      <c r="AL77" s="1044"/>
      <c r="AM77" s="1044"/>
      <c r="AN77" s="1044"/>
      <c r="AO77" s="1045"/>
      <c r="AP77" s="1046" t="s">
        <v>587</v>
      </c>
      <c r="AQ77" s="1044"/>
      <c r="AR77" s="1044"/>
      <c r="AS77" s="1044"/>
      <c r="AT77" s="1045"/>
      <c r="AU77" s="1046" t="s">
        <v>587</v>
      </c>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391</v>
      </c>
      <c r="B88" s="1002" t="s">
        <v>429</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8374</v>
      </c>
      <c r="AG88" s="1024"/>
      <c r="AH88" s="1024"/>
      <c r="AI88" s="1024"/>
      <c r="AJ88" s="1024"/>
      <c r="AK88" s="1028"/>
      <c r="AL88" s="1028"/>
      <c r="AM88" s="1028"/>
      <c r="AN88" s="1028"/>
      <c r="AO88" s="1028"/>
      <c r="AP88" s="1024">
        <v>1885</v>
      </c>
      <c r="AQ88" s="1024"/>
      <c r="AR88" s="1024"/>
      <c r="AS88" s="1024"/>
      <c r="AT88" s="1024"/>
      <c r="AU88" s="1024">
        <v>454</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1002" t="s">
        <v>430</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437</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438</v>
      </c>
      <c r="AB109" s="961"/>
      <c r="AC109" s="961"/>
      <c r="AD109" s="961"/>
      <c r="AE109" s="962"/>
      <c r="AF109" s="963" t="s">
        <v>439</v>
      </c>
      <c r="AG109" s="961"/>
      <c r="AH109" s="961"/>
      <c r="AI109" s="961"/>
      <c r="AJ109" s="962"/>
      <c r="AK109" s="963" t="s">
        <v>306</v>
      </c>
      <c r="AL109" s="961"/>
      <c r="AM109" s="961"/>
      <c r="AN109" s="961"/>
      <c r="AO109" s="962"/>
      <c r="AP109" s="963" t="s">
        <v>440</v>
      </c>
      <c r="AQ109" s="961"/>
      <c r="AR109" s="961"/>
      <c r="AS109" s="961"/>
      <c r="AT109" s="994"/>
      <c r="AU109" s="960" t="s">
        <v>437</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438</v>
      </c>
      <c r="BR109" s="961"/>
      <c r="BS109" s="961"/>
      <c r="BT109" s="961"/>
      <c r="BU109" s="962"/>
      <c r="BV109" s="963" t="s">
        <v>439</v>
      </c>
      <c r="BW109" s="961"/>
      <c r="BX109" s="961"/>
      <c r="BY109" s="961"/>
      <c r="BZ109" s="962"/>
      <c r="CA109" s="963" t="s">
        <v>306</v>
      </c>
      <c r="CB109" s="961"/>
      <c r="CC109" s="961"/>
      <c r="CD109" s="961"/>
      <c r="CE109" s="962"/>
      <c r="CF109" s="1001" t="s">
        <v>440</v>
      </c>
      <c r="CG109" s="1001"/>
      <c r="CH109" s="1001"/>
      <c r="CI109" s="1001"/>
      <c r="CJ109" s="1001"/>
      <c r="CK109" s="963" t="s">
        <v>441</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438</v>
      </c>
      <c r="DH109" s="961"/>
      <c r="DI109" s="961"/>
      <c r="DJ109" s="961"/>
      <c r="DK109" s="962"/>
      <c r="DL109" s="963" t="s">
        <v>439</v>
      </c>
      <c r="DM109" s="961"/>
      <c r="DN109" s="961"/>
      <c r="DO109" s="961"/>
      <c r="DP109" s="962"/>
      <c r="DQ109" s="963" t="s">
        <v>306</v>
      </c>
      <c r="DR109" s="961"/>
      <c r="DS109" s="961"/>
      <c r="DT109" s="961"/>
      <c r="DU109" s="962"/>
      <c r="DV109" s="963" t="s">
        <v>440</v>
      </c>
      <c r="DW109" s="961"/>
      <c r="DX109" s="961"/>
      <c r="DY109" s="961"/>
      <c r="DZ109" s="994"/>
    </row>
    <row r="110" spans="1:131" s="226" customFormat="1" ht="26.25" customHeight="1" x14ac:dyDescent="0.2">
      <c r="A110" s="872" t="s">
        <v>442</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618149</v>
      </c>
      <c r="AB110" s="954"/>
      <c r="AC110" s="954"/>
      <c r="AD110" s="954"/>
      <c r="AE110" s="955"/>
      <c r="AF110" s="956">
        <v>696151</v>
      </c>
      <c r="AG110" s="954"/>
      <c r="AH110" s="954"/>
      <c r="AI110" s="954"/>
      <c r="AJ110" s="955"/>
      <c r="AK110" s="956">
        <v>713570</v>
      </c>
      <c r="AL110" s="954"/>
      <c r="AM110" s="954"/>
      <c r="AN110" s="954"/>
      <c r="AO110" s="955"/>
      <c r="AP110" s="957">
        <v>17.8</v>
      </c>
      <c r="AQ110" s="958"/>
      <c r="AR110" s="958"/>
      <c r="AS110" s="958"/>
      <c r="AT110" s="959"/>
      <c r="AU110" s="995" t="s">
        <v>73</v>
      </c>
      <c r="AV110" s="996"/>
      <c r="AW110" s="996"/>
      <c r="AX110" s="996"/>
      <c r="AY110" s="996"/>
      <c r="AZ110" s="925" t="s">
        <v>443</v>
      </c>
      <c r="BA110" s="873"/>
      <c r="BB110" s="873"/>
      <c r="BC110" s="873"/>
      <c r="BD110" s="873"/>
      <c r="BE110" s="873"/>
      <c r="BF110" s="873"/>
      <c r="BG110" s="873"/>
      <c r="BH110" s="873"/>
      <c r="BI110" s="873"/>
      <c r="BJ110" s="873"/>
      <c r="BK110" s="873"/>
      <c r="BL110" s="873"/>
      <c r="BM110" s="873"/>
      <c r="BN110" s="873"/>
      <c r="BO110" s="873"/>
      <c r="BP110" s="874"/>
      <c r="BQ110" s="926">
        <v>6193476</v>
      </c>
      <c r="BR110" s="907"/>
      <c r="BS110" s="907"/>
      <c r="BT110" s="907"/>
      <c r="BU110" s="907"/>
      <c r="BV110" s="907">
        <v>6176658</v>
      </c>
      <c r="BW110" s="907"/>
      <c r="BX110" s="907"/>
      <c r="BY110" s="907"/>
      <c r="BZ110" s="907"/>
      <c r="CA110" s="907">
        <v>6143270</v>
      </c>
      <c r="CB110" s="907"/>
      <c r="CC110" s="907"/>
      <c r="CD110" s="907"/>
      <c r="CE110" s="907"/>
      <c r="CF110" s="931">
        <v>153.19999999999999</v>
      </c>
      <c r="CG110" s="932"/>
      <c r="CH110" s="932"/>
      <c r="CI110" s="932"/>
      <c r="CJ110" s="932"/>
      <c r="CK110" s="991" t="s">
        <v>444</v>
      </c>
      <c r="CL110" s="884"/>
      <c r="CM110" s="925" t="s">
        <v>445</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176</v>
      </c>
      <c r="DH110" s="907"/>
      <c r="DI110" s="907"/>
      <c r="DJ110" s="907"/>
      <c r="DK110" s="907"/>
      <c r="DL110" s="907" t="s">
        <v>393</v>
      </c>
      <c r="DM110" s="907"/>
      <c r="DN110" s="907"/>
      <c r="DO110" s="907"/>
      <c r="DP110" s="907"/>
      <c r="DQ110" s="907" t="s">
        <v>393</v>
      </c>
      <c r="DR110" s="907"/>
      <c r="DS110" s="907"/>
      <c r="DT110" s="907"/>
      <c r="DU110" s="907"/>
      <c r="DV110" s="908" t="s">
        <v>176</v>
      </c>
      <c r="DW110" s="908"/>
      <c r="DX110" s="908"/>
      <c r="DY110" s="908"/>
      <c r="DZ110" s="909"/>
    </row>
    <row r="111" spans="1:131" s="226" customFormat="1" ht="26.25" customHeight="1" x14ac:dyDescent="0.2">
      <c r="A111" s="839" t="s">
        <v>446</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447</v>
      </c>
      <c r="AB111" s="984"/>
      <c r="AC111" s="984"/>
      <c r="AD111" s="984"/>
      <c r="AE111" s="985"/>
      <c r="AF111" s="986" t="s">
        <v>176</v>
      </c>
      <c r="AG111" s="984"/>
      <c r="AH111" s="984"/>
      <c r="AI111" s="984"/>
      <c r="AJ111" s="985"/>
      <c r="AK111" s="986" t="s">
        <v>176</v>
      </c>
      <c r="AL111" s="984"/>
      <c r="AM111" s="984"/>
      <c r="AN111" s="984"/>
      <c r="AO111" s="985"/>
      <c r="AP111" s="987" t="s">
        <v>393</v>
      </c>
      <c r="AQ111" s="988"/>
      <c r="AR111" s="988"/>
      <c r="AS111" s="988"/>
      <c r="AT111" s="989"/>
      <c r="AU111" s="997"/>
      <c r="AV111" s="998"/>
      <c r="AW111" s="998"/>
      <c r="AX111" s="998"/>
      <c r="AY111" s="998"/>
      <c r="AZ111" s="880" t="s">
        <v>448</v>
      </c>
      <c r="BA111" s="817"/>
      <c r="BB111" s="817"/>
      <c r="BC111" s="817"/>
      <c r="BD111" s="817"/>
      <c r="BE111" s="817"/>
      <c r="BF111" s="817"/>
      <c r="BG111" s="817"/>
      <c r="BH111" s="817"/>
      <c r="BI111" s="817"/>
      <c r="BJ111" s="817"/>
      <c r="BK111" s="817"/>
      <c r="BL111" s="817"/>
      <c r="BM111" s="817"/>
      <c r="BN111" s="817"/>
      <c r="BO111" s="817"/>
      <c r="BP111" s="818"/>
      <c r="BQ111" s="881">
        <v>6703</v>
      </c>
      <c r="BR111" s="882"/>
      <c r="BS111" s="882"/>
      <c r="BT111" s="882"/>
      <c r="BU111" s="882"/>
      <c r="BV111" s="882">
        <v>5702</v>
      </c>
      <c r="BW111" s="882"/>
      <c r="BX111" s="882"/>
      <c r="BY111" s="882"/>
      <c r="BZ111" s="882"/>
      <c r="CA111" s="882">
        <v>5011</v>
      </c>
      <c r="CB111" s="882"/>
      <c r="CC111" s="882"/>
      <c r="CD111" s="882"/>
      <c r="CE111" s="882"/>
      <c r="CF111" s="940">
        <v>0.1</v>
      </c>
      <c r="CG111" s="941"/>
      <c r="CH111" s="941"/>
      <c r="CI111" s="941"/>
      <c r="CJ111" s="941"/>
      <c r="CK111" s="992"/>
      <c r="CL111" s="886"/>
      <c r="CM111" s="880" t="s">
        <v>449</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450</v>
      </c>
      <c r="DH111" s="882"/>
      <c r="DI111" s="882"/>
      <c r="DJ111" s="882"/>
      <c r="DK111" s="882"/>
      <c r="DL111" s="882" t="s">
        <v>393</v>
      </c>
      <c r="DM111" s="882"/>
      <c r="DN111" s="882"/>
      <c r="DO111" s="882"/>
      <c r="DP111" s="882"/>
      <c r="DQ111" s="882" t="s">
        <v>176</v>
      </c>
      <c r="DR111" s="882"/>
      <c r="DS111" s="882"/>
      <c r="DT111" s="882"/>
      <c r="DU111" s="882"/>
      <c r="DV111" s="859" t="s">
        <v>393</v>
      </c>
      <c r="DW111" s="859"/>
      <c r="DX111" s="859"/>
      <c r="DY111" s="859"/>
      <c r="DZ111" s="860"/>
    </row>
    <row r="112" spans="1:131" s="226" customFormat="1" ht="26.25" customHeight="1" x14ac:dyDescent="0.2">
      <c r="A112" s="977" t="s">
        <v>451</v>
      </c>
      <c r="B112" s="978"/>
      <c r="C112" s="817" t="s">
        <v>452</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393</v>
      </c>
      <c r="AB112" s="845"/>
      <c r="AC112" s="845"/>
      <c r="AD112" s="845"/>
      <c r="AE112" s="846"/>
      <c r="AF112" s="847" t="s">
        <v>393</v>
      </c>
      <c r="AG112" s="845"/>
      <c r="AH112" s="845"/>
      <c r="AI112" s="845"/>
      <c r="AJ112" s="846"/>
      <c r="AK112" s="847" t="s">
        <v>393</v>
      </c>
      <c r="AL112" s="845"/>
      <c r="AM112" s="845"/>
      <c r="AN112" s="845"/>
      <c r="AO112" s="846"/>
      <c r="AP112" s="889" t="s">
        <v>393</v>
      </c>
      <c r="AQ112" s="890"/>
      <c r="AR112" s="890"/>
      <c r="AS112" s="890"/>
      <c r="AT112" s="891"/>
      <c r="AU112" s="997"/>
      <c r="AV112" s="998"/>
      <c r="AW112" s="998"/>
      <c r="AX112" s="998"/>
      <c r="AY112" s="998"/>
      <c r="AZ112" s="880" t="s">
        <v>453</v>
      </c>
      <c r="BA112" s="817"/>
      <c r="BB112" s="817"/>
      <c r="BC112" s="817"/>
      <c r="BD112" s="817"/>
      <c r="BE112" s="817"/>
      <c r="BF112" s="817"/>
      <c r="BG112" s="817"/>
      <c r="BH112" s="817"/>
      <c r="BI112" s="817"/>
      <c r="BJ112" s="817"/>
      <c r="BK112" s="817"/>
      <c r="BL112" s="817"/>
      <c r="BM112" s="817"/>
      <c r="BN112" s="817"/>
      <c r="BO112" s="817"/>
      <c r="BP112" s="818"/>
      <c r="BQ112" s="881">
        <v>2370493</v>
      </c>
      <c r="BR112" s="882"/>
      <c r="BS112" s="882"/>
      <c r="BT112" s="882"/>
      <c r="BU112" s="882"/>
      <c r="BV112" s="882">
        <v>2091743</v>
      </c>
      <c r="BW112" s="882"/>
      <c r="BX112" s="882"/>
      <c r="BY112" s="882"/>
      <c r="BZ112" s="882"/>
      <c r="CA112" s="882">
        <v>1430347</v>
      </c>
      <c r="CB112" s="882"/>
      <c r="CC112" s="882"/>
      <c r="CD112" s="882"/>
      <c r="CE112" s="882"/>
      <c r="CF112" s="940">
        <v>35.700000000000003</v>
      </c>
      <c r="CG112" s="941"/>
      <c r="CH112" s="941"/>
      <c r="CI112" s="941"/>
      <c r="CJ112" s="941"/>
      <c r="CK112" s="992"/>
      <c r="CL112" s="886"/>
      <c r="CM112" s="880" t="s">
        <v>454</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176</v>
      </c>
      <c r="DH112" s="882"/>
      <c r="DI112" s="882"/>
      <c r="DJ112" s="882"/>
      <c r="DK112" s="882"/>
      <c r="DL112" s="882" t="s">
        <v>393</v>
      </c>
      <c r="DM112" s="882"/>
      <c r="DN112" s="882"/>
      <c r="DO112" s="882"/>
      <c r="DP112" s="882"/>
      <c r="DQ112" s="882" t="s">
        <v>393</v>
      </c>
      <c r="DR112" s="882"/>
      <c r="DS112" s="882"/>
      <c r="DT112" s="882"/>
      <c r="DU112" s="882"/>
      <c r="DV112" s="859" t="s">
        <v>176</v>
      </c>
      <c r="DW112" s="859"/>
      <c r="DX112" s="859"/>
      <c r="DY112" s="859"/>
      <c r="DZ112" s="860"/>
    </row>
    <row r="113" spans="1:130" s="226" customFormat="1" ht="26.25" customHeight="1" x14ac:dyDescent="0.2">
      <c r="A113" s="979"/>
      <c r="B113" s="980"/>
      <c r="C113" s="817" t="s">
        <v>455</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355064</v>
      </c>
      <c r="AB113" s="984"/>
      <c r="AC113" s="984"/>
      <c r="AD113" s="984"/>
      <c r="AE113" s="985"/>
      <c r="AF113" s="986">
        <v>324621</v>
      </c>
      <c r="AG113" s="984"/>
      <c r="AH113" s="984"/>
      <c r="AI113" s="984"/>
      <c r="AJ113" s="985"/>
      <c r="AK113" s="986">
        <v>341267</v>
      </c>
      <c r="AL113" s="984"/>
      <c r="AM113" s="984"/>
      <c r="AN113" s="984"/>
      <c r="AO113" s="985"/>
      <c r="AP113" s="987">
        <v>8.5</v>
      </c>
      <c r="AQ113" s="988"/>
      <c r="AR113" s="988"/>
      <c r="AS113" s="988"/>
      <c r="AT113" s="989"/>
      <c r="AU113" s="997"/>
      <c r="AV113" s="998"/>
      <c r="AW113" s="998"/>
      <c r="AX113" s="998"/>
      <c r="AY113" s="998"/>
      <c r="AZ113" s="880" t="s">
        <v>456</v>
      </c>
      <c r="BA113" s="817"/>
      <c r="BB113" s="817"/>
      <c r="BC113" s="817"/>
      <c r="BD113" s="817"/>
      <c r="BE113" s="817"/>
      <c r="BF113" s="817"/>
      <c r="BG113" s="817"/>
      <c r="BH113" s="817"/>
      <c r="BI113" s="817"/>
      <c r="BJ113" s="817"/>
      <c r="BK113" s="817"/>
      <c r="BL113" s="817"/>
      <c r="BM113" s="817"/>
      <c r="BN113" s="817"/>
      <c r="BO113" s="817"/>
      <c r="BP113" s="818"/>
      <c r="BQ113" s="881">
        <v>600580</v>
      </c>
      <c r="BR113" s="882"/>
      <c r="BS113" s="882"/>
      <c r="BT113" s="882"/>
      <c r="BU113" s="882"/>
      <c r="BV113" s="882">
        <v>650473</v>
      </c>
      <c r="BW113" s="882"/>
      <c r="BX113" s="882"/>
      <c r="BY113" s="882"/>
      <c r="BZ113" s="882"/>
      <c r="CA113" s="882">
        <v>616805</v>
      </c>
      <c r="CB113" s="882"/>
      <c r="CC113" s="882"/>
      <c r="CD113" s="882"/>
      <c r="CE113" s="882"/>
      <c r="CF113" s="940">
        <v>15.4</v>
      </c>
      <c r="CG113" s="941"/>
      <c r="CH113" s="941"/>
      <c r="CI113" s="941"/>
      <c r="CJ113" s="941"/>
      <c r="CK113" s="992"/>
      <c r="CL113" s="886"/>
      <c r="CM113" s="880" t="s">
        <v>457</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393</v>
      </c>
      <c r="DH113" s="845"/>
      <c r="DI113" s="845"/>
      <c r="DJ113" s="845"/>
      <c r="DK113" s="846"/>
      <c r="DL113" s="847" t="s">
        <v>393</v>
      </c>
      <c r="DM113" s="845"/>
      <c r="DN113" s="845"/>
      <c r="DO113" s="845"/>
      <c r="DP113" s="846"/>
      <c r="DQ113" s="847" t="s">
        <v>176</v>
      </c>
      <c r="DR113" s="845"/>
      <c r="DS113" s="845"/>
      <c r="DT113" s="845"/>
      <c r="DU113" s="846"/>
      <c r="DV113" s="889" t="s">
        <v>393</v>
      </c>
      <c r="DW113" s="890"/>
      <c r="DX113" s="890"/>
      <c r="DY113" s="890"/>
      <c r="DZ113" s="891"/>
    </row>
    <row r="114" spans="1:130" s="226" customFormat="1" ht="26.25" customHeight="1" x14ac:dyDescent="0.2">
      <c r="A114" s="979"/>
      <c r="B114" s="980"/>
      <c r="C114" s="817" t="s">
        <v>458</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69986</v>
      </c>
      <c r="AB114" s="845"/>
      <c r="AC114" s="845"/>
      <c r="AD114" s="845"/>
      <c r="AE114" s="846"/>
      <c r="AF114" s="847">
        <v>73224</v>
      </c>
      <c r="AG114" s="845"/>
      <c r="AH114" s="845"/>
      <c r="AI114" s="845"/>
      <c r="AJ114" s="846"/>
      <c r="AK114" s="847">
        <v>81180</v>
      </c>
      <c r="AL114" s="845"/>
      <c r="AM114" s="845"/>
      <c r="AN114" s="845"/>
      <c r="AO114" s="846"/>
      <c r="AP114" s="889">
        <v>2</v>
      </c>
      <c r="AQ114" s="890"/>
      <c r="AR114" s="890"/>
      <c r="AS114" s="890"/>
      <c r="AT114" s="891"/>
      <c r="AU114" s="997"/>
      <c r="AV114" s="998"/>
      <c r="AW114" s="998"/>
      <c r="AX114" s="998"/>
      <c r="AY114" s="998"/>
      <c r="AZ114" s="880" t="s">
        <v>459</v>
      </c>
      <c r="BA114" s="817"/>
      <c r="BB114" s="817"/>
      <c r="BC114" s="817"/>
      <c r="BD114" s="817"/>
      <c r="BE114" s="817"/>
      <c r="BF114" s="817"/>
      <c r="BG114" s="817"/>
      <c r="BH114" s="817"/>
      <c r="BI114" s="817"/>
      <c r="BJ114" s="817"/>
      <c r="BK114" s="817"/>
      <c r="BL114" s="817"/>
      <c r="BM114" s="817"/>
      <c r="BN114" s="817"/>
      <c r="BO114" s="817"/>
      <c r="BP114" s="818"/>
      <c r="BQ114" s="881">
        <v>1099687</v>
      </c>
      <c r="BR114" s="882"/>
      <c r="BS114" s="882"/>
      <c r="BT114" s="882"/>
      <c r="BU114" s="882"/>
      <c r="BV114" s="882">
        <v>968371</v>
      </c>
      <c r="BW114" s="882"/>
      <c r="BX114" s="882"/>
      <c r="BY114" s="882"/>
      <c r="BZ114" s="882"/>
      <c r="CA114" s="882">
        <v>967507</v>
      </c>
      <c r="CB114" s="882"/>
      <c r="CC114" s="882"/>
      <c r="CD114" s="882"/>
      <c r="CE114" s="882"/>
      <c r="CF114" s="940">
        <v>24.1</v>
      </c>
      <c r="CG114" s="941"/>
      <c r="CH114" s="941"/>
      <c r="CI114" s="941"/>
      <c r="CJ114" s="941"/>
      <c r="CK114" s="992"/>
      <c r="CL114" s="886"/>
      <c r="CM114" s="880" t="s">
        <v>460</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393</v>
      </c>
      <c r="DH114" s="845"/>
      <c r="DI114" s="845"/>
      <c r="DJ114" s="845"/>
      <c r="DK114" s="846"/>
      <c r="DL114" s="847" t="s">
        <v>450</v>
      </c>
      <c r="DM114" s="845"/>
      <c r="DN114" s="845"/>
      <c r="DO114" s="845"/>
      <c r="DP114" s="846"/>
      <c r="DQ114" s="847" t="s">
        <v>393</v>
      </c>
      <c r="DR114" s="845"/>
      <c r="DS114" s="845"/>
      <c r="DT114" s="845"/>
      <c r="DU114" s="846"/>
      <c r="DV114" s="889" t="s">
        <v>393</v>
      </c>
      <c r="DW114" s="890"/>
      <c r="DX114" s="890"/>
      <c r="DY114" s="890"/>
      <c r="DZ114" s="891"/>
    </row>
    <row r="115" spans="1:130" s="226" customFormat="1" ht="26.25" customHeight="1" x14ac:dyDescent="0.2">
      <c r="A115" s="979"/>
      <c r="B115" s="980"/>
      <c r="C115" s="817" t="s">
        <v>461</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2517</v>
      </c>
      <c r="AB115" s="984"/>
      <c r="AC115" s="984"/>
      <c r="AD115" s="984"/>
      <c r="AE115" s="985"/>
      <c r="AF115" s="986">
        <v>1387</v>
      </c>
      <c r="AG115" s="984"/>
      <c r="AH115" s="984"/>
      <c r="AI115" s="984"/>
      <c r="AJ115" s="985"/>
      <c r="AK115" s="986">
        <v>1498</v>
      </c>
      <c r="AL115" s="984"/>
      <c r="AM115" s="984"/>
      <c r="AN115" s="984"/>
      <c r="AO115" s="985"/>
      <c r="AP115" s="987">
        <v>0</v>
      </c>
      <c r="AQ115" s="988"/>
      <c r="AR115" s="988"/>
      <c r="AS115" s="988"/>
      <c r="AT115" s="989"/>
      <c r="AU115" s="997"/>
      <c r="AV115" s="998"/>
      <c r="AW115" s="998"/>
      <c r="AX115" s="998"/>
      <c r="AY115" s="998"/>
      <c r="AZ115" s="880" t="s">
        <v>462</v>
      </c>
      <c r="BA115" s="817"/>
      <c r="BB115" s="817"/>
      <c r="BC115" s="817"/>
      <c r="BD115" s="817"/>
      <c r="BE115" s="817"/>
      <c r="BF115" s="817"/>
      <c r="BG115" s="817"/>
      <c r="BH115" s="817"/>
      <c r="BI115" s="817"/>
      <c r="BJ115" s="817"/>
      <c r="BK115" s="817"/>
      <c r="BL115" s="817"/>
      <c r="BM115" s="817"/>
      <c r="BN115" s="817"/>
      <c r="BO115" s="817"/>
      <c r="BP115" s="818"/>
      <c r="BQ115" s="881" t="s">
        <v>176</v>
      </c>
      <c r="BR115" s="882"/>
      <c r="BS115" s="882"/>
      <c r="BT115" s="882"/>
      <c r="BU115" s="882"/>
      <c r="BV115" s="882" t="s">
        <v>176</v>
      </c>
      <c r="BW115" s="882"/>
      <c r="BX115" s="882"/>
      <c r="BY115" s="882"/>
      <c r="BZ115" s="882"/>
      <c r="CA115" s="882" t="s">
        <v>393</v>
      </c>
      <c r="CB115" s="882"/>
      <c r="CC115" s="882"/>
      <c r="CD115" s="882"/>
      <c r="CE115" s="882"/>
      <c r="CF115" s="940" t="s">
        <v>393</v>
      </c>
      <c r="CG115" s="941"/>
      <c r="CH115" s="941"/>
      <c r="CI115" s="941"/>
      <c r="CJ115" s="941"/>
      <c r="CK115" s="992"/>
      <c r="CL115" s="886"/>
      <c r="CM115" s="880" t="s">
        <v>463</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176</v>
      </c>
      <c r="DH115" s="845"/>
      <c r="DI115" s="845"/>
      <c r="DJ115" s="845"/>
      <c r="DK115" s="846"/>
      <c r="DL115" s="847" t="s">
        <v>393</v>
      </c>
      <c r="DM115" s="845"/>
      <c r="DN115" s="845"/>
      <c r="DO115" s="845"/>
      <c r="DP115" s="846"/>
      <c r="DQ115" s="847" t="s">
        <v>393</v>
      </c>
      <c r="DR115" s="845"/>
      <c r="DS115" s="845"/>
      <c r="DT115" s="845"/>
      <c r="DU115" s="846"/>
      <c r="DV115" s="889" t="s">
        <v>176</v>
      </c>
      <c r="DW115" s="890"/>
      <c r="DX115" s="890"/>
      <c r="DY115" s="890"/>
      <c r="DZ115" s="891"/>
    </row>
    <row r="116" spans="1:130" s="226" customFormat="1" ht="26.25" customHeight="1" x14ac:dyDescent="0.2">
      <c r="A116" s="981"/>
      <c r="B116" s="982"/>
      <c r="C116" s="904" t="s">
        <v>464</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393</v>
      </c>
      <c r="AB116" s="845"/>
      <c r="AC116" s="845"/>
      <c r="AD116" s="845"/>
      <c r="AE116" s="846"/>
      <c r="AF116" s="847" t="s">
        <v>393</v>
      </c>
      <c r="AG116" s="845"/>
      <c r="AH116" s="845"/>
      <c r="AI116" s="845"/>
      <c r="AJ116" s="846"/>
      <c r="AK116" s="847" t="s">
        <v>176</v>
      </c>
      <c r="AL116" s="845"/>
      <c r="AM116" s="845"/>
      <c r="AN116" s="845"/>
      <c r="AO116" s="846"/>
      <c r="AP116" s="889" t="s">
        <v>393</v>
      </c>
      <c r="AQ116" s="890"/>
      <c r="AR116" s="890"/>
      <c r="AS116" s="890"/>
      <c r="AT116" s="891"/>
      <c r="AU116" s="997"/>
      <c r="AV116" s="998"/>
      <c r="AW116" s="998"/>
      <c r="AX116" s="998"/>
      <c r="AY116" s="998"/>
      <c r="AZ116" s="974" t="s">
        <v>465</v>
      </c>
      <c r="BA116" s="975"/>
      <c r="BB116" s="975"/>
      <c r="BC116" s="975"/>
      <c r="BD116" s="975"/>
      <c r="BE116" s="975"/>
      <c r="BF116" s="975"/>
      <c r="BG116" s="975"/>
      <c r="BH116" s="975"/>
      <c r="BI116" s="975"/>
      <c r="BJ116" s="975"/>
      <c r="BK116" s="975"/>
      <c r="BL116" s="975"/>
      <c r="BM116" s="975"/>
      <c r="BN116" s="975"/>
      <c r="BO116" s="975"/>
      <c r="BP116" s="976"/>
      <c r="BQ116" s="881" t="s">
        <v>176</v>
      </c>
      <c r="BR116" s="882"/>
      <c r="BS116" s="882"/>
      <c r="BT116" s="882"/>
      <c r="BU116" s="882"/>
      <c r="BV116" s="882" t="s">
        <v>176</v>
      </c>
      <c r="BW116" s="882"/>
      <c r="BX116" s="882"/>
      <c r="BY116" s="882"/>
      <c r="BZ116" s="882"/>
      <c r="CA116" s="882" t="s">
        <v>176</v>
      </c>
      <c r="CB116" s="882"/>
      <c r="CC116" s="882"/>
      <c r="CD116" s="882"/>
      <c r="CE116" s="882"/>
      <c r="CF116" s="940" t="s">
        <v>393</v>
      </c>
      <c r="CG116" s="941"/>
      <c r="CH116" s="941"/>
      <c r="CI116" s="941"/>
      <c r="CJ116" s="941"/>
      <c r="CK116" s="992"/>
      <c r="CL116" s="886"/>
      <c r="CM116" s="880" t="s">
        <v>466</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v>4814</v>
      </c>
      <c r="DH116" s="845"/>
      <c r="DI116" s="845"/>
      <c r="DJ116" s="845"/>
      <c r="DK116" s="846"/>
      <c r="DL116" s="847">
        <v>3990</v>
      </c>
      <c r="DM116" s="845"/>
      <c r="DN116" s="845"/>
      <c r="DO116" s="845"/>
      <c r="DP116" s="846"/>
      <c r="DQ116" s="847">
        <v>3171</v>
      </c>
      <c r="DR116" s="845"/>
      <c r="DS116" s="845"/>
      <c r="DT116" s="845"/>
      <c r="DU116" s="846"/>
      <c r="DV116" s="889">
        <v>0.1</v>
      </c>
      <c r="DW116" s="890"/>
      <c r="DX116" s="890"/>
      <c r="DY116" s="890"/>
      <c r="DZ116" s="891"/>
    </row>
    <row r="117" spans="1:130" s="226" customFormat="1" ht="26.25" customHeight="1" x14ac:dyDescent="0.2">
      <c r="A117" s="960" t="s">
        <v>188</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467</v>
      </c>
      <c r="Z117" s="962"/>
      <c r="AA117" s="967">
        <v>1045716</v>
      </c>
      <c r="AB117" s="968"/>
      <c r="AC117" s="968"/>
      <c r="AD117" s="968"/>
      <c r="AE117" s="969"/>
      <c r="AF117" s="970">
        <v>1095383</v>
      </c>
      <c r="AG117" s="968"/>
      <c r="AH117" s="968"/>
      <c r="AI117" s="968"/>
      <c r="AJ117" s="969"/>
      <c r="AK117" s="970">
        <v>1137515</v>
      </c>
      <c r="AL117" s="968"/>
      <c r="AM117" s="968"/>
      <c r="AN117" s="968"/>
      <c r="AO117" s="969"/>
      <c r="AP117" s="971"/>
      <c r="AQ117" s="972"/>
      <c r="AR117" s="972"/>
      <c r="AS117" s="972"/>
      <c r="AT117" s="973"/>
      <c r="AU117" s="997"/>
      <c r="AV117" s="998"/>
      <c r="AW117" s="998"/>
      <c r="AX117" s="998"/>
      <c r="AY117" s="998"/>
      <c r="AZ117" s="928" t="s">
        <v>468</v>
      </c>
      <c r="BA117" s="929"/>
      <c r="BB117" s="929"/>
      <c r="BC117" s="929"/>
      <c r="BD117" s="929"/>
      <c r="BE117" s="929"/>
      <c r="BF117" s="929"/>
      <c r="BG117" s="929"/>
      <c r="BH117" s="929"/>
      <c r="BI117" s="929"/>
      <c r="BJ117" s="929"/>
      <c r="BK117" s="929"/>
      <c r="BL117" s="929"/>
      <c r="BM117" s="929"/>
      <c r="BN117" s="929"/>
      <c r="BO117" s="929"/>
      <c r="BP117" s="930"/>
      <c r="BQ117" s="881" t="s">
        <v>393</v>
      </c>
      <c r="BR117" s="882"/>
      <c r="BS117" s="882"/>
      <c r="BT117" s="882"/>
      <c r="BU117" s="882"/>
      <c r="BV117" s="882" t="s">
        <v>393</v>
      </c>
      <c r="BW117" s="882"/>
      <c r="BX117" s="882"/>
      <c r="BY117" s="882"/>
      <c r="BZ117" s="882"/>
      <c r="CA117" s="882" t="s">
        <v>176</v>
      </c>
      <c r="CB117" s="882"/>
      <c r="CC117" s="882"/>
      <c r="CD117" s="882"/>
      <c r="CE117" s="882"/>
      <c r="CF117" s="940" t="s">
        <v>393</v>
      </c>
      <c r="CG117" s="941"/>
      <c r="CH117" s="941"/>
      <c r="CI117" s="941"/>
      <c r="CJ117" s="941"/>
      <c r="CK117" s="992"/>
      <c r="CL117" s="886"/>
      <c r="CM117" s="880" t="s">
        <v>469</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393</v>
      </c>
      <c r="DH117" s="845"/>
      <c r="DI117" s="845"/>
      <c r="DJ117" s="845"/>
      <c r="DK117" s="846"/>
      <c r="DL117" s="847" t="s">
        <v>176</v>
      </c>
      <c r="DM117" s="845"/>
      <c r="DN117" s="845"/>
      <c r="DO117" s="845"/>
      <c r="DP117" s="846"/>
      <c r="DQ117" s="847" t="s">
        <v>393</v>
      </c>
      <c r="DR117" s="845"/>
      <c r="DS117" s="845"/>
      <c r="DT117" s="845"/>
      <c r="DU117" s="846"/>
      <c r="DV117" s="889" t="s">
        <v>176</v>
      </c>
      <c r="DW117" s="890"/>
      <c r="DX117" s="890"/>
      <c r="DY117" s="890"/>
      <c r="DZ117" s="891"/>
    </row>
    <row r="118" spans="1:130" s="226" customFormat="1" ht="26.25" customHeight="1" x14ac:dyDescent="0.2">
      <c r="A118" s="960" t="s">
        <v>441</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438</v>
      </c>
      <c r="AB118" s="961"/>
      <c r="AC118" s="961"/>
      <c r="AD118" s="961"/>
      <c r="AE118" s="962"/>
      <c r="AF118" s="963" t="s">
        <v>439</v>
      </c>
      <c r="AG118" s="961"/>
      <c r="AH118" s="961"/>
      <c r="AI118" s="961"/>
      <c r="AJ118" s="962"/>
      <c r="AK118" s="963" t="s">
        <v>306</v>
      </c>
      <c r="AL118" s="961"/>
      <c r="AM118" s="961"/>
      <c r="AN118" s="961"/>
      <c r="AO118" s="962"/>
      <c r="AP118" s="964" t="s">
        <v>440</v>
      </c>
      <c r="AQ118" s="965"/>
      <c r="AR118" s="965"/>
      <c r="AS118" s="965"/>
      <c r="AT118" s="966"/>
      <c r="AU118" s="997"/>
      <c r="AV118" s="998"/>
      <c r="AW118" s="998"/>
      <c r="AX118" s="998"/>
      <c r="AY118" s="998"/>
      <c r="AZ118" s="903" t="s">
        <v>470</v>
      </c>
      <c r="BA118" s="904"/>
      <c r="BB118" s="904"/>
      <c r="BC118" s="904"/>
      <c r="BD118" s="904"/>
      <c r="BE118" s="904"/>
      <c r="BF118" s="904"/>
      <c r="BG118" s="904"/>
      <c r="BH118" s="904"/>
      <c r="BI118" s="904"/>
      <c r="BJ118" s="904"/>
      <c r="BK118" s="904"/>
      <c r="BL118" s="904"/>
      <c r="BM118" s="904"/>
      <c r="BN118" s="904"/>
      <c r="BO118" s="904"/>
      <c r="BP118" s="905"/>
      <c r="BQ118" s="944" t="s">
        <v>393</v>
      </c>
      <c r="BR118" s="910"/>
      <c r="BS118" s="910"/>
      <c r="BT118" s="910"/>
      <c r="BU118" s="910"/>
      <c r="BV118" s="910" t="s">
        <v>176</v>
      </c>
      <c r="BW118" s="910"/>
      <c r="BX118" s="910"/>
      <c r="BY118" s="910"/>
      <c r="BZ118" s="910"/>
      <c r="CA118" s="910" t="s">
        <v>393</v>
      </c>
      <c r="CB118" s="910"/>
      <c r="CC118" s="910"/>
      <c r="CD118" s="910"/>
      <c r="CE118" s="910"/>
      <c r="CF118" s="940" t="s">
        <v>393</v>
      </c>
      <c r="CG118" s="941"/>
      <c r="CH118" s="941"/>
      <c r="CI118" s="941"/>
      <c r="CJ118" s="941"/>
      <c r="CK118" s="992"/>
      <c r="CL118" s="886"/>
      <c r="CM118" s="880" t="s">
        <v>471</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393</v>
      </c>
      <c r="DH118" s="845"/>
      <c r="DI118" s="845"/>
      <c r="DJ118" s="845"/>
      <c r="DK118" s="846"/>
      <c r="DL118" s="847" t="s">
        <v>393</v>
      </c>
      <c r="DM118" s="845"/>
      <c r="DN118" s="845"/>
      <c r="DO118" s="845"/>
      <c r="DP118" s="846"/>
      <c r="DQ118" s="847" t="s">
        <v>176</v>
      </c>
      <c r="DR118" s="845"/>
      <c r="DS118" s="845"/>
      <c r="DT118" s="845"/>
      <c r="DU118" s="846"/>
      <c r="DV118" s="889" t="s">
        <v>450</v>
      </c>
      <c r="DW118" s="890"/>
      <c r="DX118" s="890"/>
      <c r="DY118" s="890"/>
      <c r="DZ118" s="891"/>
    </row>
    <row r="119" spans="1:130" s="226" customFormat="1" ht="26.25" customHeight="1" x14ac:dyDescent="0.2">
      <c r="A119" s="883" t="s">
        <v>444</v>
      </c>
      <c r="B119" s="884"/>
      <c r="C119" s="925" t="s">
        <v>445</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176</v>
      </c>
      <c r="AB119" s="954"/>
      <c r="AC119" s="954"/>
      <c r="AD119" s="954"/>
      <c r="AE119" s="955"/>
      <c r="AF119" s="956" t="s">
        <v>393</v>
      </c>
      <c r="AG119" s="954"/>
      <c r="AH119" s="954"/>
      <c r="AI119" s="954"/>
      <c r="AJ119" s="955"/>
      <c r="AK119" s="956" t="s">
        <v>393</v>
      </c>
      <c r="AL119" s="954"/>
      <c r="AM119" s="954"/>
      <c r="AN119" s="954"/>
      <c r="AO119" s="955"/>
      <c r="AP119" s="957" t="s">
        <v>176</v>
      </c>
      <c r="AQ119" s="958"/>
      <c r="AR119" s="958"/>
      <c r="AS119" s="958"/>
      <c r="AT119" s="959"/>
      <c r="AU119" s="999"/>
      <c r="AV119" s="1000"/>
      <c r="AW119" s="1000"/>
      <c r="AX119" s="1000"/>
      <c r="AY119" s="1000"/>
      <c r="AZ119" s="247" t="s">
        <v>188</v>
      </c>
      <c r="BA119" s="247"/>
      <c r="BB119" s="247"/>
      <c r="BC119" s="247"/>
      <c r="BD119" s="247"/>
      <c r="BE119" s="247"/>
      <c r="BF119" s="247"/>
      <c r="BG119" s="247"/>
      <c r="BH119" s="247"/>
      <c r="BI119" s="247"/>
      <c r="BJ119" s="247"/>
      <c r="BK119" s="247"/>
      <c r="BL119" s="247"/>
      <c r="BM119" s="247"/>
      <c r="BN119" s="247"/>
      <c r="BO119" s="942" t="s">
        <v>472</v>
      </c>
      <c r="BP119" s="943"/>
      <c r="BQ119" s="944">
        <v>10270939</v>
      </c>
      <c r="BR119" s="910"/>
      <c r="BS119" s="910"/>
      <c r="BT119" s="910"/>
      <c r="BU119" s="910"/>
      <c r="BV119" s="910">
        <v>9892947</v>
      </c>
      <c r="BW119" s="910"/>
      <c r="BX119" s="910"/>
      <c r="BY119" s="910"/>
      <c r="BZ119" s="910"/>
      <c r="CA119" s="910">
        <v>9162940</v>
      </c>
      <c r="CB119" s="910"/>
      <c r="CC119" s="910"/>
      <c r="CD119" s="910"/>
      <c r="CE119" s="910"/>
      <c r="CF119" s="813"/>
      <c r="CG119" s="814"/>
      <c r="CH119" s="814"/>
      <c r="CI119" s="814"/>
      <c r="CJ119" s="899"/>
      <c r="CK119" s="993"/>
      <c r="CL119" s="888"/>
      <c r="CM119" s="903" t="s">
        <v>473</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1889</v>
      </c>
      <c r="DH119" s="829"/>
      <c r="DI119" s="829"/>
      <c r="DJ119" s="829"/>
      <c r="DK119" s="830"/>
      <c r="DL119" s="831">
        <v>1712</v>
      </c>
      <c r="DM119" s="829"/>
      <c r="DN119" s="829"/>
      <c r="DO119" s="829"/>
      <c r="DP119" s="830"/>
      <c r="DQ119" s="831">
        <v>1840</v>
      </c>
      <c r="DR119" s="829"/>
      <c r="DS119" s="829"/>
      <c r="DT119" s="829"/>
      <c r="DU119" s="830"/>
      <c r="DV119" s="913">
        <v>0</v>
      </c>
      <c r="DW119" s="914"/>
      <c r="DX119" s="914"/>
      <c r="DY119" s="914"/>
      <c r="DZ119" s="915"/>
    </row>
    <row r="120" spans="1:130" s="226" customFormat="1" ht="26.25" customHeight="1" x14ac:dyDescent="0.2">
      <c r="A120" s="885"/>
      <c r="B120" s="886"/>
      <c r="C120" s="880" t="s">
        <v>449</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393</v>
      </c>
      <c r="AB120" s="845"/>
      <c r="AC120" s="845"/>
      <c r="AD120" s="845"/>
      <c r="AE120" s="846"/>
      <c r="AF120" s="847" t="s">
        <v>393</v>
      </c>
      <c r="AG120" s="845"/>
      <c r="AH120" s="845"/>
      <c r="AI120" s="845"/>
      <c r="AJ120" s="846"/>
      <c r="AK120" s="847" t="s">
        <v>393</v>
      </c>
      <c r="AL120" s="845"/>
      <c r="AM120" s="845"/>
      <c r="AN120" s="845"/>
      <c r="AO120" s="846"/>
      <c r="AP120" s="889" t="s">
        <v>176</v>
      </c>
      <c r="AQ120" s="890"/>
      <c r="AR120" s="890"/>
      <c r="AS120" s="890"/>
      <c r="AT120" s="891"/>
      <c r="AU120" s="945" t="s">
        <v>474</v>
      </c>
      <c r="AV120" s="946"/>
      <c r="AW120" s="946"/>
      <c r="AX120" s="946"/>
      <c r="AY120" s="947"/>
      <c r="AZ120" s="925" t="s">
        <v>475</v>
      </c>
      <c r="BA120" s="873"/>
      <c r="BB120" s="873"/>
      <c r="BC120" s="873"/>
      <c r="BD120" s="873"/>
      <c r="BE120" s="873"/>
      <c r="BF120" s="873"/>
      <c r="BG120" s="873"/>
      <c r="BH120" s="873"/>
      <c r="BI120" s="873"/>
      <c r="BJ120" s="873"/>
      <c r="BK120" s="873"/>
      <c r="BL120" s="873"/>
      <c r="BM120" s="873"/>
      <c r="BN120" s="873"/>
      <c r="BO120" s="873"/>
      <c r="BP120" s="874"/>
      <c r="BQ120" s="926">
        <v>4319351</v>
      </c>
      <c r="BR120" s="907"/>
      <c r="BS120" s="907"/>
      <c r="BT120" s="907"/>
      <c r="BU120" s="907"/>
      <c r="BV120" s="907">
        <v>4574833</v>
      </c>
      <c r="BW120" s="907"/>
      <c r="BX120" s="907"/>
      <c r="BY120" s="907"/>
      <c r="BZ120" s="907"/>
      <c r="CA120" s="907">
        <v>4633408</v>
      </c>
      <c r="CB120" s="907"/>
      <c r="CC120" s="907"/>
      <c r="CD120" s="907"/>
      <c r="CE120" s="907"/>
      <c r="CF120" s="931">
        <v>115.5</v>
      </c>
      <c r="CG120" s="932"/>
      <c r="CH120" s="932"/>
      <c r="CI120" s="932"/>
      <c r="CJ120" s="932"/>
      <c r="CK120" s="933" t="s">
        <v>476</v>
      </c>
      <c r="CL120" s="917"/>
      <c r="CM120" s="917"/>
      <c r="CN120" s="917"/>
      <c r="CO120" s="918"/>
      <c r="CP120" s="937" t="s">
        <v>477</v>
      </c>
      <c r="CQ120" s="938"/>
      <c r="CR120" s="938"/>
      <c r="CS120" s="938"/>
      <c r="CT120" s="938"/>
      <c r="CU120" s="938"/>
      <c r="CV120" s="938"/>
      <c r="CW120" s="938"/>
      <c r="CX120" s="938"/>
      <c r="CY120" s="938"/>
      <c r="CZ120" s="938"/>
      <c r="DA120" s="938"/>
      <c r="DB120" s="938"/>
      <c r="DC120" s="938"/>
      <c r="DD120" s="938"/>
      <c r="DE120" s="938"/>
      <c r="DF120" s="939"/>
      <c r="DG120" s="926">
        <v>1470707</v>
      </c>
      <c r="DH120" s="907"/>
      <c r="DI120" s="907"/>
      <c r="DJ120" s="907"/>
      <c r="DK120" s="907"/>
      <c r="DL120" s="907">
        <v>1283439</v>
      </c>
      <c r="DM120" s="907"/>
      <c r="DN120" s="907"/>
      <c r="DO120" s="907"/>
      <c r="DP120" s="907"/>
      <c r="DQ120" s="907">
        <v>818289</v>
      </c>
      <c r="DR120" s="907"/>
      <c r="DS120" s="907"/>
      <c r="DT120" s="907"/>
      <c r="DU120" s="907"/>
      <c r="DV120" s="908">
        <v>20.399999999999999</v>
      </c>
      <c r="DW120" s="908"/>
      <c r="DX120" s="908"/>
      <c r="DY120" s="908"/>
      <c r="DZ120" s="909"/>
    </row>
    <row r="121" spans="1:130" s="226" customFormat="1" ht="26.25" customHeight="1" x14ac:dyDescent="0.2">
      <c r="A121" s="885"/>
      <c r="B121" s="886"/>
      <c r="C121" s="928" t="s">
        <v>478</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176</v>
      </c>
      <c r="AB121" s="845"/>
      <c r="AC121" s="845"/>
      <c r="AD121" s="845"/>
      <c r="AE121" s="846"/>
      <c r="AF121" s="847" t="s">
        <v>447</v>
      </c>
      <c r="AG121" s="845"/>
      <c r="AH121" s="845"/>
      <c r="AI121" s="845"/>
      <c r="AJ121" s="846"/>
      <c r="AK121" s="847" t="s">
        <v>393</v>
      </c>
      <c r="AL121" s="845"/>
      <c r="AM121" s="845"/>
      <c r="AN121" s="845"/>
      <c r="AO121" s="846"/>
      <c r="AP121" s="889" t="s">
        <v>393</v>
      </c>
      <c r="AQ121" s="890"/>
      <c r="AR121" s="890"/>
      <c r="AS121" s="890"/>
      <c r="AT121" s="891"/>
      <c r="AU121" s="948"/>
      <c r="AV121" s="949"/>
      <c r="AW121" s="949"/>
      <c r="AX121" s="949"/>
      <c r="AY121" s="950"/>
      <c r="AZ121" s="880" t="s">
        <v>479</v>
      </c>
      <c r="BA121" s="817"/>
      <c r="BB121" s="817"/>
      <c r="BC121" s="817"/>
      <c r="BD121" s="817"/>
      <c r="BE121" s="817"/>
      <c r="BF121" s="817"/>
      <c r="BG121" s="817"/>
      <c r="BH121" s="817"/>
      <c r="BI121" s="817"/>
      <c r="BJ121" s="817"/>
      <c r="BK121" s="817"/>
      <c r="BL121" s="817"/>
      <c r="BM121" s="817"/>
      <c r="BN121" s="817"/>
      <c r="BO121" s="817"/>
      <c r="BP121" s="818"/>
      <c r="BQ121" s="881" t="s">
        <v>393</v>
      </c>
      <c r="BR121" s="882"/>
      <c r="BS121" s="882"/>
      <c r="BT121" s="882"/>
      <c r="BU121" s="882"/>
      <c r="BV121" s="882" t="s">
        <v>393</v>
      </c>
      <c r="BW121" s="882"/>
      <c r="BX121" s="882"/>
      <c r="BY121" s="882"/>
      <c r="BZ121" s="882"/>
      <c r="CA121" s="882" t="s">
        <v>393</v>
      </c>
      <c r="CB121" s="882"/>
      <c r="CC121" s="882"/>
      <c r="CD121" s="882"/>
      <c r="CE121" s="882"/>
      <c r="CF121" s="940" t="s">
        <v>393</v>
      </c>
      <c r="CG121" s="941"/>
      <c r="CH121" s="941"/>
      <c r="CI121" s="941"/>
      <c r="CJ121" s="941"/>
      <c r="CK121" s="934"/>
      <c r="CL121" s="920"/>
      <c r="CM121" s="920"/>
      <c r="CN121" s="920"/>
      <c r="CO121" s="921"/>
      <c r="CP121" s="900" t="s">
        <v>480</v>
      </c>
      <c r="CQ121" s="901"/>
      <c r="CR121" s="901"/>
      <c r="CS121" s="901"/>
      <c r="CT121" s="901"/>
      <c r="CU121" s="901"/>
      <c r="CV121" s="901"/>
      <c r="CW121" s="901"/>
      <c r="CX121" s="901"/>
      <c r="CY121" s="901"/>
      <c r="CZ121" s="901"/>
      <c r="DA121" s="901"/>
      <c r="DB121" s="901"/>
      <c r="DC121" s="901"/>
      <c r="DD121" s="901"/>
      <c r="DE121" s="901"/>
      <c r="DF121" s="902"/>
      <c r="DG121" s="881">
        <v>676431</v>
      </c>
      <c r="DH121" s="882"/>
      <c r="DI121" s="882"/>
      <c r="DJ121" s="882"/>
      <c r="DK121" s="882"/>
      <c r="DL121" s="882">
        <v>574246</v>
      </c>
      <c r="DM121" s="882"/>
      <c r="DN121" s="882"/>
      <c r="DO121" s="882"/>
      <c r="DP121" s="882"/>
      <c r="DQ121" s="882">
        <v>334009</v>
      </c>
      <c r="DR121" s="882"/>
      <c r="DS121" s="882"/>
      <c r="DT121" s="882"/>
      <c r="DU121" s="882"/>
      <c r="DV121" s="859">
        <v>8.3000000000000007</v>
      </c>
      <c r="DW121" s="859"/>
      <c r="DX121" s="859"/>
      <c r="DY121" s="859"/>
      <c r="DZ121" s="860"/>
    </row>
    <row r="122" spans="1:130" s="226" customFormat="1" ht="26.25" customHeight="1" x14ac:dyDescent="0.2">
      <c r="A122" s="885"/>
      <c r="B122" s="886"/>
      <c r="C122" s="880" t="s">
        <v>460</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176</v>
      </c>
      <c r="AB122" s="845"/>
      <c r="AC122" s="845"/>
      <c r="AD122" s="845"/>
      <c r="AE122" s="846"/>
      <c r="AF122" s="847" t="s">
        <v>393</v>
      </c>
      <c r="AG122" s="845"/>
      <c r="AH122" s="845"/>
      <c r="AI122" s="845"/>
      <c r="AJ122" s="846"/>
      <c r="AK122" s="847" t="s">
        <v>176</v>
      </c>
      <c r="AL122" s="845"/>
      <c r="AM122" s="845"/>
      <c r="AN122" s="845"/>
      <c r="AO122" s="846"/>
      <c r="AP122" s="889" t="s">
        <v>393</v>
      </c>
      <c r="AQ122" s="890"/>
      <c r="AR122" s="890"/>
      <c r="AS122" s="890"/>
      <c r="AT122" s="891"/>
      <c r="AU122" s="948"/>
      <c r="AV122" s="949"/>
      <c r="AW122" s="949"/>
      <c r="AX122" s="949"/>
      <c r="AY122" s="950"/>
      <c r="AZ122" s="903" t="s">
        <v>481</v>
      </c>
      <c r="BA122" s="904"/>
      <c r="BB122" s="904"/>
      <c r="BC122" s="904"/>
      <c r="BD122" s="904"/>
      <c r="BE122" s="904"/>
      <c r="BF122" s="904"/>
      <c r="BG122" s="904"/>
      <c r="BH122" s="904"/>
      <c r="BI122" s="904"/>
      <c r="BJ122" s="904"/>
      <c r="BK122" s="904"/>
      <c r="BL122" s="904"/>
      <c r="BM122" s="904"/>
      <c r="BN122" s="904"/>
      <c r="BO122" s="904"/>
      <c r="BP122" s="905"/>
      <c r="BQ122" s="944">
        <v>6521827</v>
      </c>
      <c r="BR122" s="910"/>
      <c r="BS122" s="910"/>
      <c r="BT122" s="910"/>
      <c r="BU122" s="910"/>
      <c r="BV122" s="910">
        <v>6214041</v>
      </c>
      <c r="BW122" s="910"/>
      <c r="BX122" s="910"/>
      <c r="BY122" s="910"/>
      <c r="BZ122" s="910"/>
      <c r="CA122" s="910">
        <v>6252274</v>
      </c>
      <c r="CB122" s="910"/>
      <c r="CC122" s="910"/>
      <c r="CD122" s="910"/>
      <c r="CE122" s="910"/>
      <c r="CF122" s="911">
        <v>155.9</v>
      </c>
      <c r="CG122" s="912"/>
      <c r="CH122" s="912"/>
      <c r="CI122" s="912"/>
      <c r="CJ122" s="912"/>
      <c r="CK122" s="934"/>
      <c r="CL122" s="920"/>
      <c r="CM122" s="920"/>
      <c r="CN122" s="920"/>
      <c r="CO122" s="921"/>
      <c r="CP122" s="900" t="s">
        <v>482</v>
      </c>
      <c r="CQ122" s="901"/>
      <c r="CR122" s="901"/>
      <c r="CS122" s="901"/>
      <c r="CT122" s="901"/>
      <c r="CU122" s="901"/>
      <c r="CV122" s="901"/>
      <c r="CW122" s="901"/>
      <c r="CX122" s="901"/>
      <c r="CY122" s="901"/>
      <c r="CZ122" s="901"/>
      <c r="DA122" s="901"/>
      <c r="DB122" s="901"/>
      <c r="DC122" s="901"/>
      <c r="DD122" s="901"/>
      <c r="DE122" s="901"/>
      <c r="DF122" s="902"/>
      <c r="DG122" s="881">
        <v>223355</v>
      </c>
      <c r="DH122" s="882"/>
      <c r="DI122" s="882"/>
      <c r="DJ122" s="882"/>
      <c r="DK122" s="882"/>
      <c r="DL122" s="882">
        <v>234058</v>
      </c>
      <c r="DM122" s="882"/>
      <c r="DN122" s="882"/>
      <c r="DO122" s="882"/>
      <c r="DP122" s="882"/>
      <c r="DQ122" s="882">
        <v>278049</v>
      </c>
      <c r="DR122" s="882"/>
      <c r="DS122" s="882"/>
      <c r="DT122" s="882"/>
      <c r="DU122" s="882"/>
      <c r="DV122" s="859">
        <v>6.9</v>
      </c>
      <c r="DW122" s="859"/>
      <c r="DX122" s="859"/>
      <c r="DY122" s="859"/>
      <c r="DZ122" s="860"/>
    </row>
    <row r="123" spans="1:130" s="226" customFormat="1" ht="26.25" customHeight="1" x14ac:dyDescent="0.2">
      <c r="A123" s="885"/>
      <c r="B123" s="886"/>
      <c r="C123" s="880" t="s">
        <v>466</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v>831</v>
      </c>
      <c r="AB123" s="845"/>
      <c r="AC123" s="845"/>
      <c r="AD123" s="845"/>
      <c r="AE123" s="846"/>
      <c r="AF123" s="847">
        <v>824</v>
      </c>
      <c r="AG123" s="845"/>
      <c r="AH123" s="845"/>
      <c r="AI123" s="845"/>
      <c r="AJ123" s="846"/>
      <c r="AK123" s="847">
        <v>814</v>
      </c>
      <c r="AL123" s="845"/>
      <c r="AM123" s="845"/>
      <c r="AN123" s="845"/>
      <c r="AO123" s="846"/>
      <c r="AP123" s="889">
        <v>0</v>
      </c>
      <c r="AQ123" s="890"/>
      <c r="AR123" s="890"/>
      <c r="AS123" s="890"/>
      <c r="AT123" s="891"/>
      <c r="AU123" s="951"/>
      <c r="AV123" s="952"/>
      <c r="AW123" s="952"/>
      <c r="AX123" s="952"/>
      <c r="AY123" s="952"/>
      <c r="AZ123" s="247" t="s">
        <v>188</v>
      </c>
      <c r="BA123" s="247"/>
      <c r="BB123" s="247"/>
      <c r="BC123" s="247"/>
      <c r="BD123" s="247"/>
      <c r="BE123" s="247"/>
      <c r="BF123" s="247"/>
      <c r="BG123" s="247"/>
      <c r="BH123" s="247"/>
      <c r="BI123" s="247"/>
      <c r="BJ123" s="247"/>
      <c r="BK123" s="247"/>
      <c r="BL123" s="247"/>
      <c r="BM123" s="247"/>
      <c r="BN123" s="247"/>
      <c r="BO123" s="942" t="s">
        <v>483</v>
      </c>
      <c r="BP123" s="943"/>
      <c r="BQ123" s="897">
        <v>10841178</v>
      </c>
      <c r="BR123" s="898"/>
      <c r="BS123" s="898"/>
      <c r="BT123" s="898"/>
      <c r="BU123" s="898"/>
      <c r="BV123" s="898">
        <v>10788874</v>
      </c>
      <c r="BW123" s="898"/>
      <c r="BX123" s="898"/>
      <c r="BY123" s="898"/>
      <c r="BZ123" s="898"/>
      <c r="CA123" s="898">
        <v>10885682</v>
      </c>
      <c r="CB123" s="898"/>
      <c r="CC123" s="898"/>
      <c r="CD123" s="898"/>
      <c r="CE123" s="898"/>
      <c r="CF123" s="813"/>
      <c r="CG123" s="814"/>
      <c r="CH123" s="814"/>
      <c r="CI123" s="814"/>
      <c r="CJ123" s="899"/>
      <c r="CK123" s="934"/>
      <c r="CL123" s="920"/>
      <c r="CM123" s="920"/>
      <c r="CN123" s="920"/>
      <c r="CO123" s="921"/>
      <c r="CP123" s="900" t="s">
        <v>484</v>
      </c>
      <c r="CQ123" s="901"/>
      <c r="CR123" s="901"/>
      <c r="CS123" s="901"/>
      <c r="CT123" s="901"/>
      <c r="CU123" s="901"/>
      <c r="CV123" s="901"/>
      <c r="CW123" s="901"/>
      <c r="CX123" s="901"/>
      <c r="CY123" s="901"/>
      <c r="CZ123" s="901"/>
      <c r="DA123" s="901"/>
      <c r="DB123" s="901"/>
      <c r="DC123" s="901"/>
      <c r="DD123" s="901"/>
      <c r="DE123" s="901"/>
      <c r="DF123" s="902"/>
      <c r="DG123" s="844" t="s">
        <v>393</v>
      </c>
      <c r="DH123" s="845"/>
      <c r="DI123" s="845"/>
      <c r="DJ123" s="845"/>
      <c r="DK123" s="846"/>
      <c r="DL123" s="847" t="s">
        <v>393</v>
      </c>
      <c r="DM123" s="845"/>
      <c r="DN123" s="845"/>
      <c r="DO123" s="845"/>
      <c r="DP123" s="846"/>
      <c r="DQ123" s="847" t="s">
        <v>447</v>
      </c>
      <c r="DR123" s="845"/>
      <c r="DS123" s="845"/>
      <c r="DT123" s="845"/>
      <c r="DU123" s="846"/>
      <c r="DV123" s="889" t="s">
        <v>393</v>
      </c>
      <c r="DW123" s="890"/>
      <c r="DX123" s="890"/>
      <c r="DY123" s="890"/>
      <c r="DZ123" s="891"/>
    </row>
    <row r="124" spans="1:130" s="226" customFormat="1" ht="26.25" customHeight="1" thickBot="1" x14ac:dyDescent="0.25">
      <c r="A124" s="885"/>
      <c r="B124" s="886"/>
      <c r="C124" s="880" t="s">
        <v>469</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393</v>
      </c>
      <c r="AB124" s="845"/>
      <c r="AC124" s="845"/>
      <c r="AD124" s="845"/>
      <c r="AE124" s="846"/>
      <c r="AF124" s="847" t="s">
        <v>393</v>
      </c>
      <c r="AG124" s="845"/>
      <c r="AH124" s="845"/>
      <c r="AI124" s="845"/>
      <c r="AJ124" s="846"/>
      <c r="AK124" s="847" t="s">
        <v>393</v>
      </c>
      <c r="AL124" s="845"/>
      <c r="AM124" s="845"/>
      <c r="AN124" s="845"/>
      <c r="AO124" s="846"/>
      <c r="AP124" s="889" t="s">
        <v>393</v>
      </c>
      <c r="AQ124" s="890"/>
      <c r="AR124" s="890"/>
      <c r="AS124" s="890"/>
      <c r="AT124" s="891"/>
      <c r="AU124" s="892" t="s">
        <v>485</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450</v>
      </c>
      <c r="BR124" s="896"/>
      <c r="BS124" s="896"/>
      <c r="BT124" s="896"/>
      <c r="BU124" s="896"/>
      <c r="BV124" s="896" t="s">
        <v>393</v>
      </c>
      <c r="BW124" s="896"/>
      <c r="BX124" s="896"/>
      <c r="BY124" s="896"/>
      <c r="BZ124" s="896"/>
      <c r="CA124" s="896" t="s">
        <v>450</v>
      </c>
      <c r="CB124" s="896"/>
      <c r="CC124" s="896"/>
      <c r="CD124" s="896"/>
      <c r="CE124" s="896"/>
      <c r="CF124" s="791"/>
      <c r="CG124" s="792"/>
      <c r="CH124" s="792"/>
      <c r="CI124" s="792"/>
      <c r="CJ124" s="927"/>
      <c r="CK124" s="935"/>
      <c r="CL124" s="935"/>
      <c r="CM124" s="935"/>
      <c r="CN124" s="935"/>
      <c r="CO124" s="936"/>
      <c r="CP124" s="900" t="s">
        <v>486</v>
      </c>
      <c r="CQ124" s="901"/>
      <c r="CR124" s="901"/>
      <c r="CS124" s="901"/>
      <c r="CT124" s="901"/>
      <c r="CU124" s="901"/>
      <c r="CV124" s="901"/>
      <c r="CW124" s="901"/>
      <c r="CX124" s="901"/>
      <c r="CY124" s="901"/>
      <c r="CZ124" s="901"/>
      <c r="DA124" s="901"/>
      <c r="DB124" s="901"/>
      <c r="DC124" s="901"/>
      <c r="DD124" s="901"/>
      <c r="DE124" s="901"/>
      <c r="DF124" s="902"/>
      <c r="DG124" s="828" t="s">
        <v>393</v>
      </c>
      <c r="DH124" s="829"/>
      <c r="DI124" s="829"/>
      <c r="DJ124" s="829"/>
      <c r="DK124" s="830"/>
      <c r="DL124" s="831" t="s">
        <v>393</v>
      </c>
      <c r="DM124" s="829"/>
      <c r="DN124" s="829"/>
      <c r="DO124" s="829"/>
      <c r="DP124" s="830"/>
      <c r="DQ124" s="831" t="s">
        <v>447</v>
      </c>
      <c r="DR124" s="829"/>
      <c r="DS124" s="829"/>
      <c r="DT124" s="829"/>
      <c r="DU124" s="830"/>
      <c r="DV124" s="913" t="s">
        <v>393</v>
      </c>
      <c r="DW124" s="914"/>
      <c r="DX124" s="914"/>
      <c r="DY124" s="914"/>
      <c r="DZ124" s="915"/>
    </row>
    <row r="125" spans="1:130" s="226" customFormat="1" ht="26.25" customHeight="1" x14ac:dyDescent="0.2">
      <c r="A125" s="885"/>
      <c r="B125" s="886"/>
      <c r="C125" s="880" t="s">
        <v>471</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176</v>
      </c>
      <c r="AB125" s="845"/>
      <c r="AC125" s="845"/>
      <c r="AD125" s="845"/>
      <c r="AE125" s="846"/>
      <c r="AF125" s="847" t="s">
        <v>393</v>
      </c>
      <c r="AG125" s="845"/>
      <c r="AH125" s="845"/>
      <c r="AI125" s="845"/>
      <c r="AJ125" s="846"/>
      <c r="AK125" s="847" t="s">
        <v>176</v>
      </c>
      <c r="AL125" s="845"/>
      <c r="AM125" s="845"/>
      <c r="AN125" s="845"/>
      <c r="AO125" s="846"/>
      <c r="AP125" s="889" t="s">
        <v>393</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487</v>
      </c>
      <c r="CL125" s="917"/>
      <c r="CM125" s="917"/>
      <c r="CN125" s="917"/>
      <c r="CO125" s="918"/>
      <c r="CP125" s="925" t="s">
        <v>488</v>
      </c>
      <c r="CQ125" s="873"/>
      <c r="CR125" s="873"/>
      <c r="CS125" s="873"/>
      <c r="CT125" s="873"/>
      <c r="CU125" s="873"/>
      <c r="CV125" s="873"/>
      <c r="CW125" s="873"/>
      <c r="CX125" s="873"/>
      <c r="CY125" s="873"/>
      <c r="CZ125" s="873"/>
      <c r="DA125" s="873"/>
      <c r="DB125" s="873"/>
      <c r="DC125" s="873"/>
      <c r="DD125" s="873"/>
      <c r="DE125" s="873"/>
      <c r="DF125" s="874"/>
      <c r="DG125" s="926" t="s">
        <v>393</v>
      </c>
      <c r="DH125" s="907"/>
      <c r="DI125" s="907"/>
      <c r="DJ125" s="907"/>
      <c r="DK125" s="907"/>
      <c r="DL125" s="907" t="s">
        <v>176</v>
      </c>
      <c r="DM125" s="907"/>
      <c r="DN125" s="907"/>
      <c r="DO125" s="907"/>
      <c r="DP125" s="907"/>
      <c r="DQ125" s="907" t="s">
        <v>393</v>
      </c>
      <c r="DR125" s="907"/>
      <c r="DS125" s="907"/>
      <c r="DT125" s="907"/>
      <c r="DU125" s="907"/>
      <c r="DV125" s="908" t="s">
        <v>393</v>
      </c>
      <c r="DW125" s="908"/>
      <c r="DX125" s="908"/>
      <c r="DY125" s="908"/>
      <c r="DZ125" s="909"/>
    </row>
    <row r="126" spans="1:130" s="226" customFormat="1" ht="26.25" customHeight="1" thickBot="1" x14ac:dyDescent="0.25">
      <c r="A126" s="885"/>
      <c r="B126" s="886"/>
      <c r="C126" s="880" t="s">
        <v>473</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393</v>
      </c>
      <c r="AB126" s="845"/>
      <c r="AC126" s="845"/>
      <c r="AD126" s="845"/>
      <c r="AE126" s="846"/>
      <c r="AF126" s="847" t="s">
        <v>176</v>
      </c>
      <c r="AG126" s="845"/>
      <c r="AH126" s="845"/>
      <c r="AI126" s="845"/>
      <c r="AJ126" s="846"/>
      <c r="AK126" s="847" t="s">
        <v>393</v>
      </c>
      <c r="AL126" s="845"/>
      <c r="AM126" s="845"/>
      <c r="AN126" s="845"/>
      <c r="AO126" s="846"/>
      <c r="AP126" s="889" t="s">
        <v>393</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489</v>
      </c>
      <c r="CQ126" s="817"/>
      <c r="CR126" s="817"/>
      <c r="CS126" s="817"/>
      <c r="CT126" s="817"/>
      <c r="CU126" s="817"/>
      <c r="CV126" s="817"/>
      <c r="CW126" s="817"/>
      <c r="CX126" s="817"/>
      <c r="CY126" s="817"/>
      <c r="CZ126" s="817"/>
      <c r="DA126" s="817"/>
      <c r="DB126" s="817"/>
      <c r="DC126" s="817"/>
      <c r="DD126" s="817"/>
      <c r="DE126" s="817"/>
      <c r="DF126" s="818"/>
      <c r="DG126" s="881" t="s">
        <v>176</v>
      </c>
      <c r="DH126" s="882"/>
      <c r="DI126" s="882"/>
      <c r="DJ126" s="882"/>
      <c r="DK126" s="882"/>
      <c r="DL126" s="882" t="s">
        <v>176</v>
      </c>
      <c r="DM126" s="882"/>
      <c r="DN126" s="882"/>
      <c r="DO126" s="882"/>
      <c r="DP126" s="882"/>
      <c r="DQ126" s="882" t="s">
        <v>393</v>
      </c>
      <c r="DR126" s="882"/>
      <c r="DS126" s="882"/>
      <c r="DT126" s="882"/>
      <c r="DU126" s="882"/>
      <c r="DV126" s="859" t="s">
        <v>393</v>
      </c>
      <c r="DW126" s="859"/>
      <c r="DX126" s="859"/>
      <c r="DY126" s="859"/>
      <c r="DZ126" s="860"/>
    </row>
    <row r="127" spans="1:130" s="226" customFormat="1" ht="26.25" customHeight="1" x14ac:dyDescent="0.2">
      <c r="A127" s="887"/>
      <c r="B127" s="888"/>
      <c r="C127" s="903" t="s">
        <v>490</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1686</v>
      </c>
      <c r="AB127" s="845"/>
      <c r="AC127" s="845"/>
      <c r="AD127" s="845"/>
      <c r="AE127" s="846"/>
      <c r="AF127" s="847">
        <v>563</v>
      </c>
      <c r="AG127" s="845"/>
      <c r="AH127" s="845"/>
      <c r="AI127" s="845"/>
      <c r="AJ127" s="846"/>
      <c r="AK127" s="847">
        <v>684</v>
      </c>
      <c r="AL127" s="845"/>
      <c r="AM127" s="845"/>
      <c r="AN127" s="845"/>
      <c r="AO127" s="846"/>
      <c r="AP127" s="889">
        <v>0</v>
      </c>
      <c r="AQ127" s="890"/>
      <c r="AR127" s="890"/>
      <c r="AS127" s="890"/>
      <c r="AT127" s="891"/>
      <c r="AU127" s="228"/>
      <c r="AV127" s="228"/>
      <c r="AW127" s="228"/>
      <c r="AX127" s="906" t="s">
        <v>491</v>
      </c>
      <c r="AY127" s="877"/>
      <c r="AZ127" s="877"/>
      <c r="BA127" s="877"/>
      <c r="BB127" s="877"/>
      <c r="BC127" s="877"/>
      <c r="BD127" s="877"/>
      <c r="BE127" s="878"/>
      <c r="BF127" s="876" t="s">
        <v>492</v>
      </c>
      <c r="BG127" s="877"/>
      <c r="BH127" s="877"/>
      <c r="BI127" s="877"/>
      <c r="BJ127" s="877"/>
      <c r="BK127" s="877"/>
      <c r="BL127" s="878"/>
      <c r="BM127" s="876" t="s">
        <v>493</v>
      </c>
      <c r="BN127" s="877"/>
      <c r="BO127" s="877"/>
      <c r="BP127" s="877"/>
      <c r="BQ127" s="877"/>
      <c r="BR127" s="877"/>
      <c r="BS127" s="878"/>
      <c r="BT127" s="876" t="s">
        <v>494</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495</v>
      </c>
      <c r="CQ127" s="817"/>
      <c r="CR127" s="817"/>
      <c r="CS127" s="817"/>
      <c r="CT127" s="817"/>
      <c r="CU127" s="817"/>
      <c r="CV127" s="817"/>
      <c r="CW127" s="817"/>
      <c r="CX127" s="817"/>
      <c r="CY127" s="817"/>
      <c r="CZ127" s="817"/>
      <c r="DA127" s="817"/>
      <c r="DB127" s="817"/>
      <c r="DC127" s="817"/>
      <c r="DD127" s="817"/>
      <c r="DE127" s="817"/>
      <c r="DF127" s="818"/>
      <c r="DG127" s="881" t="s">
        <v>176</v>
      </c>
      <c r="DH127" s="882"/>
      <c r="DI127" s="882"/>
      <c r="DJ127" s="882"/>
      <c r="DK127" s="882"/>
      <c r="DL127" s="882" t="s">
        <v>393</v>
      </c>
      <c r="DM127" s="882"/>
      <c r="DN127" s="882"/>
      <c r="DO127" s="882"/>
      <c r="DP127" s="882"/>
      <c r="DQ127" s="882" t="s">
        <v>393</v>
      </c>
      <c r="DR127" s="882"/>
      <c r="DS127" s="882"/>
      <c r="DT127" s="882"/>
      <c r="DU127" s="882"/>
      <c r="DV127" s="859" t="s">
        <v>176</v>
      </c>
      <c r="DW127" s="859"/>
      <c r="DX127" s="859"/>
      <c r="DY127" s="859"/>
      <c r="DZ127" s="860"/>
    </row>
    <row r="128" spans="1:130" s="226" customFormat="1" ht="26.25" customHeight="1" thickBot="1" x14ac:dyDescent="0.25">
      <c r="A128" s="861" t="s">
        <v>496</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497</v>
      </c>
      <c r="X128" s="863"/>
      <c r="Y128" s="863"/>
      <c r="Z128" s="864"/>
      <c r="AA128" s="865" t="s">
        <v>176</v>
      </c>
      <c r="AB128" s="866"/>
      <c r="AC128" s="866"/>
      <c r="AD128" s="866"/>
      <c r="AE128" s="867"/>
      <c r="AF128" s="868" t="s">
        <v>393</v>
      </c>
      <c r="AG128" s="866"/>
      <c r="AH128" s="866"/>
      <c r="AI128" s="866"/>
      <c r="AJ128" s="867"/>
      <c r="AK128" s="868" t="s">
        <v>393</v>
      </c>
      <c r="AL128" s="866"/>
      <c r="AM128" s="866"/>
      <c r="AN128" s="866"/>
      <c r="AO128" s="867"/>
      <c r="AP128" s="869"/>
      <c r="AQ128" s="870"/>
      <c r="AR128" s="870"/>
      <c r="AS128" s="870"/>
      <c r="AT128" s="871"/>
      <c r="AU128" s="228"/>
      <c r="AV128" s="228"/>
      <c r="AW128" s="228"/>
      <c r="AX128" s="872" t="s">
        <v>498</v>
      </c>
      <c r="AY128" s="873"/>
      <c r="AZ128" s="873"/>
      <c r="BA128" s="873"/>
      <c r="BB128" s="873"/>
      <c r="BC128" s="873"/>
      <c r="BD128" s="873"/>
      <c r="BE128" s="874"/>
      <c r="BF128" s="851" t="s">
        <v>393</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499</v>
      </c>
      <c r="CQ128" s="795"/>
      <c r="CR128" s="795"/>
      <c r="CS128" s="795"/>
      <c r="CT128" s="795"/>
      <c r="CU128" s="795"/>
      <c r="CV128" s="795"/>
      <c r="CW128" s="795"/>
      <c r="CX128" s="795"/>
      <c r="CY128" s="795"/>
      <c r="CZ128" s="795"/>
      <c r="DA128" s="795"/>
      <c r="DB128" s="795"/>
      <c r="DC128" s="795"/>
      <c r="DD128" s="795"/>
      <c r="DE128" s="795"/>
      <c r="DF128" s="796"/>
      <c r="DG128" s="855" t="s">
        <v>176</v>
      </c>
      <c r="DH128" s="856"/>
      <c r="DI128" s="856"/>
      <c r="DJ128" s="856"/>
      <c r="DK128" s="856"/>
      <c r="DL128" s="856" t="s">
        <v>447</v>
      </c>
      <c r="DM128" s="856"/>
      <c r="DN128" s="856"/>
      <c r="DO128" s="856"/>
      <c r="DP128" s="856"/>
      <c r="DQ128" s="856" t="s">
        <v>447</v>
      </c>
      <c r="DR128" s="856"/>
      <c r="DS128" s="856"/>
      <c r="DT128" s="856"/>
      <c r="DU128" s="856"/>
      <c r="DV128" s="857" t="s">
        <v>447</v>
      </c>
      <c r="DW128" s="857"/>
      <c r="DX128" s="857"/>
      <c r="DY128" s="857"/>
      <c r="DZ128" s="858"/>
    </row>
    <row r="129" spans="1:131" s="226" customFormat="1" ht="26.25" customHeight="1" x14ac:dyDescent="0.2">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500</v>
      </c>
      <c r="X129" s="842"/>
      <c r="Y129" s="842"/>
      <c r="Z129" s="843"/>
      <c r="AA129" s="844">
        <v>4250105</v>
      </c>
      <c r="AB129" s="845"/>
      <c r="AC129" s="845"/>
      <c r="AD129" s="845"/>
      <c r="AE129" s="846"/>
      <c r="AF129" s="847">
        <v>4452913</v>
      </c>
      <c r="AG129" s="845"/>
      <c r="AH129" s="845"/>
      <c r="AI129" s="845"/>
      <c r="AJ129" s="846"/>
      <c r="AK129" s="847">
        <v>4724924</v>
      </c>
      <c r="AL129" s="845"/>
      <c r="AM129" s="845"/>
      <c r="AN129" s="845"/>
      <c r="AO129" s="846"/>
      <c r="AP129" s="848"/>
      <c r="AQ129" s="849"/>
      <c r="AR129" s="849"/>
      <c r="AS129" s="849"/>
      <c r="AT129" s="850"/>
      <c r="AU129" s="229"/>
      <c r="AV129" s="229"/>
      <c r="AW129" s="229"/>
      <c r="AX129" s="816" t="s">
        <v>501</v>
      </c>
      <c r="AY129" s="817"/>
      <c r="AZ129" s="817"/>
      <c r="BA129" s="817"/>
      <c r="BB129" s="817"/>
      <c r="BC129" s="817"/>
      <c r="BD129" s="817"/>
      <c r="BE129" s="818"/>
      <c r="BF129" s="835" t="s">
        <v>176</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502</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503</v>
      </c>
      <c r="X130" s="842"/>
      <c r="Y130" s="842"/>
      <c r="Z130" s="843"/>
      <c r="AA130" s="844">
        <v>719733</v>
      </c>
      <c r="AB130" s="845"/>
      <c r="AC130" s="845"/>
      <c r="AD130" s="845"/>
      <c r="AE130" s="846"/>
      <c r="AF130" s="847">
        <v>737241</v>
      </c>
      <c r="AG130" s="845"/>
      <c r="AH130" s="845"/>
      <c r="AI130" s="845"/>
      <c r="AJ130" s="846"/>
      <c r="AK130" s="847">
        <v>714622</v>
      </c>
      <c r="AL130" s="845"/>
      <c r="AM130" s="845"/>
      <c r="AN130" s="845"/>
      <c r="AO130" s="846"/>
      <c r="AP130" s="848"/>
      <c r="AQ130" s="849"/>
      <c r="AR130" s="849"/>
      <c r="AS130" s="849"/>
      <c r="AT130" s="850"/>
      <c r="AU130" s="229"/>
      <c r="AV130" s="229"/>
      <c r="AW130" s="229"/>
      <c r="AX130" s="816" t="s">
        <v>504</v>
      </c>
      <c r="AY130" s="817"/>
      <c r="AZ130" s="817"/>
      <c r="BA130" s="817"/>
      <c r="BB130" s="817"/>
      <c r="BC130" s="817"/>
      <c r="BD130" s="817"/>
      <c r="BE130" s="818"/>
      <c r="BF130" s="819">
        <v>9.8000000000000007</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505</v>
      </c>
      <c r="X131" s="826"/>
      <c r="Y131" s="826"/>
      <c r="Z131" s="827"/>
      <c r="AA131" s="828">
        <v>3530372</v>
      </c>
      <c r="AB131" s="829"/>
      <c r="AC131" s="829"/>
      <c r="AD131" s="829"/>
      <c r="AE131" s="830"/>
      <c r="AF131" s="831">
        <v>3715672</v>
      </c>
      <c r="AG131" s="829"/>
      <c r="AH131" s="829"/>
      <c r="AI131" s="829"/>
      <c r="AJ131" s="830"/>
      <c r="AK131" s="831">
        <v>4010302</v>
      </c>
      <c r="AL131" s="829"/>
      <c r="AM131" s="829"/>
      <c r="AN131" s="829"/>
      <c r="AO131" s="830"/>
      <c r="AP131" s="832"/>
      <c r="AQ131" s="833"/>
      <c r="AR131" s="833"/>
      <c r="AS131" s="833"/>
      <c r="AT131" s="834"/>
      <c r="AU131" s="229"/>
      <c r="AV131" s="229"/>
      <c r="AW131" s="229"/>
      <c r="AX131" s="794" t="s">
        <v>506</v>
      </c>
      <c r="AY131" s="795"/>
      <c r="AZ131" s="795"/>
      <c r="BA131" s="795"/>
      <c r="BB131" s="795"/>
      <c r="BC131" s="795"/>
      <c r="BD131" s="795"/>
      <c r="BE131" s="796"/>
      <c r="BF131" s="797" t="s">
        <v>176</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507</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508</v>
      </c>
      <c r="W132" s="807"/>
      <c r="X132" s="807"/>
      <c r="Y132" s="807"/>
      <c r="Z132" s="808"/>
      <c r="AA132" s="809">
        <v>9.2336728249999993</v>
      </c>
      <c r="AB132" s="810"/>
      <c r="AC132" s="810"/>
      <c r="AD132" s="810"/>
      <c r="AE132" s="811"/>
      <c r="AF132" s="812">
        <v>9.638687161</v>
      </c>
      <c r="AG132" s="810"/>
      <c r="AH132" s="810"/>
      <c r="AI132" s="810"/>
      <c r="AJ132" s="811"/>
      <c r="AK132" s="812">
        <v>10.54516593</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509</v>
      </c>
      <c r="W133" s="786"/>
      <c r="X133" s="786"/>
      <c r="Y133" s="786"/>
      <c r="Z133" s="787"/>
      <c r="AA133" s="788">
        <v>9</v>
      </c>
      <c r="AB133" s="789"/>
      <c r="AC133" s="789"/>
      <c r="AD133" s="789"/>
      <c r="AE133" s="790"/>
      <c r="AF133" s="788">
        <v>9.3000000000000007</v>
      </c>
      <c r="AG133" s="789"/>
      <c r="AH133" s="789"/>
      <c r="AI133" s="789"/>
      <c r="AJ133" s="790"/>
      <c r="AK133" s="788">
        <v>9.8000000000000007</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uE8nCWqCxCu3L6iTFA6L7NPh9y/Jw1mAgAJuvRxIyjMs9qtATsC3V6nM44NWEzNI+uWw6pOqAjPK77zYkUlTg==" saltValue="44lC66TgKXEOkzN/3uDg9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510</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pageMargins left="0" right="0" top="0.39370078740157483" bottom="0.39370078740157483" header="0.19685039370078741" footer="0.19685039370078741"/>
  <pageSetup paperSize="9" scale="45"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tu2aTOxPB/3YV/EHi+qXeofX5V5DrolewI+6n0E2PpeBbDTutbfRuAPxOJq+VPdUEqGFT0AXsyPidHP/nx8jg==" saltValue="RuXu4+sW92/NcQy+4pOU1w=="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6" t="s">
        <v>513</v>
      </c>
      <c r="AP7" s="268"/>
      <c r="AQ7" s="269" t="s">
        <v>514</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7"/>
      <c r="AP8" s="274" t="s">
        <v>515</v>
      </c>
      <c r="AQ8" s="275" t="s">
        <v>516</v>
      </c>
      <c r="AR8" s="276" t="s">
        <v>517</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8" t="s">
        <v>518</v>
      </c>
      <c r="AL9" s="1199"/>
      <c r="AM9" s="1199"/>
      <c r="AN9" s="1200"/>
      <c r="AO9" s="277">
        <v>1156109</v>
      </c>
      <c r="AP9" s="277">
        <v>124487</v>
      </c>
      <c r="AQ9" s="278">
        <v>163770</v>
      </c>
      <c r="AR9" s="279">
        <v>-24</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8" t="s">
        <v>519</v>
      </c>
      <c r="AL10" s="1199"/>
      <c r="AM10" s="1199"/>
      <c r="AN10" s="1200"/>
      <c r="AO10" s="280">
        <v>246293</v>
      </c>
      <c r="AP10" s="280">
        <v>26520</v>
      </c>
      <c r="AQ10" s="281">
        <v>24683</v>
      </c>
      <c r="AR10" s="282">
        <v>7.4</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8" t="s">
        <v>520</v>
      </c>
      <c r="AL11" s="1199"/>
      <c r="AM11" s="1199"/>
      <c r="AN11" s="1200"/>
      <c r="AO11" s="280">
        <v>5188</v>
      </c>
      <c r="AP11" s="280">
        <v>559</v>
      </c>
      <c r="AQ11" s="281">
        <v>5136</v>
      </c>
      <c r="AR11" s="282">
        <v>-89.1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8" t="s">
        <v>521</v>
      </c>
      <c r="AL12" s="1199"/>
      <c r="AM12" s="1199"/>
      <c r="AN12" s="1200"/>
      <c r="AO12" s="280" t="s">
        <v>522</v>
      </c>
      <c r="AP12" s="280" t="s">
        <v>522</v>
      </c>
      <c r="AQ12" s="281" t="s">
        <v>522</v>
      </c>
      <c r="AR12" s="282" t="s">
        <v>522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8" t="s">
        <v>523</v>
      </c>
      <c r="AL13" s="1199"/>
      <c r="AM13" s="1199"/>
      <c r="AN13" s="1200"/>
      <c r="AO13" s="280">
        <v>37437</v>
      </c>
      <c r="AP13" s="280">
        <v>4031</v>
      </c>
      <c r="AQ13" s="281">
        <v>6255</v>
      </c>
      <c r="AR13" s="282">
        <v>-35.6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8" t="s">
        <v>524</v>
      </c>
      <c r="AL14" s="1199"/>
      <c r="AM14" s="1199"/>
      <c r="AN14" s="1200"/>
      <c r="AO14" s="280">
        <v>78092</v>
      </c>
      <c r="AP14" s="280">
        <v>8409</v>
      </c>
      <c r="AQ14" s="281">
        <v>3424</v>
      </c>
      <c r="AR14" s="282">
        <v>145.6</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1" t="s">
        <v>525</v>
      </c>
      <c r="AL15" s="1202"/>
      <c r="AM15" s="1202"/>
      <c r="AN15" s="1203"/>
      <c r="AO15" s="280">
        <v>-93480</v>
      </c>
      <c r="AP15" s="280">
        <v>-10066</v>
      </c>
      <c r="AQ15" s="281">
        <v>-13292</v>
      </c>
      <c r="AR15" s="282">
        <v>-24.3</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1" t="s">
        <v>188</v>
      </c>
      <c r="AL16" s="1202"/>
      <c r="AM16" s="1202"/>
      <c r="AN16" s="1203"/>
      <c r="AO16" s="280">
        <v>1429639</v>
      </c>
      <c r="AP16" s="280">
        <v>153940</v>
      </c>
      <c r="AQ16" s="281">
        <v>189976</v>
      </c>
      <c r="AR16" s="282">
        <v>-19</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4" t="s">
        <v>530</v>
      </c>
      <c r="AL21" s="1205"/>
      <c r="AM21" s="1205"/>
      <c r="AN21" s="1206"/>
      <c r="AO21" s="293">
        <v>12.6</v>
      </c>
      <c r="AP21" s="294">
        <v>16.39</v>
      </c>
      <c r="AQ21" s="295">
        <v>-3.79</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4" t="s">
        <v>531</v>
      </c>
      <c r="AL22" s="1205"/>
      <c r="AM22" s="1205"/>
      <c r="AN22" s="1206"/>
      <c r="AO22" s="298">
        <v>97.7</v>
      </c>
      <c r="AP22" s="299">
        <v>95.8</v>
      </c>
      <c r="AQ22" s="300">
        <v>1.9</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97" t="s">
        <v>532</v>
      </c>
      <c r="B26" s="1197"/>
      <c r="C26" s="1197"/>
      <c r="D26" s="1197"/>
      <c r="E26" s="1197"/>
      <c r="F26" s="1197"/>
      <c r="G26" s="1197"/>
      <c r="H26" s="1197"/>
      <c r="I26" s="1197"/>
      <c r="J26" s="1197"/>
      <c r="K26" s="1197"/>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7"/>
      <c r="AI26" s="1197"/>
      <c r="AJ26" s="1197"/>
      <c r="AK26" s="1197"/>
      <c r="AL26" s="1197"/>
      <c r="AM26" s="1197"/>
      <c r="AN26" s="1197"/>
      <c r="AO26" s="1197"/>
      <c r="AP26" s="1197"/>
      <c r="AQ26" s="1197"/>
      <c r="AR26" s="1197"/>
      <c r="AS26" s="1197"/>
      <c r="AT26" s="263"/>
    </row>
    <row r="27" spans="1:46" ht="13" x14ac:dyDescent="0.2">
      <c r="A27" s="305"/>
      <c r="AO27" s="258"/>
      <c r="AP27" s="258"/>
      <c r="AQ27" s="258"/>
      <c r="AR27" s="258"/>
      <c r="AS27" s="258"/>
      <c r="AT27" s="258"/>
    </row>
    <row r="28" spans="1:46" ht="16.5" x14ac:dyDescent="0.2">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6" t="s">
        <v>513</v>
      </c>
      <c r="AP30" s="268"/>
      <c r="AQ30" s="269" t="s">
        <v>514</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7"/>
      <c r="AP31" s="274" t="s">
        <v>515</v>
      </c>
      <c r="AQ31" s="275" t="s">
        <v>516</v>
      </c>
      <c r="AR31" s="276" t="s">
        <v>517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8" t="s">
        <v>535</v>
      </c>
      <c r="AL32" s="1189"/>
      <c r="AM32" s="1189"/>
      <c r="AN32" s="1190"/>
      <c r="AO32" s="308">
        <v>713570</v>
      </c>
      <c r="AP32" s="308">
        <v>76835</v>
      </c>
      <c r="AQ32" s="309">
        <v>115605</v>
      </c>
      <c r="AR32" s="310">
        <v>-33.5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8" t="s">
        <v>536</v>
      </c>
      <c r="AL33" s="1189"/>
      <c r="AM33" s="1189"/>
      <c r="AN33" s="1190"/>
      <c r="AO33" s="308" t="s">
        <v>522</v>
      </c>
      <c r="AP33" s="308" t="s">
        <v>522</v>
      </c>
      <c r="AQ33" s="309">
        <v>170</v>
      </c>
      <c r="AR33" s="310" t="s">
        <v>522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8" t="s">
        <v>537</v>
      </c>
      <c r="AL34" s="1189"/>
      <c r="AM34" s="1189"/>
      <c r="AN34" s="1190"/>
      <c r="AO34" s="308" t="s">
        <v>522</v>
      </c>
      <c r="AP34" s="308" t="s">
        <v>522</v>
      </c>
      <c r="AQ34" s="309">
        <v>200</v>
      </c>
      <c r="AR34" s="310" t="s">
        <v>522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8" t="s">
        <v>538</v>
      </c>
      <c r="AL35" s="1189"/>
      <c r="AM35" s="1189"/>
      <c r="AN35" s="1190"/>
      <c r="AO35" s="308">
        <v>341267</v>
      </c>
      <c r="AP35" s="308">
        <v>36747</v>
      </c>
      <c r="AQ35" s="309">
        <v>23913</v>
      </c>
      <c r="AR35" s="310">
        <v>53.7</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8" t="s">
        <v>539</v>
      </c>
      <c r="AL36" s="1189"/>
      <c r="AM36" s="1189"/>
      <c r="AN36" s="1190"/>
      <c r="AO36" s="308">
        <v>81180</v>
      </c>
      <c r="AP36" s="308">
        <v>8741</v>
      </c>
      <c r="AQ36" s="309">
        <v>3903</v>
      </c>
      <c r="AR36" s="310">
        <v>124</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8" t="s">
        <v>540</v>
      </c>
      <c r="AL37" s="1189"/>
      <c r="AM37" s="1189"/>
      <c r="AN37" s="1190"/>
      <c r="AO37" s="308">
        <v>1498</v>
      </c>
      <c r="AP37" s="308">
        <v>161</v>
      </c>
      <c r="AQ37" s="309">
        <v>982</v>
      </c>
      <c r="AR37" s="310">
        <v>-83.6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1" t="s">
        <v>541</v>
      </c>
      <c r="AL38" s="1192"/>
      <c r="AM38" s="1192"/>
      <c r="AN38" s="1193"/>
      <c r="AO38" s="311" t="s">
        <v>522</v>
      </c>
      <c r="AP38" s="311" t="s">
        <v>522</v>
      </c>
      <c r="AQ38" s="312">
        <v>19</v>
      </c>
      <c r="AR38" s="300" t="s">
        <v>522</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1" t="s">
        <v>542</v>
      </c>
      <c r="AL39" s="1192"/>
      <c r="AM39" s="1192"/>
      <c r="AN39" s="1193"/>
      <c r="AO39" s="308" t="s">
        <v>522</v>
      </c>
      <c r="AP39" s="308" t="s">
        <v>522</v>
      </c>
      <c r="AQ39" s="309">
        <v>-4902</v>
      </c>
      <c r="AR39" s="310" t="s">
        <v>522</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8" t="s">
        <v>543</v>
      </c>
      <c r="AL40" s="1189"/>
      <c r="AM40" s="1189"/>
      <c r="AN40" s="1190"/>
      <c r="AO40" s="308">
        <v>-714622</v>
      </c>
      <c r="AP40" s="308">
        <v>-76949</v>
      </c>
      <c r="AQ40" s="309">
        <v>-94813</v>
      </c>
      <c r="AR40" s="310">
        <v>-18.8</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4" t="s">
        <v>299</v>
      </c>
      <c r="AL41" s="1195"/>
      <c r="AM41" s="1195"/>
      <c r="AN41" s="1196"/>
      <c r="AO41" s="308">
        <v>422893</v>
      </c>
      <c r="AP41" s="308">
        <v>45536</v>
      </c>
      <c r="AQ41" s="309">
        <v>45077</v>
      </c>
      <c r="AR41" s="310">
        <v>1</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1" t="s">
        <v>513</v>
      </c>
      <c r="AN49" s="1183" t="s">
        <v>547</v>
      </c>
      <c r="AO49" s="1184"/>
      <c r="AP49" s="1184"/>
      <c r="AQ49" s="1184"/>
      <c r="AR49" s="1185"/>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2"/>
      <c r="AN50" s="324" t="s">
        <v>548</v>
      </c>
      <c r="AO50" s="325" t="s">
        <v>549</v>
      </c>
      <c r="AP50" s="326" t="s">
        <v>550</v>
      </c>
      <c r="AQ50" s="327" t="s">
        <v>551</v>
      </c>
      <c r="AR50" s="328" t="s">
        <v>552</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1764567</v>
      </c>
      <c r="AN51" s="330">
        <v>181914</v>
      </c>
      <c r="AO51" s="331">
        <v>83.7</v>
      </c>
      <c r="AP51" s="332">
        <v>202870</v>
      </c>
      <c r="AQ51" s="333">
        <v>20.100000000000001</v>
      </c>
      <c r="AR51" s="334">
        <v>63.6</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616984</v>
      </c>
      <c r="AN52" s="338">
        <v>63607</v>
      </c>
      <c r="AO52" s="339">
        <v>21.3</v>
      </c>
      <c r="AP52" s="340">
        <v>79735</v>
      </c>
      <c r="AQ52" s="341">
        <v>0.5</v>
      </c>
      <c r="AR52" s="342">
        <v>20.8</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2508975</v>
      </c>
      <c r="AN53" s="330">
        <v>262198</v>
      </c>
      <c r="AO53" s="331">
        <v>44.1</v>
      </c>
      <c r="AP53" s="332">
        <v>167497</v>
      </c>
      <c r="AQ53" s="333">
        <v>-17.399999999999999</v>
      </c>
      <c r="AR53" s="334">
        <v>61.5</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853318</v>
      </c>
      <c r="AN54" s="338">
        <v>89175</v>
      </c>
      <c r="AO54" s="339">
        <v>40.200000000000003</v>
      </c>
      <c r="AP54" s="340">
        <v>82571</v>
      </c>
      <c r="AQ54" s="341">
        <v>3.6</v>
      </c>
      <c r="AR54" s="342">
        <v>36.6</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1558821</v>
      </c>
      <c r="AN55" s="330">
        <v>163845</v>
      </c>
      <c r="AO55" s="331">
        <v>-37.5</v>
      </c>
      <c r="AP55" s="332">
        <v>190274</v>
      </c>
      <c r="AQ55" s="333">
        <v>13.6</v>
      </c>
      <c r="AR55" s="334">
        <v>-51.1</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490122</v>
      </c>
      <c r="AN56" s="338">
        <v>51516</v>
      </c>
      <c r="AO56" s="339">
        <v>-42.2</v>
      </c>
      <c r="AP56" s="340">
        <v>88584</v>
      </c>
      <c r="AQ56" s="341">
        <v>7.3</v>
      </c>
      <c r="AR56" s="342">
        <v>-49.5</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1333515</v>
      </c>
      <c r="AN57" s="330">
        <v>141592</v>
      </c>
      <c r="AO57" s="331">
        <v>-13.6</v>
      </c>
      <c r="AP57" s="332">
        <v>200194</v>
      </c>
      <c r="AQ57" s="333">
        <v>5.2</v>
      </c>
      <c r="AR57" s="334">
        <v>-18.8</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619259</v>
      </c>
      <c r="AN58" s="338">
        <v>65753</v>
      </c>
      <c r="AO58" s="339">
        <v>27.6</v>
      </c>
      <c r="AP58" s="340">
        <v>106422</v>
      </c>
      <c r="AQ58" s="341">
        <v>20.100000000000001</v>
      </c>
      <c r="AR58" s="342">
        <v>7.5</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1294309</v>
      </c>
      <c r="AN59" s="330">
        <v>139368</v>
      </c>
      <c r="AO59" s="331">
        <v>-1.6</v>
      </c>
      <c r="AP59" s="332">
        <v>196914</v>
      </c>
      <c r="AQ59" s="333">
        <v>-1.6</v>
      </c>
      <c r="AR59" s="334">
        <v>0</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704075</v>
      </c>
      <c r="AN60" s="338">
        <v>75813</v>
      </c>
      <c r="AO60" s="339">
        <v>15.3</v>
      </c>
      <c r="AP60" s="340">
        <v>98966</v>
      </c>
      <c r="AQ60" s="341">
        <v>-7</v>
      </c>
      <c r="AR60" s="342">
        <v>22.3</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1692037</v>
      </c>
      <c r="AN61" s="345">
        <v>177783</v>
      </c>
      <c r="AO61" s="346">
        <v>15</v>
      </c>
      <c r="AP61" s="347">
        <v>191550</v>
      </c>
      <c r="AQ61" s="348">
        <v>4</v>
      </c>
      <c r="AR61" s="334">
        <v>11</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656752</v>
      </c>
      <c r="AN62" s="338">
        <v>69173</v>
      </c>
      <c r="AO62" s="339">
        <v>12.4</v>
      </c>
      <c r="AP62" s="340">
        <v>91256</v>
      </c>
      <c r="AQ62" s="341">
        <v>4.9000000000000004</v>
      </c>
      <c r="AR62" s="342">
        <v>7.5</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DlVJj+1rnpJpViuWKpPVU0cK2PMiwMSJy4+KjFZDKNCzTR3QrQg2FfJEUUyA9JsTYt/6IqeSbl7cqtmCYCaPMw==" saltValue="IjocUfFgLoG4Gqfa5Upo6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561</v>
      </c>
    </row>
    <row r="121" spans="125:125" ht="13.5" hidden="1" customHeight="1" x14ac:dyDescent="0.2">
      <c r="DU121" s="255"/>
    </row>
  </sheetData>
  <sheetProtection algorithmName="SHA-512" hashValue="4bdrSv0TYJjHaDTik6ARsuBAQ2SzXYOVg274bKaJZTTx8vWMhxwzTgrleAJHGYl3scEuTyxkUE3UV5SdhQDC/A==" saltValue="wZ0cfk9u5pj1eVcj0IajG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562</v>
      </c>
    </row>
  </sheetData>
  <sheetProtection algorithmName="SHA-512" hashValue="Gg5/9eBz9rhUbOMA8riydKQ52ZsFhtw4SDtcpfo+Dd1ftlVN9ana02MxAoiEhIvXF+S0y6jas37CG76I2e6oXQ==" saltValue="VDTlNJEztlX+VPez7YSRX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207" t="s">
        <v>3</v>
      </c>
      <c r="D47" s="1207"/>
      <c r="E47" s="1208"/>
      <c r="F47" s="11">
        <v>42.81</v>
      </c>
      <c r="G47" s="12">
        <v>35</v>
      </c>
      <c r="H47" s="12">
        <v>39.9</v>
      </c>
      <c r="I47" s="12">
        <v>38.31</v>
      </c>
      <c r="J47" s="13">
        <v>36.270000000000003</v>
      </c>
    </row>
    <row r="48" spans="2:10" ht="57.75" customHeight="1" x14ac:dyDescent="0.2">
      <c r="B48" s="14"/>
      <c r="C48" s="1209" t="s">
        <v>4</v>
      </c>
      <c r="D48" s="1209"/>
      <c r="E48" s="1210"/>
      <c r="F48" s="15">
        <v>6.78</v>
      </c>
      <c r="G48" s="16">
        <v>8.5399999999999991</v>
      </c>
      <c r="H48" s="16">
        <v>9.8699999999999992</v>
      </c>
      <c r="I48" s="16">
        <v>0.33</v>
      </c>
      <c r="J48" s="17">
        <v>6.13</v>
      </c>
    </row>
    <row r="49" spans="2:10" ht="57.75" customHeight="1" thickBot="1" x14ac:dyDescent="0.25">
      <c r="B49" s="18"/>
      <c r="C49" s="1211" t="s">
        <v>5</v>
      </c>
      <c r="D49" s="1211"/>
      <c r="E49" s="1212"/>
      <c r="F49" s="19" t="s">
        <v>568</v>
      </c>
      <c r="G49" s="20" t="s">
        <v>569</v>
      </c>
      <c r="H49" s="20">
        <v>5.55</v>
      </c>
      <c r="I49" s="20" t="s">
        <v>570</v>
      </c>
      <c r="J49" s="21">
        <v>5.99</v>
      </c>
    </row>
    <row r="50" spans="2:10" ht="13" x14ac:dyDescent="0.2"/>
  </sheetData>
  <sheetProtection algorithmName="SHA-512" hashValue="vesa2rqmeR8fES4YrQgFHHIgZWBVWNnCs1wRztoqk4wcbHMfA0bRUxTr95n/vA4v/Td/erbR+yJ34MH6gicSPg==" saltValue="ulJ27SOwf9+1IsaPXrYz3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2023-03-20T04:45:28Z</cp:lastPrinted>
  <dcterms:created xsi:type="dcterms:W3CDTF">2023-02-20T04:23:08Z</dcterms:created>
  <dcterms:modified xsi:type="dcterms:W3CDTF">2023-10-30T07:57:37Z</dcterms:modified>
  <cp:category>
  </cp:category>
</cp:coreProperties>
</file>