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A10A548E-1E29-4FF9-817D-09961431F6D0}" xr6:coauthVersionLast="47" xr6:coauthVersionMax="47" xr10:uidLastSave="{00000000-0000-0000-0000-000000000000}"/>
  <bookViews>
    <workbookView xWindow="-110" yWindow="-110" windowWidth="19420" windowHeight="10420" tabRatio="82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W34" i="10"/>
  <c r="BW35" i="10" s="1"/>
  <c r="BW36" i="10" s="1"/>
  <c r="BW37" i="10" s="1"/>
  <c r="BW38" i="10" s="1"/>
  <c r="BW39" i="10" s="1"/>
  <c r="BW40" i="10" s="1"/>
  <c r="C34" i="10"/>
  <c r="CO34" i="10" l="1"/>
  <c r="CO35" i="10" s="1"/>
  <c r="CO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BE34" i="10"/>
  <c r="BE35" i="10" s="1"/>
</calcChain>
</file>

<file path=xl/sharedStrings.xml><?xml version="1.0" encoding="utf-8"?>
<sst xmlns="http://schemas.openxmlformats.org/spreadsheetml/2006/main" count="1099" uniqueCount="624">
  <si>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</si>
  <si>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</si>
  <si>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</si>
  <si>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</si>
  <si>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</si>
  <si>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</si>
  <si>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</si>
  <si>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</si>
  <si>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</si>
  <si>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</si>
  <si>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</si>
  <si>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</si>
  <si>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</si>
  <si>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</si>
  <si>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</si>
  <si>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</si>
  <si>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</si>
  <si>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</si>
  <si>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</si>
  <si>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</si>
  <si>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</si>
  <si>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</si>
  <si>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</si>
  <si>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</si>
  <si>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</si>
  <si>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</si>
  <si>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</si>
  <si>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</si>
  <si>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</si>
  <si>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</si>
  <si>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</si>
  <si>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</si>
  <si>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</si>
  <si>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</si>
  <si>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</si>
  <si>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</si>
  <si>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</si>
  <si>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</si>
  <si>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</si>
  <si>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</si>
  <si>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</si>
  <si>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</si>
  <si>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</si>
  <si>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</si>
  <si>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</si>
  <si>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</si>
  <si>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</si>
  <si>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</si>
  <si>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</si>
  <si>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</si>
  <si>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</si>
  <si>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</si>
  <si>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</si>
  <si>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</si>
  <si>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</si>
  <si>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</si>
  <si>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</si>
  <si>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</si>
  <si>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</si>
  <si>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</si>
  <si>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</si>
  <si>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</si>
  <si>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</si>
  <si>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</si>
  <si>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</si>
  <si>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</si>
  <si>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</si>
  <si>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</si>
  <si>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</si>
  <si>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</si>
  <si>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</si>
  <si>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</si>
  <si>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</si>
  <si>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</si>
  <si>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</si>
  <si>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</si>
  <si>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</si>
  <si>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</si>
  <si>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</si>
  <si>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</si>
  <si>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</si>
  <si>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</si>
  <si>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</si>
  <si>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</si>
  <si>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</si>
  <si>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</si>
  <si>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</si>
  <si>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</si>
  <si>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</si>
  <si>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</si>
  <si>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</si>
  <si>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</si>
  <si>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</si>
  <si>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</si>
  <si>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</si>
  <si>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</si>
  <si>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</si>
  <si>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</si>
  <si>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桐生市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</si>
  <si>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</si>
  <si>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</si>
  <si>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</si>
  <si>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</si>
  <si>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</si>
  <si>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</si>
  <si>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</si>
  <si>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</si>
  <si>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</si>
  <si>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</si>
  <si>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</si>
  <si>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</si>
  <si>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</si>
  <si>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</si>
  <si>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</si>
  <si>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</si>
  <si>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</si>
  <si>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</si>
  <si>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</si>
  <si>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</si>
  <si>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</si>
  <si>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</si>
  <si>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</si>
  <si>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</si>
  <si>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</si>
  <si>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</si>
  <si>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</si>
  <si>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</si>
  <si>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</si>
  <si>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</si>
  <si>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</si>
  <si>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</si>
  <si>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</si>
  <si>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</si>
  <si>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</si>
  <si>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</si>
  <si>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</si>
  <si>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</si>
  <si>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</si>
  <si>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</si>
  <si>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</si>
  <si>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</si>
  <si>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</si>
  <si>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</si>
  <si>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</si>
  <si>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</si>
  <si>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</si>
  <si>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</si>
  <si>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</si>
  <si>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</si>
  <si>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</si>
  <si>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</si>
  <si>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</si>
  <si>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</si>
  <si>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</si>
  <si>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</si>
  <si>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</si>
  <si>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</si>
  <si>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</si>
  <si>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</si>
  <si>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</si>
  <si>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</si>
  <si>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</si>
  <si>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</si>
  <si>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</si>
  <si>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</si>
  <si>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</si>
  <si>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</si>
  <si>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</si>
  <si>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</si>
  <si>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</si>
  <si>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</si>
  <si>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</si>
  <si>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</si>
  <si>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</si>
  <si>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</si>
  <si>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</si>
  <si>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</si>
  <si>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</si>
  <si>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</si>
  <si>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</si>
  <si>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</si>
  <si>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</si>
  <si>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</si>
  <si>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</si>
  <si>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</si>
  <si>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</si>
  <si>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</si>
  <si>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</si>
  <si>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</si>
  <si>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</si>
  <si>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</si>
  <si>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</si>
  <si>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</si>
  <si>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</si>
  <si>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</si>
  <si>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</si>
  <si>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</si>
  <si>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</si>
  <si>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</si>
  <si>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</si>
  <si>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</si>
  <si>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</si>
  <si>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</si>
  <si>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</si>
  <si>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</si>
  <si>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</si>
  <si>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</si>
  <si>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</si>
  <si>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</si>
  <si>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</si>
  <si>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</si>
  <si>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</si>
  <si>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</si>
  <si>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</si>
  <si>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群馬県桐生市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</si>
  <si>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</si>
  <si>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</si>
  <si>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</si>
  <si>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</si>
  <si>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</si>
  <si>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</si>
  <si>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</si>
  <si>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</si>
  <si>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</si>
  <si>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</si>
  <si>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</si>
  <si>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</si>
  <si>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</si>
  <si>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</si>
  <si>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</si>
  <si>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</si>
  <si>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</si>
  <si>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</si>
  <si>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</si>
  <si>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</si>
  <si>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</si>
  <si>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</si>
  <si>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</si>
  <si>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</si>
  <si>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</si>
  <si>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</si>
  <si>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</si>
  <si>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</si>
  <si>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</si>
  <si>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</si>
  <si>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</si>
  <si>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</si>
  <si>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</si>
  <si>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</si>
  <si>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</si>
  <si>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</si>
  <si>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</si>
  <si>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</si>
  <si>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</si>
  <si>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</si>
  <si>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</si>
  <si>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</si>
  <si>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</si>
  <si>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</si>
  <si>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</si>
  <si>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</si>
  <si>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</si>
  <si>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</si>
  <si>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</si>
  <si>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</si>
  <si>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</si>
  <si>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</si>
  <si>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</si>
  <si>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</si>
  <si>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</si>
  <si>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</si>
  <si>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</si>
  <si>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</si>
  <si>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</si>
  <si>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</si>
  <si>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</si>
  <si>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</si>
  <si>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</si>
  <si>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</si>
  <si>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</si>
  <si>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</si>
  <si>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</si>
  <si>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</si>
  <si>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</si>
  <si>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</si>
  <si>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</si>
  <si>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</si>
  <si>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</si>
  <si>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</si>
  <si>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</si>
  <si>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</si>
  <si>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</si>
  <si>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</si>
  <si>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</si>
  <si>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</si>
  <si>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</si>
  <si>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</si>
  <si>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</si>
  <si>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</si>
  <si>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</si>
  <si>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</si>
  <si>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</si>
  <si>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</si>
  <si>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</si>
  <si>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</si>
  <si>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</si>
  <si>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</si>
  <si>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</si>
  <si>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</si>
  <si>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</si>
  <si>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</si>
  <si>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</si>
  <si>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</si>
  <si>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</si>
  <si>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</si>
  <si>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</si>
  <si>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</si>
  <si>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</si>
  <si>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</si>
  <si>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</si>
  <si>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</si>
  <si>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</si>
  <si>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</si>
  <si>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</si>
  <si>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</si>
  <si>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</si>
  <si>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</si>
  <si>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</si>
  <si>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</si>
  <si>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</si>
  <si>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</si>
  <si>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</si>
  <si>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</si>
  <si>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</si>
  <si>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</si>
  <si>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</si>
  <si>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</si>
  <si>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</si>
  <si>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</si>
  <si>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</si>
  <si>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</si>
  <si>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</si>
  <si>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</si>
  <si>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</si>
  <si>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</si>
  <si>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</si>
  <si>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</si>
  <si>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</si>
  <si>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</si>
  <si>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</si>
  <si>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</si>
  <si>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</si>
  <si>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</si>
  <si>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</si>
  <si>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</si>
  <si>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</si>
  <si>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</si>
  <si>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</si>
  <si>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</si>
  <si>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</si>
  <si>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</si>
  <si>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</si>
  <si>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</si>
  <si>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</si>
  <si>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</si>
  <si>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</si>
  <si>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</si>
  <si>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</si>
  <si>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群馬県桐生市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</si>
  <si>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</si>
  <si>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</si>
  <si>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</si>
  <si>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</si>
  <si>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</si>
  <si>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</si>
  <si>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</si>
  <si>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</si>
  <si>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</si>
  <si>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</si>
  <si>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</si>
  <si>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</si>
  <si>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</si>
  <si>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</si>
  <si>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</si>
  <si>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</si>
  <si>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</si>
  <si>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</si>
  <si>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</si>
  <si>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</si>
  <si>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学校給食共同調理場事業特別会計</t>
    <phoneticPr fontId="5"/>
  </si>
  <si>
    <t>-</t>
    <phoneticPr fontId="5"/>
  </si>
  <si>
    <t>新里温水プール事業特別会計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</si>
  <si>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</si>
  <si>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</si>
  <si>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</si>
  <si>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</si>
  <si>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</si>
  <si>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</si>
  <si>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</si>
  <si>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</si>
  <si>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</si>
  <si>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</si>
  <si>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</si>
  <si>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</si>
  <si>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</si>
  <si>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</si>
  <si>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</si>
  <si>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</si>
  <si>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</si>
  <si>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</si>
  <si>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</si>
  <si>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</si>
  <si>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</si>
  <si>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</si>
  <si>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</si>
  <si>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</si>
  <si>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</si>
  <si>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</si>
  <si>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</si>
  <si>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</si>
  <si>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</si>
  <si>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</si>
  <si>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</si>
  <si>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</si>
  <si>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</si>
  <si>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</si>
  <si>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</si>
  <si>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</si>
  <si>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</si>
  <si>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</si>
  <si>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</si>
  <si>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</si>
  <si>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</si>
  <si>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</si>
  <si>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</si>
  <si>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</si>
  <si>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</si>
  <si>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</si>
  <si>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</si>
  <si>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</si>
  <si>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</si>
  <si>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</si>
  <si>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</si>
  <si>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</si>
  <si>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</si>
  <si>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</si>
  <si>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</si>
  <si>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</si>
  <si>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</si>
  <si>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</si>
  <si>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</si>
  <si>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</si>
  <si>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</si>
  <si>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</si>
  <si>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</si>
  <si>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</si>
  <si>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</si>
  <si>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</si>
  <si>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</si>
  <si>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</si>
  <si>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</si>
  <si>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</si>
  <si>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</si>
  <si>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</si>
  <si>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</si>
  <si>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</si>
  <si>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</si>
  <si>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</si>
  <si>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</si>
  <si>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</si>
  <si>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</si>
  <si>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</si>
  <si>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</si>
  <si>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</si>
  <si>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</si>
  <si>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</si>
  <si>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</si>
  <si>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</si>
  <si>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</si>
  <si>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</si>
  <si>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</si>
  <si>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</si>
  <si>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</si>
  <si>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</si>
  <si>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</si>
  <si>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</si>
  <si>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</si>
  <si>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</si>
  <si>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</si>
  <si>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</si>
  <si>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</si>
  <si>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</si>
  <si>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</si>
  <si>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</si>
  <si>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</si>
  <si>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</si>
  <si>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</si>
  <si>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</si>
  <si>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</si>
  <si>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</si>
  <si>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</si>
  <si>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</si>
  <si>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</si>
  <si>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</si>
  <si>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</si>
  <si>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</si>
  <si>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</si>
  <si>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</si>
  <si>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</si>
  <si>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</si>
  <si>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</si>
  <si>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</si>
  <si>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</si>
  <si>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</si>
  <si>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</si>
  <si>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</si>
  <si>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</si>
  <si>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</si>
  <si>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</si>
  <si>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</si>
  <si>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</si>
  <si>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</si>
  <si>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</si>
  <si>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</si>
  <si>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</si>
  <si>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</si>
  <si>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</si>
  <si>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</si>
  <si>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</si>
  <si>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</si>
  <si>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</si>
  <si>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</si>
  <si>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</si>
  <si>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</si>
  <si>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</si>
  <si>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</si>
  <si>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</si>
  <si>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</si>
  <si>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</si>
  <si>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</si>
  <si>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</si>
  <si>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</si>
  <si>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</si>
  <si>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</si>
  <si>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</si>
  <si>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</si>
  <si>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</si>
  <si>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</si>
  <si>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</si>
  <si>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</si>
  <si>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</si>
  <si>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</si>
  <si>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</si>
  <si>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</si>
  <si>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</si>
  <si>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</si>
  <si>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</si>
  <si>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</si>
  <si>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</si>
  <si>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</si>
  <si>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</si>
  <si>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</si>
  <si>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</si>
  <si>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</si>
  <si>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</si>
  <si>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</si>
  <si>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</si>
  <si>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</si>
  <si>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</si>
  <si>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</si>
  <si>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</si>
  <si>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</si>
  <si>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</si>
  <si>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</si>
  <si>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</si>
  <si>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</si>
  <si>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</si>
  <si>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</si>
  <si>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6.57</t>
  </si>
  <si>
    <t>▲ 2.97</t>
  </si>
  <si>
    <t>▲ 7.26</t>
  </si>
  <si>
    <t>▲ 5.59</t>
  </si>
  <si>
    <t>水道事業会計</t>
  </si>
  <si>
    <t>一般会計</t>
  </si>
  <si>
    <t>介護保険事業特別会計</t>
  </si>
  <si>
    <t>国民健康保険事業特別会計</t>
  </si>
  <si>
    <t>下水道事業会計</t>
  </si>
  <si>
    <t>発電事業特別会計</t>
  </si>
  <si>
    <t>後期高齢者医療事業特別会計</t>
  </si>
  <si>
    <t>学校給食共同調理場事業特別会計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</si>
  <si>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</si>
  <si>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</si>
  <si>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</si>
  <si>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</si>
  <si>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</si>
  <si>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</si>
  <si>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</si>
  <si>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</si>
  <si>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</si>
  <si>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桐生市地域地場産業振興センター</t>
    <rPh sb="0" eb="3">
      <t>キリュウシ</t>
    </rPh>
    <rPh sb="3" eb="5">
      <t>チイキ</t>
    </rPh>
    <rPh sb="5" eb="7">
      <t>ジバ</t>
    </rPh>
    <rPh sb="7" eb="9">
      <t>サンギョウ</t>
    </rPh>
    <rPh sb="9" eb="11">
      <t>シンコウ</t>
    </rPh>
    <phoneticPr fontId="2"/>
  </si>
  <si>
    <t>桐生市スポーツ文化事業団</t>
    <rPh sb="0" eb="3">
      <t>キリュウシ</t>
    </rPh>
    <rPh sb="7" eb="9">
      <t>ブンカ</t>
    </rPh>
    <rPh sb="9" eb="12">
      <t>ジギョウダン</t>
    </rPh>
    <phoneticPr fontId="2"/>
  </si>
  <si>
    <t>桐生市土地開発公社</t>
    <rPh sb="0" eb="3">
      <t>キリュウシ</t>
    </rPh>
    <rPh sb="3" eb="5">
      <t>トチ</t>
    </rPh>
    <rPh sb="5" eb="7">
      <t>カイハツ</t>
    </rPh>
    <rPh sb="7" eb="9">
      <t>コウシャ</t>
    </rPh>
    <phoneticPr fontId="2"/>
  </si>
  <si>
    <t>桐生地域医療組合</t>
    <rPh sb="0" eb="2">
      <t>キリュウ</t>
    </rPh>
    <rPh sb="2" eb="4">
      <t>チイキ</t>
    </rPh>
    <rPh sb="4" eb="6">
      <t>イリョウ</t>
    </rPh>
    <rPh sb="6" eb="8">
      <t>クミアイ</t>
    </rPh>
    <phoneticPr fontId="2"/>
  </si>
  <si>
    <t>群馬県後期高齢者医療広域連合組合（一般会計）</t>
    <rPh sb="0" eb="3">
      <t>グンマケン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2"/>
  </si>
  <si>
    <t>群馬県後期高齢者医療広域連合組合（事業会計）</t>
    <rPh sb="0" eb="3">
      <t>グンマケン</t>
    </rPh>
    <rPh sb="3" eb="5">
      <t>コウキ</t>
    </rPh>
    <rPh sb="5" eb="8">
      <t>コウレイシャ</t>
    </rPh>
    <rPh sb="8" eb="10">
      <t>イリョウ</t>
    </rPh>
    <rPh sb="10" eb="12">
      <t>コウイキ</t>
    </rPh>
    <rPh sb="12" eb="14">
      <t>レンゴウ</t>
    </rPh>
    <rPh sb="14" eb="16">
      <t>クミアイ</t>
    </rPh>
    <rPh sb="17" eb="19">
      <t>ジギョウ</t>
    </rPh>
    <rPh sb="19" eb="21">
      <t>カイケイ</t>
    </rPh>
    <phoneticPr fontId="2"/>
  </si>
  <si>
    <t>群馬県市町村総合事務組合（一般会計）</t>
    <rPh sb="0" eb="3">
      <t>グンマケン</t>
    </rPh>
    <rPh sb="3" eb="6">
      <t>シチョウソン</t>
    </rPh>
    <rPh sb="6" eb="8">
      <t>ソウゴウ</t>
    </rPh>
    <rPh sb="8" eb="10">
      <t>ジム</t>
    </rPh>
    <rPh sb="10" eb="12">
      <t>クミアイ</t>
    </rPh>
    <rPh sb="13" eb="15">
      <t>イッパン</t>
    </rPh>
    <rPh sb="15" eb="17">
      <t>カイケイ</t>
    </rPh>
    <phoneticPr fontId="2"/>
  </si>
  <si>
    <t>群馬県市町村会館管理組合</t>
    <rPh sb="0" eb="3">
      <t>グンマケン</t>
    </rPh>
    <rPh sb="3" eb="6">
      <t>シチョウソン</t>
    </rPh>
    <rPh sb="6" eb="8">
      <t>カイカン</t>
    </rPh>
    <rPh sb="8" eb="10">
      <t>カンリ</t>
    </rPh>
    <rPh sb="10" eb="12">
      <t>クミアイ</t>
    </rPh>
    <phoneticPr fontId="2"/>
  </si>
  <si>
    <t>まちづくり基金</t>
    <rPh sb="5" eb="7">
      <t>キキン</t>
    </rPh>
    <phoneticPr fontId="2"/>
  </si>
  <si>
    <t>庁舎整備基金</t>
  </si>
  <si>
    <t>清掃センター管理運営基金</t>
    <rPh sb="0" eb="2">
      <t>セイソウ</t>
    </rPh>
    <rPh sb="6" eb="8">
      <t>カンリ</t>
    </rPh>
    <rPh sb="8" eb="10">
      <t>ウンエイ</t>
    </rPh>
    <rPh sb="10" eb="12">
      <t>キキン</t>
    </rPh>
    <phoneticPr fontId="2"/>
  </si>
  <si>
    <t>黒保根ふるさとづくり基金</t>
    <rPh sb="0" eb="3">
      <t>クロホネ</t>
    </rPh>
    <rPh sb="10" eb="12">
      <t>キキン</t>
    </rPh>
    <phoneticPr fontId="2"/>
  </si>
  <si>
    <t>社会福祉施設等運営基金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</si>
  <si>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</si>
  <si>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</si>
  <si>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</si>
  <si>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</si>
  <si>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</si>
  <si>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</si>
  <si>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</si>
  <si>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</si>
  <si>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</si>
  <si>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</si>
  <si>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ともに減少傾向にあり、類似団体平均と比較しても同水準にある。今後は、公共施設等総合管理計画個別計画を策定し、老朽化した施設の集約化・複合化や除却を進めるとともに、行政改革方針に基づく職員数の適正化に努める。</t>
    <phoneticPr fontId="5"/>
  </si>
  <si>
    <t>　地方債の新規発行を抑制した結果、将来負担比率は減少しているが、一方で、新たな資産形成が図れていないため、有形固定資産減価償却率は上昇している。今後は、公共施設等総合管理計画個別計画を策定し、老朽化した施設の集約化・複合化や除却を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</si>
</sst>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1DB099E-DBEE-4D53-8D99-21480B5AC2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1DAE-4DFB-9500-45E7414EEC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27308</c:v>
                </c:pt>
                <c:pt idx="1">
                  <c:v>30780</c:v>
                </c:pt>
                <c:pt idx="2">
                  <c:v>49459</c:v>
                </c:pt>
                <c:pt idx="3">
                  <c:v>69696</c:v>
                </c:pt>
                <c:pt idx="4">
                  <c:v>37571</c:v>
                </c:pt>
              </c:numCache>
            </c:numRef>
          </c:val>
          <c:smooth val="0"/>
          <c:extLst>
            <c:ext xmlns:c16="http://schemas.microsoft.com/office/drawing/2014/chart" uri="{C3380CC4-5D6E-409C-BE32-E72D297353CC}">
              <c16:uniqueId val="{00000001-1DAE-4DFB-9500-45E7414EEC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7.34</c:v>
                </c:pt>
                <c:pt idx="1">
                  <c:v>9.86</c:v>
                </c:pt>
                <c:pt idx="2">
                  <c:v>8.6199999999999992</c:v>
                </c:pt>
                <c:pt idx="3">
                  <c:v>8.3699999999999992</c:v>
                </c:pt>
                <c:pt idx="4">
                  <c:v>13.33</c:v>
                </c:pt>
              </c:numCache>
            </c:numRef>
          </c:val>
          <c:extLst>
            <c:ext xmlns:c16="http://schemas.microsoft.com/office/drawing/2014/chart" uri="{C3380CC4-5D6E-409C-BE32-E72D297353CC}">
              <c16:uniqueId val="{00000000-19F5-4462-87C9-E0D2BA7834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16.34</c:v>
                </c:pt>
                <c:pt idx="1">
                  <c:v>14.83</c:v>
                </c:pt>
                <c:pt idx="2">
                  <c:v>14.41</c:v>
                </c:pt>
                <c:pt idx="3">
                  <c:v>13.08</c:v>
                </c:pt>
                <c:pt idx="4">
                  <c:v>13.34</c:v>
                </c:pt>
              </c:numCache>
            </c:numRef>
          </c:val>
          <c:extLst>
            <c:ext xmlns:c16="http://schemas.microsoft.com/office/drawing/2014/chart" uri="{C3380CC4-5D6E-409C-BE32-E72D297353CC}">
              <c16:uniqueId val="{00000001-19F5-4462-87C9-E0D2BA7834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-6.57</c:v>
                </c:pt>
                <c:pt idx="1">
                  <c:v>-2.97</c:v>
                </c:pt>
                <c:pt idx="2">
                  <c:v>-7.26</c:v>
                </c:pt>
                <c:pt idx="3">
                  <c:v>-5.59</c:v>
                </c:pt>
                <c:pt idx="4">
                  <c:v>1.76</c:v>
                </c:pt>
              </c:numCache>
            </c:numRef>
          </c:val>
          <c:smooth val="0"/>
          <c:extLst>
            <c:ext xmlns:c16="http://schemas.microsoft.com/office/drawing/2014/chart" uri="{C3380CC4-5D6E-409C-BE32-E72D297353CC}">
              <c16:uniqueId val="{00000002-19F5-4462-87C9-E0D2BA7834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0.05</c:v>
                </c:pt>
                <c:pt idx="4">
                  <c:v>#N/A</c:v>
                </c:pt>
                <c:pt idx="5">
                  <c:v>0.27</c:v>
                </c:pt>
                <c:pt idx="6">
                  <c:v>#N/A</c:v>
                </c:pt>
                <c:pt idx="7">
                  <c:v>7.0000000000000007E-2</c:v>
                </c:pt>
                <c:pt idx="8">
                  <c:v>#N/A</c:v>
                </c:pt>
                <c:pt idx="9">
                  <c:v>0</c:v>
                </c:pt>
              </c:numCache>
            </c:numRef>
          </c:val>
          <c:extLst>
            <c:ext xmlns:c16="http://schemas.microsoft.com/office/drawing/2014/chart" uri="{C3380CC4-5D6E-409C-BE32-E72D297353CC}">
              <c16:uniqueId val="{00000000-1DE9-4A84-AA56-5E0D64E8B7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E9-4A84-AA56-5E0D64E8B793}"/>
            </c:ext>
          </c:extLst>
        </c:ser>
        <c:ser>
          <c:idx val="2"/>
          <c:order val="2"/>
          <c:tx>
            <c:strRef>
              <c:f>データシート!$A$29</c:f>
              <c:strCache>
                <c:ptCount val="1"/>
                <c:pt idx="0">
                  <c:v>学校給食共同調理場事業特別会計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E9-4A84-AA56-5E0D64E8B79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DE9-4A84-AA56-5E0D64E8B793}"/>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0.17</c:v>
                </c:pt>
                <c:pt idx="4">
                  <c:v>#N/A</c:v>
                </c:pt>
                <c:pt idx="5">
                  <c:v>0.28000000000000003</c:v>
                </c:pt>
                <c:pt idx="6">
                  <c:v>#N/A</c:v>
                </c:pt>
                <c:pt idx="7">
                  <c:v>0.19</c:v>
                </c:pt>
                <c:pt idx="8">
                  <c:v>#N/A</c:v>
                </c:pt>
                <c:pt idx="9">
                  <c:v>0.15</c:v>
                </c:pt>
              </c:numCache>
            </c:numRef>
          </c:val>
          <c:extLst>
            <c:ext xmlns:c16="http://schemas.microsoft.com/office/drawing/2014/chart" uri="{C3380CC4-5D6E-409C-BE32-E72D297353CC}">
              <c16:uniqueId val="{00000004-1DE9-4A84-AA56-5E0D64E8B79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0.31</c:v>
                </c:pt>
                <c:pt idx="8">
                  <c:v>#N/A</c:v>
                </c:pt>
                <c:pt idx="9">
                  <c:v>0.87</c:v>
                </c:pt>
              </c:numCache>
            </c:numRef>
          </c:val>
          <c:extLst>
            <c:ext xmlns:c16="http://schemas.microsoft.com/office/drawing/2014/chart" uri="{C3380CC4-5D6E-409C-BE32-E72D297353CC}">
              <c16:uniqueId val="{00000005-1DE9-4A84-AA56-5E0D64E8B79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0.67</c:v>
                </c:pt>
                <c:pt idx="4">
                  <c:v>#N/A</c:v>
                </c:pt>
                <c:pt idx="5">
                  <c:v>0.56000000000000005</c:v>
                </c:pt>
                <c:pt idx="6">
                  <c:v>#N/A</c:v>
                </c:pt>
                <c:pt idx="7">
                  <c:v>0.7</c:v>
                </c:pt>
                <c:pt idx="8">
                  <c:v>#N/A</c:v>
                </c:pt>
                <c:pt idx="9">
                  <c:v>0.89</c:v>
                </c:pt>
              </c:numCache>
            </c:numRef>
          </c:val>
          <c:extLst>
            <c:ext xmlns:c16="http://schemas.microsoft.com/office/drawing/2014/chart" uri="{C3380CC4-5D6E-409C-BE32-E72D297353CC}">
              <c16:uniqueId val="{00000006-1DE9-4A84-AA56-5E0D64E8B79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1.41</c:v>
                </c:pt>
                <c:pt idx="4">
                  <c:v>#N/A</c:v>
                </c:pt>
                <c:pt idx="5">
                  <c:v>1.22</c:v>
                </c:pt>
                <c:pt idx="6">
                  <c:v>#N/A</c:v>
                </c:pt>
                <c:pt idx="7">
                  <c:v>1.8</c:v>
                </c:pt>
                <c:pt idx="8">
                  <c:v>#N/A</c:v>
                </c:pt>
                <c:pt idx="9">
                  <c:v>1.53</c:v>
                </c:pt>
              </c:numCache>
            </c:numRef>
          </c:val>
          <c:extLst>
            <c:ext xmlns:c16="http://schemas.microsoft.com/office/drawing/2014/chart" uri="{C3380CC4-5D6E-409C-BE32-E72D297353CC}">
              <c16:uniqueId val="{00000007-1DE9-4A84-AA56-5E0D64E8B7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7.31</c:v>
                </c:pt>
                <c:pt idx="2">
                  <c:v>#N/A</c:v>
                </c:pt>
                <c:pt idx="3">
                  <c:v>9.8000000000000007</c:v>
                </c:pt>
                <c:pt idx="4">
                  <c:v>#N/A</c:v>
                </c:pt>
                <c:pt idx="5">
                  <c:v>8.5399999999999991</c:v>
                </c:pt>
                <c:pt idx="6">
                  <c:v>#N/A</c:v>
                </c:pt>
                <c:pt idx="7">
                  <c:v>8.3000000000000007</c:v>
                </c:pt>
                <c:pt idx="8">
                  <c:v>#N/A</c:v>
                </c:pt>
                <c:pt idx="9">
                  <c:v>13.32</c:v>
                </c:pt>
              </c:numCache>
            </c:numRef>
          </c:val>
          <c:extLst>
            <c:ext xmlns:c16="http://schemas.microsoft.com/office/drawing/2014/chart" uri="{C3380CC4-5D6E-409C-BE32-E72D297353CC}">
              <c16:uniqueId val="{00000008-1DE9-4A84-AA56-5E0D64E8B79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25.39</c:v>
                </c:pt>
                <c:pt idx="2">
                  <c:v>#N/A</c:v>
                </c:pt>
                <c:pt idx="3">
                  <c:v>25.06</c:v>
                </c:pt>
                <c:pt idx="4">
                  <c:v>#N/A</c:v>
                </c:pt>
                <c:pt idx="5">
                  <c:v>20.91</c:v>
                </c:pt>
                <c:pt idx="6">
                  <c:v>#N/A</c:v>
                </c:pt>
                <c:pt idx="7">
                  <c:v>15.42</c:v>
                </c:pt>
                <c:pt idx="8">
                  <c:v>#N/A</c:v>
                </c:pt>
                <c:pt idx="9">
                  <c:v>15.54</c:v>
                </c:pt>
              </c:numCache>
            </c:numRef>
          </c:val>
          <c:extLst>
            <c:ext xmlns:c16="http://schemas.microsoft.com/office/drawing/2014/chart" uri="{C3380CC4-5D6E-409C-BE32-E72D297353CC}">
              <c16:uniqueId val="{00000009-1DE9-4A84-AA56-5E0D64E8B7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4321</c:v>
                </c:pt>
                <c:pt idx="5">
                  <c:v>4248</c:v>
                </c:pt>
                <c:pt idx="8">
                  <c:v>4184</c:v>
                </c:pt>
                <c:pt idx="11">
                  <c:v>4063</c:v>
                </c:pt>
                <c:pt idx="14">
                  <c:v>3899</c:v>
                </c:pt>
              </c:numCache>
            </c:numRef>
          </c:val>
          <c:extLst>
            <c:ext xmlns:c16="http://schemas.microsoft.com/office/drawing/2014/chart" uri="{C3380CC4-5D6E-409C-BE32-E72D297353CC}">
              <c16:uniqueId val="{00000000-3FDF-4B5B-9F47-495F22F637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DF-4B5B-9F47-495F22F637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3FDF-4B5B-9F47-495F22F637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563</c:v>
                </c:pt>
                <c:pt idx="3">
                  <c:v>465</c:v>
                </c:pt>
                <c:pt idx="6">
                  <c:v>385</c:v>
                </c:pt>
                <c:pt idx="9">
                  <c:v>180</c:v>
                </c:pt>
                <c:pt idx="12">
                  <c:v>177</c:v>
                </c:pt>
              </c:numCache>
            </c:numRef>
          </c:val>
          <c:extLst>
            <c:ext xmlns:c16="http://schemas.microsoft.com/office/drawing/2014/chart" uri="{C3380CC4-5D6E-409C-BE32-E72D297353CC}">
              <c16:uniqueId val="{00000003-3FDF-4B5B-9F47-495F22F637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1058</c:v>
                </c:pt>
                <c:pt idx="3">
                  <c:v>965</c:v>
                </c:pt>
                <c:pt idx="6">
                  <c:v>1024</c:v>
                </c:pt>
                <c:pt idx="9">
                  <c:v>795</c:v>
                </c:pt>
                <c:pt idx="12">
                  <c:v>692</c:v>
                </c:pt>
              </c:numCache>
            </c:numRef>
          </c:val>
          <c:extLst>
            <c:ext xmlns:c16="http://schemas.microsoft.com/office/drawing/2014/chart" uri="{C3380CC4-5D6E-409C-BE32-E72D297353CC}">
              <c16:uniqueId val="{00000004-3FDF-4B5B-9F47-495F22F637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DF-4B5B-9F47-495F22F637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DF-4B5B-9F47-495F22F637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3802</c:v>
                </c:pt>
                <c:pt idx="3">
                  <c:v>3829</c:v>
                </c:pt>
                <c:pt idx="6">
                  <c:v>3874</c:v>
                </c:pt>
                <c:pt idx="9">
                  <c:v>3987</c:v>
                </c:pt>
                <c:pt idx="12">
                  <c:v>4090</c:v>
                </c:pt>
              </c:numCache>
            </c:numRef>
          </c:val>
          <c:extLst>
            <c:ext xmlns:c16="http://schemas.microsoft.com/office/drawing/2014/chart" uri="{C3380CC4-5D6E-409C-BE32-E72D297353CC}">
              <c16:uniqueId val="{00000007-3FDF-4B5B-9F47-495F22F637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1116</c:v>
                </c:pt>
                <c:pt idx="2">
                  <c:v>#N/A</c:v>
                </c:pt>
                <c:pt idx="3">
                  <c:v>#N/A</c:v>
                </c:pt>
                <c:pt idx="4">
                  <c:v>1025</c:v>
                </c:pt>
                <c:pt idx="5">
                  <c:v>#N/A</c:v>
                </c:pt>
                <c:pt idx="6">
                  <c:v>#N/A</c:v>
                </c:pt>
                <c:pt idx="7">
                  <c:v>1113</c:v>
                </c:pt>
                <c:pt idx="8">
                  <c:v>#N/A</c:v>
                </c:pt>
                <c:pt idx="9">
                  <c:v>#N/A</c:v>
                </c:pt>
                <c:pt idx="10">
                  <c:v>913</c:v>
                </c:pt>
                <c:pt idx="11">
                  <c:v>#N/A</c:v>
                </c:pt>
                <c:pt idx="12">
                  <c:v>#N/A</c:v>
                </c:pt>
                <c:pt idx="13">
                  <c:v>1074</c:v>
                </c:pt>
                <c:pt idx="14">
                  <c:v>#N/A</c:v>
                </c:pt>
              </c:numCache>
            </c:numRef>
          </c:val>
          <c:smooth val="0"/>
          <c:extLst>
            <c:ext xmlns:c16="http://schemas.microsoft.com/office/drawing/2014/chart" uri="{C3380CC4-5D6E-409C-BE32-E72D297353CC}">
              <c16:uniqueId val="{00000008-3FDF-4B5B-9F47-495F22F637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37296</c:v>
                </c:pt>
                <c:pt idx="5">
                  <c:v>36459</c:v>
                </c:pt>
                <c:pt idx="8">
                  <c:v>36290</c:v>
                </c:pt>
                <c:pt idx="11">
                  <c:v>37317</c:v>
                </c:pt>
                <c:pt idx="14">
                  <c:v>36701</c:v>
                </c:pt>
              </c:numCache>
            </c:numRef>
          </c:val>
          <c:extLst>
            <c:ext xmlns:c16="http://schemas.microsoft.com/office/drawing/2014/chart" uri="{C3380CC4-5D6E-409C-BE32-E72D297353CC}">
              <c16:uniqueId val="{00000000-DB75-4D18-A2B0-DA9832658F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4650</c:v>
                </c:pt>
                <c:pt idx="5">
                  <c:v>4518</c:v>
                </c:pt>
                <c:pt idx="8">
                  <c:v>4220</c:v>
                </c:pt>
                <c:pt idx="11">
                  <c:v>4931</c:v>
                </c:pt>
                <c:pt idx="14">
                  <c:v>3883</c:v>
                </c:pt>
              </c:numCache>
            </c:numRef>
          </c:val>
          <c:extLst>
            <c:ext xmlns:c16="http://schemas.microsoft.com/office/drawing/2014/chart" uri="{C3380CC4-5D6E-409C-BE32-E72D297353CC}">
              <c16:uniqueId val="{00000001-DB75-4D18-A2B0-DA9832658F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12783</c:v>
                </c:pt>
                <c:pt idx="5">
                  <c:v>12741</c:v>
                </c:pt>
                <c:pt idx="8">
                  <c:v>12298</c:v>
                </c:pt>
                <c:pt idx="11">
                  <c:v>12218</c:v>
                </c:pt>
                <c:pt idx="14">
                  <c:v>13120</c:v>
                </c:pt>
              </c:numCache>
            </c:numRef>
          </c:val>
          <c:extLst>
            <c:ext xmlns:c16="http://schemas.microsoft.com/office/drawing/2014/chart" uri="{C3380CC4-5D6E-409C-BE32-E72D297353CC}">
              <c16:uniqueId val="{00000002-DB75-4D18-A2B0-DA9832658F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75-4D18-A2B0-DA9832658F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75-4D18-A2B0-DA9832658F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1085</c:v>
                </c:pt>
                <c:pt idx="3">
                  <c:v>57</c:v>
                </c:pt>
                <c:pt idx="6">
                  <c:v>70</c:v>
                </c:pt>
                <c:pt idx="9">
                  <c:v>11</c:v>
                </c:pt>
                <c:pt idx="12">
                  <c:v>8</c:v>
                </c:pt>
              </c:numCache>
            </c:numRef>
          </c:val>
          <c:extLst>
            <c:ext xmlns:c16="http://schemas.microsoft.com/office/drawing/2014/chart" uri="{C3380CC4-5D6E-409C-BE32-E72D297353CC}">
              <c16:uniqueId val="{00000005-DB75-4D18-A2B0-DA9832658F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7002</c:v>
                </c:pt>
                <c:pt idx="3">
                  <c:v>6894</c:v>
                </c:pt>
                <c:pt idx="6">
                  <c:v>6938</c:v>
                </c:pt>
                <c:pt idx="9">
                  <c:v>6891</c:v>
                </c:pt>
                <c:pt idx="12">
                  <c:v>6866</c:v>
                </c:pt>
              </c:numCache>
            </c:numRef>
          </c:val>
          <c:extLst>
            <c:ext xmlns:c16="http://schemas.microsoft.com/office/drawing/2014/chart" uri="{C3380CC4-5D6E-409C-BE32-E72D297353CC}">
              <c16:uniqueId val="{00000006-DB75-4D18-A2B0-DA9832658F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1597</c:v>
                </c:pt>
                <c:pt idx="3">
                  <c:v>1209</c:v>
                </c:pt>
                <c:pt idx="6">
                  <c:v>889</c:v>
                </c:pt>
                <c:pt idx="9">
                  <c:v>757</c:v>
                </c:pt>
                <c:pt idx="12">
                  <c:v>1058</c:v>
                </c:pt>
              </c:numCache>
            </c:numRef>
          </c:val>
          <c:extLst>
            <c:ext xmlns:c16="http://schemas.microsoft.com/office/drawing/2014/chart" uri="{C3380CC4-5D6E-409C-BE32-E72D297353CC}">
              <c16:uniqueId val="{00000007-DB75-4D18-A2B0-DA9832658F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11525</c:v>
                </c:pt>
                <c:pt idx="3">
                  <c:v>10685</c:v>
                </c:pt>
                <c:pt idx="6">
                  <c:v>9783</c:v>
                </c:pt>
                <c:pt idx="9">
                  <c:v>8479</c:v>
                </c:pt>
                <c:pt idx="12">
                  <c:v>7231</c:v>
                </c:pt>
              </c:numCache>
            </c:numRef>
          </c:val>
          <c:extLst>
            <c:ext xmlns:c16="http://schemas.microsoft.com/office/drawing/2014/chart" uri="{C3380CC4-5D6E-409C-BE32-E72D297353CC}">
              <c16:uniqueId val="{00000008-DB75-4D18-A2B0-DA9832658F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118</c:v>
                </c:pt>
                <c:pt idx="3">
                  <c:v>106</c:v>
                </c:pt>
                <c:pt idx="6">
                  <c:v>93</c:v>
                </c:pt>
                <c:pt idx="9">
                  <c:v>81</c:v>
                </c:pt>
                <c:pt idx="12">
                  <c:v>68</c:v>
                </c:pt>
              </c:numCache>
            </c:numRef>
          </c:val>
          <c:extLst>
            <c:ext xmlns:c16="http://schemas.microsoft.com/office/drawing/2014/chart" uri="{C3380CC4-5D6E-409C-BE32-E72D297353CC}">
              <c16:uniqueId val="{00000009-DB75-4D18-A2B0-DA9832658F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35434</c:v>
                </c:pt>
                <c:pt idx="3">
                  <c:v>34470</c:v>
                </c:pt>
                <c:pt idx="6">
                  <c:v>34518</c:v>
                </c:pt>
                <c:pt idx="9">
                  <c:v>36397</c:v>
                </c:pt>
                <c:pt idx="12">
                  <c:v>35460</c:v>
                </c:pt>
              </c:numCache>
            </c:numRef>
          </c:val>
          <c:extLst>
            <c:ext xmlns:c16="http://schemas.microsoft.com/office/drawing/2014/chart" uri="{C3380CC4-5D6E-409C-BE32-E72D297353CC}">
              <c16:uniqueId val="{0000000A-DB75-4D18-A2B0-DA9832658F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75-4D18-A2B0-DA9832658F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3677</c:v>
                </c:pt>
                <c:pt idx="1">
                  <c:v>3388</c:v>
                </c:pt>
                <c:pt idx="2">
                  <c:v>3566</c:v>
                </c:pt>
              </c:numCache>
            </c:numRef>
          </c:val>
          <c:extLst>
            <c:ext xmlns:c16="http://schemas.microsoft.com/office/drawing/2014/chart" uri="{C3380CC4-5D6E-409C-BE32-E72D297353CC}">
              <c16:uniqueId val="{00000000-5697-4FA5-8579-66C9F61644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274</c:v>
                </c:pt>
                <c:pt idx="1">
                  <c:v>274</c:v>
                </c:pt>
                <c:pt idx="2">
                  <c:v>724</c:v>
                </c:pt>
              </c:numCache>
            </c:numRef>
          </c:val>
          <c:extLst>
            <c:ext xmlns:c16="http://schemas.microsoft.com/office/drawing/2014/chart" uri="{C3380CC4-5D6E-409C-BE32-E72D297353CC}">
              <c16:uniqueId val="{00000001-5697-4FA5-8579-66C9F61644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4701</c:v>
                </c:pt>
                <c:pt idx="1">
                  <c:v>5031</c:v>
                </c:pt>
                <c:pt idx="2">
                  <c:v>5150</c:v>
                </c:pt>
              </c:numCache>
            </c:numRef>
          </c:val>
          <c:extLst>
            <c:ext xmlns:c16="http://schemas.microsoft.com/office/drawing/2014/chart" uri="{C3380CC4-5D6E-409C-BE32-E72D297353CC}">
              <c16:uniqueId val="{00000002-5697-4FA5-8579-66C9F61644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{111D6E04-34D4-4022-A36B-0CF53E43BB78}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C4-41DE-BE09-CA292A295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{05F463DF-851C-46CB-8B2E-19DC3FE09CF2}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4-41DE-BE09-CA292A295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{638D6210-51C7-4FF6-B0BC-6DB246F1F8EB}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4-41DE-BE09-CA292A295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{FCDEB8B8-09DA-4DD6-8E6C-23292795FA66}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4-41DE-BE09-CA292A295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{A565AF0D-7566-4247-ACBA-7BA6E4017430}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4-41DE-BE09-CA292A295C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{7EB5563F-5E4A-4BCE-80D7-5A4EC883FCBB}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C4-41DE-BE09-CA292A295C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{AFE139FE-2012-4E56-9F3C-8AA9697C9D3A}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C4-41DE-BE09-CA292A295C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{E1C67E8B-6A73-43CC-A447-333DA49AD727}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C4-41DE-BE09-CA292A295C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{9F4526A3-9868-4956-B73A-4CA375A5A19A}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C4-41DE-BE09-CA292A295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66.7</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C4-41DE-BE09-CA292A295C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{EE9BC352-56B6-45D4-B0FF-55D53C07EDB0}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C4-41DE-BE09-CA292A295C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{2D02ECB6-4555-4000-906C-FE10A2E1E3EB}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4-41DE-BE09-CA292A295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{B0578F41-7040-4AA4-A047-D9D9F2EC2266}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4-41DE-BE09-CA292A295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{31431189-5E72-475D-8DFC-A1897E6937A7}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4-41DE-BE09-CA292A295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{D479895F-88C6-4D04-8CBD-BD644EAB0D10}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4-41DE-BE09-CA292A295C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{BD3406C0-B9E4-440A-B165-3A3FA609D871}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C4-41DE-BE09-CA292A295C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{30A68E30-D5C0-4C01-9EB4-A5724A8E006E}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C4-41DE-BE09-CA292A295C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{A1E2F3EF-4A8B-455D-B51E-04878131F7F2}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C4-41DE-BE09-CA292A295C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{107CAF3E-E90C-4FC4-A1EF-2FF2BEC35EE8}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C4-41DE-BE09-CA292A295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61.9</c:v>
                </c:pt>
                <c:pt idx="32">
                  <c:v>63</c:v>
                </c:pt>
              </c:numCache>
            </c:numRef>
          </c:xVal>
          <c:yVal>
            <c:numRef>
              <c:f>公会計指標分析・財政指標組合せ分析表!$BP$55:$DC$55</c:f>
              <c:numCache>
                <c:formatCode>#,##0.0;"▲ "#,##0.0</c:formatCode>
                <c:ptCount val="40"/>
                <c:pt idx="24">
                  <c:v>5.9</c:v>
                </c:pt>
                <c:pt idx="32">
                  <c:v>4.0999999999999996</c:v>
                </c:pt>
              </c:numCache>
            </c:numRef>
          </c:yVal>
          <c:smooth val="0"/>
          <c:extLst>
            <c:ext xmlns:c16="http://schemas.microsoft.com/office/drawing/2014/chart" uri="{C3380CC4-5D6E-409C-BE32-E72D297353CC}">
              <c16:uniqueId val="{00000013-B0C4-41DE-BE09-CA292A295CE0}"/>
            </c:ext>
          </c:extLst>
        </c:ser>
        <c:dLbls>
          <c:showLegendKey val="0"/>
          <c:showVal val="1"/>
          <c:showCatName val="0"/>
          <c:showSerName val="0"/>
          <c:showPercent val="0"/>
          <c:showBubbleSize val="0"/>
        </c:dLbls>
        <c:axId val="46179840"/>
        <c:axId val="46181760"/>
      </c:scatterChart>
      <c:valAx>
        <c:axId val="46179840"/>
        <c:scaling>
          <c:orientation val="maxMin"/>
          <c:max val="64"/>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{5632226C-78DB-40FB-A0B0-E6D2EE734F9A}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A87-454A-A2BD-10466AA1B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{60E1F98E-82C6-4E26-B5F7-8D4D21F2E31B}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7-454A-A2BD-10466AA1B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{56EF6B8B-DA47-42D2-B056-C81833FD7B7D}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7-454A-A2BD-10466AA1B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{605BF7BA-640F-416E-865B-3E3C270516ED}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7-454A-A2BD-10466AA1B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{7ECD0BCD-CA07-4A1E-8C89-D63598BC5479}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7-454A-A2BD-10466AA1BF4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{26B388F2-7C2A-4AD3-9DFB-DCB1405E244B}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A87-454A-A2BD-10466AA1BF4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{44CEA55C-931B-4E55-A37E-15907B423E1D}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A87-454A-A2BD-10466AA1BF4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{41B9A54C-53B5-4E5B-A95D-3707D5FC9A6C}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A87-454A-A2BD-10466AA1BF4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{8EC6D758-E16D-4D03-96AF-271F988EDC1D}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A87-454A-A2BD-10466AA1B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4.9000000000000004</c:v>
                </c:pt>
                <c:pt idx="16">
                  <c:v>4.8</c:v>
                </c:pt>
                <c:pt idx="24">
                  <c:v>4.5</c:v>
                </c:pt>
                <c:pt idx="32">
                  <c:v>4.5</c:v>
                </c:pt>
              </c:numCache>
            </c:numRef>
          </c:xVal>
          <c:yVal>
            <c:numRef>
              <c:f>公会計指標分析・財政指標組合せ分析表!$BP$73:$DC$73</c:f>
              <c:numCache>
                <c:formatCode>#,##0.0;"▲ "#,##0.0</c:formatCode>
                <c:ptCount val="40"/>
                <c:pt idx="0">
                  <c:v>9</c:v>
                </c:pt>
              </c:numCache>
            </c:numRef>
          </c:yVal>
          <c:smooth val="0"/>
          <c:extLst>
            <c:ext xmlns:c16="http://schemas.microsoft.com/office/drawing/2014/chart" uri="{C3380CC4-5D6E-409C-BE32-E72D297353CC}">
              <c16:uniqueId val="{00000009-5A87-454A-A2BD-10466AA1BF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{A50C8EA5-1933-4506-83F3-ACDBF0C9524D}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A87-454A-A2BD-10466AA1BF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{0A7726DE-3382-48F0-AD13-D9E8321A5BE1}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7-454A-A2BD-10466AA1B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{7E33E379-0601-4584-87AD-2B8A19C1BCF4}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7-454A-A2BD-10466AA1B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{7E2E95E4-D391-418D-8966-AD49F9CE77C9}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7-454A-A2BD-10466AA1B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{7DA46491-59F2-49D3-960E-BA7C6808FDD2}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7-454A-A2BD-10466AA1BF4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{C7DF93CD-1A0A-4388-AA84-6F749F83C467}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A87-454A-A2BD-10466AA1BF4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{5C47D0F1-8637-44FA-872E-8E566DFD0ADD}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A87-454A-A2BD-10466AA1BF4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{0A46B37E-D64F-41CF-A564-A26319153F9B}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A87-454A-A2BD-10466AA1BF4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{B7D20279-1566-4FB7-A6DE-566B56023749}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A87-454A-A2BD-10466AA1B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5A87-454A-A2BD-10466AA1BF46}"/>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A11FB93-B4E4-4B7E-887D-EB07CADFEDED}"/>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611805A-EA7E-44A5-B79F-2F422E2AAE62}"/>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公債費については、大型事業の償還が終了し、事業精査等により建設地方債の新規借入は抑えられている。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過去に借り入れた臨時財政対策債の元利償還金並びに平成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年度に借入れた事業に係る元金償還の開始に伴い、平成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年度から増加しているが、平成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年度以降は前年度と比較して、それ以外の地方債償還額が減となっていた。しかし、平成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年度は、施設の老朽化等により市民体育館の建設など、大型事業の償還等があり前年度と比較して増加となった。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今後も、世代間において公債費負担の不均衡が生じることがないよう、適正な起債発行に努めていく。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今後も、世代間で公債費負担の不均衡が生じないよう適正な起債発行に努めていく</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財政調整基金に</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億円、減債基金に</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社会福祉施設等運営基金に３億円、清掃センター管理運営基金に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億２千万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積み立てた一方で、財政調整基金を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億２千万円、</a:t>
          </a:r>
          <a:r>
            <a:rPr kumimoji="1" lang="ja-JP" altLang="en-US" sz="1100">
              <a:solidFill>
                <a:schemeClr val="dk1"/>
              </a:solidFill>
              <a:effectLst/>
              <a:latin typeface="+mn-lt"/>
              <a:ea typeface="+mn-ea"/>
              <a:cs typeface="+mn-cs"/>
            </a:rPr>
            <a:t>清掃センター管理運営基金を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千万円、庁舎整備</a:t>
          </a:r>
          <a:r>
            <a:rPr kumimoji="1" lang="ja-JP" altLang="ja-JP" sz="1100">
              <a:solidFill>
                <a:schemeClr val="dk1"/>
              </a:solidFill>
              <a:effectLst/>
              <a:latin typeface="+mn-lt"/>
              <a:ea typeface="+mn-ea"/>
              <a:cs typeface="+mn-cs"/>
            </a:rPr>
            <a:t>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千万円取り崩したこと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により、基金全体としては、</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・各基金の設置目的や今後の事業計画等に応じて、適切に基金の積立て及び取崩しを行う。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・社会福祉施設等運営基金：社会福祉施設、社会教育施設その他市が設置する施設の整備及び円滑な管理運営に資する経費の財源に充当する。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・まちづくり基金：市有施設建設その他のまちづくりに要する経費の財源に充当する。</a:t>
          </a:r>
          <a:endParaRPr lang="ja-JP" altLang="ja-JP" sz="1400">
            <a:effectLst/>
          </a:endParaRPr>
        </a:p>
        <a:p>
          <a:r>
            <a:rPr kumimoji="1" lang="ja-JP" altLang="ja-JP" sz="1100">
              <a:solidFill>
                <a:schemeClr val="dk1"/>
              </a:solidFill>
              <a:effectLst/>
              <a:latin typeface="+mn-lt"/>
              <a:ea typeface="+mn-ea"/>
              <a:cs typeface="+mn-cs"/>
            </a:rPr>
            <a:t>・庁舎整備基金：市庁舎の整備に要する経費の財源に充当する。</a:t>
          </a:r>
          <a:endParaRPr lang="en-US" altLang="ja-JP" sz="1400">
            <a:effectLst/>
          </a:endParaRPr>
        </a:p>
        <a:p>
          <a:r>
            <a:rPr kumimoji="1" lang="ja-JP" altLang="ja-JP" sz="1100">
              <a:solidFill>
                <a:schemeClr val="dk1"/>
              </a:solidFill>
              <a:effectLst/>
              <a:latin typeface="+mn-lt"/>
              <a:ea typeface="+mn-ea"/>
              <a:cs typeface="+mn-cs"/>
            </a:rPr>
            <a:t>・清掃センター管理運営基金：桐生市清掃センターの管理運営に係る経費の財源に充当する。</a:t>
          </a:r>
          <a:endParaRPr lang="ja-JP" altLang="ja-JP" sz="1400">
            <a:effectLst/>
          </a:endParaRPr>
        </a:p>
        <a:p>
          <a:r>
            <a:rPr kumimoji="1" lang="ja-JP" altLang="ja-JP" sz="1100">
              <a:solidFill>
                <a:schemeClr val="dk1"/>
              </a:solidFill>
              <a:effectLst/>
              <a:latin typeface="+mn-lt"/>
              <a:ea typeface="+mn-ea"/>
              <a:cs typeface="+mn-cs"/>
            </a:rPr>
            <a:t>・黒保根ふるさとづくり基金：桐生市黒保根町の多様な歴史、文化、伝統、産業等を活かし、個性豊かなふるさとを創生する経費の財源に充当する。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・社会福祉施設等運営基金：</a:t>
          </a:r>
          <a:r>
            <a:rPr kumimoji="1" lang="ja-JP" altLang="ja-JP" sz="1100">
              <a:solidFill>
                <a:schemeClr val="dk1"/>
              </a:solidFill>
              <a:effectLst/>
              <a:latin typeface="+mn-ea"/>
              <a:ea typeface="+mn-ea"/>
              <a:cs typeface="+mn-cs"/>
            </a:rPr>
            <a:t>社会福祉施設、社会教育施設</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の整備及び円滑な管理運営に資する経費</a:t>
          </a:r>
          <a:r>
            <a:rPr kumimoji="1" lang="ja-JP" altLang="en-US" sz="1100">
              <a:solidFill>
                <a:schemeClr val="dk1"/>
              </a:solidFill>
              <a:effectLst/>
              <a:latin typeface="+mn-ea"/>
              <a:ea typeface="+mn-ea"/>
              <a:cs typeface="+mn-cs"/>
            </a:rPr>
            <a:t>に充てるため、</a:t>
          </a:r>
          <a:r>
            <a:rPr kumimoji="1" lang="ja-JP" altLang="ja-JP" sz="1100">
              <a:solidFill>
                <a:schemeClr val="dk1"/>
              </a:solidFill>
              <a:effectLst/>
              <a:latin typeface="+mn-ea"/>
              <a:ea typeface="+mn-ea"/>
              <a:cs typeface="+mn-cs"/>
            </a:rPr>
            <a:t>取崩・積立を実施し、令和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年度は約</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億</a:t>
          </a:r>
          <a:r>
            <a:rPr kumimoji="1" lang="ja-JP" altLang="ja-JP" sz="1100">
              <a:solidFill>
                <a:schemeClr val="dk1"/>
              </a:solidFill>
              <a:effectLst/>
              <a:latin typeface="+mn-ea"/>
              <a:ea typeface="+mn-ea"/>
              <a:cs typeface="+mn-cs"/>
            </a:rPr>
            <a:t>円増加した。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・まちづくり基金：市有施設の建替えに関し、取崩・積立を実施し、令和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年度は約</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千万円増加した。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・庁舎整備基金：庁舎建替えに関し、</a:t>
          </a:r>
          <a:r>
            <a:rPr kumimoji="1" lang="ja-JP" altLang="ja-JP" sz="1100">
              <a:solidFill>
                <a:schemeClr val="dk1"/>
              </a:solidFill>
              <a:effectLst/>
              <a:latin typeface="+mn-ea"/>
              <a:ea typeface="+mn-ea"/>
              <a:cs typeface="+mn-cs"/>
            </a:rPr>
            <a:t>取崩・積立を実施し、令</a:t>
          </a:r>
          <a:r>
            <a:rPr kumimoji="1" lang="ja-JP" altLang="ja-JP" sz="1100">
              <a:solidFill>
                <a:schemeClr val="dk1"/>
              </a:solidFill>
              <a:effectLst/>
              <a:latin typeface="+mn-lt"/>
              <a:ea typeface="+mn-ea"/>
              <a:cs typeface="+mn-cs"/>
            </a:rPr>
            <a:t>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・清掃センター管理運営基金：</a:t>
          </a:r>
          <a:r>
            <a:rPr kumimoji="1" lang="ja-JP" altLang="ja-JP" sz="1100">
              <a:solidFill>
                <a:schemeClr val="dk1"/>
              </a:solidFill>
              <a:effectLst/>
              <a:latin typeface="+mn-lt"/>
              <a:ea typeface="+mn-ea"/>
              <a:cs typeface="+mn-cs"/>
            </a:rPr>
            <a:t>桐生市清掃センターの管理運営に係る経費</a:t>
          </a:r>
          <a:r>
            <a:rPr kumimoji="1" lang="ja-JP" altLang="en-US" sz="1100">
              <a:solidFill>
                <a:schemeClr val="dk1"/>
              </a:solidFill>
              <a:effectLst/>
              <a:latin typeface="+mn-lt"/>
              <a:ea typeface="+mn-ea"/>
              <a:cs typeface="+mn-cs"/>
            </a:rPr>
            <a:t>に充てるため、</a:t>
          </a:r>
          <a:r>
            <a:rPr kumimoji="1" lang="ja-JP" altLang="ja-JP" sz="1100">
              <a:solidFill>
                <a:schemeClr val="dk1"/>
              </a:solidFill>
              <a:effectLst/>
              <a:latin typeface="+mn-lt"/>
              <a:ea typeface="+mn-ea"/>
              <a:cs typeface="+mn-cs"/>
            </a:rPr>
            <a:t>取崩・積立を実施し、令和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・社会福祉施設等運営基金：社会福祉施設、社会教育施設その他市が設置する施設の整備及び円滑な管理運営に資する経費に対して、適切かつ計画的に積立て及び取崩しを行う。</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・まちづくり基金：今後の市有施設建設その他のまちづくりについての計画を踏まえ、適切かつ計画的に積立て及び取崩しを行う。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・庁舎整備基金：市庁舎の整備に要する経費や今後の庁舎建替等に備えて、適切かつ計画的に積立て及び取崩しを行う。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・清掃センター管理運営基金：清掃センターの管理運営に係る経費や将来的な建替等に備えて、適切かつ計画的に積立て及び取崩しを行う。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・黒保根ふるさとづくり基金：桐生市黒保根町の多様な歴史、文化、伝統、産業等を活かし、個性豊かなふるさとを創生するため、適切かつ計画的に積立を行う。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年度予算執行にあたり、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億２千万円</a:t>
          </a:r>
          <a:r>
            <a:rPr kumimoji="1" lang="ja-JP" altLang="en-US" sz="1100">
              <a:solidFill>
                <a:schemeClr val="dk1"/>
              </a:solidFill>
              <a:effectLst/>
              <a:latin typeface="+mn-lt"/>
              <a:ea typeface="+mn-ea"/>
              <a:cs typeface="+mn-cs"/>
            </a:rPr>
            <a:t>の取崩しを行ったが、</a:t>
          </a:r>
          <a:r>
            <a:rPr kumimoji="1" lang="ja-JP" altLang="ja-JP" sz="1100">
              <a:solidFill>
                <a:schemeClr val="dk1"/>
              </a:solidFill>
              <a:effectLst/>
              <a:latin typeface="+mn-lt"/>
              <a:ea typeface="+mn-ea"/>
              <a:cs typeface="+mn-cs"/>
            </a:rPr>
            <a:t>１１億円の積み立てを行った</a:t>
          </a:r>
          <a:r>
            <a:rPr kumimoji="1" lang="ja-JP" altLang="en-US" sz="1100">
              <a:solidFill>
                <a:schemeClr val="dk1"/>
              </a:solidFill>
              <a:effectLst/>
              <a:latin typeface="+mn-lt"/>
              <a:ea typeface="+mn-ea"/>
              <a:cs typeface="+mn-cs"/>
            </a:rPr>
            <a:t>ため、増加</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・年度間財源調整や災害等が発生した際の役割を確保するため、適切かつ計画的に積立て及び取崩しを行う。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・今後の償還に備え、</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千万円の積立てを行った。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・今後の償還に応じて、適切かつ計画的に積立て及び取崩しを行う。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B35A3B-2238-489B-B472-8792E9D91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E3D1B2-4D04-485D-9818-F52CD5C28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2F00E19-CD07-4E03-99BD-4FE7D539C2D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FD238B0-4FA3-4132-9207-979984E2CC4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6482F769-3A74-49C3-93F3-F82727E383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B3D35491-9358-4DD3-B369-979A888541E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A4D70255-B327-477B-93CA-29DD89875F8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1969759E-A12A-4C24-B93A-F76EE8DA036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8A4CAD37-2DD5-43C3-B155-D82A93C291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D0032981-C4BB-425B-A2BA-64A1C0DD03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8855404-0C29-4519-85FF-7D3A101358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93F6A020-3DAC-43EF-869E-EFE44E7770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A4F528A-678D-48C8-A2BA-DF5CBB6E59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0461571-C3FE-4CAF-867F-58783648FE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94249B08-531C-40E1-A6E2-72E4477BD7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BCA40957-960A-4655-A55E-5F62B439DD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8157A31-9B11-4258-9DB0-AA88232C6B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E31568F3-29AC-40A1-9ABE-168AD7722F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2ECE27C-EC70-4925-B33B-4E282609B5A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2C9831BB-94B6-4592-BC46-9DAAD973F31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E43CD53C-0039-4856-A161-F511402705C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4BD9EA8-D871-4EC3-A22F-253F79D4A8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21ACCE8-DDF7-4DEC-99D2-362506E06F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6EBDBBAB-56CE-4318-A240-072CE5D753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4429B968-77B7-401F-9451-16F8F80F04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B533AFE6-8280-477C-AC7E-4389AC51FA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4A59D61-9F57-41CF-BBED-8114881C24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5EC0D19-35A2-453A-8A02-C5BC6C3584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8752DB9A-AF87-444A-AD7C-3A559BAFC0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63FC417-280A-441C-A50E-AD345B985D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FF5D94C-58D0-4FAF-A517-DE672D6A3B2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CDE3128-34F4-410F-B552-3F10CA8C1B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CA89F41-7380-4112-BE62-29A80C51F8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F0F285B4-F1BD-48C4-8B8B-D3AAF3D1D4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4F4E24F9-AEB0-45CF-883C-9666E26ADC4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137D438-81B2-46CE-B409-8B1A76CBE0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AC081DFA-72DA-435E-A825-5131E783148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10245C0C-A6B0-4C2A-9C96-2B826287834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D5B48892-5283-4500-8791-4819E144774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F54ABB45-A6D9-450E-9EC6-6FBDD84681A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75E4A0AA-72E7-48DF-A923-9E8C785DF21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DD28734-D195-4B47-8A22-0A817E3119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4560F9F-78B1-49E1-BA59-6CD006BCB5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437EF60-C1FA-4CCA-84E3-96E6BEA39E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756E179A-852F-4496-B075-42373746C3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F285CB9-B0FB-4EEF-818C-A859CB3AA83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761715EA-C20E-4D27-9AAA-036590BD768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113FD3E-C338-4D38-BCBD-1314B2347E4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72D472D-0A73-4A41-B31A-9A83CDA39D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684A4BB-BC27-43AB-962E-39A5FF795D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4032C03-8DBC-4DD8-A45D-938F5745893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C598DC5-C383-4C62-B75D-B330188225F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5155FF0-B824-4ADD-835C-5AC241EA8E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有形固定資産減価償却率については、上昇傾向にあり、類似団体平均と比較しても高い水準であることから、今後は個別施設計画を策定し、削減目標の達成に努める。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E4113E77-B9C6-4694-AC7C-EF27B4A1A76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8C6B818-0E38-4065-8F4B-BC51053371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7C85B9AE-96DA-48A5-A9FF-F93BC18EDFE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6935498C-2C95-49C4-A13E-3ACFF7B5A7C8}"/>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7D5DA6DE-C792-4E57-9EF8-C3D1D96F3F7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96913BDC-944A-404F-B735-1905345B31E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9D0E33A2-1EEF-46B9-BB4A-BD6FD76C0F4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4E7EF669-95B0-46C7-A756-B638776C9D1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EC758F1A-2DAF-4118-9162-1CA52E47685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F640BAB-2462-452C-BD62-0C3042A213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466B09B-758E-415F-8A82-C3A0911587C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A93BD67-6949-4B95-8FB0-2CA00E707E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7" name="直線コネクタ 66">
          <a:extLst>
            <a:ext uri="{FF2B5EF4-FFF2-40B4-BE49-F238E27FC236}">
              <a16:creationId xmlns:a16="http://schemas.microsoft.com/office/drawing/2014/main" id="{4767B28B-0F6F-4371-BFFD-7FDBEE7457FB}"/>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8" name="有形固定資産減価償却率最小値テキスト">
          <a:extLst>
            <a:ext uri="{FF2B5EF4-FFF2-40B4-BE49-F238E27FC236}">
              <a16:creationId xmlns:a16="http://schemas.microsoft.com/office/drawing/2014/main" id="{26A08057-AE9A-46D6-985C-45D650074745}"/>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9" name="直線コネクタ 68">
          <a:extLst>
            <a:ext uri="{FF2B5EF4-FFF2-40B4-BE49-F238E27FC236}">
              <a16:creationId xmlns:a16="http://schemas.microsoft.com/office/drawing/2014/main" id="{B424FC9E-59B2-4B05-9E7A-8273E0BFAA20}"/>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0" name="有形固定資産減価償却率最大値テキスト">
          <a:extLst>
            <a:ext uri="{FF2B5EF4-FFF2-40B4-BE49-F238E27FC236}">
              <a16:creationId xmlns:a16="http://schemas.microsoft.com/office/drawing/2014/main" id="{9115DF18-0FB6-42ED-AF8F-6A013AAC5322}"/>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1" name="直線コネクタ 70">
          <a:extLst>
            <a:ext uri="{FF2B5EF4-FFF2-40B4-BE49-F238E27FC236}">
              <a16:creationId xmlns:a16="http://schemas.microsoft.com/office/drawing/2014/main" id="{8D6605C9-E4A3-4EA0-ADBA-692C085B344B}"/>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2" name="有形固定資産減価償却率平均値テキスト">
          <a:extLst>
            <a:ext uri="{FF2B5EF4-FFF2-40B4-BE49-F238E27FC236}">
              <a16:creationId xmlns:a16="http://schemas.microsoft.com/office/drawing/2014/main" id="{AD750F48-F49F-43C0-BD4B-0FF09F28CADC}"/>
            </a:ext>
          </a:extLst>
        </xdr:cNvPr>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3" name="フローチャート: 判断 72">
          <a:extLst>
            <a:ext uri="{FF2B5EF4-FFF2-40B4-BE49-F238E27FC236}">
              <a16:creationId xmlns:a16="http://schemas.microsoft.com/office/drawing/2014/main" id="{3E8095E3-B3B5-45F9-8F13-D0D474F993B0}"/>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4" name="フローチャート: 判断 73">
          <a:extLst>
            <a:ext uri="{FF2B5EF4-FFF2-40B4-BE49-F238E27FC236}">
              <a16:creationId xmlns:a16="http://schemas.microsoft.com/office/drawing/2014/main" id="{C46BFC5D-6B6A-4622-8BC3-FA708579DAA6}"/>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a:extLst>
            <a:ext uri="{FF2B5EF4-FFF2-40B4-BE49-F238E27FC236}">
              <a16:creationId xmlns:a16="http://schemas.microsoft.com/office/drawing/2014/main" id="{59B2D49F-CE30-4771-BB14-98022EE1B59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id="{803F8E0D-EC87-4A95-96F4-B42636E3D072}"/>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7" name="フローチャート: 判断 76">
          <a:extLst>
            <a:ext uri="{FF2B5EF4-FFF2-40B4-BE49-F238E27FC236}">
              <a16:creationId xmlns:a16="http://schemas.microsoft.com/office/drawing/2014/main" id="{E7EA764B-E05A-4CF2-9B5D-600280C48B96}"/>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3A2FB41-3622-4512-BCE6-0C5EA7ABC6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347E89D-341D-4135-809C-F9F088DF997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A08E486-ED3A-4C8A-94BB-CAD17185F7B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DB0FA5C-E498-4938-8646-D043966CD4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BB7FDE6-0A7A-4544-83E3-585F75BA27D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3" name="楕円 82">
          <a:extLst>
            <a:ext uri="{FF2B5EF4-FFF2-40B4-BE49-F238E27FC236}">
              <a16:creationId xmlns:a16="http://schemas.microsoft.com/office/drawing/2014/main" id="{9B7E7A01-5139-477F-9155-391B0EEB4E22}"/>
            </a:ext>
          </a:extLst>
        </xdr:cNvPr>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4" name="有形固定資産減価償却率該当値テキスト">
          <a:extLst>
            <a:ext uri="{FF2B5EF4-FFF2-40B4-BE49-F238E27FC236}">
              <a16:creationId xmlns:a16="http://schemas.microsoft.com/office/drawing/2014/main" id="{1CD25EC6-700C-42FC-8754-73DBC66B13FC}"/>
            </a:ext>
          </a:extLst>
        </xdr:cNvPr>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85408</xdr:rowOff>
    </xdr:from>
    <xdr:to>
      <xdr:col>19</xdr:col>
      <xdr:colOff>187325</xdr:colOff>
      <xdr:row>33</xdr:row>
      <xdr:rowOff>15558</xdr:rowOff>
    </xdr:to>
    <xdr:sp macro="" textlink="">
      <xdr:nvSpPr>
        <xdr:cNvPr id="85" name="楕円 84">
          <a:extLst>
            <a:ext uri="{FF2B5EF4-FFF2-40B4-BE49-F238E27FC236}">
              <a16:creationId xmlns:a16="http://schemas.microsoft.com/office/drawing/2014/main" id="{5719AD5F-EFB8-4D3D-B1C1-F8AB284050B2}"/>
            </a:ext>
          </a:extLst>
        </xdr:cNvPr>
        <xdr:cNvSpPr/>
      </xdr:nvSpPr>
      <xdr:spPr>
        <a:xfrm>
          <a:off x="4000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136208</xdr:rowOff>
    </xdr:from>
    <xdr:to>
      <xdr:col>23</xdr:col>
      <xdr:colOff>85725</xdr:colOff>
      <xdr:row>33</xdr:row>
      <xdr:rowOff>13335</xdr:rowOff>
    </xdr:to>
    <xdr:cxnSp macro="">
      <xdr:nvCxnSpPr>
        <xdr:cNvPr id="86" name="直線コネクタ 85">
          <a:extLst>
            <a:ext uri="{FF2B5EF4-FFF2-40B4-BE49-F238E27FC236}">
              <a16:creationId xmlns:a16="http://schemas.microsoft.com/office/drawing/2014/main" id="{25F6CD20-FAD4-4F24-A1A2-37A3F7577BF1}"/>
            </a:ext>
          </a:extLst>
        </xdr:cNvPr>
        <xdr:cNvCxnSpPr/>
      </xdr:nvCxnSpPr>
      <xdr:spPr>
        <a:xfrm>
          <a:off x="4051300" y="6394133"/>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7" name="n_1aveValue有形固定資産減価償却率">
          <a:extLst>
            <a:ext uri="{FF2B5EF4-FFF2-40B4-BE49-F238E27FC236}">
              <a16:creationId xmlns:a16="http://schemas.microsoft.com/office/drawing/2014/main" id="{35079134-58B4-4ABF-80FB-03BEC59E9E14}"/>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a:extLst>
            <a:ext uri="{FF2B5EF4-FFF2-40B4-BE49-F238E27FC236}">
              <a16:creationId xmlns:a16="http://schemas.microsoft.com/office/drawing/2014/main" id="{C74721D0-346D-45F8-AFE1-FD15179647F4}"/>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89" name="n_3aveValue有形固定資産減価償却率">
          <a:extLst>
            <a:ext uri="{FF2B5EF4-FFF2-40B4-BE49-F238E27FC236}">
              <a16:creationId xmlns:a16="http://schemas.microsoft.com/office/drawing/2014/main" id="{96542AAB-E7B3-4608-9DD2-575CC9D185C5}"/>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0" name="n_4aveValue有形固定資産減価償却率">
          <a:extLst>
            <a:ext uri="{FF2B5EF4-FFF2-40B4-BE49-F238E27FC236}">
              <a16:creationId xmlns:a16="http://schemas.microsoft.com/office/drawing/2014/main" id="{3D956B7C-AD3E-4DC9-9090-3C8675C33EF2}"/>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6685</xdr:rowOff>
    </xdr:from>
    <xdr:ext cx="405111" cy="259045"/>
    <xdr:sp macro="" textlink="">
      <xdr:nvSpPr>
        <xdr:cNvPr id="91" name="n_1mainValue有形固定資産減価償却率">
          <a:extLst>
            <a:ext uri="{FF2B5EF4-FFF2-40B4-BE49-F238E27FC236}">
              <a16:creationId xmlns:a16="http://schemas.microsoft.com/office/drawing/2014/main" id="{9C7C0C8F-D718-4592-AAE0-E38163CF90CD}"/>
            </a:ext>
          </a:extLst>
        </xdr:cNvPr>
        <xdr:cNvSpPr txBox="1"/>
      </xdr:nvSpPr>
      <xdr:spPr>
        <a:xfrm>
          <a:off x="38360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30744C9B-731C-4215-8A88-E55F3BFEE1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4F324963-E45F-4A2C-869F-AC37674C281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4A6241D4-D441-4F43-8D89-7F4190F2D88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4D9EFDC-0378-48F6-98BC-03162EEE9C5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36E6D200-3F15-4986-BEEB-B17758E86DD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D5B76140-B526-4207-9892-6CBF6333006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623F8BDE-4B36-409A-880C-A1E87B909F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C8E6F3C-25F2-401A-9502-A8F504F1E9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A571BF9E-AA4C-45E6-975F-3E5C57C078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C5772557-9BC0-4FE9-9249-2D109BD7B3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EAA520BE-63C0-406A-A958-37FE6A171F3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C6B9958-2142-4E4A-A6EE-471006741B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AFE2158F-23F0-4DB9-BE17-C2357AAB2A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将来負担額は地方債残高の減少等により減少傾向にあるものの、依然として類似団体平均と比較して高い水準にあることから、平成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年度に策定した行政改革方針に定められている行政評価制度を活用した事務事業の見直しを図り、民間委託等の推進や職員数の適正化を進め、令和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年度比で職員数を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名減員することを目標に人件費の減少に努める。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AABFDE79-C019-4277-BBAE-9B753CAE9CE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7DA15394-C102-4821-8C6F-7E5323C1CC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339B3A82-5F7C-4734-8A8C-79DBDCA181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C426CB1-2959-4071-835C-7E25FA89118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a:extLst>
            <a:ext uri="{FF2B5EF4-FFF2-40B4-BE49-F238E27FC236}">
              <a16:creationId xmlns:a16="http://schemas.microsoft.com/office/drawing/2014/main" id="{7AC273D9-017A-43C3-A2F1-10EF7A31248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3065985-26A1-455A-9C77-0038F060270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D7D35774-D2CB-4E2B-8FBF-D0CFEF54EA9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A2248DE8-72BD-4498-A1F6-33D5A2507DF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7BE617ED-0663-4774-98A0-03C67EA377C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9C28286B-50E2-4B8E-8372-B885D2AF6E8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4AA0F2B5-FF65-4FA7-859D-D0E3AFFC8FC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81C194A6-D2BF-48CA-9EAF-889D266272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A6FE1746-9D8F-4534-92B7-52ED7EE5911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66B830E-C947-4030-BE27-12958B9C9C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E7B37976-16CD-4C85-953E-8CE48E3AF6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0" name="直線コネクタ 119">
          <a:extLst>
            <a:ext uri="{FF2B5EF4-FFF2-40B4-BE49-F238E27FC236}">
              <a16:creationId xmlns:a16="http://schemas.microsoft.com/office/drawing/2014/main" id="{E7E7045F-E3BD-4AC0-836F-349FE5F4DDAC}"/>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1" name="債務償還比率最小値テキスト">
          <a:extLst>
            <a:ext uri="{FF2B5EF4-FFF2-40B4-BE49-F238E27FC236}">
              <a16:creationId xmlns:a16="http://schemas.microsoft.com/office/drawing/2014/main" id="{665962D2-00CC-496C-BF60-4758B3EE467C}"/>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2" name="直線コネクタ 121">
          <a:extLst>
            <a:ext uri="{FF2B5EF4-FFF2-40B4-BE49-F238E27FC236}">
              <a16:creationId xmlns:a16="http://schemas.microsoft.com/office/drawing/2014/main" id="{569968D2-A74A-41A2-9CA7-C2C7755D8449}"/>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42E68B9D-6203-4942-86EF-476EB50898E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97966F84-4C09-4CA4-909A-83B090574F0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14357</xdr:rowOff>
    </xdr:from>
    <xdr:ext cx="469744" cy="259045"/>
    <xdr:sp macro="" textlink="">
      <xdr:nvSpPr>
        <xdr:cNvPr id="125" name="債務償還比率平均値テキスト">
          <a:extLst>
            <a:ext uri="{FF2B5EF4-FFF2-40B4-BE49-F238E27FC236}">
              <a16:creationId xmlns:a16="http://schemas.microsoft.com/office/drawing/2014/main" id="{AD7B1077-0FFB-4F41-937F-AAD74662E69B}"/>
            </a:ext>
          </a:extLst>
        </xdr:cNvPr>
        <xdr:cNvSpPr txBox="1"/>
      </xdr:nvSpPr>
      <xdr:spPr>
        <a:xfrm>
          <a:off x="14846300" y="592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26" name="フローチャート: 判断 125">
          <a:extLst>
            <a:ext uri="{FF2B5EF4-FFF2-40B4-BE49-F238E27FC236}">
              <a16:creationId xmlns:a16="http://schemas.microsoft.com/office/drawing/2014/main" id="{21613E79-6187-4033-B6A9-35F21DE6A454}"/>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27" name="フローチャート: 判断 126">
          <a:extLst>
            <a:ext uri="{FF2B5EF4-FFF2-40B4-BE49-F238E27FC236}">
              <a16:creationId xmlns:a16="http://schemas.microsoft.com/office/drawing/2014/main" id="{7D3188AB-F17F-42E9-921F-1B1E0CD04DB1}"/>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28" name="フローチャート: 判断 127">
          <a:extLst>
            <a:ext uri="{FF2B5EF4-FFF2-40B4-BE49-F238E27FC236}">
              <a16:creationId xmlns:a16="http://schemas.microsoft.com/office/drawing/2014/main" id="{F65CC417-C6B9-49FA-8927-F89FE9DB8320}"/>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29" name="フローチャート: 判断 128">
          <a:extLst>
            <a:ext uri="{FF2B5EF4-FFF2-40B4-BE49-F238E27FC236}">
              <a16:creationId xmlns:a16="http://schemas.microsoft.com/office/drawing/2014/main" id="{CA7F0173-ACB8-46D5-9612-1E31875AE569}"/>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0" name="フローチャート: 判断 129">
          <a:extLst>
            <a:ext uri="{FF2B5EF4-FFF2-40B4-BE49-F238E27FC236}">
              <a16:creationId xmlns:a16="http://schemas.microsoft.com/office/drawing/2014/main" id="{98CAACF6-AC91-455A-97DA-185CCDB023BD}"/>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E2EA232-E4E3-4E45-8C5F-E17FE9BC9A2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AE8804B-11CF-45C1-AC08-1F448B41AE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859C2B9-A4DE-4FC8-9FB3-C45C2D651E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24E6372-0771-4050-B944-3A656342764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B3AD428-BDE9-414D-B760-B99B568301E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12891</xdr:rowOff>
    </xdr:from>
    <xdr:to>
      <xdr:col>76</xdr:col>
      <xdr:colOff>73025</xdr:colOff>
      <xdr:row>31</xdr:row>
      <xdr:rowOff>114491</xdr:rowOff>
    </xdr:to>
    <xdr:sp macro="" textlink="">
      <xdr:nvSpPr>
        <xdr:cNvPr id="136" name="楕円 135">
          <a:extLst>
            <a:ext uri="{FF2B5EF4-FFF2-40B4-BE49-F238E27FC236}">
              <a16:creationId xmlns:a16="http://schemas.microsoft.com/office/drawing/2014/main" id="{C01CB501-C68B-4878-AEC4-86A1103C435F}"/>
            </a:ext>
          </a:extLst>
        </xdr:cNvPr>
        <xdr:cNvSpPr/>
      </xdr:nvSpPr>
      <xdr:spPr>
        <a:xfrm>
          <a:off x="147447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162768</xdr:rowOff>
    </xdr:from>
    <xdr:ext cx="469744" cy="259045"/>
    <xdr:sp macro="" textlink="">
      <xdr:nvSpPr>
        <xdr:cNvPr id="137" name="債務償還比率該当値テキスト">
          <a:extLst>
            <a:ext uri="{FF2B5EF4-FFF2-40B4-BE49-F238E27FC236}">
              <a16:creationId xmlns:a16="http://schemas.microsoft.com/office/drawing/2014/main" id="{B7BDBF27-70CB-4B5F-BAE8-368D04F5A774}"/>
            </a:ext>
          </a:extLst>
        </xdr:cNvPr>
        <xdr:cNvSpPr txBox="1"/>
      </xdr:nvSpPr>
      <xdr:spPr>
        <a:xfrm>
          <a:off x="14846300" y="60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106638</xdr:rowOff>
    </xdr:from>
    <xdr:to>
      <xdr:col>72</xdr:col>
      <xdr:colOff>123825</xdr:colOff>
      <xdr:row>33</xdr:row>
      <xdr:rowOff>36788</xdr:rowOff>
    </xdr:to>
    <xdr:sp macro="" textlink="">
      <xdr:nvSpPr>
        <xdr:cNvPr id="138" name="楕円 137">
          <a:extLst>
            <a:ext uri="{FF2B5EF4-FFF2-40B4-BE49-F238E27FC236}">
              <a16:creationId xmlns:a16="http://schemas.microsoft.com/office/drawing/2014/main" id="{3944C6BA-892F-4D2E-93C8-0B2BE4AD7146}"/>
            </a:ext>
          </a:extLst>
        </xdr:cNvPr>
        <xdr:cNvSpPr/>
      </xdr:nvSpPr>
      <xdr:spPr>
        <a:xfrm>
          <a:off x="14033500" y="6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63691</xdr:rowOff>
    </xdr:from>
    <xdr:to>
      <xdr:col>76</xdr:col>
      <xdr:colOff>22225</xdr:colOff>
      <xdr:row>32</xdr:row>
      <xdr:rowOff>157438</xdr:rowOff>
    </xdr:to>
    <xdr:cxnSp macro="">
      <xdr:nvCxnSpPr>
        <xdr:cNvPr id="139" name="直線コネクタ 138">
          <a:extLst>
            <a:ext uri="{FF2B5EF4-FFF2-40B4-BE49-F238E27FC236}">
              <a16:creationId xmlns:a16="http://schemas.microsoft.com/office/drawing/2014/main" id="{44E6E9C9-BA0B-4191-8F6B-5BA908CE7C67}"/>
            </a:ext>
          </a:extLst>
        </xdr:cNvPr>
        <xdr:cNvCxnSpPr/>
      </xdr:nvCxnSpPr>
      <xdr:spPr>
        <a:xfrm flipV="1">
          <a:off x="14084300" y="6150166"/>
          <a:ext cx="711200" cy="2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107897</xdr:rowOff>
    </xdr:from>
    <xdr:to>
      <xdr:col>68</xdr:col>
      <xdr:colOff>123825</xdr:colOff>
      <xdr:row>33</xdr:row>
      <xdr:rowOff>38047</xdr:rowOff>
    </xdr:to>
    <xdr:sp macro="" textlink="">
      <xdr:nvSpPr>
        <xdr:cNvPr id="140" name="楕円 139">
          <a:extLst>
            <a:ext uri="{FF2B5EF4-FFF2-40B4-BE49-F238E27FC236}">
              <a16:creationId xmlns:a16="http://schemas.microsoft.com/office/drawing/2014/main" id="{5B86556B-AE82-4230-906E-BCACB241B0FB}"/>
            </a:ext>
          </a:extLst>
        </xdr:cNvPr>
        <xdr:cNvSpPr/>
      </xdr:nvSpPr>
      <xdr:spPr>
        <a:xfrm>
          <a:off x="13271500" y="63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157438</xdr:rowOff>
    </xdr:from>
    <xdr:to>
      <xdr:col>72</xdr:col>
      <xdr:colOff>73025</xdr:colOff>
      <xdr:row>32</xdr:row>
      <xdr:rowOff>158697</xdr:rowOff>
    </xdr:to>
    <xdr:cxnSp macro="">
      <xdr:nvCxnSpPr>
        <xdr:cNvPr id="141" name="直線コネクタ 140">
          <a:extLst>
            <a:ext uri="{FF2B5EF4-FFF2-40B4-BE49-F238E27FC236}">
              <a16:creationId xmlns:a16="http://schemas.microsoft.com/office/drawing/2014/main" id="{C3C096A1-1EDA-41EF-8C7A-8E2B8A0E3716}"/>
            </a:ext>
          </a:extLst>
        </xdr:cNvPr>
        <xdr:cNvCxnSpPr/>
      </xdr:nvCxnSpPr>
      <xdr:spPr>
        <a:xfrm flipV="1">
          <a:off x="13322300" y="6415363"/>
          <a:ext cx="762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13801</xdr:rowOff>
    </xdr:from>
    <xdr:to>
      <xdr:col>64</xdr:col>
      <xdr:colOff>123825</xdr:colOff>
      <xdr:row>32</xdr:row>
      <xdr:rowOff>115401</xdr:rowOff>
    </xdr:to>
    <xdr:sp macro="" textlink="">
      <xdr:nvSpPr>
        <xdr:cNvPr id="142" name="楕円 141">
          <a:extLst>
            <a:ext uri="{FF2B5EF4-FFF2-40B4-BE49-F238E27FC236}">
              <a16:creationId xmlns:a16="http://schemas.microsoft.com/office/drawing/2014/main" id="{5D0C33D5-688B-407E-BC2C-5B8DD6A91D2D}"/>
            </a:ext>
          </a:extLst>
        </xdr:cNvPr>
        <xdr:cNvSpPr/>
      </xdr:nvSpPr>
      <xdr:spPr>
        <a:xfrm>
          <a:off x="12509500" y="62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64601</xdr:rowOff>
    </xdr:from>
    <xdr:to>
      <xdr:col>68</xdr:col>
      <xdr:colOff>73025</xdr:colOff>
      <xdr:row>32</xdr:row>
      <xdr:rowOff>158697</xdr:rowOff>
    </xdr:to>
    <xdr:cxnSp macro="">
      <xdr:nvCxnSpPr>
        <xdr:cNvPr id="143" name="直線コネクタ 142">
          <a:extLst>
            <a:ext uri="{FF2B5EF4-FFF2-40B4-BE49-F238E27FC236}">
              <a16:creationId xmlns:a16="http://schemas.microsoft.com/office/drawing/2014/main" id="{0C930A9F-512C-4E97-8F56-485397954A45}"/>
            </a:ext>
          </a:extLst>
        </xdr:cNvPr>
        <xdr:cNvCxnSpPr/>
      </xdr:nvCxnSpPr>
      <xdr:spPr>
        <a:xfrm>
          <a:off x="12560300" y="6322526"/>
          <a:ext cx="7620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149818</xdr:rowOff>
    </xdr:from>
    <xdr:to>
      <xdr:col>60</xdr:col>
      <xdr:colOff>123825</xdr:colOff>
      <xdr:row>33</xdr:row>
      <xdr:rowOff>79967</xdr:rowOff>
    </xdr:to>
    <xdr:sp macro="" textlink="">
      <xdr:nvSpPr>
        <xdr:cNvPr id="144" name="楕円 143">
          <a:extLst>
            <a:ext uri="{FF2B5EF4-FFF2-40B4-BE49-F238E27FC236}">
              <a16:creationId xmlns:a16="http://schemas.microsoft.com/office/drawing/2014/main" id="{B7F89A63-62CD-4FC2-AC2A-98D1A47609C4}"/>
            </a:ext>
          </a:extLst>
        </xdr:cNvPr>
        <xdr:cNvSpPr/>
      </xdr:nvSpPr>
      <xdr:spPr>
        <a:xfrm>
          <a:off x="11747500" y="6407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64601</xdr:rowOff>
    </xdr:from>
    <xdr:to>
      <xdr:col>64</xdr:col>
      <xdr:colOff>73025</xdr:colOff>
      <xdr:row>33</xdr:row>
      <xdr:rowOff>29168</xdr:rowOff>
    </xdr:to>
    <xdr:cxnSp macro="">
      <xdr:nvCxnSpPr>
        <xdr:cNvPr id="145" name="直線コネクタ 144">
          <a:extLst>
            <a:ext uri="{FF2B5EF4-FFF2-40B4-BE49-F238E27FC236}">
              <a16:creationId xmlns:a16="http://schemas.microsoft.com/office/drawing/2014/main" id="{8946C814-D5B1-44A0-B43E-652BD6A329CF}"/>
            </a:ext>
          </a:extLst>
        </xdr:cNvPr>
        <xdr:cNvCxnSpPr/>
      </xdr:nvCxnSpPr>
      <xdr:spPr>
        <a:xfrm flipV="1">
          <a:off x="11798300" y="6322526"/>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130668</xdr:rowOff>
    </xdr:from>
    <xdr:ext cx="469744" cy="259045"/>
    <xdr:sp macro="" textlink="">
      <xdr:nvSpPr>
        <xdr:cNvPr id="146" name="n_1aveValue債務償還比率">
          <a:extLst>
            <a:ext uri="{FF2B5EF4-FFF2-40B4-BE49-F238E27FC236}">
              <a16:creationId xmlns:a16="http://schemas.microsoft.com/office/drawing/2014/main" id="{4FE5F55F-B371-4156-B7E6-6B5A15CD71DA}"/>
            </a:ext>
          </a:extLst>
        </xdr:cNvPr>
        <xdr:cNvSpPr txBox="1"/>
      </xdr:nvSpPr>
      <xdr:spPr>
        <a:xfrm>
          <a:off x="13836727" y="60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47" name="n_2aveValue債務償還比率">
          <a:extLst>
            <a:ext uri="{FF2B5EF4-FFF2-40B4-BE49-F238E27FC236}">
              <a16:creationId xmlns:a16="http://schemas.microsoft.com/office/drawing/2014/main" id="{BA33A79B-BC45-4CA5-BCED-A6EBD597E3AA}"/>
            </a:ext>
          </a:extLst>
        </xdr:cNvPr>
        <xdr:cNvSpPr txBox="1"/>
      </xdr:nvSpPr>
      <xdr:spPr>
        <a:xfrm>
          <a:off x="13087427" y="60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48" name="n_3aveValue債務償還比率">
          <a:extLst>
            <a:ext uri="{FF2B5EF4-FFF2-40B4-BE49-F238E27FC236}">
              <a16:creationId xmlns:a16="http://schemas.microsoft.com/office/drawing/2014/main" id="{58FF6241-8D18-4E2C-A21D-FECC6DFE30E1}"/>
            </a:ext>
          </a:extLst>
        </xdr:cNvPr>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49" name="n_4aveValue債務償還比率">
          <a:extLst>
            <a:ext uri="{FF2B5EF4-FFF2-40B4-BE49-F238E27FC236}">
              <a16:creationId xmlns:a16="http://schemas.microsoft.com/office/drawing/2014/main" id="{AABF4F6F-1FE3-42AD-9537-2C94233EF84B}"/>
            </a:ext>
          </a:extLst>
        </xdr:cNvPr>
        <xdr:cNvSpPr txBox="1"/>
      </xdr:nvSpPr>
      <xdr:spPr>
        <a:xfrm>
          <a:off x="11563427" y="60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27915</xdr:rowOff>
    </xdr:from>
    <xdr:ext cx="469744" cy="259045"/>
    <xdr:sp macro="" textlink="">
      <xdr:nvSpPr>
        <xdr:cNvPr id="150" name="n_1mainValue債務償還比率">
          <a:extLst>
            <a:ext uri="{FF2B5EF4-FFF2-40B4-BE49-F238E27FC236}">
              <a16:creationId xmlns:a16="http://schemas.microsoft.com/office/drawing/2014/main" id="{90734537-A139-4B1A-B889-AB0B9AC11C6B}"/>
            </a:ext>
          </a:extLst>
        </xdr:cNvPr>
        <xdr:cNvSpPr txBox="1"/>
      </xdr:nvSpPr>
      <xdr:spPr>
        <a:xfrm>
          <a:off x="13836727" y="6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29174</xdr:rowOff>
    </xdr:from>
    <xdr:ext cx="469744" cy="259045"/>
    <xdr:sp macro="" textlink="">
      <xdr:nvSpPr>
        <xdr:cNvPr id="151" name="n_2mainValue債務償還比率">
          <a:extLst>
            <a:ext uri="{FF2B5EF4-FFF2-40B4-BE49-F238E27FC236}">
              <a16:creationId xmlns:a16="http://schemas.microsoft.com/office/drawing/2014/main" id="{23691729-0860-41D0-AE38-CB27E5326AB8}"/>
            </a:ext>
          </a:extLst>
        </xdr:cNvPr>
        <xdr:cNvSpPr txBox="1"/>
      </xdr:nvSpPr>
      <xdr:spPr>
        <a:xfrm>
          <a:off x="13087427" y="64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106528</xdr:rowOff>
    </xdr:from>
    <xdr:ext cx="469744" cy="259045"/>
    <xdr:sp macro="" textlink="">
      <xdr:nvSpPr>
        <xdr:cNvPr id="152" name="n_3mainValue債務償還比率">
          <a:extLst>
            <a:ext uri="{FF2B5EF4-FFF2-40B4-BE49-F238E27FC236}">
              <a16:creationId xmlns:a16="http://schemas.microsoft.com/office/drawing/2014/main" id="{60FA66EB-35D4-4E1F-AF69-BC098336E04C}"/>
            </a:ext>
          </a:extLst>
        </xdr:cNvPr>
        <xdr:cNvSpPr txBox="1"/>
      </xdr:nvSpPr>
      <xdr:spPr>
        <a:xfrm>
          <a:off x="12325427" y="636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71095</xdr:rowOff>
    </xdr:from>
    <xdr:ext cx="469744" cy="259045"/>
    <xdr:sp macro="" textlink="">
      <xdr:nvSpPr>
        <xdr:cNvPr id="153" name="n_4mainValue債務償還比率">
          <a:extLst>
            <a:ext uri="{FF2B5EF4-FFF2-40B4-BE49-F238E27FC236}">
              <a16:creationId xmlns:a16="http://schemas.microsoft.com/office/drawing/2014/main" id="{9767791D-58B8-4556-8C38-E1B08E9F64F4}"/>
            </a:ext>
          </a:extLst>
        </xdr:cNvPr>
        <xdr:cNvSpPr txBox="1"/>
      </xdr:nvSpPr>
      <xdr:spPr>
        <a:xfrm>
          <a:off x="11563427" y="65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75A73F5D-1238-43ED-9384-EFC4897D83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F69AB966-1736-47CF-8B9A-6855AFD98F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16F6F44A-DB8D-4662-8833-19F4A14407E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45778FCA-5A38-4751-A273-6C4620B091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29B8D06-68AC-4089-BE68-8AA3FA4645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DDE020AC-7611-4CE3-901D-BAFA7589F1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5618A3-0709-4DD8-A9F5-003B0A2801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26E3C6-F79F-4E10-B93A-D10D30DDE0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22566B-F84B-4E1C-9AAE-FAFDD4C914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21ADED-D528-4C26-9B65-4D1D3AE708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7E9295-864E-436E-A565-7C1BF4875E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852890-DEEC-4C93-B175-9EBD7933D4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54B9D3-4161-4A4C-9B2A-AD6BAA2B67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E43F44-9C01-4F9B-9D66-1E895D16FA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77B6E6-20BC-46F0-98C7-A1846F8652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EAC435-4FDE-4C0B-85A4-D02174EFED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768B21-20A4-43B5-9AFA-2679C2254E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2A5652-3427-41CE-B395-8AC8EC23CD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06D17E-BF6E-4760-AB5F-CF37994A81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175F39-3E14-4A01-965A-3D2B29F6DF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8E6BB5-191D-4745-8C17-20A5AAADA8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8F1DD6-A53E-41C6-BEE7-02EA0195136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FD0522-16DB-4187-8E94-4DF167D95F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70A251-D036-46C6-96AC-58B39D7566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992886-8C94-4E41-90FD-1A278655413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035612-0F7D-4F94-B43D-01260486F2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8B9A3B-B93A-4D3B-BF76-B566C35A75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4CFDB7-B8F0-48F0-B1FF-D2590B1E77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6416E3-AC8C-412E-ADAC-C874360C4E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394A11-4CB6-44DE-9CB3-67FA6363C9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86AA9B-044C-4D32-8DD5-2E873DA16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782049-3278-4602-9040-6D9D2B91E4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00989D-F37A-44D0-B912-54DB7A340E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71B9BA-5F9B-4D81-949B-BCB3F1B966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FEAB8E-E39E-49A6-BBCC-3670C6B042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3BEEC7-E4D4-4652-9536-6A65415056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856EF3-9179-4F7C-88E7-A432C5A6C42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77D79C-DE3E-4AA8-911E-39A3A58546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0E73DA-5234-43A8-8CE1-5FE69A706A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F9EABC-6D43-4D7C-BE88-E05D2C6379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715ACE-ECF7-4266-9BDD-5A194F16CC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1ADDB4-D258-4956-87B7-F6A77156A1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D3FCB3-3892-47CD-BDFD-E3F539A7D0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D6E4F2-F167-464A-BC36-B93C38CE9B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5DBD21-B402-4CFD-82D5-41EE27ABAD4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C0ED36A-1C2B-4324-87A7-45A3E85CF9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CB06B26-A4BB-4652-B70C-B4986A0607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52322AA-13F8-4067-92F7-ECE5D5FEFA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30C2F25-99D7-4DA8-B7FA-0A3AFF5771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0A7621C-2221-43DC-B41A-B00DA50AF6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D468971-1E6F-473A-9BB6-87265E227A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CBB4E5D-05E6-412F-BA80-08FBBCDA2C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0A71109-D274-46BE-BA4B-8B1930C5A53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FE98AD0-39D3-43CF-8B20-50309FE6E0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86433C5-5351-4583-BAA1-3413F5B14E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E01AF04-E262-4A4D-9332-40F4E7183C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86CAC47-C28E-4195-B614-EC73A34C4C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DE5CBB3-A907-4FBC-B130-54BB9A7C57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2F93D3F-855E-4B74-AFEC-92AAB8F1A7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A110A8D-E785-4CE9-8878-B801A93A20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7258FD3-C782-4AC6-8F15-A2E8775F966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45E1CE5-C8D0-40E1-976C-EC0C54EC0C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75D11F6-4D22-45BA-B094-6CBA206838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E1666E68-986B-4F69-B927-F9CBAD4087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57555C8-5E64-4AF4-9A5E-FD87ED47F1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D40EDF7A-02DF-4A02-B5E4-E421AAD550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2FB8DADA-1DDC-48BA-B851-33D01B4458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1688462-EE1D-4D55-A860-4706EFC895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3036928-7020-438B-A28A-CC9943F38578}"/>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94519422-ACED-4101-B0FA-0D208E5565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33CD9451-9323-4614-8D11-4F1FA509D3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A850DF9A-EBEB-4F4F-B259-772DA7EFD0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63589679-EEF6-47D9-A35D-541D3F8AAC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1EA815EA-891F-46A8-BFCA-5CA79D981D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AB85D63F-7D2F-4990-B04F-B0DA04E3B7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C0DABE5-31E2-411B-BED7-08C1456509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2E84305-CEE7-4CDE-AD64-EBA1E0B133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8D4BC0B0-6C01-4AB6-A9D3-3E1FC086EA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9744300A-E200-4610-86A7-B651C803160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B55E8368-085D-454B-BDEB-43B45B3372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76" name="直線コネクタ 75">
          <a:extLst>
            <a:ext uri="{FF2B5EF4-FFF2-40B4-BE49-F238E27FC236}">
              <a16:creationId xmlns:a16="http://schemas.microsoft.com/office/drawing/2014/main" id="{D89BF2BF-1927-4E6E-BA24-C845AB8187F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77" name="テキスト ボックス 76">
          <a:extLst>
            <a:ext uri="{FF2B5EF4-FFF2-40B4-BE49-F238E27FC236}">
              <a16:creationId xmlns:a16="http://schemas.microsoft.com/office/drawing/2014/main" id="{9B6B8A61-5313-473B-9515-77A2A7B23D3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78" name="直線コネクタ 77">
          <a:extLst>
            <a:ext uri="{FF2B5EF4-FFF2-40B4-BE49-F238E27FC236}">
              <a16:creationId xmlns:a16="http://schemas.microsoft.com/office/drawing/2014/main" id="{0977F0A7-1377-45F9-8971-19141EA681E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79" name="テキスト ボックス 78">
          <a:extLst>
            <a:ext uri="{FF2B5EF4-FFF2-40B4-BE49-F238E27FC236}">
              <a16:creationId xmlns:a16="http://schemas.microsoft.com/office/drawing/2014/main" id="{BC10F782-5D1C-49DB-93EE-48B832CBA85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80" name="直線コネクタ 79">
          <a:extLst>
            <a:ext uri="{FF2B5EF4-FFF2-40B4-BE49-F238E27FC236}">
              <a16:creationId xmlns:a16="http://schemas.microsoft.com/office/drawing/2014/main" id="{7B12A05B-88AD-4343-BC7C-11DAF0E2295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81" name="テキスト ボックス 80">
          <a:extLst>
            <a:ext uri="{FF2B5EF4-FFF2-40B4-BE49-F238E27FC236}">
              <a16:creationId xmlns:a16="http://schemas.microsoft.com/office/drawing/2014/main" id="{22057C62-DE37-4206-9894-C3BBCC457F7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82" name="直線コネクタ 81">
          <a:extLst>
            <a:ext uri="{FF2B5EF4-FFF2-40B4-BE49-F238E27FC236}">
              <a16:creationId xmlns:a16="http://schemas.microsoft.com/office/drawing/2014/main" id="{E5E6135A-E7E4-4C0C-9B40-15AB9CB464D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83" name="テキスト ボックス 82">
          <a:extLst>
            <a:ext uri="{FF2B5EF4-FFF2-40B4-BE49-F238E27FC236}">
              <a16:creationId xmlns:a16="http://schemas.microsoft.com/office/drawing/2014/main" id="{16A906E9-991C-4F50-860F-8F83A8C66FC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a:extLst>
            <a:ext uri="{FF2B5EF4-FFF2-40B4-BE49-F238E27FC236}">
              <a16:creationId xmlns:a16="http://schemas.microsoft.com/office/drawing/2014/main" id="{16B5E539-E900-4EB2-9677-25B244073C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5" name="テキスト ボックス 84">
          <a:extLst>
            <a:ext uri="{FF2B5EF4-FFF2-40B4-BE49-F238E27FC236}">
              <a16:creationId xmlns:a16="http://schemas.microsoft.com/office/drawing/2014/main" id="{6F51F9E3-1BD5-4B90-8767-78F9C4854CE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公営住宅】&#10;有形固定資産減価償却率グラフ枠">
          <a:extLst>
            <a:ext uri="{FF2B5EF4-FFF2-40B4-BE49-F238E27FC236}">
              <a16:creationId xmlns:a16="http://schemas.microsoft.com/office/drawing/2014/main" id="{E0742855-7BF2-4F13-9FDA-F5E21C0E1B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87" name="直線コネクタ 86">
          <a:extLst>
            <a:ext uri="{FF2B5EF4-FFF2-40B4-BE49-F238E27FC236}">
              <a16:creationId xmlns:a16="http://schemas.microsoft.com/office/drawing/2014/main" id="{C13C3AE6-1FB4-421A-B995-15D0D9EF6585}"/>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88" name="【公営住宅】&#10;有形固定資産減価償却率最小値テキスト">
          <a:extLst>
            <a:ext uri="{FF2B5EF4-FFF2-40B4-BE49-F238E27FC236}">
              <a16:creationId xmlns:a16="http://schemas.microsoft.com/office/drawing/2014/main" id="{7EE279F7-633E-4A68-92E0-34CFBA70A10E}"/>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89" name="直線コネクタ 88">
          <a:extLst>
            <a:ext uri="{FF2B5EF4-FFF2-40B4-BE49-F238E27FC236}">
              <a16:creationId xmlns:a16="http://schemas.microsoft.com/office/drawing/2014/main" id="{C87F42A0-ECE8-4456-8741-3ADCA095D33B}"/>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90" name="【公営住宅】&#10;有形固定資産減価償却率最大値テキスト">
          <a:extLst>
            <a:ext uri="{FF2B5EF4-FFF2-40B4-BE49-F238E27FC236}">
              <a16:creationId xmlns:a16="http://schemas.microsoft.com/office/drawing/2014/main" id="{65294262-004D-4F0B-B0DC-47E32BD44908}"/>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91" name="直線コネクタ 90">
          <a:extLst>
            <a:ext uri="{FF2B5EF4-FFF2-40B4-BE49-F238E27FC236}">
              <a16:creationId xmlns:a16="http://schemas.microsoft.com/office/drawing/2014/main" id="{14FFD64B-DF38-45F1-9AB1-CC746EC1ECE6}"/>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37609</xdr:rowOff>
    </xdr:from>
    <xdr:ext cx="405111" cy="259045"/>
    <xdr:sp macro="" textlink="">
      <xdr:nvSpPr>
        <xdr:cNvPr id="92" name="【公営住宅】&#10;有形固定資産減価償却率平均値テキスト">
          <a:extLst>
            <a:ext uri="{FF2B5EF4-FFF2-40B4-BE49-F238E27FC236}">
              <a16:creationId xmlns:a16="http://schemas.microsoft.com/office/drawing/2014/main" id="{6D26AC6C-CE03-4FD2-BCB0-512C0C3AB9D0}"/>
            </a:ext>
          </a:extLst>
        </xdr:cNvPr>
        <xdr:cNvSpPr txBox="1"/>
      </xdr:nvSpPr>
      <xdr:spPr>
        <a:xfrm>
          <a:off x="4673600" y="14439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93" name="フローチャート: 判断 92">
          <a:extLst>
            <a:ext uri="{FF2B5EF4-FFF2-40B4-BE49-F238E27FC236}">
              <a16:creationId xmlns:a16="http://schemas.microsoft.com/office/drawing/2014/main" id="{A93D9513-6B88-4EBC-9197-E22CFA8E2EAC}"/>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94" name="フローチャート: 判断 93">
          <a:extLst>
            <a:ext uri="{FF2B5EF4-FFF2-40B4-BE49-F238E27FC236}">
              <a16:creationId xmlns:a16="http://schemas.microsoft.com/office/drawing/2014/main" id="{330840E9-AE07-46EB-9668-E2F27806F710}"/>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95" name="フローチャート: 判断 94">
          <a:extLst>
            <a:ext uri="{FF2B5EF4-FFF2-40B4-BE49-F238E27FC236}">
              <a16:creationId xmlns:a16="http://schemas.microsoft.com/office/drawing/2014/main" id="{A0EA47B6-D907-4E54-8AEE-749F3F723283}"/>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96" name="フローチャート: 判断 95">
          <a:extLst>
            <a:ext uri="{FF2B5EF4-FFF2-40B4-BE49-F238E27FC236}">
              <a16:creationId xmlns:a16="http://schemas.microsoft.com/office/drawing/2014/main" id="{F9EB9669-3147-4E84-A8D2-43FFFD62BDED}"/>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97" name="フローチャート: 判断 96">
          <a:extLst>
            <a:ext uri="{FF2B5EF4-FFF2-40B4-BE49-F238E27FC236}">
              <a16:creationId xmlns:a16="http://schemas.microsoft.com/office/drawing/2014/main" id="{321138AA-AF86-417D-AAE6-FC4A34A7B660}"/>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8" name="テキスト ボックス 97">
          <a:extLst>
            <a:ext uri="{FF2B5EF4-FFF2-40B4-BE49-F238E27FC236}">
              <a16:creationId xmlns:a16="http://schemas.microsoft.com/office/drawing/2014/main" id="{BCFD5E52-CA08-4E3D-9548-C7ED11F09E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B4FAB1A9-AEE3-4A1C-8700-9C4BE32DEC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C427FD4E-A90E-42FD-82A9-B29C09E928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B409C659-A1D9-4A0B-9CC4-87CD1CE1F2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245C66AC-88D5-47A5-909A-80A098C17B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60452</xdr:rowOff>
    </xdr:from>
    <xdr:to>
      <xdr:col>24</xdr:col>
      <xdr:colOff>114300</xdr:colOff>
      <xdr:row>85</xdr:row>
      <xdr:rowOff>162052</xdr:rowOff>
    </xdr:to>
    <xdr:sp macro="" textlink="">
      <xdr:nvSpPr>
        <xdr:cNvPr id="103" name="楕円 102">
          <a:extLst>
            <a:ext uri="{FF2B5EF4-FFF2-40B4-BE49-F238E27FC236}">
              <a16:creationId xmlns:a16="http://schemas.microsoft.com/office/drawing/2014/main" id="{708084D5-358F-4B9C-8602-829CAE8D6F19}"/>
            </a:ext>
          </a:extLst>
        </xdr:cNvPr>
        <xdr:cNvSpPr/>
      </xdr:nvSpPr>
      <xdr:spPr>
        <a:xfrm>
          <a:off x="4584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38879</xdr:rowOff>
    </xdr:from>
    <xdr:ext cx="405111" cy="259045"/>
    <xdr:sp macro="" textlink="">
      <xdr:nvSpPr>
        <xdr:cNvPr id="104" name="【公営住宅】&#10;有形固定資産減価償却率該当値テキスト">
          <a:extLst>
            <a:ext uri="{FF2B5EF4-FFF2-40B4-BE49-F238E27FC236}">
              <a16:creationId xmlns:a16="http://schemas.microsoft.com/office/drawing/2014/main" id="{4B2D4822-3D28-4D66-B64A-D4FEDDD94ECA}"/>
            </a:ext>
          </a:extLst>
        </xdr:cNvPr>
        <xdr:cNvSpPr txBox="1"/>
      </xdr:nvSpPr>
      <xdr:spPr>
        <a:xfrm>
          <a:off x="4673600"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46737</xdr:rowOff>
    </xdr:from>
    <xdr:to>
      <xdr:col>20</xdr:col>
      <xdr:colOff>38100</xdr:colOff>
      <xdr:row>85</xdr:row>
      <xdr:rowOff>148337</xdr:rowOff>
    </xdr:to>
    <xdr:sp macro="" textlink="">
      <xdr:nvSpPr>
        <xdr:cNvPr id="105" name="楕円 104">
          <a:extLst>
            <a:ext uri="{FF2B5EF4-FFF2-40B4-BE49-F238E27FC236}">
              <a16:creationId xmlns:a16="http://schemas.microsoft.com/office/drawing/2014/main" id="{6EE4BA20-986C-4A98-B505-1F0924C2242E}"/>
            </a:ext>
          </a:extLst>
        </xdr:cNvPr>
        <xdr:cNvSpPr/>
      </xdr:nvSpPr>
      <xdr:spPr>
        <a:xfrm>
          <a:off x="3746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97537</xdr:rowOff>
    </xdr:from>
    <xdr:to>
      <xdr:col>24</xdr:col>
      <xdr:colOff>63500</xdr:colOff>
      <xdr:row>85</xdr:row>
      <xdr:rowOff>111252</xdr:rowOff>
    </xdr:to>
    <xdr:cxnSp macro="">
      <xdr:nvCxnSpPr>
        <xdr:cNvPr id="106" name="直線コネクタ 105">
          <a:extLst>
            <a:ext uri="{FF2B5EF4-FFF2-40B4-BE49-F238E27FC236}">
              <a16:creationId xmlns:a16="http://schemas.microsoft.com/office/drawing/2014/main" id="{ABA1EEEF-B102-4C98-878B-BFAB65C4BF69}"/>
            </a:ext>
          </a:extLst>
        </xdr:cNvPr>
        <xdr:cNvCxnSpPr/>
      </xdr:nvCxnSpPr>
      <xdr:spPr>
        <a:xfrm>
          <a:off x="3797300" y="1467078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128288</xdr:rowOff>
    </xdr:from>
    <xdr:ext cx="405111" cy="259045"/>
    <xdr:sp macro="" textlink="">
      <xdr:nvSpPr>
        <xdr:cNvPr id="107" name="n_1aveValue【公営住宅】&#10;有形固定資産減価償却率">
          <a:extLst>
            <a:ext uri="{FF2B5EF4-FFF2-40B4-BE49-F238E27FC236}">
              <a16:creationId xmlns:a16="http://schemas.microsoft.com/office/drawing/2014/main" id="{1C44DE5D-5A94-4523-8BA4-C0A38F9BB1DE}"/>
            </a:ext>
          </a:extLst>
        </xdr:cNvPr>
        <xdr:cNvSpPr txBox="1"/>
      </xdr:nvSpPr>
      <xdr:spPr>
        <a:xfrm>
          <a:off x="35820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108" name="n_2aveValue【公営住宅】&#10;有形固定資産減価償却率">
          <a:extLst>
            <a:ext uri="{FF2B5EF4-FFF2-40B4-BE49-F238E27FC236}">
              <a16:creationId xmlns:a16="http://schemas.microsoft.com/office/drawing/2014/main" id="{3EF39830-7411-4F4E-858A-435AF73D853D}"/>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52849</xdr:rowOff>
    </xdr:from>
    <xdr:ext cx="405111" cy="259045"/>
    <xdr:sp macro="" textlink="">
      <xdr:nvSpPr>
        <xdr:cNvPr id="109" name="n_3aveValue【公営住宅】&#10;有形固定資産減価償却率">
          <a:extLst>
            <a:ext uri="{FF2B5EF4-FFF2-40B4-BE49-F238E27FC236}">
              <a16:creationId xmlns:a16="http://schemas.microsoft.com/office/drawing/2014/main" id="{0946B86E-1ECE-42A8-97F3-E9FBEE5B2EF8}"/>
            </a:ext>
          </a:extLst>
        </xdr:cNvPr>
        <xdr:cNvSpPr txBox="1"/>
      </xdr:nvSpPr>
      <xdr:spPr>
        <a:xfrm>
          <a:off x="1816744" y="1428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87140</xdr:rowOff>
    </xdr:from>
    <xdr:ext cx="405111" cy="259045"/>
    <xdr:sp macro="" textlink="">
      <xdr:nvSpPr>
        <xdr:cNvPr id="110" name="n_4aveValue【公営住宅】&#10;有形固定資産減価償却率">
          <a:extLst>
            <a:ext uri="{FF2B5EF4-FFF2-40B4-BE49-F238E27FC236}">
              <a16:creationId xmlns:a16="http://schemas.microsoft.com/office/drawing/2014/main" id="{6C3EF532-B7CE-4A09-BAF7-E30C789A6480}"/>
            </a:ext>
          </a:extLst>
        </xdr:cNvPr>
        <xdr:cNvSpPr txBox="1"/>
      </xdr:nvSpPr>
      <xdr:spPr>
        <a:xfrm>
          <a:off x="927744" y="1431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139464</xdr:rowOff>
    </xdr:from>
    <xdr:ext cx="405111" cy="259045"/>
    <xdr:sp macro="" textlink="">
      <xdr:nvSpPr>
        <xdr:cNvPr id="111" name="n_1mainValue【公営住宅】&#10;有形固定資産減価償却率">
          <a:extLst>
            <a:ext uri="{FF2B5EF4-FFF2-40B4-BE49-F238E27FC236}">
              <a16:creationId xmlns:a16="http://schemas.microsoft.com/office/drawing/2014/main" id="{5FA0688D-7053-473E-8635-206862936461}"/>
            </a:ext>
          </a:extLst>
        </xdr:cNvPr>
        <xdr:cNvSpPr txBox="1"/>
      </xdr:nvSpPr>
      <xdr:spPr>
        <a:xfrm>
          <a:off x="3582044" y="147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a:extLst>
            <a:ext uri="{FF2B5EF4-FFF2-40B4-BE49-F238E27FC236}">
              <a16:creationId xmlns:a16="http://schemas.microsoft.com/office/drawing/2014/main" id="{B6C54121-2E8B-40E8-8935-37944150B5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a:extLst>
            <a:ext uri="{FF2B5EF4-FFF2-40B4-BE49-F238E27FC236}">
              <a16:creationId xmlns:a16="http://schemas.microsoft.com/office/drawing/2014/main" id="{768B4EDC-2872-42AF-8C02-43809788FC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a:extLst>
            <a:ext uri="{FF2B5EF4-FFF2-40B4-BE49-F238E27FC236}">
              <a16:creationId xmlns:a16="http://schemas.microsoft.com/office/drawing/2014/main" id="{F5ECB7CE-F3ED-45D5-99CB-633D557C00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a:extLst>
            <a:ext uri="{FF2B5EF4-FFF2-40B4-BE49-F238E27FC236}">
              <a16:creationId xmlns:a16="http://schemas.microsoft.com/office/drawing/2014/main" id="{9E2A38CA-4F18-485D-A804-E8D9B99AA4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a:extLst>
            <a:ext uri="{FF2B5EF4-FFF2-40B4-BE49-F238E27FC236}">
              <a16:creationId xmlns:a16="http://schemas.microsoft.com/office/drawing/2014/main" id="{B0B71E5F-714E-42F9-AEC1-E8B7CBAF2E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a:extLst>
            <a:ext uri="{FF2B5EF4-FFF2-40B4-BE49-F238E27FC236}">
              <a16:creationId xmlns:a16="http://schemas.microsoft.com/office/drawing/2014/main" id="{85719A40-C4A3-4B7C-8261-5FE2729D8F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a:extLst>
            <a:ext uri="{FF2B5EF4-FFF2-40B4-BE49-F238E27FC236}">
              <a16:creationId xmlns:a16="http://schemas.microsoft.com/office/drawing/2014/main" id="{16EF5639-CC28-40C4-B994-C4DD897B49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a:extLst>
            <a:ext uri="{FF2B5EF4-FFF2-40B4-BE49-F238E27FC236}">
              <a16:creationId xmlns:a16="http://schemas.microsoft.com/office/drawing/2014/main" id="{FE1544E5-90D7-4901-858B-E4DF5C6598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a:extLst>
            <a:ext uri="{FF2B5EF4-FFF2-40B4-BE49-F238E27FC236}">
              <a16:creationId xmlns:a16="http://schemas.microsoft.com/office/drawing/2014/main" id="{994B404D-6F5E-47FE-A55E-2CC559705D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a:extLst>
            <a:ext uri="{FF2B5EF4-FFF2-40B4-BE49-F238E27FC236}">
              <a16:creationId xmlns:a16="http://schemas.microsoft.com/office/drawing/2014/main" id="{F9AC77B8-5647-42B9-98CB-C347ED06B4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2" name="直線コネクタ 121">
          <a:extLst>
            <a:ext uri="{FF2B5EF4-FFF2-40B4-BE49-F238E27FC236}">
              <a16:creationId xmlns:a16="http://schemas.microsoft.com/office/drawing/2014/main" id="{2C718FB4-AA80-42DA-A64C-3EC444CA8C4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3" name="テキスト ボックス 122">
          <a:extLst>
            <a:ext uri="{FF2B5EF4-FFF2-40B4-BE49-F238E27FC236}">
              <a16:creationId xmlns:a16="http://schemas.microsoft.com/office/drawing/2014/main" id="{A3FE8CF8-A07E-46CE-8F00-EC9502A1C01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4" name="直線コネクタ 123">
          <a:extLst>
            <a:ext uri="{FF2B5EF4-FFF2-40B4-BE49-F238E27FC236}">
              <a16:creationId xmlns:a16="http://schemas.microsoft.com/office/drawing/2014/main" id="{805713CD-072C-45F2-82C2-ACDA642C9D4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5" name="テキスト ボックス 124">
          <a:extLst>
            <a:ext uri="{FF2B5EF4-FFF2-40B4-BE49-F238E27FC236}">
              <a16:creationId xmlns:a16="http://schemas.microsoft.com/office/drawing/2014/main" id="{741904B7-224A-48E1-AFD7-1CDDCA0306A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6" name="直線コネクタ 125">
          <a:extLst>
            <a:ext uri="{FF2B5EF4-FFF2-40B4-BE49-F238E27FC236}">
              <a16:creationId xmlns:a16="http://schemas.microsoft.com/office/drawing/2014/main" id="{41748B4C-1592-4ECE-9D8D-18D18282B1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7" name="テキスト ボックス 126">
          <a:extLst>
            <a:ext uri="{FF2B5EF4-FFF2-40B4-BE49-F238E27FC236}">
              <a16:creationId xmlns:a16="http://schemas.microsoft.com/office/drawing/2014/main" id="{63897FDF-DE40-477F-970B-C7808D68BE9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8" name="直線コネクタ 127">
          <a:extLst>
            <a:ext uri="{FF2B5EF4-FFF2-40B4-BE49-F238E27FC236}">
              <a16:creationId xmlns:a16="http://schemas.microsoft.com/office/drawing/2014/main" id="{EC90DC1C-0307-48E6-842A-21BAE4D1C36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9" name="テキスト ボックス 128">
          <a:extLst>
            <a:ext uri="{FF2B5EF4-FFF2-40B4-BE49-F238E27FC236}">
              <a16:creationId xmlns:a16="http://schemas.microsoft.com/office/drawing/2014/main" id="{785A0281-8C0F-480A-8343-02FC8CB1395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E68A5209-EEA5-4C8E-9F1A-E42B5504AC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75DBF123-C370-4773-AA57-30211245D5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公営住宅】&#10;一人当たり面積グラフ枠">
          <a:extLst>
            <a:ext uri="{FF2B5EF4-FFF2-40B4-BE49-F238E27FC236}">
              <a16:creationId xmlns:a16="http://schemas.microsoft.com/office/drawing/2014/main" id="{D93D65A9-BA42-4778-909E-E9DA673E05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133" name="直線コネクタ 132">
          <a:extLst>
            <a:ext uri="{FF2B5EF4-FFF2-40B4-BE49-F238E27FC236}">
              <a16:creationId xmlns:a16="http://schemas.microsoft.com/office/drawing/2014/main" id="{373017C7-23FB-465C-A1BF-A559FD7A1A49}"/>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134" name="【公営住宅】&#10;一人当たり面積最小値テキスト">
          <a:extLst>
            <a:ext uri="{FF2B5EF4-FFF2-40B4-BE49-F238E27FC236}">
              <a16:creationId xmlns:a16="http://schemas.microsoft.com/office/drawing/2014/main" id="{73AD2D19-EE41-4C01-9EDC-CC0D96386769}"/>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135" name="直線コネクタ 134">
          <a:extLst>
            <a:ext uri="{FF2B5EF4-FFF2-40B4-BE49-F238E27FC236}">
              <a16:creationId xmlns:a16="http://schemas.microsoft.com/office/drawing/2014/main" id="{6EF4D424-A74E-42F7-8266-B276FFAB57FA}"/>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136" name="【公営住宅】&#10;一人当たり面積最大値テキスト">
          <a:extLst>
            <a:ext uri="{FF2B5EF4-FFF2-40B4-BE49-F238E27FC236}">
              <a16:creationId xmlns:a16="http://schemas.microsoft.com/office/drawing/2014/main" id="{336C4348-D6CD-4A67-BEA5-4FCC34BFC384}"/>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137" name="直線コネクタ 136">
          <a:extLst>
            <a:ext uri="{FF2B5EF4-FFF2-40B4-BE49-F238E27FC236}">
              <a16:creationId xmlns:a16="http://schemas.microsoft.com/office/drawing/2014/main" id="{F90CFDF0-A59D-464E-9265-3AAA5D4C824B}"/>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138" name="【公営住宅】&#10;一人当たり面積平均値テキスト">
          <a:extLst>
            <a:ext uri="{FF2B5EF4-FFF2-40B4-BE49-F238E27FC236}">
              <a16:creationId xmlns:a16="http://schemas.microsoft.com/office/drawing/2014/main" id="{4FA5ED33-7066-4754-BE15-3201E9278BFC}"/>
            </a:ext>
          </a:extLst>
        </xdr:cNvPr>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139" name="フローチャート: 判断 138">
          <a:extLst>
            <a:ext uri="{FF2B5EF4-FFF2-40B4-BE49-F238E27FC236}">
              <a16:creationId xmlns:a16="http://schemas.microsoft.com/office/drawing/2014/main" id="{23DF5EA5-19EE-4B03-B6F6-BB32C5ABF4B0}"/>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140" name="フローチャート: 判断 139">
          <a:extLst>
            <a:ext uri="{FF2B5EF4-FFF2-40B4-BE49-F238E27FC236}">
              <a16:creationId xmlns:a16="http://schemas.microsoft.com/office/drawing/2014/main" id="{E44F405D-E3AC-4573-82B8-6F42654FD3CC}"/>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141" name="フローチャート: 判断 140">
          <a:extLst>
            <a:ext uri="{FF2B5EF4-FFF2-40B4-BE49-F238E27FC236}">
              <a16:creationId xmlns:a16="http://schemas.microsoft.com/office/drawing/2014/main" id="{594FA5E4-5CD9-4EFE-9231-A0C0870EFE14}"/>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142" name="フローチャート: 判断 141">
          <a:extLst>
            <a:ext uri="{FF2B5EF4-FFF2-40B4-BE49-F238E27FC236}">
              <a16:creationId xmlns:a16="http://schemas.microsoft.com/office/drawing/2014/main" id="{33505FAD-AEA8-46DE-9EBA-1F3515158097}"/>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143" name="フローチャート: 判断 142">
          <a:extLst>
            <a:ext uri="{FF2B5EF4-FFF2-40B4-BE49-F238E27FC236}">
              <a16:creationId xmlns:a16="http://schemas.microsoft.com/office/drawing/2014/main" id="{35851849-198E-434F-9AC3-7A39DB07AB62}"/>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78870566-EE82-4553-AF85-28423673E3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5CF0E67F-2AE6-45A8-918E-972B46222C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4CC0C6A4-5CE5-4221-A0BB-500F223AF8D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53B89E9D-C74F-425F-8133-1125BBA529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33ADBE7A-6D69-4355-8074-60D5ABD098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68681</xdr:rowOff>
    </xdr:from>
    <xdr:to>
      <xdr:col>55</xdr:col>
      <xdr:colOff>50800</xdr:colOff>
      <xdr:row>81</xdr:row>
      <xdr:rowOff>170281</xdr:rowOff>
    </xdr:to>
    <xdr:sp macro="" textlink="">
      <xdr:nvSpPr>
        <xdr:cNvPr id="149" name="楕円 148">
          <a:extLst>
            <a:ext uri="{FF2B5EF4-FFF2-40B4-BE49-F238E27FC236}">
              <a16:creationId xmlns:a16="http://schemas.microsoft.com/office/drawing/2014/main" id="{AC872600-2EF6-43E1-82AE-1979785ECB89}"/>
            </a:ext>
          </a:extLst>
        </xdr:cNvPr>
        <xdr:cNvSpPr/>
      </xdr:nvSpPr>
      <xdr:spPr>
        <a:xfrm>
          <a:off x="10426700" y="139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91558</xdr:rowOff>
    </xdr:from>
    <xdr:ext cx="469744" cy="259045"/>
    <xdr:sp macro="" textlink="">
      <xdr:nvSpPr>
        <xdr:cNvPr id="150" name="【公営住宅】&#10;一人当たり面積該当値テキスト">
          <a:extLst>
            <a:ext uri="{FF2B5EF4-FFF2-40B4-BE49-F238E27FC236}">
              <a16:creationId xmlns:a16="http://schemas.microsoft.com/office/drawing/2014/main" id="{8405A08B-F313-47C5-9C02-62A26193FF1F}"/>
            </a:ext>
          </a:extLst>
        </xdr:cNvPr>
        <xdr:cNvSpPr txBox="1"/>
      </xdr:nvSpPr>
      <xdr:spPr>
        <a:xfrm>
          <a:off x="10515600" y="138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82398</xdr:rowOff>
    </xdr:from>
    <xdr:to>
      <xdr:col>50</xdr:col>
      <xdr:colOff>165100</xdr:colOff>
      <xdr:row>82</xdr:row>
      <xdr:rowOff>12548</xdr:rowOff>
    </xdr:to>
    <xdr:sp macro="" textlink="">
      <xdr:nvSpPr>
        <xdr:cNvPr id="151" name="楕円 150">
          <a:extLst>
            <a:ext uri="{FF2B5EF4-FFF2-40B4-BE49-F238E27FC236}">
              <a16:creationId xmlns:a16="http://schemas.microsoft.com/office/drawing/2014/main" id="{65A4BB5E-39A8-4366-B50A-B0598DAA7CF5}"/>
            </a:ext>
          </a:extLst>
        </xdr:cNvPr>
        <xdr:cNvSpPr/>
      </xdr:nvSpPr>
      <xdr:spPr>
        <a:xfrm>
          <a:off x="9588500" y="139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119481</xdr:rowOff>
    </xdr:from>
    <xdr:to>
      <xdr:col>55</xdr:col>
      <xdr:colOff>0</xdr:colOff>
      <xdr:row>81</xdr:row>
      <xdr:rowOff>133198</xdr:rowOff>
    </xdr:to>
    <xdr:cxnSp macro="">
      <xdr:nvCxnSpPr>
        <xdr:cNvPr id="152" name="直線コネクタ 151">
          <a:extLst>
            <a:ext uri="{FF2B5EF4-FFF2-40B4-BE49-F238E27FC236}">
              <a16:creationId xmlns:a16="http://schemas.microsoft.com/office/drawing/2014/main" id="{73203E22-CD10-44D6-A6DE-B09C5D2F02C1}"/>
            </a:ext>
          </a:extLst>
        </xdr:cNvPr>
        <xdr:cNvCxnSpPr/>
      </xdr:nvCxnSpPr>
      <xdr:spPr>
        <a:xfrm flipV="1">
          <a:off x="9639300" y="14006931"/>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153" name="n_1aveValue【公営住宅】&#10;一人当たり面積">
          <a:extLst>
            <a:ext uri="{FF2B5EF4-FFF2-40B4-BE49-F238E27FC236}">
              <a16:creationId xmlns:a16="http://schemas.microsoft.com/office/drawing/2014/main" id="{094BA9E8-4BCE-439F-A9C1-1B654EF2A37E}"/>
            </a:ext>
          </a:extLst>
        </xdr:cNvPr>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154" name="n_2aveValue【公営住宅】&#10;一人当たり面積">
          <a:extLst>
            <a:ext uri="{FF2B5EF4-FFF2-40B4-BE49-F238E27FC236}">
              <a16:creationId xmlns:a16="http://schemas.microsoft.com/office/drawing/2014/main" id="{6FF0E319-7C0E-45DF-8F87-EEFD5A0D8F46}"/>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155" name="n_3aveValue【公営住宅】&#10;一人当たり面積">
          <a:extLst>
            <a:ext uri="{FF2B5EF4-FFF2-40B4-BE49-F238E27FC236}">
              <a16:creationId xmlns:a16="http://schemas.microsoft.com/office/drawing/2014/main" id="{CE36513D-0CC0-4503-8FA9-29239AE0384A}"/>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156" name="n_4aveValue【公営住宅】&#10;一人当たり面積">
          <a:extLst>
            <a:ext uri="{FF2B5EF4-FFF2-40B4-BE49-F238E27FC236}">
              <a16:creationId xmlns:a16="http://schemas.microsoft.com/office/drawing/2014/main" id="{6CC7E60E-76D1-43EF-8083-6ED3AE5D85B5}"/>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29075</xdr:rowOff>
    </xdr:from>
    <xdr:ext cx="469744" cy="259045"/>
    <xdr:sp macro="" textlink="">
      <xdr:nvSpPr>
        <xdr:cNvPr id="157" name="n_1mainValue【公営住宅】&#10;一人当たり面積">
          <a:extLst>
            <a:ext uri="{FF2B5EF4-FFF2-40B4-BE49-F238E27FC236}">
              <a16:creationId xmlns:a16="http://schemas.microsoft.com/office/drawing/2014/main" id="{FD7611D9-8E6E-4646-A55C-50A7A784DDD9}"/>
            </a:ext>
          </a:extLst>
        </xdr:cNvPr>
        <xdr:cNvSpPr txBox="1"/>
      </xdr:nvSpPr>
      <xdr:spPr>
        <a:xfrm>
          <a:off x="9391727" y="1374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a:extLst>
            <a:ext uri="{FF2B5EF4-FFF2-40B4-BE49-F238E27FC236}">
              <a16:creationId xmlns:a16="http://schemas.microsoft.com/office/drawing/2014/main" id="{F2130B88-3C49-4C4D-A86A-1C4AC4169E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a:extLst>
            <a:ext uri="{FF2B5EF4-FFF2-40B4-BE49-F238E27FC236}">
              <a16:creationId xmlns:a16="http://schemas.microsoft.com/office/drawing/2014/main" id="{1F1FE3CD-7A0F-4860-A13A-F3509D3231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a:extLst>
            <a:ext uri="{FF2B5EF4-FFF2-40B4-BE49-F238E27FC236}">
              <a16:creationId xmlns:a16="http://schemas.microsoft.com/office/drawing/2014/main" id="{276D2FFB-9D37-4457-AD1F-1DE6926D0E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a:extLst>
            <a:ext uri="{FF2B5EF4-FFF2-40B4-BE49-F238E27FC236}">
              <a16:creationId xmlns:a16="http://schemas.microsoft.com/office/drawing/2014/main" id="{0036750A-C480-4A66-B45E-7720A0647F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a:extLst>
            <a:ext uri="{FF2B5EF4-FFF2-40B4-BE49-F238E27FC236}">
              <a16:creationId xmlns:a16="http://schemas.microsoft.com/office/drawing/2014/main" id="{709ECD84-4CF7-42E3-9EA5-43E90F6607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a:extLst>
            <a:ext uri="{FF2B5EF4-FFF2-40B4-BE49-F238E27FC236}">
              <a16:creationId xmlns:a16="http://schemas.microsoft.com/office/drawing/2014/main" id="{60B30CA7-045C-444A-B193-AF3075176D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a:extLst>
            <a:ext uri="{FF2B5EF4-FFF2-40B4-BE49-F238E27FC236}">
              <a16:creationId xmlns:a16="http://schemas.microsoft.com/office/drawing/2014/main" id="{801D477E-0181-4D7E-8534-05F6578AE6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a:extLst>
            <a:ext uri="{FF2B5EF4-FFF2-40B4-BE49-F238E27FC236}">
              <a16:creationId xmlns:a16="http://schemas.microsoft.com/office/drawing/2014/main" id="{11C5551D-41E1-430B-9920-92D047D26E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6" name="正方形/長方形 165">
          <a:extLst>
            <a:ext uri="{FF2B5EF4-FFF2-40B4-BE49-F238E27FC236}">
              <a16:creationId xmlns:a16="http://schemas.microsoft.com/office/drawing/2014/main" id="{65087375-D492-433D-ABC1-6ADACD5AF9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7" name="正方形/長方形 166">
          <a:extLst>
            <a:ext uri="{FF2B5EF4-FFF2-40B4-BE49-F238E27FC236}">
              <a16:creationId xmlns:a16="http://schemas.microsoft.com/office/drawing/2014/main" id="{4F38FDEB-7773-4D9E-9879-52404C25E7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8" name="正方形/長方形 167">
          <a:extLst>
            <a:ext uri="{FF2B5EF4-FFF2-40B4-BE49-F238E27FC236}">
              <a16:creationId xmlns:a16="http://schemas.microsoft.com/office/drawing/2014/main" id="{76771BAD-B4B8-4BD7-933F-3FA672BCB6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9" name="正方形/長方形 168">
          <a:extLst>
            <a:ext uri="{FF2B5EF4-FFF2-40B4-BE49-F238E27FC236}">
              <a16:creationId xmlns:a16="http://schemas.microsoft.com/office/drawing/2014/main" id="{F374D4D7-B169-4FB7-8CD7-AB946B1A1E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0" name="正方形/長方形 169">
          <a:extLst>
            <a:ext uri="{FF2B5EF4-FFF2-40B4-BE49-F238E27FC236}">
              <a16:creationId xmlns:a16="http://schemas.microsoft.com/office/drawing/2014/main" id="{26E7AC57-5ADF-4371-8F0E-D45DAF782B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1" name="正方形/長方形 170">
          <a:extLst>
            <a:ext uri="{FF2B5EF4-FFF2-40B4-BE49-F238E27FC236}">
              <a16:creationId xmlns:a16="http://schemas.microsoft.com/office/drawing/2014/main" id="{45C6A49E-CF50-4D86-A99E-509E7ED03C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2" name="正方形/長方形 171">
          <a:extLst>
            <a:ext uri="{FF2B5EF4-FFF2-40B4-BE49-F238E27FC236}">
              <a16:creationId xmlns:a16="http://schemas.microsoft.com/office/drawing/2014/main" id="{61C549F6-3144-49A3-8C7A-53D9F34141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3" name="正方形/長方形 172">
          <a:extLst>
            <a:ext uri="{FF2B5EF4-FFF2-40B4-BE49-F238E27FC236}">
              <a16:creationId xmlns:a16="http://schemas.microsoft.com/office/drawing/2014/main" id="{713C0986-716A-4431-85CF-0CC58CA4721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4" name="正方形/長方形 173">
          <a:extLst>
            <a:ext uri="{FF2B5EF4-FFF2-40B4-BE49-F238E27FC236}">
              <a16:creationId xmlns:a16="http://schemas.microsoft.com/office/drawing/2014/main" id="{BB71365F-670E-43C6-8244-5B457523DB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5" name="正方形/長方形 174">
          <a:extLst>
            <a:ext uri="{FF2B5EF4-FFF2-40B4-BE49-F238E27FC236}">
              <a16:creationId xmlns:a16="http://schemas.microsoft.com/office/drawing/2014/main" id="{F9464142-1523-4E14-8D53-F0E2F42182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6" name="正方形/長方形 175">
          <a:extLst>
            <a:ext uri="{FF2B5EF4-FFF2-40B4-BE49-F238E27FC236}">
              <a16:creationId xmlns:a16="http://schemas.microsoft.com/office/drawing/2014/main" id="{C3671363-59AC-497E-AE41-E08A62C8AC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7" name="正方形/長方形 176">
          <a:extLst>
            <a:ext uri="{FF2B5EF4-FFF2-40B4-BE49-F238E27FC236}">
              <a16:creationId xmlns:a16="http://schemas.microsoft.com/office/drawing/2014/main" id="{9B619464-12E4-4E7C-B5E6-FFF0311484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8" name="正方形/長方形 177">
          <a:extLst>
            <a:ext uri="{FF2B5EF4-FFF2-40B4-BE49-F238E27FC236}">
              <a16:creationId xmlns:a16="http://schemas.microsoft.com/office/drawing/2014/main" id="{9DBC3FC0-BA05-450A-AA1A-796F9DE8E2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9" name="正方形/長方形 178">
          <a:extLst>
            <a:ext uri="{FF2B5EF4-FFF2-40B4-BE49-F238E27FC236}">
              <a16:creationId xmlns:a16="http://schemas.microsoft.com/office/drawing/2014/main" id="{1E332C2B-6C59-4460-A242-1605E2C2D9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0" name="正方形/長方形 179">
          <a:extLst>
            <a:ext uri="{FF2B5EF4-FFF2-40B4-BE49-F238E27FC236}">
              <a16:creationId xmlns:a16="http://schemas.microsoft.com/office/drawing/2014/main" id="{90C57135-D8E8-4D4B-9434-3F57B08085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1" name="正方形/長方形 180">
          <a:extLst>
            <a:ext uri="{FF2B5EF4-FFF2-40B4-BE49-F238E27FC236}">
              <a16:creationId xmlns:a16="http://schemas.microsoft.com/office/drawing/2014/main" id="{7F7D6D33-0D72-443C-8290-E36543A7BE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2" name="テキスト ボックス 181">
          <a:extLst>
            <a:ext uri="{FF2B5EF4-FFF2-40B4-BE49-F238E27FC236}">
              <a16:creationId xmlns:a16="http://schemas.microsoft.com/office/drawing/2014/main" id="{966A973C-29A2-4A74-AADB-F29F84A4BB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3" name="直線コネクタ 182">
          <a:extLst>
            <a:ext uri="{FF2B5EF4-FFF2-40B4-BE49-F238E27FC236}">
              <a16:creationId xmlns:a16="http://schemas.microsoft.com/office/drawing/2014/main" id="{795BC930-0472-4596-AF69-5F854C8512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4" name="テキスト ボックス 183">
          <a:extLst>
            <a:ext uri="{FF2B5EF4-FFF2-40B4-BE49-F238E27FC236}">
              <a16:creationId xmlns:a16="http://schemas.microsoft.com/office/drawing/2014/main" id="{B211C470-8453-44D9-A221-9C4689383C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185" name="直線コネクタ 184">
          <a:extLst>
            <a:ext uri="{FF2B5EF4-FFF2-40B4-BE49-F238E27FC236}">
              <a16:creationId xmlns:a16="http://schemas.microsoft.com/office/drawing/2014/main" id="{8DE88083-3DC6-40B0-99A0-5639AA334F54}"/>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186" name="テキスト ボックス 185">
          <a:extLst>
            <a:ext uri="{FF2B5EF4-FFF2-40B4-BE49-F238E27FC236}">
              <a16:creationId xmlns:a16="http://schemas.microsoft.com/office/drawing/2014/main" id="{BDD4141B-9018-4051-BCAE-289948296FA3}"/>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187" name="直線コネクタ 186">
          <a:extLst>
            <a:ext uri="{FF2B5EF4-FFF2-40B4-BE49-F238E27FC236}">
              <a16:creationId xmlns:a16="http://schemas.microsoft.com/office/drawing/2014/main" id="{CF1C6A80-63DE-4B77-80D9-448106F84936}"/>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188" name="テキスト ボックス 187">
          <a:extLst>
            <a:ext uri="{FF2B5EF4-FFF2-40B4-BE49-F238E27FC236}">
              <a16:creationId xmlns:a16="http://schemas.microsoft.com/office/drawing/2014/main" id="{348EE3BD-E708-491A-B427-C0FE1C7A996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189" name="直線コネクタ 188">
          <a:extLst>
            <a:ext uri="{FF2B5EF4-FFF2-40B4-BE49-F238E27FC236}">
              <a16:creationId xmlns:a16="http://schemas.microsoft.com/office/drawing/2014/main" id="{D93ECD9B-B79D-418B-B4A0-9C1BCE1CFF2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190" name="テキスト ボックス 189">
          <a:extLst>
            <a:ext uri="{FF2B5EF4-FFF2-40B4-BE49-F238E27FC236}">
              <a16:creationId xmlns:a16="http://schemas.microsoft.com/office/drawing/2014/main" id="{1413AB97-300D-458A-B96D-97AAF343F48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191" name="直線コネクタ 190">
          <a:extLst>
            <a:ext uri="{FF2B5EF4-FFF2-40B4-BE49-F238E27FC236}">
              <a16:creationId xmlns:a16="http://schemas.microsoft.com/office/drawing/2014/main" id="{41C42B48-0EE4-4D3F-B4FE-10CC04B30975}"/>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192" name="テキスト ボックス 191">
          <a:extLst>
            <a:ext uri="{FF2B5EF4-FFF2-40B4-BE49-F238E27FC236}">
              <a16:creationId xmlns:a16="http://schemas.microsoft.com/office/drawing/2014/main" id="{A3FB9B54-1A9F-429C-88D5-0199A4577C1B}"/>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3" name="直線コネクタ 192">
          <a:extLst>
            <a:ext uri="{FF2B5EF4-FFF2-40B4-BE49-F238E27FC236}">
              <a16:creationId xmlns:a16="http://schemas.microsoft.com/office/drawing/2014/main" id="{7ABE6043-4E59-4278-B869-2E6557C028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194" name="テキスト ボックス 193">
          <a:extLst>
            <a:ext uri="{FF2B5EF4-FFF2-40B4-BE49-F238E27FC236}">
              <a16:creationId xmlns:a16="http://schemas.microsoft.com/office/drawing/2014/main" id="{D853AA66-C393-4F92-940B-508D56A2747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5" name="【認定こども園・幼稚園・保育所】&#10;有形固定資産減価償却率グラフ枠">
          <a:extLst>
            <a:ext uri="{FF2B5EF4-FFF2-40B4-BE49-F238E27FC236}">
              <a16:creationId xmlns:a16="http://schemas.microsoft.com/office/drawing/2014/main" id="{589DD798-138E-4B71-A036-ED859502F3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196" name="直線コネクタ 195">
          <a:extLst>
            <a:ext uri="{FF2B5EF4-FFF2-40B4-BE49-F238E27FC236}">
              <a16:creationId xmlns:a16="http://schemas.microsoft.com/office/drawing/2014/main" id="{54E7B413-88B3-4F85-8657-4DF06F0AD327}"/>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197" name="【認定こども園・幼稚園・保育所】&#10;有形固定資産減価償却率最小値テキスト">
          <a:extLst>
            <a:ext uri="{FF2B5EF4-FFF2-40B4-BE49-F238E27FC236}">
              <a16:creationId xmlns:a16="http://schemas.microsoft.com/office/drawing/2014/main" id="{B493A8B9-902E-4546-BA57-F2FF156D0013}"/>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198" name="直線コネクタ 197">
          <a:extLst>
            <a:ext uri="{FF2B5EF4-FFF2-40B4-BE49-F238E27FC236}">
              <a16:creationId xmlns:a16="http://schemas.microsoft.com/office/drawing/2014/main" id="{0819228C-6F93-4947-B433-37F4A9369FAC}"/>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199" name="【認定こども園・幼稚園・保育所】&#10;有形固定資産減価償却率最大値テキスト">
          <a:extLst>
            <a:ext uri="{FF2B5EF4-FFF2-40B4-BE49-F238E27FC236}">
              <a16:creationId xmlns:a16="http://schemas.microsoft.com/office/drawing/2014/main" id="{289751C6-54BB-4009-A6AD-056C9D309081}"/>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200" name="直線コネクタ 199">
          <a:extLst>
            <a:ext uri="{FF2B5EF4-FFF2-40B4-BE49-F238E27FC236}">
              <a16:creationId xmlns:a16="http://schemas.microsoft.com/office/drawing/2014/main" id="{BF31B726-293F-4E49-98B9-16621843FD38}"/>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201" name="【認定こども園・幼稚園・保育所】&#10;有形固定資産減価償却率平均値テキスト">
          <a:extLst>
            <a:ext uri="{FF2B5EF4-FFF2-40B4-BE49-F238E27FC236}">
              <a16:creationId xmlns:a16="http://schemas.microsoft.com/office/drawing/2014/main" id="{224A7069-E620-489E-B07A-BB5B9918CE64}"/>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202" name="フローチャート: 判断 201">
          <a:extLst>
            <a:ext uri="{FF2B5EF4-FFF2-40B4-BE49-F238E27FC236}">
              <a16:creationId xmlns:a16="http://schemas.microsoft.com/office/drawing/2014/main" id="{96B1F591-38B5-4ED8-8196-024F933A0936}"/>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203" name="フローチャート: 判断 202">
          <a:extLst>
            <a:ext uri="{FF2B5EF4-FFF2-40B4-BE49-F238E27FC236}">
              <a16:creationId xmlns:a16="http://schemas.microsoft.com/office/drawing/2014/main" id="{3D404721-CE6C-46FF-894B-D247F0C9B959}"/>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204" name="フローチャート: 判断 203">
          <a:extLst>
            <a:ext uri="{FF2B5EF4-FFF2-40B4-BE49-F238E27FC236}">
              <a16:creationId xmlns:a16="http://schemas.microsoft.com/office/drawing/2014/main" id="{ED097512-F3F7-4085-A5ED-86EE59CC21F3}"/>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205" name="フローチャート: 判断 204">
          <a:extLst>
            <a:ext uri="{FF2B5EF4-FFF2-40B4-BE49-F238E27FC236}">
              <a16:creationId xmlns:a16="http://schemas.microsoft.com/office/drawing/2014/main" id="{83B095A8-BE0D-49A3-87B4-C9DD80060A23}"/>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206" name="フローチャート: 判断 205">
          <a:extLst>
            <a:ext uri="{FF2B5EF4-FFF2-40B4-BE49-F238E27FC236}">
              <a16:creationId xmlns:a16="http://schemas.microsoft.com/office/drawing/2014/main" id="{EF79C225-08CD-4C6B-A819-6193A26538F8}"/>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248EBD51-9CBC-45AF-BB96-F0E3440013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D669D91F-DB8B-4DBB-84B5-6E2E2FC97D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B311CA10-5B52-49B7-9BC6-3EDB4CAE0E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3EB85503-1BC6-413B-80F9-2CA43AAD4B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33679DB2-7E82-4512-98F7-2168628699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103124</xdr:rowOff>
    </xdr:from>
    <xdr:to>
      <xdr:col>85</xdr:col>
      <xdr:colOff>177800</xdr:colOff>
      <xdr:row>41</xdr:row>
      <xdr:rowOff>33274</xdr:rowOff>
    </xdr:to>
    <xdr:sp macro="" textlink="">
      <xdr:nvSpPr>
        <xdr:cNvPr id="212" name="楕円 211">
          <a:extLst>
            <a:ext uri="{FF2B5EF4-FFF2-40B4-BE49-F238E27FC236}">
              <a16:creationId xmlns:a16="http://schemas.microsoft.com/office/drawing/2014/main" id="{B8288BC6-4DB2-4AAD-8568-5C3100EF22E9}"/>
            </a:ext>
          </a:extLst>
        </xdr:cNvPr>
        <xdr:cNvSpPr/>
      </xdr:nvSpPr>
      <xdr:spPr>
        <a:xfrm>
          <a:off x="16268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18051</xdr:rowOff>
    </xdr:from>
    <xdr:ext cx="405111" cy="259045"/>
    <xdr:sp macro="" textlink="">
      <xdr:nvSpPr>
        <xdr:cNvPr id="213" name="【認定こども園・幼稚園・保育所】&#10;有形固定資産減価償却率該当値テキスト">
          <a:extLst>
            <a:ext uri="{FF2B5EF4-FFF2-40B4-BE49-F238E27FC236}">
              <a16:creationId xmlns:a16="http://schemas.microsoft.com/office/drawing/2014/main" id="{BE628B20-B54F-4B56-8D56-0BEB0D0E7C5E}"/>
            </a:ext>
          </a:extLst>
        </xdr:cNvPr>
        <xdr:cNvSpPr txBox="1"/>
      </xdr:nvSpPr>
      <xdr:spPr>
        <a:xfrm>
          <a:off x="16357600" y="687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214" name="楕円 213">
          <a:extLst>
            <a:ext uri="{FF2B5EF4-FFF2-40B4-BE49-F238E27FC236}">
              <a16:creationId xmlns:a16="http://schemas.microsoft.com/office/drawing/2014/main" id="{C487B452-7085-4DA4-A243-183CA596ECDE}"/>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153924</xdr:rowOff>
    </xdr:to>
    <xdr:cxnSp macro="">
      <xdr:nvCxnSpPr>
        <xdr:cNvPr id="215" name="直線コネクタ 214">
          <a:extLst>
            <a:ext uri="{FF2B5EF4-FFF2-40B4-BE49-F238E27FC236}">
              <a16:creationId xmlns:a16="http://schemas.microsoft.com/office/drawing/2014/main" id="{FAA674A7-9326-4A8C-9691-77C541995FFB}"/>
            </a:ext>
          </a:extLst>
        </xdr:cNvPr>
        <xdr:cNvCxnSpPr/>
      </xdr:nvCxnSpPr>
      <xdr:spPr>
        <a:xfrm>
          <a:off x="15481300" y="6979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216" name="n_1aveValue【認定こども園・幼稚園・保育所】&#10;有形固定資産減価償却率">
          <a:extLst>
            <a:ext uri="{FF2B5EF4-FFF2-40B4-BE49-F238E27FC236}">
              <a16:creationId xmlns:a16="http://schemas.microsoft.com/office/drawing/2014/main" id="{BD23E7DE-FAC9-4DEC-849E-B4168C823437}"/>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217" name="n_2aveValue【認定こども園・幼稚園・保育所】&#10;有形固定資産減価償却率">
          <a:extLst>
            <a:ext uri="{FF2B5EF4-FFF2-40B4-BE49-F238E27FC236}">
              <a16:creationId xmlns:a16="http://schemas.microsoft.com/office/drawing/2014/main" id="{37249A5C-52E5-44F5-9366-750118F2B305}"/>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218" name="n_3aveValue【認定こども園・幼稚園・保育所】&#10;有形固定資産減価償却率">
          <a:extLst>
            <a:ext uri="{FF2B5EF4-FFF2-40B4-BE49-F238E27FC236}">
              <a16:creationId xmlns:a16="http://schemas.microsoft.com/office/drawing/2014/main" id="{4EC4E11C-4A5C-4F68-9CE6-933C61A611A3}"/>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219" name="n_4aveValue【認定こども園・幼稚園・保育所】&#10;有形固定資産減価償却率">
          <a:extLst>
            <a:ext uri="{FF2B5EF4-FFF2-40B4-BE49-F238E27FC236}">
              <a16:creationId xmlns:a16="http://schemas.microsoft.com/office/drawing/2014/main" id="{AC9D9097-4BD0-4049-9BC3-85E3325E172D}"/>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220" name="n_1mainValue【認定こども園・幼稚園・保育所】&#10;有形固定資産減価償却率">
          <a:extLst>
            <a:ext uri="{FF2B5EF4-FFF2-40B4-BE49-F238E27FC236}">
              <a16:creationId xmlns:a16="http://schemas.microsoft.com/office/drawing/2014/main" id="{32A609CA-11A2-408C-98A6-46D73E5FE8D5}"/>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a:extLst>
            <a:ext uri="{FF2B5EF4-FFF2-40B4-BE49-F238E27FC236}">
              <a16:creationId xmlns:a16="http://schemas.microsoft.com/office/drawing/2014/main" id="{EB2AB694-FB46-4143-8B3A-FA49349801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a:extLst>
            <a:ext uri="{FF2B5EF4-FFF2-40B4-BE49-F238E27FC236}">
              <a16:creationId xmlns:a16="http://schemas.microsoft.com/office/drawing/2014/main" id="{0631BADF-1C1D-4D0C-A2FA-15A3D56ADB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a:extLst>
            <a:ext uri="{FF2B5EF4-FFF2-40B4-BE49-F238E27FC236}">
              <a16:creationId xmlns:a16="http://schemas.microsoft.com/office/drawing/2014/main" id="{ECEB86E0-930E-42B1-8CF0-99F52A500A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a:extLst>
            <a:ext uri="{FF2B5EF4-FFF2-40B4-BE49-F238E27FC236}">
              <a16:creationId xmlns:a16="http://schemas.microsoft.com/office/drawing/2014/main" id="{E2A127CB-641A-463D-9423-4A9F5A259E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a:extLst>
            <a:ext uri="{FF2B5EF4-FFF2-40B4-BE49-F238E27FC236}">
              <a16:creationId xmlns:a16="http://schemas.microsoft.com/office/drawing/2014/main" id="{B357C565-2DC9-4970-A26E-B73BD00E8B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a:extLst>
            <a:ext uri="{FF2B5EF4-FFF2-40B4-BE49-F238E27FC236}">
              <a16:creationId xmlns:a16="http://schemas.microsoft.com/office/drawing/2014/main" id="{B7F95EE3-878E-4FC8-8F29-CDA93702B0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a:extLst>
            <a:ext uri="{FF2B5EF4-FFF2-40B4-BE49-F238E27FC236}">
              <a16:creationId xmlns:a16="http://schemas.microsoft.com/office/drawing/2014/main" id="{291156BC-F5A7-4C8F-98FA-C274D9E9D7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a:extLst>
            <a:ext uri="{FF2B5EF4-FFF2-40B4-BE49-F238E27FC236}">
              <a16:creationId xmlns:a16="http://schemas.microsoft.com/office/drawing/2014/main" id="{EB84FCEA-1161-4BEA-A527-D298669791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a:extLst>
            <a:ext uri="{FF2B5EF4-FFF2-40B4-BE49-F238E27FC236}">
              <a16:creationId xmlns:a16="http://schemas.microsoft.com/office/drawing/2014/main" id="{37CA8C40-04DD-4E58-A9DD-12F67228B1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a:extLst>
            <a:ext uri="{FF2B5EF4-FFF2-40B4-BE49-F238E27FC236}">
              <a16:creationId xmlns:a16="http://schemas.microsoft.com/office/drawing/2014/main" id="{C9C57423-2945-47D4-9242-2F3872E565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1" name="直線コネクタ 230">
          <a:extLst>
            <a:ext uri="{FF2B5EF4-FFF2-40B4-BE49-F238E27FC236}">
              <a16:creationId xmlns:a16="http://schemas.microsoft.com/office/drawing/2014/main" id="{E0EFC050-2BAC-42EB-9487-EFBD01D70EA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32" name="テキスト ボックス 231">
          <a:extLst>
            <a:ext uri="{FF2B5EF4-FFF2-40B4-BE49-F238E27FC236}">
              <a16:creationId xmlns:a16="http://schemas.microsoft.com/office/drawing/2014/main" id="{57C39A7F-01B9-4FD4-BE4F-0F5C2AD6DF4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3" name="直線コネクタ 232">
          <a:extLst>
            <a:ext uri="{FF2B5EF4-FFF2-40B4-BE49-F238E27FC236}">
              <a16:creationId xmlns:a16="http://schemas.microsoft.com/office/drawing/2014/main" id="{A6AE872A-CAE9-4800-AECB-E86B77B1DE2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34" name="テキスト ボックス 233">
          <a:extLst>
            <a:ext uri="{FF2B5EF4-FFF2-40B4-BE49-F238E27FC236}">
              <a16:creationId xmlns:a16="http://schemas.microsoft.com/office/drawing/2014/main" id="{2ED24993-A741-4870-B2A1-2F1F24ADAE8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5" name="直線コネクタ 234">
          <a:extLst>
            <a:ext uri="{FF2B5EF4-FFF2-40B4-BE49-F238E27FC236}">
              <a16:creationId xmlns:a16="http://schemas.microsoft.com/office/drawing/2014/main" id="{0108A3D8-D8D5-4B63-BA43-BF36E08226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36" name="テキスト ボックス 235">
          <a:extLst>
            <a:ext uri="{FF2B5EF4-FFF2-40B4-BE49-F238E27FC236}">
              <a16:creationId xmlns:a16="http://schemas.microsoft.com/office/drawing/2014/main" id="{A50713D1-617A-41C5-BBF7-70F3E003667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7" name="直線コネクタ 236">
          <a:extLst>
            <a:ext uri="{FF2B5EF4-FFF2-40B4-BE49-F238E27FC236}">
              <a16:creationId xmlns:a16="http://schemas.microsoft.com/office/drawing/2014/main" id="{1C5ACAB6-85E2-4429-A228-FFC4888ECC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38" name="テキスト ボックス 237">
          <a:extLst>
            <a:ext uri="{FF2B5EF4-FFF2-40B4-BE49-F238E27FC236}">
              <a16:creationId xmlns:a16="http://schemas.microsoft.com/office/drawing/2014/main" id="{5A0A9834-C249-4B3C-8697-85FB2025061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9" name="直線コネクタ 238">
          <a:extLst>
            <a:ext uri="{FF2B5EF4-FFF2-40B4-BE49-F238E27FC236}">
              <a16:creationId xmlns:a16="http://schemas.microsoft.com/office/drawing/2014/main" id="{49ADCFD0-C839-44ED-BD02-F34FD840B2E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40" name="テキスト ボックス 239">
          <a:extLst>
            <a:ext uri="{FF2B5EF4-FFF2-40B4-BE49-F238E27FC236}">
              <a16:creationId xmlns:a16="http://schemas.microsoft.com/office/drawing/2014/main" id="{671B81A8-9113-495E-B33D-03E686BF78E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1" name="直線コネクタ 240">
          <a:extLst>
            <a:ext uri="{FF2B5EF4-FFF2-40B4-BE49-F238E27FC236}">
              <a16:creationId xmlns:a16="http://schemas.microsoft.com/office/drawing/2014/main" id="{F648CE62-43E3-4634-A61A-EB9100A2BD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42" name="テキスト ボックス 241">
          <a:extLst>
            <a:ext uri="{FF2B5EF4-FFF2-40B4-BE49-F238E27FC236}">
              <a16:creationId xmlns:a16="http://schemas.microsoft.com/office/drawing/2014/main" id="{E40CD44B-E266-43D6-B791-1B6859CE7D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3" name="【認定こども園・幼稚園・保育所】&#10;一人当たり面積グラフ枠">
          <a:extLst>
            <a:ext uri="{FF2B5EF4-FFF2-40B4-BE49-F238E27FC236}">
              <a16:creationId xmlns:a16="http://schemas.microsoft.com/office/drawing/2014/main" id="{D66ECD23-D7F0-4067-A4D6-A86476F076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244" name="直線コネクタ 243">
          <a:extLst>
            <a:ext uri="{FF2B5EF4-FFF2-40B4-BE49-F238E27FC236}">
              <a16:creationId xmlns:a16="http://schemas.microsoft.com/office/drawing/2014/main" id="{35D83221-86FA-488A-A73B-F3CF6865B8E1}"/>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245" name="【認定こども園・幼稚園・保育所】&#10;一人当たり面積最小値テキスト">
          <a:extLst>
            <a:ext uri="{FF2B5EF4-FFF2-40B4-BE49-F238E27FC236}">
              <a16:creationId xmlns:a16="http://schemas.microsoft.com/office/drawing/2014/main" id="{2BED1671-FF01-43E2-93F5-5FBDDA76CE75}"/>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246" name="直線コネクタ 245">
          <a:extLst>
            <a:ext uri="{FF2B5EF4-FFF2-40B4-BE49-F238E27FC236}">
              <a16:creationId xmlns:a16="http://schemas.microsoft.com/office/drawing/2014/main" id="{037D3FA3-CE67-4D28-A6A0-5B0A8839526D}"/>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247" name="【認定こども園・幼稚園・保育所】&#10;一人当たり面積最大値テキスト">
          <a:extLst>
            <a:ext uri="{FF2B5EF4-FFF2-40B4-BE49-F238E27FC236}">
              <a16:creationId xmlns:a16="http://schemas.microsoft.com/office/drawing/2014/main" id="{E2750C92-E218-4A75-B8F6-19B232B45DCB}"/>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248" name="直線コネクタ 247">
          <a:extLst>
            <a:ext uri="{FF2B5EF4-FFF2-40B4-BE49-F238E27FC236}">
              <a16:creationId xmlns:a16="http://schemas.microsoft.com/office/drawing/2014/main" id="{F9A22D95-F741-479D-8589-685982E4685A}"/>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249" name="【認定こども園・幼稚園・保育所】&#10;一人当たり面積平均値テキスト">
          <a:extLst>
            <a:ext uri="{FF2B5EF4-FFF2-40B4-BE49-F238E27FC236}">
              <a16:creationId xmlns:a16="http://schemas.microsoft.com/office/drawing/2014/main" id="{CEA4EB37-38DE-4C48-A2F5-444B39649441}"/>
            </a:ext>
          </a:extLst>
        </xdr:cNvPr>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250" name="フローチャート: 判断 249">
          <a:extLst>
            <a:ext uri="{FF2B5EF4-FFF2-40B4-BE49-F238E27FC236}">
              <a16:creationId xmlns:a16="http://schemas.microsoft.com/office/drawing/2014/main" id="{C5E6712E-BEF2-47B4-8405-2A65D3BB0BFC}"/>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251" name="フローチャート: 判断 250">
          <a:extLst>
            <a:ext uri="{FF2B5EF4-FFF2-40B4-BE49-F238E27FC236}">
              <a16:creationId xmlns:a16="http://schemas.microsoft.com/office/drawing/2014/main" id="{2D761FDB-DA9A-4C66-A479-B3861224FD2C}"/>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252" name="フローチャート: 判断 251">
          <a:extLst>
            <a:ext uri="{FF2B5EF4-FFF2-40B4-BE49-F238E27FC236}">
              <a16:creationId xmlns:a16="http://schemas.microsoft.com/office/drawing/2014/main" id="{A79DED58-B319-4058-9884-BFC9CC389472}"/>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253" name="フローチャート: 判断 252">
          <a:extLst>
            <a:ext uri="{FF2B5EF4-FFF2-40B4-BE49-F238E27FC236}">
              <a16:creationId xmlns:a16="http://schemas.microsoft.com/office/drawing/2014/main" id="{08FFB683-BC40-4BF7-A1E2-1E143DD1D03F}"/>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254" name="フローチャート: 判断 253">
          <a:extLst>
            <a:ext uri="{FF2B5EF4-FFF2-40B4-BE49-F238E27FC236}">
              <a16:creationId xmlns:a16="http://schemas.microsoft.com/office/drawing/2014/main" id="{BDA55439-C4D2-42B9-9E45-2C6D37AAEBB6}"/>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494AA808-8CDE-4337-8E5D-91E3D3EAE9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9CC46C0F-A6B6-453E-968B-BAAA59F70D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5FD4943D-21B3-4536-917C-7994757E4F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4AD5D074-AE53-45C3-B656-97171064FA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69FA0E55-AE14-4FBD-8B77-B6D6CCDE23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260" name="楕円 259">
          <a:extLst>
            <a:ext uri="{FF2B5EF4-FFF2-40B4-BE49-F238E27FC236}">
              <a16:creationId xmlns:a16="http://schemas.microsoft.com/office/drawing/2014/main" id="{1ACB0172-B2E9-44D6-936E-3D79D665DABC}"/>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261" name="【認定こども園・幼稚園・保育所】&#10;一人当たり面積該当値テキスト">
          <a:extLst>
            <a:ext uri="{FF2B5EF4-FFF2-40B4-BE49-F238E27FC236}">
              <a16:creationId xmlns:a16="http://schemas.microsoft.com/office/drawing/2014/main" id="{40F031B8-6735-4C02-B2B1-0C4E359587A8}"/>
            </a:ext>
          </a:extLst>
        </xdr:cNvPr>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262" name="楕円 261">
          <a:extLst>
            <a:ext uri="{FF2B5EF4-FFF2-40B4-BE49-F238E27FC236}">
              <a16:creationId xmlns:a16="http://schemas.microsoft.com/office/drawing/2014/main" id="{3610180B-31F9-45B8-BEF5-CB8FBD43EF8F}"/>
            </a:ext>
          </a:extLst>
        </xdr:cNvPr>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163830</xdr:rowOff>
    </xdr:to>
    <xdr:cxnSp macro="">
      <xdr:nvCxnSpPr>
        <xdr:cNvPr id="263" name="直線コネクタ 262">
          <a:extLst>
            <a:ext uri="{FF2B5EF4-FFF2-40B4-BE49-F238E27FC236}">
              <a16:creationId xmlns:a16="http://schemas.microsoft.com/office/drawing/2014/main" id="{D03A689F-FF4A-4329-87E4-94FB61D61710}"/>
            </a:ext>
          </a:extLst>
        </xdr:cNvPr>
        <xdr:cNvCxnSpPr/>
      </xdr:nvCxnSpPr>
      <xdr:spPr>
        <a:xfrm flipV="1">
          <a:off x="21323300" y="684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264" name="n_1aveValue【認定こども園・幼稚園・保育所】&#10;一人当たり面積">
          <a:extLst>
            <a:ext uri="{FF2B5EF4-FFF2-40B4-BE49-F238E27FC236}">
              <a16:creationId xmlns:a16="http://schemas.microsoft.com/office/drawing/2014/main" id="{80A18ED5-3583-42DA-85BE-BB81ED829917}"/>
            </a:ext>
          </a:extLst>
        </xdr:cNvPr>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265" name="n_2aveValue【認定こども園・幼稚園・保育所】&#10;一人当たり面積">
          <a:extLst>
            <a:ext uri="{FF2B5EF4-FFF2-40B4-BE49-F238E27FC236}">
              <a16:creationId xmlns:a16="http://schemas.microsoft.com/office/drawing/2014/main" id="{2309DCCB-8956-4371-A625-B3589D9A0CE6}"/>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266" name="n_3aveValue【認定こども園・幼稚園・保育所】&#10;一人当たり面積">
          <a:extLst>
            <a:ext uri="{FF2B5EF4-FFF2-40B4-BE49-F238E27FC236}">
              <a16:creationId xmlns:a16="http://schemas.microsoft.com/office/drawing/2014/main" id="{B5F8352C-8E38-4C82-A153-656BB182ECEF}"/>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267" name="n_4aveValue【認定こども園・幼稚園・保育所】&#10;一人当たり面積">
          <a:extLst>
            <a:ext uri="{FF2B5EF4-FFF2-40B4-BE49-F238E27FC236}">
              <a16:creationId xmlns:a16="http://schemas.microsoft.com/office/drawing/2014/main" id="{F2DF2947-B1E4-4878-8984-F4F652F7960F}"/>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268" name="n_1mainValue【認定こども園・幼稚園・保育所】&#10;一人当たり面積">
          <a:extLst>
            <a:ext uri="{FF2B5EF4-FFF2-40B4-BE49-F238E27FC236}">
              <a16:creationId xmlns:a16="http://schemas.microsoft.com/office/drawing/2014/main" id="{1B0B436D-FCAA-4381-A5AD-AA42E641F2F2}"/>
            </a:ext>
          </a:extLst>
        </xdr:cNvPr>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B0473424-B552-4D55-A950-2EC08C8B7C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D27A4E53-B5BB-47B2-9360-9E1F129A0C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7BC78125-5504-4528-A853-0430323EF7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786BB5FF-2944-4999-89D3-01F760253A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6D370A60-DDE3-4DD7-B5B6-3F4A2265F9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B95AAE36-CFAF-4056-AA54-D3C47A017E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E26F3D3F-E07F-4440-81A8-0F2926CC1B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24404A00-5EB2-41E2-A97C-E671FD8C77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7" name="テキスト ボックス 276">
          <a:extLst>
            <a:ext uri="{FF2B5EF4-FFF2-40B4-BE49-F238E27FC236}">
              <a16:creationId xmlns:a16="http://schemas.microsoft.com/office/drawing/2014/main" id="{557B89DF-1582-451B-AD6E-6453957619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8" name="直線コネクタ 277">
          <a:extLst>
            <a:ext uri="{FF2B5EF4-FFF2-40B4-BE49-F238E27FC236}">
              <a16:creationId xmlns:a16="http://schemas.microsoft.com/office/drawing/2014/main" id="{035DD6DB-8A4A-4A85-9764-7C70A58D5B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9" name="テキスト ボックス 278">
          <a:extLst>
            <a:ext uri="{FF2B5EF4-FFF2-40B4-BE49-F238E27FC236}">
              <a16:creationId xmlns:a16="http://schemas.microsoft.com/office/drawing/2014/main" id="{FF60E170-EF63-4983-8F3E-CF37ABF1B6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0" name="直線コネクタ 279">
          <a:extLst>
            <a:ext uri="{FF2B5EF4-FFF2-40B4-BE49-F238E27FC236}">
              <a16:creationId xmlns:a16="http://schemas.microsoft.com/office/drawing/2014/main" id="{8CC1F5DC-C91A-4549-A927-5B8F3601436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81" name="テキスト ボックス 280">
          <a:extLst>
            <a:ext uri="{FF2B5EF4-FFF2-40B4-BE49-F238E27FC236}">
              <a16:creationId xmlns:a16="http://schemas.microsoft.com/office/drawing/2014/main" id="{58F24C61-5A03-4EC4-B927-07934319EDA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2" name="直線コネクタ 281">
          <a:extLst>
            <a:ext uri="{FF2B5EF4-FFF2-40B4-BE49-F238E27FC236}">
              <a16:creationId xmlns:a16="http://schemas.microsoft.com/office/drawing/2014/main" id="{234BD3DC-ECA1-4CE1-B187-9BE19602F1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3" name="テキスト ボックス 282">
          <a:extLst>
            <a:ext uri="{FF2B5EF4-FFF2-40B4-BE49-F238E27FC236}">
              <a16:creationId xmlns:a16="http://schemas.microsoft.com/office/drawing/2014/main" id="{D101EDB4-079C-4D6E-95CD-EC19BE63A5A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4" name="直線コネクタ 283">
          <a:extLst>
            <a:ext uri="{FF2B5EF4-FFF2-40B4-BE49-F238E27FC236}">
              <a16:creationId xmlns:a16="http://schemas.microsoft.com/office/drawing/2014/main" id="{B1B0D0D4-A88D-4578-90A2-229E5FBD311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5" name="テキスト ボックス 284">
          <a:extLst>
            <a:ext uri="{FF2B5EF4-FFF2-40B4-BE49-F238E27FC236}">
              <a16:creationId xmlns:a16="http://schemas.microsoft.com/office/drawing/2014/main" id="{C973415E-9E65-418E-8FB2-3E88767C81F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6" name="直線コネクタ 285">
          <a:extLst>
            <a:ext uri="{FF2B5EF4-FFF2-40B4-BE49-F238E27FC236}">
              <a16:creationId xmlns:a16="http://schemas.microsoft.com/office/drawing/2014/main" id="{0B1D6D81-BABE-44C2-B82F-94C921BCE6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7" name="テキスト ボックス 286">
          <a:extLst>
            <a:ext uri="{FF2B5EF4-FFF2-40B4-BE49-F238E27FC236}">
              <a16:creationId xmlns:a16="http://schemas.microsoft.com/office/drawing/2014/main" id="{CA0804CE-0101-401C-9D22-1E8505EB99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8" name="直線コネクタ 287">
          <a:extLst>
            <a:ext uri="{FF2B5EF4-FFF2-40B4-BE49-F238E27FC236}">
              <a16:creationId xmlns:a16="http://schemas.microsoft.com/office/drawing/2014/main" id="{8E320989-6CDC-4096-9B29-241554FD27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9" name="テキスト ボックス 288">
          <a:extLst>
            <a:ext uri="{FF2B5EF4-FFF2-40B4-BE49-F238E27FC236}">
              <a16:creationId xmlns:a16="http://schemas.microsoft.com/office/drawing/2014/main" id="{C6574B5C-EF21-474F-8A08-5BC2C689A95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0" name="直線コネクタ 289">
          <a:extLst>
            <a:ext uri="{FF2B5EF4-FFF2-40B4-BE49-F238E27FC236}">
              <a16:creationId xmlns:a16="http://schemas.microsoft.com/office/drawing/2014/main" id="{9481755B-824C-448D-9F06-6C149BF590E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91" name="テキスト ボックス 290">
          <a:extLst>
            <a:ext uri="{FF2B5EF4-FFF2-40B4-BE49-F238E27FC236}">
              <a16:creationId xmlns:a16="http://schemas.microsoft.com/office/drawing/2014/main" id="{52ADB5E9-90F0-4F73-98CD-BE6D4248D96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a:extLst>
            <a:ext uri="{FF2B5EF4-FFF2-40B4-BE49-F238E27FC236}">
              <a16:creationId xmlns:a16="http://schemas.microsoft.com/office/drawing/2014/main" id="{08EBCFAB-3F16-4016-A0CF-B33504334F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93" name="テキスト ボックス 292">
          <a:extLst>
            <a:ext uri="{FF2B5EF4-FFF2-40B4-BE49-F238E27FC236}">
              <a16:creationId xmlns:a16="http://schemas.microsoft.com/office/drawing/2014/main" id="{E907A19B-19B4-4121-A1B1-FBC230E3757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学校施設】&#10;有形固定資産減価償却率グラフ枠">
          <a:extLst>
            <a:ext uri="{FF2B5EF4-FFF2-40B4-BE49-F238E27FC236}">
              <a16:creationId xmlns:a16="http://schemas.microsoft.com/office/drawing/2014/main" id="{211F5219-B212-46F7-A81B-657FF774964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295" name="直線コネクタ 294">
          <a:extLst>
            <a:ext uri="{FF2B5EF4-FFF2-40B4-BE49-F238E27FC236}">
              <a16:creationId xmlns:a16="http://schemas.microsoft.com/office/drawing/2014/main" id="{5D09B685-2C42-41A7-8E50-5CFDFCE359C4}"/>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296" name="【学校施設】&#10;有形固定資産減価償却率最小値テキスト">
          <a:extLst>
            <a:ext uri="{FF2B5EF4-FFF2-40B4-BE49-F238E27FC236}">
              <a16:creationId xmlns:a16="http://schemas.microsoft.com/office/drawing/2014/main" id="{D9E4D0D6-1A76-4403-BCBC-D19F2B37050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297" name="直線コネクタ 296">
          <a:extLst>
            <a:ext uri="{FF2B5EF4-FFF2-40B4-BE49-F238E27FC236}">
              <a16:creationId xmlns:a16="http://schemas.microsoft.com/office/drawing/2014/main" id="{FE0D2AA4-47EB-4F4D-96DB-5A192DB530C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298" name="【学校施設】&#10;有形固定資産減価償却率最大値テキスト">
          <a:extLst>
            <a:ext uri="{FF2B5EF4-FFF2-40B4-BE49-F238E27FC236}">
              <a16:creationId xmlns:a16="http://schemas.microsoft.com/office/drawing/2014/main" id="{9575A6AF-F27D-4C4D-9122-2F37D7518DE3}"/>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299" name="直線コネクタ 298">
          <a:extLst>
            <a:ext uri="{FF2B5EF4-FFF2-40B4-BE49-F238E27FC236}">
              <a16:creationId xmlns:a16="http://schemas.microsoft.com/office/drawing/2014/main" id="{1E88BC0D-74AC-40AD-80B4-CC47739EA70E}"/>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300" name="【学校施設】&#10;有形固定資産減価償却率平均値テキスト">
          <a:extLst>
            <a:ext uri="{FF2B5EF4-FFF2-40B4-BE49-F238E27FC236}">
              <a16:creationId xmlns:a16="http://schemas.microsoft.com/office/drawing/2014/main" id="{6A24B687-FDF9-4431-8370-71FCE2419962}"/>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301" name="フローチャート: 判断 300">
          <a:extLst>
            <a:ext uri="{FF2B5EF4-FFF2-40B4-BE49-F238E27FC236}">
              <a16:creationId xmlns:a16="http://schemas.microsoft.com/office/drawing/2014/main" id="{AA8EFA23-5ACE-403B-B4EB-31F1A3DEE173}"/>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302" name="フローチャート: 判断 301">
          <a:extLst>
            <a:ext uri="{FF2B5EF4-FFF2-40B4-BE49-F238E27FC236}">
              <a16:creationId xmlns:a16="http://schemas.microsoft.com/office/drawing/2014/main" id="{CE474790-0B65-4DE4-9DF0-2652E1010FE5}"/>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303" name="フローチャート: 判断 302">
          <a:extLst>
            <a:ext uri="{FF2B5EF4-FFF2-40B4-BE49-F238E27FC236}">
              <a16:creationId xmlns:a16="http://schemas.microsoft.com/office/drawing/2014/main" id="{A7320658-7F38-4620-A119-A2A29F6DFC39}"/>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304" name="フローチャート: 判断 303">
          <a:extLst>
            <a:ext uri="{FF2B5EF4-FFF2-40B4-BE49-F238E27FC236}">
              <a16:creationId xmlns:a16="http://schemas.microsoft.com/office/drawing/2014/main" id="{F8995D08-BE72-4BFC-B6D4-7148B3937F6C}"/>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305" name="フローチャート: 判断 304">
          <a:extLst>
            <a:ext uri="{FF2B5EF4-FFF2-40B4-BE49-F238E27FC236}">
              <a16:creationId xmlns:a16="http://schemas.microsoft.com/office/drawing/2014/main" id="{C74623F2-43D0-450C-AEFB-EEEDD47F7133}"/>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F09F3C4C-A997-471C-8D6E-9A7EAAF948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783C3977-CFB6-49A7-A1D9-6401042267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8361FD03-2D4B-4B0C-B534-B7EDF1E3BE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6C54EEF1-7039-4FE8-AA8C-E36A2B1F14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81F0A2CE-AA42-470D-8863-5BDCC3D622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311" name="楕円 310">
          <a:extLst>
            <a:ext uri="{FF2B5EF4-FFF2-40B4-BE49-F238E27FC236}">
              <a16:creationId xmlns:a16="http://schemas.microsoft.com/office/drawing/2014/main" id="{E02716C1-F09F-4A2A-8F22-0938667150DE}"/>
            </a:ext>
          </a:extLst>
        </xdr:cNvPr>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69867</xdr:rowOff>
    </xdr:from>
    <xdr:ext cx="405111" cy="259045"/>
    <xdr:sp macro="" textlink="">
      <xdr:nvSpPr>
        <xdr:cNvPr id="312" name="【学校施設】&#10;有形固定資産減価償却率該当値テキスト">
          <a:extLst>
            <a:ext uri="{FF2B5EF4-FFF2-40B4-BE49-F238E27FC236}">
              <a16:creationId xmlns:a16="http://schemas.microsoft.com/office/drawing/2014/main" id="{ECE9C839-9A89-4BCA-AD57-26185FA5A6C5}"/>
            </a:ext>
          </a:extLst>
        </xdr:cNvPr>
        <xdr:cNvSpPr txBox="1"/>
      </xdr:nvSpPr>
      <xdr:spPr>
        <a:xfrm>
          <a:off x="163576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313" name="楕円 312">
          <a:extLst>
            <a:ext uri="{FF2B5EF4-FFF2-40B4-BE49-F238E27FC236}">
              <a16:creationId xmlns:a16="http://schemas.microsoft.com/office/drawing/2014/main" id="{82D5645B-DB47-4D46-A7F0-C7F95B4E4ABC}"/>
            </a:ext>
          </a:extLst>
        </xdr:cNvPr>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34290</xdr:rowOff>
    </xdr:to>
    <xdr:cxnSp macro="">
      <xdr:nvCxnSpPr>
        <xdr:cNvPr id="314" name="直線コネクタ 313">
          <a:extLst>
            <a:ext uri="{FF2B5EF4-FFF2-40B4-BE49-F238E27FC236}">
              <a16:creationId xmlns:a16="http://schemas.microsoft.com/office/drawing/2014/main" id="{7FAED381-3365-4094-9611-47236414CC15}"/>
            </a:ext>
          </a:extLst>
        </xdr:cNvPr>
        <xdr:cNvCxnSpPr/>
      </xdr:nvCxnSpPr>
      <xdr:spPr>
        <a:xfrm>
          <a:off x="15481300" y="107833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315" name="n_1aveValue【学校施設】&#10;有形固定資産減価償却率">
          <a:extLst>
            <a:ext uri="{FF2B5EF4-FFF2-40B4-BE49-F238E27FC236}">
              <a16:creationId xmlns:a16="http://schemas.microsoft.com/office/drawing/2014/main" id="{380653F4-1617-4CC7-BF8C-E1010EF96B94}"/>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316" name="n_2aveValue【学校施設】&#10;有形固定資産減価償却率">
          <a:extLst>
            <a:ext uri="{FF2B5EF4-FFF2-40B4-BE49-F238E27FC236}">
              <a16:creationId xmlns:a16="http://schemas.microsoft.com/office/drawing/2014/main" id="{A6883CC5-988C-4ED9-9936-7BE2CAF4A5B0}"/>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317" name="n_3aveValue【学校施設】&#10;有形固定資産減価償却率">
          <a:extLst>
            <a:ext uri="{FF2B5EF4-FFF2-40B4-BE49-F238E27FC236}">
              <a16:creationId xmlns:a16="http://schemas.microsoft.com/office/drawing/2014/main" id="{028ABBD8-4EE9-4F17-B855-E0BD537EAD7E}"/>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318" name="n_4aveValue【学校施設】&#10;有形固定資産減価償却率">
          <a:extLst>
            <a:ext uri="{FF2B5EF4-FFF2-40B4-BE49-F238E27FC236}">
              <a16:creationId xmlns:a16="http://schemas.microsoft.com/office/drawing/2014/main" id="{68506990-AC28-473D-8A47-DD8492B10845}"/>
            </a:ext>
          </a:extLst>
        </xdr:cNvPr>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23965</xdr:rowOff>
    </xdr:from>
    <xdr:ext cx="405111" cy="259045"/>
    <xdr:sp macro="" textlink="">
      <xdr:nvSpPr>
        <xdr:cNvPr id="319" name="n_1mainValue【学校施設】&#10;有形固定資産減価償却率">
          <a:extLst>
            <a:ext uri="{FF2B5EF4-FFF2-40B4-BE49-F238E27FC236}">
              <a16:creationId xmlns:a16="http://schemas.microsoft.com/office/drawing/2014/main" id="{EF765E03-3A87-47D2-9941-8550C3724959}"/>
            </a:ext>
          </a:extLst>
        </xdr:cNvPr>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a:extLst>
            <a:ext uri="{FF2B5EF4-FFF2-40B4-BE49-F238E27FC236}">
              <a16:creationId xmlns:a16="http://schemas.microsoft.com/office/drawing/2014/main" id="{7B7B94A2-9461-4C36-8197-8F31B48265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a:extLst>
            <a:ext uri="{FF2B5EF4-FFF2-40B4-BE49-F238E27FC236}">
              <a16:creationId xmlns:a16="http://schemas.microsoft.com/office/drawing/2014/main" id="{2ACA61FE-68E4-40D9-809C-B3FA335445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a:extLst>
            <a:ext uri="{FF2B5EF4-FFF2-40B4-BE49-F238E27FC236}">
              <a16:creationId xmlns:a16="http://schemas.microsoft.com/office/drawing/2014/main" id="{7652AB48-E9EC-4462-B0CE-1E84A49A5D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a:extLst>
            <a:ext uri="{FF2B5EF4-FFF2-40B4-BE49-F238E27FC236}">
              <a16:creationId xmlns:a16="http://schemas.microsoft.com/office/drawing/2014/main" id="{93D5AB81-5EDA-4C2B-BD3C-63E63FAD7B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a:extLst>
            <a:ext uri="{FF2B5EF4-FFF2-40B4-BE49-F238E27FC236}">
              <a16:creationId xmlns:a16="http://schemas.microsoft.com/office/drawing/2014/main" id="{786994D0-F197-4C4D-A847-8BA889A021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a:extLst>
            <a:ext uri="{FF2B5EF4-FFF2-40B4-BE49-F238E27FC236}">
              <a16:creationId xmlns:a16="http://schemas.microsoft.com/office/drawing/2014/main" id="{BDD549E8-B172-4A76-A3BA-408CAE575D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a:extLst>
            <a:ext uri="{FF2B5EF4-FFF2-40B4-BE49-F238E27FC236}">
              <a16:creationId xmlns:a16="http://schemas.microsoft.com/office/drawing/2014/main" id="{507DFA3C-400A-4FF2-B940-A62E4CBE40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a:extLst>
            <a:ext uri="{FF2B5EF4-FFF2-40B4-BE49-F238E27FC236}">
              <a16:creationId xmlns:a16="http://schemas.microsoft.com/office/drawing/2014/main" id="{BDABF4D3-65FE-43C7-B463-079F8414DA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8" name="テキスト ボックス 327">
          <a:extLst>
            <a:ext uri="{FF2B5EF4-FFF2-40B4-BE49-F238E27FC236}">
              <a16:creationId xmlns:a16="http://schemas.microsoft.com/office/drawing/2014/main" id="{25BD0C78-FCDE-4404-8C04-F661F8AAA2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9" name="直線コネクタ 328">
          <a:extLst>
            <a:ext uri="{FF2B5EF4-FFF2-40B4-BE49-F238E27FC236}">
              <a16:creationId xmlns:a16="http://schemas.microsoft.com/office/drawing/2014/main" id="{DEED9182-113F-44AF-B87F-2DA77DEBBE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30" name="直線コネクタ 329">
          <a:extLst>
            <a:ext uri="{FF2B5EF4-FFF2-40B4-BE49-F238E27FC236}">
              <a16:creationId xmlns:a16="http://schemas.microsoft.com/office/drawing/2014/main" id="{91A2BEBA-CB6B-456A-A2BE-113B8B61F12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31" name="テキスト ボックス 330">
          <a:extLst>
            <a:ext uri="{FF2B5EF4-FFF2-40B4-BE49-F238E27FC236}">
              <a16:creationId xmlns:a16="http://schemas.microsoft.com/office/drawing/2014/main" id="{490175AF-5ED0-4831-8953-DBB290D9B2B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2" name="直線コネクタ 331">
          <a:extLst>
            <a:ext uri="{FF2B5EF4-FFF2-40B4-BE49-F238E27FC236}">
              <a16:creationId xmlns:a16="http://schemas.microsoft.com/office/drawing/2014/main" id="{9A633B87-EB86-4602-9894-A5BC141A87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3" name="テキスト ボックス 332">
          <a:extLst>
            <a:ext uri="{FF2B5EF4-FFF2-40B4-BE49-F238E27FC236}">
              <a16:creationId xmlns:a16="http://schemas.microsoft.com/office/drawing/2014/main" id="{E8F5029F-97C7-4214-A9B0-EAD2358CB58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34" name="直線コネクタ 333">
          <a:extLst>
            <a:ext uri="{FF2B5EF4-FFF2-40B4-BE49-F238E27FC236}">
              <a16:creationId xmlns:a16="http://schemas.microsoft.com/office/drawing/2014/main" id="{2FC9FD9A-E164-4F3E-BDC0-2C56C4477C2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35" name="テキスト ボックス 334">
          <a:extLst>
            <a:ext uri="{FF2B5EF4-FFF2-40B4-BE49-F238E27FC236}">
              <a16:creationId xmlns:a16="http://schemas.microsoft.com/office/drawing/2014/main" id="{FBC08B07-0EFD-467B-B206-655496864A4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6" name="直線コネクタ 335">
          <a:extLst>
            <a:ext uri="{FF2B5EF4-FFF2-40B4-BE49-F238E27FC236}">
              <a16:creationId xmlns:a16="http://schemas.microsoft.com/office/drawing/2014/main" id="{529DBF45-9104-4261-8A85-649C6AE7C3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7" name="テキスト ボックス 336">
          <a:extLst>
            <a:ext uri="{FF2B5EF4-FFF2-40B4-BE49-F238E27FC236}">
              <a16:creationId xmlns:a16="http://schemas.microsoft.com/office/drawing/2014/main" id="{59412D88-6AF2-4020-AF8A-70367E8312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8" name="【学校施設】&#10;一人当たり面積グラフ枠">
          <a:extLst>
            <a:ext uri="{FF2B5EF4-FFF2-40B4-BE49-F238E27FC236}">
              <a16:creationId xmlns:a16="http://schemas.microsoft.com/office/drawing/2014/main" id="{D0C7C955-1413-44F3-A4C6-DCDF16A03D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339" name="直線コネクタ 338">
          <a:extLst>
            <a:ext uri="{FF2B5EF4-FFF2-40B4-BE49-F238E27FC236}">
              <a16:creationId xmlns:a16="http://schemas.microsoft.com/office/drawing/2014/main" id="{112B8F44-9E5C-494D-938E-AA17C0A87F30}"/>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340" name="【学校施設】&#10;一人当たり面積最小値テキスト">
          <a:extLst>
            <a:ext uri="{FF2B5EF4-FFF2-40B4-BE49-F238E27FC236}">
              <a16:creationId xmlns:a16="http://schemas.microsoft.com/office/drawing/2014/main" id="{7D2B2CF3-F2FB-4221-994B-A546D0054853}"/>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341" name="直線コネクタ 340">
          <a:extLst>
            <a:ext uri="{FF2B5EF4-FFF2-40B4-BE49-F238E27FC236}">
              <a16:creationId xmlns:a16="http://schemas.microsoft.com/office/drawing/2014/main" id="{D45608DF-96F4-46D9-A251-61F69572FDDF}"/>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342" name="【学校施設】&#10;一人当たり面積最大値テキスト">
          <a:extLst>
            <a:ext uri="{FF2B5EF4-FFF2-40B4-BE49-F238E27FC236}">
              <a16:creationId xmlns:a16="http://schemas.microsoft.com/office/drawing/2014/main" id="{49952FC5-11CE-46F1-BB68-3875A0761705}"/>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343" name="直線コネクタ 342">
          <a:extLst>
            <a:ext uri="{FF2B5EF4-FFF2-40B4-BE49-F238E27FC236}">
              <a16:creationId xmlns:a16="http://schemas.microsoft.com/office/drawing/2014/main" id="{B4D1FD61-F567-48A0-B1FE-D6A813D876D4}"/>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344" name="【学校施設】&#10;一人当たり面積平均値テキスト">
          <a:extLst>
            <a:ext uri="{FF2B5EF4-FFF2-40B4-BE49-F238E27FC236}">
              <a16:creationId xmlns:a16="http://schemas.microsoft.com/office/drawing/2014/main" id="{660FDB53-8677-4EE2-BA33-B6E6F45CAB9D}"/>
            </a:ext>
          </a:extLst>
        </xdr:cNvPr>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345" name="フローチャート: 判断 344">
          <a:extLst>
            <a:ext uri="{FF2B5EF4-FFF2-40B4-BE49-F238E27FC236}">
              <a16:creationId xmlns:a16="http://schemas.microsoft.com/office/drawing/2014/main" id="{CC4A7F2A-AA2A-41FB-B5CD-5D5EC838FAD0}"/>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346" name="フローチャート: 判断 345">
          <a:extLst>
            <a:ext uri="{FF2B5EF4-FFF2-40B4-BE49-F238E27FC236}">
              <a16:creationId xmlns:a16="http://schemas.microsoft.com/office/drawing/2014/main" id="{CBA18EAC-5EDB-4621-829C-A0B4FA51E12E}"/>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347" name="フローチャート: 判断 346">
          <a:extLst>
            <a:ext uri="{FF2B5EF4-FFF2-40B4-BE49-F238E27FC236}">
              <a16:creationId xmlns:a16="http://schemas.microsoft.com/office/drawing/2014/main" id="{F7C34492-68A1-4EEE-8C5A-C7755A3FBE86}"/>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348" name="フローチャート: 判断 347">
          <a:extLst>
            <a:ext uri="{FF2B5EF4-FFF2-40B4-BE49-F238E27FC236}">
              <a16:creationId xmlns:a16="http://schemas.microsoft.com/office/drawing/2014/main" id="{D101A54C-B803-4BD6-9180-276E02EA83F8}"/>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349" name="フローチャート: 判断 348">
          <a:extLst>
            <a:ext uri="{FF2B5EF4-FFF2-40B4-BE49-F238E27FC236}">
              <a16:creationId xmlns:a16="http://schemas.microsoft.com/office/drawing/2014/main" id="{A97188AD-F03E-4235-B1A5-4D1469965D50}"/>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BCC41105-0162-4790-BCA5-4F2E1BD87A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BD31CB68-F95A-4951-942E-A1467234C5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A94B29DA-4007-427B-A83D-E36733DB64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EDE6768E-B771-4155-89A7-39680CFC3B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A21F2CFB-E7A0-4157-9FBB-0EBD278770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144081</xdr:rowOff>
    </xdr:from>
    <xdr:to>
      <xdr:col>116</xdr:col>
      <xdr:colOff>114300</xdr:colOff>
      <xdr:row>56</xdr:row>
      <xdr:rowOff>74231</xdr:rowOff>
    </xdr:to>
    <xdr:sp macro="" textlink="">
      <xdr:nvSpPr>
        <xdr:cNvPr id="355" name="楕円 354">
          <a:extLst>
            <a:ext uri="{FF2B5EF4-FFF2-40B4-BE49-F238E27FC236}">
              <a16:creationId xmlns:a16="http://schemas.microsoft.com/office/drawing/2014/main" id="{837B22B2-C664-4B18-B392-F74F91413F68}"/>
            </a:ext>
          </a:extLst>
        </xdr:cNvPr>
        <xdr:cNvSpPr/>
      </xdr:nvSpPr>
      <xdr:spPr>
        <a:xfrm>
          <a:off x="22110700" y="95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60532</xdr:rowOff>
    </xdr:from>
    <xdr:ext cx="469744" cy="259045"/>
    <xdr:sp macro="" textlink="">
      <xdr:nvSpPr>
        <xdr:cNvPr id="356" name="【学校施設】&#10;一人当たり面積該当値テキスト">
          <a:extLst>
            <a:ext uri="{FF2B5EF4-FFF2-40B4-BE49-F238E27FC236}">
              <a16:creationId xmlns:a16="http://schemas.microsoft.com/office/drawing/2014/main" id="{90CE7FB6-25C9-4973-AD9B-A40012B0981A}"/>
            </a:ext>
          </a:extLst>
        </xdr:cNvPr>
        <xdr:cNvSpPr txBox="1"/>
      </xdr:nvSpPr>
      <xdr:spPr>
        <a:xfrm>
          <a:off x="22199600" y="949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60643</xdr:rowOff>
    </xdr:from>
    <xdr:to>
      <xdr:col>112</xdr:col>
      <xdr:colOff>38100</xdr:colOff>
      <xdr:row>56</xdr:row>
      <xdr:rowOff>162243</xdr:rowOff>
    </xdr:to>
    <xdr:sp macro="" textlink="">
      <xdr:nvSpPr>
        <xdr:cNvPr id="357" name="楕円 356">
          <a:extLst>
            <a:ext uri="{FF2B5EF4-FFF2-40B4-BE49-F238E27FC236}">
              <a16:creationId xmlns:a16="http://schemas.microsoft.com/office/drawing/2014/main" id="{362CE453-950F-4F2F-BF7C-6DB88FA8C93E}"/>
            </a:ext>
          </a:extLst>
        </xdr:cNvPr>
        <xdr:cNvSpPr/>
      </xdr:nvSpPr>
      <xdr:spPr>
        <a:xfrm>
          <a:off x="21272500" y="96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23431</xdr:rowOff>
    </xdr:from>
    <xdr:to>
      <xdr:col>116</xdr:col>
      <xdr:colOff>63500</xdr:colOff>
      <xdr:row>56</xdr:row>
      <xdr:rowOff>111443</xdr:rowOff>
    </xdr:to>
    <xdr:cxnSp macro="">
      <xdr:nvCxnSpPr>
        <xdr:cNvPr id="358" name="直線コネクタ 357">
          <a:extLst>
            <a:ext uri="{FF2B5EF4-FFF2-40B4-BE49-F238E27FC236}">
              <a16:creationId xmlns:a16="http://schemas.microsoft.com/office/drawing/2014/main" id="{B442635C-446A-43AF-B4F6-5A0B3DD3AAE9}"/>
            </a:ext>
          </a:extLst>
        </xdr:cNvPr>
        <xdr:cNvCxnSpPr/>
      </xdr:nvCxnSpPr>
      <xdr:spPr>
        <a:xfrm flipV="1">
          <a:off x="21323300" y="9624631"/>
          <a:ext cx="8382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359" name="n_1aveValue【学校施設】&#10;一人当たり面積">
          <a:extLst>
            <a:ext uri="{FF2B5EF4-FFF2-40B4-BE49-F238E27FC236}">
              <a16:creationId xmlns:a16="http://schemas.microsoft.com/office/drawing/2014/main" id="{B08C1EFC-637F-4B98-B036-DD460EAD2562}"/>
            </a:ext>
          </a:extLst>
        </xdr:cNvPr>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360" name="n_2aveValue【学校施設】&#10;一人当たり面積">
          <a:extLst>
            <a:ext uri="{FF2B5EF4-FFF2-40B4-BE49-F238E27FC236}">
              <a16:creationId xmlns:a16="http://schemas.microsoft.com/office/drawing/2014/main" id="{3F001658-10BC-4969-9F5D-54CCA931800F}"/>
            </a:ext>
          </a:extLst>
        </xdr:cNvPr>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361" name="n_3aveValue【学校施設】&#10;一人当たり面積">
          <a:extLst>
            <a:ext uri="{FF2B5EF4-FFF2-40B4-BE49-F238E27FC236}">
              <a16:creationId xmlns:a16="http://schemas.microsoft.com/office/drawing/2014/main" id="{A445AB70-BFF8-4A44-AFBB-060718532A17}"/>
            </a:ext>
          </a:extLst>
        </xdr:cNvPr>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362" name="n_4aveValue【学校施設】&#10;一人当たり面積">
          <a:extLst>
            <a:ext uri="{FF2B5EF4-FFF2-40B4-BE49-F238E27FC236}">
              <a16:creationId xmlns:a16="http://schemas.microsoft.com/office/drawing/2014/main" id="{8404C715-9F09-4534-BF90-BC34D28C085E}"/>
            </a:ext>
          </a:extLst>
        </xdr:cNvPr>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7320</xdr:rowOff>
    </xdr:from>
    <xdr:ext cx="469744" cy="259045"/>
    <xdr:sp macro="" textlink="">
      <xdr:nvSpPr>
        <xdr:cNvPr id="363" name="n_1mainValue【学校施設】&#10;一人当たり面積">
          <a:extLst>
            <a:ext uri="{FF2B5EF4-FFF2-40B4-BE49-F238E27FC236}">
              <a16:creationId xmlns:a16="http://schemas.microsoft.com/office/drawing/2014/main" id="{E968CCB9-D1BC-47E8-8B53-9FF56E181F5E}"/>
            </a:ext>
          </a:extLst>
        </xdr:cNvPr>
        <xdr:cNvSpPr txBox="1"/>
      </xdr:nvSpPr>
      <xdr:spPr>
        <a:xfrm>
          <a:off x="21075727" y="943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a:extLst>
            <a:ext uri="{FF2B5EF4-FFF2-40B4-BE49-F238E27FC236}">
              <a16:creationId xmlns:a16="http://schemas.microsoft.com/office/drawing/2014/main" id="{C6020996-7BF2-4F8D-9836-5621543EDD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a:extLst>
            <a:ext uri="{FF2B5EF4-FFF2-40B4-BE49-F238E27FC236}">
              <a16:creationId xmlns:a16="http://schemas.microsoft.com/office/drawing/2014/main" id="{7DE35933-704D-455D-9765-9CF6AE439C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a:extLst>
            <a:ext uri="{FF2B5EF4-FFF2-40B4-BE49-F238E27FC236}">
              <a16:creationId xmlns:a16="http://schemas.microsoft.com/office/drawing/2014/main" id="{673DA456-20D7-4DFB-BA82-3652760DE9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a:extLst>
            <a:ext uri="{FF2B5EF4-FFF2-40B4-BE49-F238E27FC236}">
              <a16:creationId xmlns:a16="http://schemas.microsoft.com/office/drawing/2014/main" id="{3B22BBDF-4A70-46EB-8D96-C5869A6042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a:extLst>
            <a:ext uri="{FF2B5EF4-FFF2-40B4-BE49-F238E27FC236}">
              <a16:creationId xmlns:a16="http://schemas.microsoft.com/office/drawing/2014/main" id="{F5620C5A-55F2-4825-B078-6CD1AA08B7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a:extLst>
            <a:ext uri="{FF2B5EF4-FFF2-40B4-BE49-F238E27FC236}">
              <a16:creationId xmlns:a16="http://schemas.microsoft.com/office/drawing/2014/main" id="{F8B158A8-A7D9-4B80-BEED-BF9DD6CD6B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a:extLst>
            <a:ext uri="{FF2B5EF4-FFF2-40B4-BE49-F238E27FC236}">
              <a16:creationId xmlns:a16="http://schemas.microsoft.com/office/drawing/2014/main" id="{AD9DC9E7-EF2F-4F90-ACC2-0C45AEB345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a:extLst>
            <a:ext uri="{FF2B5EF4-FFF2-40B4-BE49-F238E27FC236}">
              <a16:creationId xmlns:a16="http://schemas.microsoft.com/office/drawing/2014/main" id="{2734BF02-0BD6-44C3-9C5C-281855D7966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2" name="正方形/長方形 371">
          <a:extLst>
            <a:ext uri="{FF2B5EF4-FFF2-40B4-BE49-F238E27FC236}">
              <a16:creationId xmlns:a16="http://schemas.microsoft.com/office/drawing/2014/main" id="{62CE3D61-C2D5-48EA-8350-900BB3DA71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3" name="正方形/長方形 372">
          <a:extLst>
            <a:ext uri="{FF2B5EF4-FFF2-40B4-BE49-F238E27FC236}">
              <a16:creationId xmlns:a16="http://schemas.microsoft.com/office/drawing/2014/main" id="{683B9189-759A-4A07-AADE-ADAF2CAAF7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4" name="正方形/長方形 373">
          <a:extLst>
            <a:ext uri="{FF2B5EF4-FFF2-40B4-BE49-F238E27FC236}">
              <a16:creationId xmlns:a16="http://schemas.microsoft.com/office/drawing/2014/main" id="{FFDAE139-6F51-4634-B5C1-6EF286E2291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5" name="正方形/長方形 374">
          <a:extLst>
            <a:ext uri="{FF2B5EF4-FFF2-40B4-BE49-F238E27FC236}">
              <a16:creationId xmlns:a16="http://schemas.microsoft.com/office/drawing/2014/main" id="{00E3F761-F630-4BE0-9895-D4973AB469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6" name="正方形/長方形 375">
          <a:extLst>
            <a:ext uri="{FF2B5EF4-FFF2-40B4-BE49-F238E27FC236}">
              <a16:creationId xmlns:a16="http://schemas.microsoft.com/office/drawing/2014/main" id="{C0C89FFF-B0AF-4E9D-AA73-CA5125239E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7" name="正方形/長方形 376">
          <a:extLst>
            <a:ext uri="{FF2B5EF4-FFF2-40B4-BE49-F238E27FC236}">
              <a16:creationId xmlns:a16="http://schemas.microsoft.com/office/drawing/2014/main" id="{82624731-C6FC-4C56-AC19-BE952CA0DB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8" name="正方形/長方形 377">
          <a:extLst>
            <a:ext uri="{FF2B5EF4-FFF2-40B4-BE49-F238E27FC236}">
              <a16:creationId xmlns:a16="http://schemas.microsoft.com/office/drawing/2014/main" id="{CE56EE12-C739-445C-BAD8-577EBC6701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9" name="正方形/長方形 378">
          <a:extLst>
            <a:ext uri="{FF2B5EF4-FFF2-40B4-BE49-F238E27FC236}">
              <a16:creationId xmlns:a16="http://schemas.microsoft.com/office/drawing/2014/main" id="{063DD7B1-E078-4CFE-8F13-1486D526AF5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0" name="正方形/長方形 379">
          <a:extLst>
            <a:ext uri="{FF2B5EF4-FFF2-40B4-BE49-F238E27FC236}">
              <a16:creationId xmlns:a16="http://schemas.microsoft.com/office/drawing/2014/main" id="{149B43C3-F24A-4138-A01D-A85CC98C52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1" name="正方形/長方形 380">
          <a:extLst>
            <a:ext uri="{FF2B5EF4-FFF2-40B4-BE49-F238E27FC236}">
              <a16:creationId xmlns:a16="http://schemas.microsoft.com/office/drawing/2014/main" id="{F837B194-1924-4E52-A359-CE73D43D80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2" name="正方形/長方形 381">
          <a:extLst>
            <a:ext uri="{FF2B5EF4-FFF2-40B4-BE49-F238E27FC236}">
              <a16:creationId xmlns:a16="http://schemas.microsoft.com/office/drawing/2014/main" id="{68440D98-D9F9-4018-B9D7-54BC43EDB4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3" name="正方形/長方形 382">
          <a:extLst>
            <a:ext uri="{FF2B5EF4-FFF2-40B4-BE49-F238E27FC236}">
              <a16:creationId xmlns:a16="http://schemas.microsoft.com/office/drawing/2014/main" id="{DE018A45-05F3-4EBC-89AC-23199F4933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4" name="正方形/長方形 383">
          <a:extLst>
            <a:ext uri="{FF2B5EF4-FFF2-40B4-BE49-F238E27FC236}">
              <a16:creationId xmlns:a16="http://schemas.microsoft.com/office/drawing/2014/main" id="{EADE1EF6-43F7-4E4A-BE08-966A2D644A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5" name="正方形/長方形 384">
          <a:extLst>
            <a:ext uri="{FF2B5EF4-FFF2-40B4-BE49-F238E27FC236}">
              <a16:creationId xmlns:a16="http://schemas.microsoft.com/office/drawing/2014/main" id="{B9B74A91-2C43-4D17-8021-6FEAC8AA06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6" name="正方形/長方形 385">
          <a:extLst>
            <a:ext uri="{FF2B5EF4-FFF2-40B4-BE49-F238E27FC236}">
              <a16:creationId xmlns:a16="http://schemas.microsoft.com/office/drawing/2014/main" id="{B83417D1-DC0C-47A3-8CBF-D386F5713D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7" name="正方形/長方形 386">
          <a:extLst>
            <a:ext uri="{FF2B5EF4-FFF2-40B4-BE49-F238E27FC236}">
              <a16:creationId xmlns:a16="http://schemas.microsoft.com/office/drawing/2014/main" id="{83A3DF77-54D7-4324-BBF3-BF77A03F3A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465957F0-715F-4A0F-901A-AB7CF14173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9" name="直線コネクタ 388">
          <a:extLst>
            <a:ext uri="{FF2B5EF4-FFF2-40B4-BE49-F238E27FC236}">
              <a16:creationId xmlns:a16="http://schemas.microsoft.com/office/drawing/2014/main" id="{9B7B63D3-B44E-4A82-98FD-68C5869DC9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90" name="テキスト ボックス 389">
          <a:extLst>
            <a:ext uri="{FF2B5EF4-FFF2-40B4-BE49-F238E27FC236}">
              <a16:creationId xmlns:a16="http://schemas.microsoft.com/office/drawing/2014/main" id="{6B337BE1-2F49-47AF-8D5E-14DDDE3D9E1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91" name="直線コネクタ 390">
          <a:extLst>
            <a:ext uri="{FF2B5EF4-FFF2-40B4-BE49-F238E27FC236}">
              <a16:creationId xmlns:a16="http://schemas.microsoft.com/office/drawing/2014/main" id="{B47E9D3C-6E22-4283-9B01-1287864BAF7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392" name="テキスト ボックス 391">
          <a:extLst>
            <a:ext uri="{FF2B5EF4-FFF2-40B4-BE49-F238E27FC236}">
              <a16:creationId xmlns:a16="http://schemas.microsoft.com/office/drawing/2014/main" id="{42F28532-15E8-4064-9EA8-19A61E07B4B2}"/>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3" name="直線コネクタ 392">
          <a:extLst>
            <a:ext uri="{FF2B5EF4-FFF2-40B4-BE49-F238E27FC236}">
              <a16:creationId xmlns:a16="http://schemas.microsoft.com/office/drawing/2014/main" id="{CE8B1691-1027-4AC8-B6E2-FAE94CF496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5B296A9C-DBDD-4A47-83EB-095BCD437F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5" name="直線コネクタ 394">
          <a:extLst>
            <a:ext uri="{FF2B5EF4-FFF2-40B4-BE49-F238E27FC236}">
              <a16:creationId xmlns:a16="http://schemas.microsoft.com/office/drawing/2014/main" id="{56C93077-FA53-46C3-BF73-009E2CC9DB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BEBF83E-9E55-4124-8DCF-3635DD8ACE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7" name="直線コネクタ 396">
          <a:extLst>
            <a:ext uri="{FF2B5EF4-FFF2-40B4-BE49-F238E27FC236}">
              <a16:creationId xmlns:a16="http://schemas.microsoft.com/office/drawing/2014/main" id="{82BB3C7B-8C81-4B6F-805B-49BBFB813E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CECE29B-C79E-44C6-AEC0-B7B54D20C7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9" name="直線コネクタ 398">
          <a:extLst>
            <a:ext uri="{FF2B5EF4-FFF2-40B4-BE49-F238E27FC236}">
              <a16:creationId xmlns:a16="http://schemas.microsoft.com/office/drawing/2014/main" id="{C3EB0FB1-9B6C-4828-9119-2ED7A3101A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A6F7C039-5F07-428C-8D4B-8422E150474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1" name="直線コネクタ 400">
          <a:extLst>
            <a:ext uri="{FF2B5EF4-FFF2-40B4-BE49-F238E27FC236}">
              <a16:creationId xmlns:a16="http://schemas.microsoft.com/office/drawing/2014/main" id="{E758E14F-FB00-4987-970C-4655144BBA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402" name="テキスト ボックス 401">
          <a:extLst>
            <a:ext uri="{FF2B5EF4-FFF2-40B4-BE49-F238E27FC236}">
              <a16:creationId xmlns:a16="http://schemas.microsoft.com/office/drawing/2014/main" id="{C08EEB8B-1734-47FD-BA78-E8EF1BBF8CDA}"/>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3" name="直線コネクタ 402">
          <a:extLst>
            <a:ext uri="{FF2B5EF4-FFF2-40B4-BE49-F238E27FC236}">
              <a16:creationId xmlns:a16="http://schemas.microsoft.com/office/drawing/2014/main" id="{2BFC9589-4D6C-4BD5-B318-CED2DAB705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6E9634A1-307D-4754-9A1E-9610BCE24B2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5" name="【公民館】&#10;有形固定資産減価償却率グラフ枠">
          <a:extLst>
            <a:ext uri="{FF2B5EF4-FFF2-40B4-BE49-F238E27FC236}">
              <a16:creationId xmlns:a16="http://schemas.microsoft.com/office/drawing/2014/main" id="{FE7FF790-4DDE-4DC0-8EAD-B964C164DF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406" name="直線コネクタ 405">
          <a:extLst>
            <a:ext uri="{FF2B5EF4-FFF2-40B4-BE49-F238E27FC236}">
              <a16:creationId xmlns:a16="http://schemas.microsoft.com/office/drawing/2014/main" id="{4C57B354-DEB6-47AB-AEA8-B13AEE8B24E4}"/>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407" name="【公民館】&#10;有形固定資産減価償却率最小値テキスト">
          <a:extLst>
            <a:ext uri="{FF2B5EF4-FFF2-40B4-BE49-F238E27FC236}">
              <a16:creationId xmlns:a16="http://schemas.microsoft.com/office/drawing/2014/main" id="{293593C3-4EB8-4B54-88A8-316F41C333F9}"/>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408" name="直線コネクタ 407">
          <a:extLst>
            <a:ext uri="{FF2B5EF4-FFF2-40B4-BE49-F238E27FC236}">
              <a16:creationId xmlns:a16="http://schemas.microsoft.com/office/drawing/2014/main" id="{B7E5EE19-37C8-49B0-B4F0-15B9CAAF2BDC}"/>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409" name="【公民館】&#10;有形固定資産減価償却率最大値テキスト">
          <a:extLst>
            <a:ext uri="{FF2B5EF4-FFF2-40B4-BE49-F238E27FC236}">
              <a16:creationId xmlns:a16="http://schemas.microsoft.com/office/drawing/2014/main" id="{AE062CDF-C3F2-45A5-B6C3-F6B013129CDF}"/>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410" name="直線コネクタ 409">
          <a:extLst>
            <a:ext uri="{FF2B5EF4-FFF2-40B4-BE49-F238E27FC236}">
              <a16:creationId xmlns:a16="http://schemas.microsoft.com/office/drawing/2014/main" id="{850641F7-8C6E-495A-9521-56484C9691F1}"/>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411" name="【公民館】&#10;有形固定資産減価償却率平均値テキスト">
          <a:extLst>
            <a:ext uri="{FF2B5EF4-FFF2-40B4-BE49-F238E27FC236}">
              <a16:creationId xmlns:a16="http://schemas.microsoft.com/office/drawing/2014/main" id="{8234F976-313C-456B-9D13-90C63585473A}"/>
            </a:ext>
          </a:extLst>
        </xdr:cNvPr>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412" name="フローチャート: 判断 411">
          <a:extLst>
            <a:ext uri="{FF2B5EF4-FFF2-40B4-BE49-F238E27FC236}">
              <a16:creationId xmlns:a16="http://schemas.microsoft.com/office/drawing/2014/main" id="{2321DCC8-043D-42C1-9444-98EB4D884B9C}"/>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413" name="フローチャート: 判断 412">
          <a:extLst>
            <a:ext uri="{FF2B5EF4-FFF2-40B4-BE49-F238E27FC236}">
              <a16:creationId xmlns:a16="http://schemas.microsoft.com/office/drawing/2014/main" id="{9CCB1F7D-0974-4ACD-9B05-15F15E27DC5C}"/>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414" name="フローチャート: 判断 413">
          <a:extLst>
            <a:ext uri="{FF2B5EF4-FFF2-40B4-BE49-F238E27FC236}">
              <a16:creationId xmlns:a16="http://schemas.microsoft.com/office/drawing/2014/main" id="{F37DD339-B4E3-4C7D-811A-40F4BA471847}"/>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415" name="フローチャート: 判断 414">
          <a:extLst>
            <a:ext uri="{FF2B5EF4-FFF2-40B4-BE49-F238E27FC236}">
              <a16:creationId xmlns:a16="http://schemas.microsoft.com/office/drawing/2014/main" id="{AA091172-53D9-489F-A720-E1E307472091}"/>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416" name="フローチャート: 判断 415">
          <a:extLst>
            <a:ext uri="{FF2B5EF4-FFF2-40B4-BE49-F238E27FC236}">
              <a16:creationId xmlns:a16="http://schemas.microsoft.com/office/drawing/2014/main" id="{C1469763-88F9-4BDA-8CB3-F3FF24DC4336}"/>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F252A30-7627-4570-A19A-C27CD9B2D5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3585996-AFB4-4A04-A264-66DCAB9EFBC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22BD84B-5573-4E05-A2B8-148A2AC1BA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54C29DB-BEB7-4A56-9F22-F147CFAD9A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F4C7042-E4BA-46B9-84EA-DF6B603982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422" name="楕円 421">
          <a:extLst>
            <a:ext uri="{FF2B5EF4-FFF2-40B4-BE49-F238E27FC236}">
              <a16:creationId xmlns:a16="http://schemas.microsoft.com/office/drawing/2014/main" id="{0E893042-228C-4CAF-9A45-989E3746D967}"/>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423" name="【公民館】&#10;有形固定資産減価償却率該当値テキスト">
          <a:extLst>
            <a:ext uri="{FF2B5EF4-FFF2-40B4-BE49-F238E27FC236}">
              <a16:creationId xmlns:a16="http://schemas.microsoft.com/office/drawing/2014/main" id="{142DED24-D4D6-48DC-858B-008C6B798FC4}"/>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134801</xdr:rowOff>
    </xdr:from>
    <xdr:to>
      <xdr:col>81</xdr:col>
      <xdr:colOff>101600</xdr:colOff>
      <xdr:row>108</xdr:row>
      <xdr:rowOff>64951</xdr:rowOff>
    </xdr:to>
    <xdr:sp macro="" textlink="">
      <xdr:nvSpPr>
        <xdr:cNvPr id="424" name="楕円 423">
          <a:extLst>
            <a:ext uri="{FF2B5EF4-FFF2-40B4-BE49-F238E27FC236}">
              <a16:creationId xmlns:a16="http://schemas.microsoft.com/office/drawing/2014/main" id="{D48B57E5-23FB-4FB6-BDA6-9AFD3B5F936D}"/>
            </a:ext>
          </a:extLst>
        </xdr:cNvPr>
        <xdr:cNvSpPr/>
      </xdr:nvSpPr>
      <xdr:spPr>
        <a:xfrm>
          <a:off x="1543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xdr:rowOff>
    </xdr:from>
    <xdr:to>
      <xdr:col>85</xdr:col>
      <xdr:colOff>127000</xdr:colOff>
      <xdr:row>108</xdr:row>
      <xdr:rowOff>82731</xdr:rowOff>
    </xdr:to>
    <xdr:cxnSp macro="">
      <xdr:nvCxnSpPr>
        <xdr:cNvPr id="425" name="直線コネクタ 424">
          <a:extLst>
            <a:ext uri="{FF2B5EF4-FFF2-40B4-BE49-F238E27FC236}">
              <a16:creationId xmlns:a16="http://schemas.microsoft.com/office/drawing/2014/main" id="{85B2259A-A1BF-44C2-9F60-B3154B1AA964}"/>
            </a:ext>
          </a:extLst>
        </xdr:cNvPr>
        <xdr:cNvCxnSpPr/>
      </xdr:nvCxnSpPr>
      <xdr:spPr>
        <a:xfrm>
          <a:off x="15481300" y="185307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426" name="n_1aveValue【公民館】&#10;有形固定資産減価償却率">
          <a:extLst>
            <a:ext uri="{FF2B5EF4-FFF2-40B4-BE49-F238E27FC236}">
              <a16:creationId xmlns:a16="http://schemas.microsoft.com/office/drawing/2014/main" id="{EEC499F1-2C36-4640-8BE9-463929DF3E9B}"/>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427" name="n_2aveValue【公民館】&#10;有形固定資産減価償却率">
          <a:extLst>
            <a:ext uri="{FF2B5EF4-FFF2-40B4-BE49-F238E27FC236}">
              <a16:creationId xmlns:a16="http://schemas.microsoft.com/office/drawing/2014/main" id="{CB9F37C9-9EB5-4080-ADC5-F5480519BE98}"/>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428" name="n_3aveValue【公民館】&#10;有形固定資産減価償却率">
          <a:extLst>
            <a:ext uri="{FF2B5EF4-FFF2-40B4-BE49-F238E27FC236}">
              <a16:creationId xmlns:a16="http://schemas.microsoft.com/office/drawing/2014/main" id="{FC1220E0-877F-4295-868C-7DDF0B78E278}"/>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429" name="n_4aveValue【公民館】&#10;有形固定資産減価償却率">
          <a:extLst>
            <a:ext uri="{FF2B5EF4-FFF2-40B4-BE49-F238E27FC236}">
              <a16:creationId xmlns:a16="http://schemas.microsoft.com/office/drawing/2014/main" id="{D0D266FD-92C0-446A-86DD-F196B8DC448E}"/>
            </a:ext>
          </a:extLst>
        </xdr:cNvPr>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56078</xdr:rowOff>
    </xdr:from>
    <xdr:ext cx="405111" cy="259045"/>
    <xdr:sp macro="" textlink="">
      <xdr:nvSpPr>
        <xdr:cNvPr id="430" name="n_1mainValue【公民館】&#10;有形固定資産減価償却率">
          <a:extLst>
            <a:ext uri="{FF2B5EF4-FFF2-40B4-BE49-F238E27FC236}">
              <a16:creationId xmlns:a16="http://schemas.microsoft.com/office/drawing/2014/main" id="{7CB12EB5-4880-4363-A909-D6F32A7458B3}"/>
            </a:ext>
          </a:extLst>
        </xdr:cNvPr>
        <xdr:cNvSpPr txBox="1"/>
      </xdr:nvSpPr>
      <xdr:spPr>
        <a:xfrm>
          <a:off x="15266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1" name="正方形/長方形 430">
          <a:extLst>
            <a:ext uri="{FF2B5EF4-FFF2-40B4-BE49-F238E27FC236}">
              <a16:creationId xmlns:a16="http://schemas.microsoft.com/office/drawing/2014/main" id="{09E8CD9D-F60A-400E-B7FB-3ED987CE3E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2" name="正方形/長方形 431">
          <a:extLst>
            <a:ext uri="{FF2B5EF4-FFF2-40B4-BE49-F238E27FC236}">
              <a16:creationId xmlns:a16="http://schemas.microsoft.com/office/drawing/2014/main" id="{B0CF858D-7FA8-4188-AD6E-408F492FB3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3" name="正方形/長方形 432">
          <a:extLst>
            <a:ext uri="{FF2B5EF4-FFF2-40B4-BE49-F238E27FC236}">
              <a16:creationId xmlns:a16="http://schemas.microsoft.com/office/drawing/2014/main" id="{544D419A-DC4A-4C76-A910-47CB11D127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4" name="正方形/長方形 433">
          <a:extLst>
            <a:ext uri="{FF2B5EF4-FFF2-40B4-BE49-F238E27FC236}">
              <a16:creationId xmlns:a16="http://schemas.microsoft.com/office/drawing/2014/main" id="{5EC1BE87-A017-42DF-AC48-AE7DECD8D8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5" name="正方形/長方形 434">
          <a:extLst>
            <a:ext uri="{FF2B5EF4-FFF2-40B4-BE49-F238E27FC236}">
              <a16:creationId xmlns:a16="http://schemas.microsoft.com/office/drawing/2014/main" id="{8CD01E21-E86A-4AF8-A793-F02ADE143A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6" name="正方形/長方形 435">
          <a:extLst>
            <a:ext uri="{FF2B5EF4-FFF2-40B4-BE49-F238E27FC236}">
              <a16:creationId xmlns:a16="http://schemas.microsoft.com/office/drawing/2014/main" id="{72280BD7-D239-48B4-99FC-7B7E232AAC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7" name="正方形/長方形 436">
          <a:extLst>
            <a:ext uri="{FF2B5EF4-FFF2-40B4-BE49-F238E27FC236}">
              <a16:creationId xmlns:a16="http://schemas.microsoft.com/office/drawing/2014/main" id="{6C538A00-A342-4553-8D08-C3D44F2156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8" name="正方形/長方形 437">
          <a:extLst>
            <a:ext uri="{FF2B5EF4-FFF2-40B4-BE49-F238E27FC236}">
              <a16:creationId xmlns:a16="http://schemas.microsoft.com/office/drawing/2014/main" id="{36A87612-EC78-45F5-905F-AEF114F7B0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E7CABDD8-02B8-4C86-8D14-F63BC80594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0" name="直線コネクタ 439">
          <a:extLst>
            <a:ext uri="{FF2B5EF4-FFF2-40B4-BE49-F238E27FC236}">
              <a16:creationId xmlns:a16="http://schemas.microsoft.com/office/drawing/2014/main" id="{B7CD7FDF-7ED4-4535-A5DE-3DB323C5BB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1" name="直線コネクタ 440">
          <a:extLst>
            <a:ext uri="{FF2B5EF4-FFF2-40B4-BE49-F238E27FC236}">
              <a16:creationId xmlns:a16="http://schemas.microsoft.com/office/drawing/2014/main" id="{1366A201-3FDF-4484-BE62-47417F8FB2C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25E51ECD-D7CA-47B1-BB19-F84B9A67A44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3" name="直線コネクタ 442">
          <a:extLst>
            <a:ext uri="{FF2B5EF4-FFF2-40B4-BE49-F238E27FC236}">
              <a16:creationId xmlns:a16="http://schemas.microsoft.com/office/drawing/2014/main" id="{8602B8A5-35EB-4A4A-9F46-86BADF4F4A8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6CF15BB0-6E44-4557-9ECD-822F506B8B4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5" name="直線コネクタ 444">
          <a:extLst>
            <a:ext uri="{FF2B5EF4-FFF2-40B4-BE49-F238E27FC236}">
              <a16:creationId xmlns:a16="http://schemas.microsoft.com/office/drawing/2014/main" id="{FAC78709-72B6-4FFD-A0C5-A9CE1A40085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48B85061-815F-4554-BA24-D6714272976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7" name="直線コネクタ 446">
          <a:extLst>
            <a:ext uri="{FF2B5EF4-FFF2-40B4-BE49-F238E27FC236}">
              <a16:creationId xmlns:a16="http://schemas.microsoft.com/office/drawing/2014/main" id="{C6AFBB65-C804-4231-89B3-3AA14046C18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FBC85A91-3E2B-4409-9067-44873E00478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9" name="直線コネクタ 448">
          <a:extLst>
            <a:ext uri="{FF2B5EF4-FFF2-40B4-BE49-F238E27FC236}">
              <a16:creationId xmlns:a16="http://schemas.microsoft.com/office/drawing/2014/main" id="{ED108296-544D-4E3F-A688-AEBCCD1A0E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E396C767-CBB3-4ECF-A283-8D0D993888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1" name="【公民館】&#10;一人当たり面積グラフ枠">
          <a:extLst>
            <a:ext uri="{FF2B5EF4-FFF2-40B4-BE49-F238E27FC236}">
              <a16:creationId xmlns:a16="http://schemas.microsoft.com/office/drawing/2014/main" id="{B5A3BD23-FC9A-490D-A63E-96A0D000F9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452" name="直線コネクタ 451">
          <a:extLst>
            <a:ext uri="{FF2B5EF4-FFF2-40B4-BE49-F238E27FC236}">
              <a16:creationId xmlns:a16="http://schemas.microsoft.com/office/drawing/2014/main" id="{2BE79ADB-A240-4AC7-934A-9CBE88A72476}"/>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453" name="【公民館】&#10;一人当たり面積最小値テキスト">
          <a:extLst>
            <a:ext uri="{FF2B5EF4-FFF2-40B4-BE49-F238E27FC236}">
              <a16:creationId xmlns:a16="http://schemas.microsoft.com/office/drawing/2014/main" id="{622760A3-501E-4D06-A53A-F887DD4109DF}"/>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454" name="直線コネクタ 453">
          <a:extLst>
            <a:ext uri="{FF2B5EF4-FFF2-40B4-BE49-F238E27FC236}">
              <a16:creationId xmlns:a16="http://schemas.microsoft.com/office/drawing/2014/main" id="{E1C8E4B8-4A95-4B85-B7C9-11DF75AC9097}"/>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455" name="【公民館】&#10;一人当たり面積最大値テキスト">
          <a:extLst>
            <a:ext uri="{FF2B5EF4-FFF2-40B4-BE49-F238E27FC236}">
              <a16:creationId xmlns:a16="http://schemas.microsoft.com/office/drawing/2014/main" id="{5AE7C9E9-6256-4ADD-940B-06F7D63F0F11}"/>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456" name="直線コネクタ 455">
          <a:extLst>
            <a:ext uri="{FF2B5EF4-FFF2-40B4-BE49-F238E27FC236}">
              <a16:creationId xmlns:a16="http://schemas.microsoft.com/office/drawing/2014/main" id="{9F791BBB-8E90-40E3-9916-CB2B403E3EB6}"/>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457" name="【公民館】&#10;一人当たり面積平均値テキスト">
          <a:extLst>
            <a:ext uri="{FF2B5EF4-FFF2-40B4-BE49-F238E27FC236}">
              <a16:creationId xmlns:a16="http://schemas.microsoft.com/office/drawing/2014/main" id="{B24C8B72-C094-4C54-AEBC-AAC9FA883C44}"/>
            </a:ext>
          </a:extLst>
        </xdr:cNvPr>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458" name="フローチャート: 判断 457">
          <a:extLst>
            <a:ext uri="{FF2B5EF4-FFF2-40B4-BE49-F238E27FC236}">
              <a16:creationId xmlns:a16="http://schemas.microsoft.com/office/drawing/2014/main" id="{43C2D2DF-2BA0-4AC8-B013-7E55D24A21AF}"/>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459" name="フローチャート: 判断 458">
          <a:extLst>
            <a:ext uri="{FF2B5EF4-FFF2-40B4-BE49-F238E27FC236}">
              <a16:creationId xmlns:a16="http://schemas.microsoft.com/office/drawing/2014/main" id="{457D933B-F0A3-48F8-9267-85065F92178F}"/>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460" name="フローチャート: 判断 459">
          <a:extLst>
            <a:ext uri="{FF2B5EF4-FFF2-40B4-BE49-F238E27FC236}">
              <a16:creationId xmlns:a16="http://schemas.microsoft.com/office/drawing/2014/main" id="{61EC489E-D982-4B53-914C-F50C61793DB5}"/>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461" name="フローチャート: 判断 460">
          <a:extLst>
            <a:ext uri="{FF2B5EF4-FFF2-40B4-BE49-F238E27FC236}">
              <a16:creationId xmlns:a16="http://schemas.microsoft.com/office/drawing/2014/main" id="{B80F1A17-05CC-4388-9084-8219752E8D01}"/>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462" name="フローチャート: 判断 461">
          <a:extLst>
            <a:ext uri="{FF2B5EF4-FFF2-40B4-BE49-F238E27FC236}">
              <a16:creationId xmlns:a16="http://schemas.microsoft.com/office/drawing/2014/main" id="{1ED7F5D6-B333-4814-A9A1-5A0B9DF35117}"/>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7B82E79-0AE0-4A56-B7A6-437A5A8678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CD19E129-01B4-4197-93E5-CC2ADD11DE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DD98071-AA9F-49F7-A577-1B16369C43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3A8AC25-077D-4CB9-BB5F-0D56B5856E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3064FFD-A7AC-425E-BE49-7977F60EE4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468" name="楕円 467">
          <a:extLst>
            <a:ext uri="{FF2B5EF4-FFF2-40B4-BE49-F238E27FC236}">
              <a16:creationId xmlns:a16="http://schemas.microsoft.com/office/drawing/2014/main" id="{DA41CC52-B68E-425D-98FA-681B96FAB91D}"/>
            </a:ext>
          </a:extLst>
        </xdr:cNvPr>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469" name="【公民館】&#10;一人当たり面積該当値テキスト">
          <a:extLst>
            <a:ext uri="{FF2B5EF4-FFF2-40B4-BE49-F238E27FC236}">
              <a16:creationId xmlns:a16="http://schemas.microsoft.com/office/drawing/2014/main" id="{010FE099-01B0-42A5-BAC2-0F2712B8DE6C}"/>
            </a:ext>
          </a:extLst>
        </xdr:cNvPr>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470" name="楕円 469">
          <a:extLst>
            <a:ext uri="{FF2B5EF4-FFF2-40B4-BE49-F238E27FC236}">
              <a16:creationId xmlns:a16="http://schemas.microsoft.com/office/drawing/2014/main" id="{0BE2FF19-DE54-4D99-8813-FD269C8DF3E0}"/>
            </a:ext>
          </a:extLst>
        </xdr:cNvPr>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44196</xdr:rowOff>
    </xdr:to>
    <xdr:cxnSp macro="">
      <xdr:nvCxnSpPr>
        <xdr:cNvPr id="471" name="直線コネクタ 470">
          <a:extLst>
            <a:ext uri="{FF2B5EF4-FFF2-40B4-BE49-F238E27FC236}">
              <a16:creationId xmlns:a16="http://schemas.microsoft.com/office/drawing/2014/main" id="{E8738DF9-E885-4815-B626-1545C45B24B9}"/>
            </a:ext>
          </a:extLst>
        </xdr:cNvPr>
        <xdr:cNvCxnSpPr/>
      </xdr:nvCxnSpPr>
      <xdr:spPr>
        <a:xfrm flipV="1">
          <a:off x="21323300" y="178612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472" name="n_1aveValue【公民館】&#10;一人当たり面積">
          <a:extLst>
            <a:ext uri="{FF2B5EF4-FFF2-40B4-BE49-F238E27FC236}">
              <a16:creationId xmlns:a16="http://schemas.microsoft.com/office/drawing/2014/main" id="{8561BA29-4A8F-4AC5-BC5A-54924A9CED6C}"/>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473" name="n_2aveValue【公民館】&#10;一人当たり面積">
          <a:extLst>
            <a:ext uri="{FF2B5EF4-FFF2-40B4-BE49-F238E27FC236}">
              <a16:creationId xmlns:a16="http://schemas.microsoft.com/office/drawing/2014/main" id="{DCC1F985-1496-492F-BDEF-B6702A0EA2FB}"/>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474" name="n_3aveValue【公民館】&#10;一人当たり面積">
          <a:extLst>
            <a:ext uri="{FF2B5EF4-FFF2-40B4-BE49-F238E27FC236}">
              <a16:creationId xmlns:a16="http://schemas.microsoft.com/office/drawing/2014/main" id="{D1ACCB53-0BE9-4CE3-A773-CC3D5A14C6F0}"/>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475" name="n_4aveValue【公民館】&#10;一人当たり面積">
          <a:extLst>
            <a:ext uri="{FF2B5EF4-FFF2-40B4-BE49-F238E27FC236}">
              <a16:creationId xmlns:a16="http://schemas.microsoft.com/office/drawing/2014/main" id="{C650FE05-8E9C-432D-A30E-7415D87E8792}"/>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476" name="n_1mainValue【公民館】&#10;一人当たり面積">
          <a:extLst>
            <a:ext uri="{FF2B5EF4-FFF2-40B4-BE49-F238E27FC236}">
              <a16:creationId xmlns:a16="http://schemas.microsoft.com/office/drawing/2014/main" id="{45C938B7-D25A-4D31-8872-0298DF23C5C7}"/>
            </a:ext>
          </a:extLst>
        </xdr:cNvPr>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7" name="正方形/長方形 476">
          <a:extLst>
            <a:ext uri="{FF2B5EF4-FFF2-40B4-BE49-F238E27FC236}">
              <a16:creationId xmlns:a16="http://schemas.microsoft.com/office/drawing/2014/main" id="{1B7403A1-929A-43D7-B4E8-40D166E5B7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8" name="正方形/長方形 477">
          <a:extLst>
            <a:ext uri="{FF2B5EF4-FFF2-40B4-BE49-F238E27FC236}">
              <a16:creationId xmlns:a16="http://schemas.microsoft.com/office/drawing/2014/main" id="{B489BF2A-D623-41A3-A940-50E00DF1FE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9" name="テキスト ボックス 478">
          <a:extLst>
            <a:ext uri="{FF2B5EF4-FFF2-40B4-BE49-F238E27FC236}">
              <a16:creationId xmlns:a16="http://schemas.microsoft.com/office/drawing/2014/main" id="{996469FD-F011-43EB-BA04-D8F9C08B11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ほとんどの施設において、有形固定資産減価償却率及び一人当たり面積ともに類似団体と比較して高い水準となっている。特に公営住宅、公民館及び学校施設の一人当たり面積では、約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倍と突出して高くなっている。また、学校教育系施設と公営住宅の延床面積で、当市の総延床面積の約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年度に策定した公共施設等総合管理計画では、公営住宅の縮減目標率を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％、学校施設の縮減目標率を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定めている。今後、個別施設計画を策定する中で、老朽化した施設の統合、廃止及び集約化に取り組むことで施設総量の縮小を図り、既存施設には適切な改修などを行い、有形固定資産減価償却率の引き下げにも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E0DA93-B6BF-4E71-A866-ADC4235A72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AED489-8DF2-43B3-9612-E976776A4A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C289BA-75C2-458A-9A6A-677FB1FE43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F28910-0652-40D9-96DE-EFA449D2F8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CD7758-337A-49E3-9038-280A90ABE8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D62C72-1A24-45D8-A566-6504CCBCB8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A5D163-F1F7-47E0-B5CB-5401F470D2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4EC165-112A-4E97-81CE-E4A64869E5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2955BC-6EFD-4100-9DE7-A7691E9FD1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B8B856-BBF2-494A-BCCE-83E11EA89F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47A4D5-BF38-44AF-B89B-D15F0F6BBF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6A4EE2-0791-495E-B33E-F7D2DD87ED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2E9C4C-6EC5-4F7D-92DE-20A6A1AA3D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88D6A5-D5C5-4114-980F-F799013B02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A6977C-7EC1-484B-9615-CF4F884C99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819798-6E10-4B7C-BF90-B64D781A4B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A3555A-E829-4B12-9764-AF7A8BF1E5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377A59-B589-47D7-902A-61F6232354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72D80B-CB73-4C1C-99BB-52510CD77A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C701E1-EE4D-4F8B-B9AB-9480704C8C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BF526B-1971-4B62-BBB5-E5B260BAEF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D14C52-6D81-48B6-AC4E-3AF21134A7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164C03-4D74-48F0-997C-3B2E0DFC79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EC4A64-0D8A-4834-AD4A-CD6797A8D0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D9DB05-703E-493B-A02E-BBE32A97EB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352C6A-7369-4495-BD55-A8041D39F9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E9C38D-9629-410C-8459-BBC099CCC6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E04F30-F0F1-4520-848D-0A733EA958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1604FD-1A98-4A63-8745-76E94E9B67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4C6EAE-A330-49C8-9E1D-E29089EC38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1D3F1E-88AB-47BC-9C5A-D37997F5EF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FDFE75-88DC-4ECC-92E1-4B4ACA6242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037047-ACFE-4386-9A66-4B87E9047B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E44B12-7A2A-4A20-B397-9D392EB064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711989-41FF-4661-9187-1E52488C0D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E53BBD-163D-4263-8349-C12BC901C3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213262-A977-43B6-9622-FAFA0099DF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189F40-5306-4983-AF21-8C60FA9393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FAFE83-E2C8-4AE8-AB29-C1EF514A93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57FFBF-4E0B-4079-A7BE-0BDFC972EC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CEB0C1-09B7-434F-9519-71038E4F10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7EF57B-5BBE-4A49-93B0-BC76DAA013D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03170DB-E234-4B0E-99F8-9A15E46D648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295CCF-0C89-4EBD-84CE-62E3164E30F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F6F8FD-467A-427A-A092-4B136DF164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A85707-9C68-4FF5-B042-15B42C2050A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7C60A5C-AB2A-493E-9366-E6C595E650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6B9A4B-F81A-4627-860D-8E4A8B07303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03C3AA2-92D6-4FCC-B809-CD9AD0094C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C97C48-6A37-4392-ADEB-8BF267B81C6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92268FB-D782-4E9D-9A48-509B7F288B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28F9C5-67E5-4DBA-A4AA-106F9D34BB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A7E07F-7B43-4857-BFD7-FE0E1081724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E3FB68-6199-4C51-A81E-24652B9940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AA831D9-7593-45F9-9A6B-3632943169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8A4D0F6-9E14-4597-A342-35A85ECF6F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AF1A57C-FC6C-448C-B7AD-CCD15EC3C7C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D738C9B1-E9C8-4507-9E39-93212B9B2FB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CBBCF5D-8D44-403B-8863-A316B6E8E87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CCCC47AA-652D-4E5F-978A-D8829D28728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32E5673-5182-4CB4-86D3-91044778649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7A19B8D4-917C-47C1-AC35-0D9674C592A2}"/>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691D37C-AE90-4BA9-81C0-F68B2B551E0C}"/>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FC4D3BC6-5B7F-4A2E-8F07-048A711B32ED}"/>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154050</xdr:rowOff>
    </xdr:from>
    <xdr:ext cx="405111" cy="259045"/>
    <xdr:sp macro="" textlink="">
      <xdr:nvSpPr>
        <xdr:cNvPr id="66" name="n_1aveValue【図書館】&#10;有形固定資産減価償却率">
          <a:extLst>
            <a:ext uri="{FF2B5EF4-FFF2-40B4-BE49-F238E27FC236}">
              <a16:creationId xmlns:a16="http://schemas.microsoft.com/office/drawing/2014/main" id="{AED17806-7D94-46CA-AF2B-8AC3B125B5C7}"/>
            </a:ext>
          </a:extLst>
        </xdr:cNvPr>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105410</xdr:rowOff>
    </xdr:from>
    <xdr:to>
      <xdr:col>15</xdr:col>
      <xdr:colOff>101600</xdr:colOff>
      <xdr:row>38</xdr:row>
      <xdr:rowOff>35560</xdr:rowOff>
    </xdr:to>
    <xdr:sp macro="" textlink="">
      <xdr:nvSpPr>
        <xdr:cNvPr id="67" name="フローチャート: 判断 66">
          <a:extLst>
            <a:ext uri="{FF2B5EF4-FFF2-40B4-BE49-F238E27FC236}">
              <a16:creationId xmlns:a16="http://schemas.microsoft.com/office/drawing/2014/main" id="{9DC60964-A0FA-460E-844B-E01A6474E38E}"/>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52087</xdr:rowOff>
    </xdr:from>
    <xdr:ext cx="405111" cy="259045"/>
    <xdr:sp macro="" textlink="">
      <xdr:nvSpPr>
        <xdr:cNvPr id="68" name="n_2aveValue【図書館】&#10;有形固定資産減価償却率">
          <a:extLst>
            <a:ext uri="{FF2B5EF4-FFF2-40B4-BE49-F238E27FC236}">
              <a16:creationId xmlns:a16="http://schemas.microsoft.com/office/drawing/2014/main" id="{004B6A22-910C-4C12-9AB7-851244928208}"/>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126637</xdr:rowOff>
    </xdr:from>
    <xdr:to>
      <xdr:col>10</xdr:col>
      <xdr:colOff>165100</xdr:colOff>
      <xdr:row>38</xdr:row>
      <xdr:rowOff>56787</xdr:rowOff>
    </xdr:to>
    <xdr:sp macro="" textlink="">
      <xdr:nvSpPr>
        <xdr:cNvPr id="69" name="フローチャート: 判断 68">
          <a:extLst>
            <a:ext uri="{FF2B5EF4-FFF2-40B4-BE49-F238E27FC236}">
              <a16:creationId xmlns:a16="http://schemas.microsoft.com/office/drawing/2014/main" id="{DE160A4C-A4F6-4816-B612-4905BF60913D}"/>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73314</xdr:rowOff>
    </xdr:from>
    <xdr:ext cx="405111" cy="259045"/>
    <xdr:sp macro="" textlink="">
      <xdr:nvSpPr>
        <xdr:cNvPr id="70" name="n_3aveValue【図書館】&#10;有形固定資産減価償却率">
          <a:extLst>
            <a:ext uri="{FF2B5EF4-FFF2-40B4-BE49-F238E27FC236}">
              <a16:creationId xmlns:a16="http://schemas.microsoft.com/office/drawing/2014/main" id="{EC02F19E-A1F8-4865-A6F3-CC4BDC0A0C67}"/>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100511</xdr:rowOff>
    </xdr:from>
    <xdr:to>
      <xdr:col>6</xdr:col>
      <xdr:colOff>38100</xdr:colOff>
      <xdr:row>38</xdr:row>
      <xdr:rowOff>30662</xdr:rowOff>
    </xdr:to>
    <xdr:sp macro="" textlink="">
      <xdr:nvSpPr>
        <xdr:cNvPr id="71" name="フローチャート: 判断 70">
          <a:extLst>
            <a:ext uri="{FF2B5EF4-FFF2-40B4-BE49-F238E27FC236}">
              <a16:creationId xmlns:a16="http://schemas.microsoft.com/office/drawing/2014/main" id="{C7101BFE-6577-4EBC-865B-3B571FAB170F}"/>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47188</xdr:rowOff>
    </xdr:from>
    <xdr:ext cx="405111" cy="259045"/>
    <xdr:sp macro="" textlink="">
      <xdr:nvSpPr>
        <xdr:cNvPr id="72" name="n_4aveValue【図書館】&#10;有形固定資産減価償却率">
          <a:extLst>
            <a:ext uri="{FF2B5EF4-FFF2-40B4-BE49-F238E27FC236}">
              <a16:creationId xmlns:a16="http://schemas.microsoft.com/office/drawing/2014/main" id="{E5971777-2376-4554-8EFE-DA238CAF9FCD}"/>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555CB7-19B4-42C9-B6CD-74A7130ED7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328F099-6725-4A92-9358-308E99F522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7D0446B-2803-40A6-BDF8-89BC330568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585BB9B3-FFF0-4403-9B19-EC44F7CD76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9B194DEB-E6E3-4F52-9EC4-989C330D5C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a:extLst>
            <a:ext uri="{FF2B5EF4-FFF2-40B4-BE49-F238E27FC236}">
              <a16:creationId xmlns:a16="http://schemas.microsoft.com/office/drawing/2014/main" id="{17ACB2DE-BED8-4985-AAA1-5A2F266D4AB6}"/>
            </a:ext>
          </a:extLst>
        </xdr:cNvPr>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a:extLst>
            <a:ext uri="{FF2B5EF4-FFF2-40B4-BE49-F238E27FC236}">
              <a16:creationId xmlns:a16="http://schemas.microsoft.com/office/drawing/2014/main" id="{E11B39ED-CD56-49B1-A8A7-5ABFEFA54F3D}"/>
            </a:ext>
          </a:extLst>
        </xdr:cNvPr>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80" name="楕円 79">
          <a:extLst>
            <a:ext uri="{FF2B5EF4-FFF2-40B4-BE49-F238E27FC236}">
              <a16:creationId xmlns:a16="http://schemas.microsoft.com/office/drawing/2014/main" id="{D1931744-B784-4714-9515-A590A57BCCC7}"/>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81" name="直線コネクタ 80">
          <a:extLst>
            <a:ext uri="{FF2B5EF4-FFF2-40B4-BE49-F238E27FC236}">
              <a16:creationId xmlns:a16="http://schemas.microsoft.com/office/drawing/2014/main" id="{D796952A-2613-491F-AE06-BE34824C1302}"/>
            </a:ext>
          </a:extLst>
        </xdr:cNvPr>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70049</xdr:rowOff>
    </xdr:from>
    <xdr:ext cx="340478" cy="259045"/>
    <xdr:sp macro="" textlink="">
      <xdr:nvSpPr>
        <xdr:cNvPr id="82" name="n_1mainValue【図書館】&#10;有形固定資産減価償却率">
          <a:extLst>
            <a:ext uri="{FF2B5EF4-FFF2-40B4-BE49-F238E27FC236}">
              <a16:creationId xmlns:a16="http://schemas.microsoft.com/office/drawing/2014/main" id="{CEBFF8DC-34CE-475D-9203-19EF1C610E67}"/>
            </a:ext>
          </a:extLst>
        </xdr:cNvPr>
        <xdr:cNvSpPr txBox="1"/>
      </xdr:nvSpPr>
      <xdr:spPr>
        <a:xfrm>
          <a:off x="36143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06C01AA-395C-4C60-A8CB-1D4CEB669C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8A74E01-671A-43EE-A1C2-B6C2E1A960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1FC30E5-3C26-4D9F-9294-10DE8BD1B4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5B62D00-7502-4AA5-8226-2BFAC00D9A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C87FC96-818B-4218-B344-6DEAA9121E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9295256-C283-4E59-88B8-B5052EE79E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8EE8517-7959-4895-AD07-244241FF82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89AD44C-7A3E-4A4D-8831-841F8720D2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4D8A32DF-ECEC-458E-9CC4-70EB5E2B5DF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40ACFF6-A3E8-4689-8EC1-64D81FAA3A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7C1B4E5-C07A-4584-BB59-F33775576B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E6D6A4CD-CE0B-4253-87F4-15F58DDFDE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1B0AA1E-F2B9-4F63-8746-7A3C23DDD9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156F5121-B184-4CD9-8506-F82B96675E9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1609D612-6131-4CCC-9ACB-8EF9B15A36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2EE02BF9-AB30-4C08-AB1F-E0E8BB81BFD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C3C2149-64C8-405E-8D1F-A13B405E23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7C23BACA-BAE4-479D-9ABE-8902DB613A1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DC5DB0E9-0C7F-4ABF-A463-6813EC4F29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A20504CA-B62E-4571-9B1A-6AE7B614174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A546346-1816-44C1-B2AF-55D8C608A2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9CFDF559-4F04-4790-930B-6D2D774F9BA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A3F4E62A-B8AE-40CC-8DA3-67673AB581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06" name="直線コネクタ 105">
          <a:extLst>
            <a:ext uri="{FF2B5EF4-FFF2-40B4-BE49-F238E27FC236}">
              <a16:creationId xmlns:a16="http://schemas.microsoft.com/office/drawing/2014/main" id="{1B53C5B0-5301-4748-8FCE-86B589482693}"/>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7" name="【図書館】&#10;一人当たり面積最小値テキスト">
          <a:extLst>
            <a:ext uri="{FF2B5EF4-FFF2-40B4-BE49-F238E27FC236}">
              <a16:creationId xmlns:a16="http://schemas.microsoft.com/office/drawing/2014/main" id="{5F69E1AC-0880-418B-917A-1C940D9A4CC3}"/>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8" name="直線コネクタ 107">
          <a:extLst>
            <a:ext uri="{FF2B5EF4-FFF2-40B4-BE49-F238E27FC236}">
              <a16:creationId xmlns:a16="http://schemas.microsoft.com/office/drawing/2014/main" id="{3464239A-9416-4572-BD73-C621E7F0487D}"/>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a:extLst>
            <a:ext uri="{FF2B5EF4-FFF2-40B4-BE49-F238E27FC236}">
              <a16:creationId xmlns:a16="http://schemas.microsoft.com/office/drawing/2014/main" id="{5733AD89-20CE-4FB8-9688-62BA9F811123}"/>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a:extLst>
            <a:ext uri="{FF2B5EF4-FFF2-40B4-BE49-F238E27FC236}">
              <a16:creationId xmlns:a16="http://schemas.microsoft.com/office/drawing/2014/main" id="{9DBF366E-6D64-43D7-AD47-7C0E3E684ADB}"/>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11" name="【図書館】&#10;一人当たり面積平均値テキスト">
          <a:extLst>
            <a:ext uri="{FF2B5EF4-FFF2-40B4-BE49-F238E27FC236}">
              <a16:creationId xmlns:a16="http://schemas.microsoft.com/office/drawing/2014/main" id="{C67E5D97-0114-4351-A124-CB67C9047528}"/>
            </a:ext>
          </a:extLst>
        </xdr:cNvPr>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12" name="フローチャート: 判断 111">
          <a:extLst>
            <a:ext uri="{FF2B5EF4-FFF2-40B4-BE49-F238E27FC236}">
              <a16:creationId xmlns:a16="http://schemas.microsoft.com/office/drawing/2014/main" id="{801460D6-A0E8-42EB-A91E-0092B3D4EC0C}"/>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13" name="フローチャート: 判断 112">
          <a:extLst>
            <a:ext uri="{FF2B5EF4-FFF2-40B4-BE49-F238E27FC236}">
              <a16:creationId xmlns:a16="http://schemas.microsoft.com/office/drawing/2014/main" id="{70D59E5A-147C-4800-9B52-0C60FFD2A049}"/>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111777</xdr:rowOff>
    </xdr:from>
    <xdr:ext cx="469744" cy="259045"/>
    <xdr:sp macro="" textlink="">
      <xdr:nvSpPr>
        <xdr:cNvPr id="114" name="n_1aveValue【図書館】&#10;一人当たり面積">
          <a:extLst>
            <a:ext uri="{FF2B5EF4-FFF2-40B4-BE49-F238E27FC236}">
              <a16:creationId xmlns:a16="http://schemas.microsoft.com/office/drawing/2014/main" id="{9B78301B-9423-4190-A70E-3FC378641389}"/>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15" name="フローチャート: 判断 114">
          <a:extLst>
            <a:ext uri="{FF2B5EF4-FFF2-40B4-BE49-F238E27FC236}">
              <a16:creationId xmlns:a16="http://schemas.microsoft.com/office/drawing/2014/main" id="{224CBB42-2AB7-4815-8C2F-16520AA555C4}"/>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124477</xdr:rowOff>
    </xdr:from>
    <xdr:ext cx="469744" cy="259045"/>
    <xdr:sp macro="" textlink="">
      <xdr:nvSpPr>
        <xdr:cNvPr id="116" name="n_2aveValue【図書館】&#10;一人当たり面積">
          <a:extLst>
            <a:ext uri="{FF2B5EF4-FFF2-40B4-BE49-F238E27FC236}">
              <a16:creationId xmlns:a16="http://schemas.microsoft.com/office/drawing/2014/main" id="{C32858B3-5607-4000-BD3D-CD13344D6CF9}"/>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7" name="フローチャート: 判断 116">
          <a:extLst>
            <a:ext uri="{FF2B5EF4-FFF2-40B4-BE49-F238E27FC236}">
              <a16:creationId xmlns:a16="http://schemas.microsoft.com/office/drawing/2014/main" id="{8242ACF2-E71D-4553-A78A-4CF833101297}"/>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18" name="n_3aveValue【図書館】&#10;一人当たり面積">
          <a:extLst>
            <a:ext uri="{FF2B5EF4-FFF2-40B4-BE49-F238E27FC236}">
              <a16:creationId xmlns:a16="http://schemas.microsoft.com/office/drawing/2014/main" id="{6E02655E-F31B-46F8-BE67-80C3E2BAC7B6}"/>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19050</xdr:rowOff>
    </xdr:from>
    <xdr:to>
      <xdr:col>36</xdr:col>
      <xdr:colOff>165100</xdr:colOff>
      <xdr:row>39</xdr:row>
      <xdr:rowOff>120650</xdr:rowOff>
    </xdr:to>
    <xdr:sp macro="" textlink="">
      <xdr:nvSpPr>
        <xdr:cNvPr id="119" name="フローチャート: 判断 118">
          <a:extLst>
            <a:ext uri="{FF2B5EF4-FFF2-40B4-BE49-F238E27FC236}">
              <a16:creationId xmlns:a16="http://schemas.microsoft.com/office/drawing/2014/main" id="{98B30641-ED36-491A-9B5D-D6E14CCC7D97}"/>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137177</xdr:rowOff>
    </xdr:from>
    <xdr:ext cx="469744" cy="259045"/>
    <xdr:sp macro="" textlink="">
      <xdr:nvSpPr>
        <xdr:cNvPr id="120" name="n_4aveValue【図書館】&#10;一人当たり面積">
          <a:extLst>
            <a:ext uri="{FF2B5EF4-FFF2-40B4-BE49-F238E27FC236}">
              <a16:creationId xmlns:a16="http://schemas.microsoft.com/office/drawing/2014/main" id="{3780BEA2-1776-446E-B6CA-B2B7F0416FB6}"/>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AA954B4-E274-4329-B0C9-C082BADD74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BDA6275-8962-4E21-8D90-37FADCD0E3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5B1053F-3D3B-4B06-A805-6F6372939A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48D286-F286-4735-86EB-63996E28F5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E4B9B1-18AD-48EF-8863-951CFEBF661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26" name="楕円 125">
          <a:extLst>
            <a:ext uri="{FF2B5EF4-FFF2-40B4-BE49-F238E27FC236}">
              <a16:creationId xmlns:a16="http://schemas.microsoft.com/office/drawing/2014/main" id="{40828B35-96A3-46BA-8D3F-B8B7317908AE}"/>
            </a:ext>
          </a:extLst>
        </xdr:cNvPr>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7" name="【図書館】&#10;一人当たり面積該当値テキスト">
          <a:extLst>
            <a:ext uri="{FF2B5EF4-FFF2-40B4-BE49-F238E27FC236}">
              <a16:creationId xmlns:a16="http://schemas.microsoft.com/office/drawing/2014/main" id="{97597196-A6C6-4984-8187-5532C1508B86}"/>
            </a:ext>
          </a:extLst>
        </xdr:cNvPr>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19050</xdr:rowOff>
    </xdr:from>
    <xdr:to>
      <xdr:col>50</xdr:col>
      <xdr:colOff>165100</xdr:colOff>
      <xdr:row>41</xdr:row>
      <xdr:rowOff>120650</xdr:rowOff>
    </xdr:to>
    <xdr:sp macro="" textlink="">
      <xdr:nvSpPr>
        <xdr:cNvPr id="128" name="楕円 127">
          <a:extLst>
            <a:ext uri="{FF2B5EF4-FFF2-40B4-BE49-F238E27FC236}">
              <a16:creationId xmlns:a16="http://schemas.microsoft.com/office/drawing/2014/main" id="{6EC20BBB-B4E3-45B5-921E-AD8ECCA79527}"/>
            </a:ext>
          </a:extLst>
        </xdr:cNvPr>
        <xdr:cNvSpPr/>
      </xdr:nvSpPr>
      <xdr:spPr>
        <a:xfrm>
          <a:off x="9588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69850</xdr:rowOff>
    </xdr:from>
    <xdr:to>
      <xdr:col>55</xdr:col>
      <xdr:colOff>0</xdr:colOff>
      <xdr:row>41</xdr:row>
      <xdr:rowOff>69850</xdr:rowOff>
    </xdr:to>
    <xdr:cxnSp macro="">
      <xdr:nvCxnSpPr>
        <xdr:cNvPr id="129" name="直線コネクタ 128">
          <a:extLst>
            <a:ext uri="{FF2B5EF4-FFF2-40B4-BE49-F238E27FC236}">
              <a16:creationId xmlns:a16="http://schemas.microsoft.com/office/drawing/2014/main" id="{917F4DDB-DBB2-44D6-BD77-98309646D59B}"/>
            </a:ext>
          </a:extLst>
        </xdr:cNvPr>
        <xdr:cNvCxnSpPr/>
      </xdr:nvCxnSpPr>
      <xdr:spPr>
        <a:xfrm>
          <a:off x="9639300" y="709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111777</xdr:rowOff>
    </xdr:from>
    <xdr:ext cx="469744" cy="259045"/>
    <xdr:sp macro="" textlink="">
      <xdr:nvSpPr>
        <xdr:cNvPr id="130" name="n_1mainValue【図書館】&#10;一人当たり面積">
          <a:extLst>
            <a:ext uri="{FF2B5EF4-FFF2-40B4-BE49-F238E27FC236}">
              <a16:creationId xmlns:a16="http://schemas.microsoft.com/office/drawing/2014/main" id="{38CFC11D-E390-4C88-A6B8-BBFF562CB67C}"/>
            </a:ext>
          </a:extLst>
        </xdr:cNvPr>
        <xdr:cNvSpPr txBox="1"/>
      </xdr:nvSpPr>
      <xdr:spPr>
        <a:xfrm>
          <a:off x="93917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7E95673-2134-4F0A-87F6-A25809E227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3908A3A-62EA-484B-8727-2F2987D619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60554C52-3431-41CB-9AE8-0A0C9CA501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E78F00E6-BD19-42B3-B988-05CFE10AB5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C52F4BDD-E7CF-46DE-B152-27FE26C574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F7E6CBBC-9974-4609-999A-FCA2C22761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A03B9997-AA30-4CAF-824B-F091C128E8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4A2B8E7-751D-4981-8AFE-4A0A4B4EF1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1C37E72D-3D04-4232-B7FF-3A78DBC612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8E2E3887-AF0F-4F73-957F-F15762DD28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617356D0-75AB-4FA5-B605-67709B5140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87457B1F-DA4B-4D67-826B-6ECDFA1B53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a:extLst>
            <a:ext uri="{FF2B5EF4-FFF2-40B4-BE49-F238E27FC236}">
              <a16:creationId xmlns:a16="http://schemas.microsoft.com/office/drawing/2014/main" id="{24EDADCE-EAC2-456F-BF08-F24DC037EC0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7F5B28A9-0440-4140-8B4E-76E57F64C6D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27017A44-D662-4548-A07A-1E029CE4E8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CCCF2F1F-5E78-4967-855F-C4C1F086ABD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BF78B550-9C55-448C-8712-E529E56C20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69E068F8-8D24-40AC-9579-1AD2A6F5C1B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7D4B3D2E-ED84-41CA-B0A3-8D6819C0456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44E08804-4ADD-4B9F-8E61-8064B2B4657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C01EA3EF-AD4D-4FC5-BAA3-9024E726271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4D55BD40-5B56-43F2-A88F-61F99DADB8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a:extLst>
            <a:ext uri="{FF2B5EF4-FFF2-40B4-BE49-F238E27FC236}">
              <a16:creationId xmlns:a16="http://schemas.microsoft.com/office/drawing/2014/main" id="{B88C3123-90C3-440D-ABE9-F606778A666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07A91771-EA3E-4371-A92B-2658C531B3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55" name="直線コネクタ 154">
          <a:extLst>
            <a:ext uri="{FF2B5EF4-FFF2-40B4-BE49-F238E27FC236}">
              <a16:creationId xmlns:a16="http://schemas.microsoft.com/office/drawing/2014/main" id="{406E97C7-F718-40C3-B8FC-B2AADA503E66}"/>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94072B0B-A158-49B6-A9B7-B403C808A27B}"/>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57" name="直線コネクタ 156">
          <a:extLst>
            <a:ext uri="{FF2B5EF4-FFF2-40B4-BE49-F238E27FC236}">
              <a16:creationId xmlns:a16="http://schemas.microsoft.com/office/drawing/2014/main" id="{00E7466F-12F4-4560-ACC9-C8DFBE196481}"/>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7A476A06-9477-4C15-AB1B-B34982E2D272}"/>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59" name="直線コネクタ 158">
          <a:extLst>
            <a:ext uri="{FF2B5EF4-FFF2-40B4-BE49-F238E27FC236}">
              <a16:creationId xmlns:a16="http://schemas.microsoft.com/office/drawing/2014/main" id="{8DCC8568-2370-4FA9-AB93-4C3574029292}"/>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A6EB098B-864F-4EE7-B8BE-40C815EB6A14}"/>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1" name="フローチャート: 判断 160">
          <a:extLst>
            <a:ext uri="{FF2B5EF4-FFF2-40B4-BE49-F238E27FC236}">
              <a16:creationId xmlns:a16="http://schemas.microsoft.com/office/drawing/2014/main" id="{48FABFBA-FFA0-45F8-A899-67868259A326}"/>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62" name="フローチャート: 判断 161">
          <a:extLst>
            <a:ext uri="{FF2B5EF4-FFF2-40B4-BE49-F238E27FC236}">
              <a16:creationId xmlns:a16="http://schemas.microsoft.com/office/drawing/2014/main" id="{0A8CE66B-7714-488C-BB90-A5BF093CA433}"/>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63" name="n_1aveValue【体育館・プール】&#10;有形固定資産減価償却率">
          <a:extLst>
            <a:ext uri="{FF2B5EF4-FFF2-40B4-BE49-F238E27FC236}">
              <a16:creationId xmlns:a16="http://schemas.microsoft.com/office/drawing/2014/main" id="{32761E69-AB7C-457A-ADDB-F6840BA1AC4B}"/>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120650</xdr:rowOff>
    </xdr:from>
    <xdr:to>
      <xdr:col>15</xdr:col>
      <xdr:colOff>101600</xdr:colOff>
      <xdr:row>60</xdr:row>
      <xdr:rowOff>50800</xdr:rowOff>
    </xdr:to>
    <xdr:sp macro="" textlink="">
      <xdr:nvSpPr>
        <xdr:cNvPr id="164" name="フローチャート: 判断 163">
          <a:extLst>
            <a:ext uri="{FF2B5EF4-FFF2-40B4-BE49-F238E27FC236}">
              <a16:creationId xmlns:a16="http://schemas.microsoft.com/office/drawing/2014/main" id="{D2D31CCE-1E46-4096-B01B-67EE5FCCBFDC}"/>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67327</xdr:rowOff>
    </xdr:from>
    <xdr:ext cx="405111" cy="259045"/>
    <xdr:sp macro="" textlink="">
      <xdr:nvSpPr>
        <xdr:cNvPr id="165" name="n_2aveValue【体育館・プール】&#10;有形固定資産減価償却率">
          <a:extLst>
            <a:ext uri="{FF2B5EF4-FFF2-40B4-BE49-F238E27FC236}">
              <a16:creationId xmlns:a16="http://schemas.microsoft.com/office/drawing/2014/main" id="{F8EAF017-5D2A-485C-86E6-1C71CA4886A8}"/>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111125</xdr:rowOff>
    </xdr:from>
    <xdr:to>
      <xdr:col>10</xdr:col>
      <xdr:colOff>165100</xdr:colOff>
      <xdr:row>60</xdr:row>
      <xdr:rowOff>41275</xdr:rowOff>
    </xdr:to>
    <xdr:sp macro="" textlink="">
      <xdr:nvSpPr>
        <xdr:cNvPr id="166" name="フローチャート: 判断 165">
          <a:extLst>
            <a:ext uri="{FF2B5EF4-FFF2-40B4-BE49-F238E27FC236}">
              <a16:creationId xmlns:a16="http://schemas.microsoft.com/office/drawing/2014/main" id="{3B0B36CA-AB41-4163-8AB3-E0FFD892A6AE}"/>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57802</xdr:rowOff>
    </xdr:from>
    <xdr:ext cx="405111" cy="259045"/>
    <xdr:sp macro="" textlink="">
      <xdr:nvSpPr>
        <xdr:cNvPr id="167" name="n_3aveValue【体育館・プール】&#10;有形固定資産減価償却率">
          <a:extLst>
            <a:ext uri="{FF2B5EF4-FFF2-40B4-BE49-F238E27FC236}">
              <a16:creationId xmlns:a16="http://schemas.microsoft.com/office/drawing/2014/main" id="{6C64DECB-A21D-4AAF-B1BA-012A30D17E99}"/>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82550</xdr:rowOff>
    </xdr:from>
    <xdr:to>
      <xdr:col>6</xdr:col>
      <xdr:colOff>38100</xdr:colOff>
      <xdr:row>60</xdr:row>
      <xdr:rowOff>12700</xdr:rowOff>
    </xdr:to>
    <xdr:sp macro="" textlink="">
      <xdr:nvSpPr>
        <xdr:cNvPr id="168" name="フローチャート: 判断 167">
          <a:extLst>
            <a:ext uri="{FF2B5EF4-FFF2-40B4-BE49-F238E27FC236}">
              <a16:creationId xmlns:a16="http://schemas.microsoft.com/office/drawing/2014/main" id="{D916C903-395E-4A66-BDE1-810A215F7238}"/>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29227</xdr:rowOff>
    </xdr:from>
    <xdr:ext cx="405111" cy="259045"/>
    <xdr:sp macro="" textlink="">
      <xdr:nvSpPr>
        <xdr:cNvPr id="169" name="n_4aveValue【体育館・プール】&#10;有形固定資産減価償却率">
          <a:extLst>
            <a:ext uri="{FF2B5EF4-FFF2-40B4-BE49-F238E27FC236}">
              <a16:creationId xmlns:a16="http://schemas.microsoft.com/office/drawing/2014/main" id="{49DFA7F3-5EBE-4052-8726-E78E0B8F4D2A}"/>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5F0CA7E-20F0-42D7-8711-DAE5BF22032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DEBD790-8EEB-4476-934E-8CC31CFB03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81455EE-3E28-4900-BEF2-2E68758F9F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073428F-2FDE-4736-8169-7DA13865AD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655A6E7-1320-4C2E-8892-D43694C6E8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75" name="楕円 174">
          <a:extLst>
            <a:ext uri="{FF2B5EF4-FFF2-40B4-BE49-F238E27FC236}">
              <a16:creationId xmlns:a16="http://schemas.microsoft.com/office/drawing/2014/main" id="{0A2C767F-755B-46C4-A261-A7ABF525A6EF}"/>
            </a:ext>
          </a:extLst>
        </xdr:cNvPr>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14622</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5A8E054E-5050-46DF-B9A9-38769440C0CB}"/>
            </a:ext>
          </a:extLst>
        </xdr:cNvPr>
        <xdr:cNvSpPr txBox="1"/>
      </xdr:nvSpPr>
      <xdr:spPr>
        <a:xfrm>
          <a:off x="46736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128270</xdr:rowOff>
    </xdr:from>
    <xdr:to>
      <xdr:col>20</xdr:col>
      <xdr:colOff>38100</xdr:colOff>
      <xdr:row>58</xdr:row>
      <xdr:rowOff>58420</xdr:rowOff>
    </xdr:to>
    <xdr:sp macro="" textlink="">
      <xdr:nvSpPr>
        <xdr:cNvPr id="177" name="楕円 176">
          <a:extLst>
            <a:ext uri="{FF2B5EF4-FFF2-40B4-BE49-F238E27FC236}">
              <a16:creationId xmlns:a16="http://schemas.microsoft.com/office/drawing/2014/main" id="{A61C4B31-ACF1-4BC7-B16C-1AB96AF780D2}"/>
            </a:ext>
          </a:extLst>
        </xdr:cNvPr>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58</xdr:row>
      <xdr:rowOff>7620</xdr:rowOff>
    </xdr:to>
    <xdr:cxnSp macro="">
      <xdr:nvCxnSpPr>
        <xdr:cNvPr id="178" name="直線コネクタ 177">
          <a:extLst>
            <a:ext uri="{FF2B5EF4-FFF2-40B4-BE49-F238E27FC236}">
              <a16:creationId xmlns:a16="http://schemas.microsoft.com/office/drawing/2014/main" id="{BDCD918C-81FA-4EA8-8D9F-8F1A9A8715D6}"/>
            </a:ext>
          </a:extLst>
        </xdr:cNvPr>
        <xdr:cNvCxnSpPr/>
      </xdr:nvCxnSpPr>
      <xdr:spPr>
        <a:xfrm flipV="1">
          <a:off x="3797300" y="97383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74947</xdr:rowOff>
    </xdr:from>
    <xdr:ext cx="405111" cy="259045"/>
    <xdr:sp macro="" textlink="">
      <xdr:nvSpPr>
        <xdr:cNvPr id="179" name="n_1mainValue【体育館・プール】&#10;有形固定資産減価償却率">
          <a:extLst>
            <a:ext uri="{FF2B5EF4-FFF2-40B4-BE49-F238E27FC236}">
              <a16:creationId xmlns:a16="http://schemas.microsoft.com/office/drawing/2014/main" id="{18716194-A70A-4086-8430-EB0E2D9859E9}"/>
            </a:ext>
          </a:extLst>
        </xdr:cNvPr>
        <xdr:cNvSpPr txBox="1"/>
      </xdr:nvSpPr>
      <xdr:spPr>
        <a:xfrm>
          <a:off x="3582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BC8406DC-34E1-44A9-88F8-74629C1CFC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740AB84B-1130-4373-938E-8186FF9CF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17F5EF51-BE40-42A4-940E-CC7E2FB45D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FD695FA9-487B-45CD-8CB0-49535B3A7B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247D357E-654B-4818-9D76-6F41090E6C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817B8E2C-5DFC-466C-BDBD-50D5C9220E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A1BC0734-443E-4927-B670-DFA444EB08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8CCFB404-9ABD-4AB4-B21B-F34C676D30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B121F5C0-6FEC-4500-BE6A-09D8F46720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E73852-ACA9-4D36-B92E-4512BA772C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2D803DA9-0323-4CF0-9FD5-C5AD40EA5FD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56F36D0F-6303-48C5-9BAA-D9AC3B08E4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9765EA05-6550-4B59-8999-75789F4CC9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E22C3C08-8B79-435E-B4E3-516A5EDD7E4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68DFF0E4-4091-41B5-951C-DDECDE81A9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6C4BE132-9DEF-4FC7-B55B-9DA16CB4481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653A95CD-23BE-4C2F-AB00-60A7FCE7BB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20BA556A-D4C3-4881-8327-F69E27908DC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C9E2FC02-FD81-4ACE-A3DA-66B7C2282B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EAE6FF9F-BE52-4A08-A3BB-665258E72E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4E6D23C8-0E4F-4A89-B609-A01686A703D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BCF74457-06BC-4315-AD76-B108F7FE813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C31359DD-79EB-45FC-AB6A-23DD7BD854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03" name="直線コネクタ 202">
          <a:extLst>
            <a:ext uri="{FF2B5EF4-FFF2-40B4-BE49-F238E27FC236}">
              <a16:creationId xmlns:a16="http://schemas.microsoft.com/office/drawing/2014/main" id="{1824FAC0-3455-4BFD-9A18-E2CDDF957710}"/>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04" name="【体育館・プール】&#10;一人当たり面積最小値テキスト">
          <a:extLst>
            <a:ext uri="{FF2B5EF4-FFF2-40B4-BE49-F238E27FC236}">
              <a16:creationId xmlns:a16="http://schemas.microsoft.com/office/drawing/2014/main" id="{9CADCEF9-77CD-426F-B10C-92F05D37F8EA}"/>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05" name="直線コネクタ 204">
          <a:extLst>
            <a:ext uri="{FF2B5EF4-FFF2-40B4-BE49-F238E27FC236}">
              <a16:creationId xmlns:a16="http://schemas.microsoft.com/office/drawing/2014/main" id="{9B9025F6-F6FB-47D0-BCFD-81FF49D95AF2}"/>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06" name="【体育館・プール】&#10;一人当たり面積最大値テキスト">
          <a:extLst>
            <a:ext uri="{FF2B5EF4-FFF2-40B4-BE49-F238E27FC236}">
              <a16:creationId xmlns:a16="http://schemas.microsoft.com/office/drawing/2014/main" id="{5BDE2CC6-04A5-4D3D-853A-411CDAC3B182}"/>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07" name="直線コネクタ 206">
          <a:extLst>
            <a:ext uri="{FF2B5EF4-FFF2-40B4-BE49-F238E27FC236}">
              <a16:creationId xmlns:a16="http://schemas.microsoft.com/office/drawing/2014/main" id="{D0AD8B87-5F0B-43AC-B5FB-9F83E0D95482}"/>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08" name="【体育館・プール】&#10;一人当たり面積平均値テキスト">
          <a:extLst>
            <a:ext uri="{FF2B5EF4-FFF2-40B4-BE49-F238E27FC236}">
              <a16:creationId xmlns:a16="http://schemas.microsoft.com/office/drawing/2014/main" id="{9E78CD37-DA6A-4DE3-9FF5-0A37AA860605}"/>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09" name="フローチャート: 判断 208">
          <a:extLst>
            <a:ext uri="{FF2B5EF4-FFF2-40B4-BE49-F238E27FC236}">
              <a16:creationId xmlns:a16="http://schemas.microsoft.com/office/drawing/2014/main" id="{25CE3EE5-6493-4357-B2B8-F95CB31B3D38}"/>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10" name="フローチャート: 判断 209">
          <a:extLst>
            <a:ext uri="{FF2B5EF4-FFF2-40B4-BE49-F238E27FC236}">
              <a16:creationId xmlns:a16="http://schemas.microsoft.com/office/drawing/2014/main" id="{0DF42D65-863C-4582-AE64-9E20DAF608AA}"/>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19067</xdr:rowOff>
    </xdr:from>
    <xdr:ext cx="469744" cy="259045"/>
    <xdr:sp macro="" textlink="">
      <xdr:nvSpPr>
        <xdr:cNvPr id="211" name="n_1aveValue【体育館・プール】&#10;一人当たり面積">
          <a:extLst>
            <a:ext uri="{FF2B5EF4-FFF2-40B4-BE49-F238E27FC236}">
              <a16:creationId xmlns:a16="http://schemas.microsoft.com/office/drawing/2014/main" id="{64A7E4E4-E156-4CF3-A0A7-1B70574E9A1E}"/>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103505</xdr:rowOff>
    </xdr:from>
    <xdr:to>
      <xdr:col>46</xdr:col>
      <xdr:colOff>38100</xdr:colOff>
      <xdr:row>63</xdr:row>
      <xdr:rowOff>33655</xdr:rowOff>
    </xdr:to>
    <xdr:sp macro="" textlink="">
      <xdr:nvSpPr>
        <xdr:cNvPr id="212" name="フローチャート: 判断 211">
          <a:extLst>
            <a:ext uri="{FF2B5EF4-FFF2-40B4-BE49-F238E27FC236}">
              <a16:creationId xmlns:a16="http://schemas.microsoft.com/office/drawing/2014/main" id="{0DA42769-4B62-46A6-AB77-BF13BA519A3D}"/>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50182</xdr:rowOff>
    </xdr:from>
    <xdr:ext cx="469744" cy="259045"/>
    <xdr:sp macro="" textlink="">
      <xdr:nvSpPr>
        <xdr:cNvPr id="213" name="n_2aveValue【体育館・プール】&#10;一人当たり面積">
          <a:extLst>
            <a:ext uri="{FF2B5EF4-FFF2-40B4-BE49-F238E27FC236}">
              <a16:creationId xmlns:a16="http://schemas.microsoft.com/office/drawing/2014/main" id="{A62FFFFE-FD5D-4F28-97D3-993CB8559361}"/>
            </a:ext>
          </a:extLst>
        </xdr:cNvPr>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99695</xdr:rowOff>
    </xdr:from>
    <xdr:to>
      <xdr:col>41</xdr:col>
      <xdr:colOff>101600</xdr:colOff>
      <xdr:row>63</xdr:row>
      <xdr:rowOff>29845</xdr:rowOff>
    </xdr:to>
    <xdr:sp macro="" textlink="">
      <xdr:nvSpPr>
        <xdr:cNvPr id="214" name="フローチャート: 判断 213">
          <a:extLst>
            <a:ext uri="{FF2B5EF4-FFF2-40B4-BE49-F238E27FC236}">
              <a16:creationId xmlns:a16="http://schemas.microsoft.com/office/drawing/2014/main" id="{0A480475-5D24-4CD8-95D6-318ECE851C12}"/>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46372</xdr:rowOff>
    </xdr:from>
    <xdr:ext cx="469744" cy="259045"/>
    <xdr:sp macro="" textlink="">
      <xdr:nvSpPr>
        <xdr:cNvPr id="215" name="n_3aveValue【体育館・プール】&#10;一人当たり面積">
          <a:extLst>
            <a:ext uri="{FF2B5EF4-FFF2-40B4-BE49-F238E27FC236}">
              <a16:creationId xmlns:a16="http://schemas.microsoft.com/office/drawing/2014/main" id="{458C5B3E-6EB9-49E3-94AD-7E1DEAD6C4DE}"/>
            </a:ext>
          </a:extLst>
        </xdr:cNvPr>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105410</xdr:rowOff>
    </xdr:from>
    <xdr:to>
      <xdr:col>36</xdr:col>
      <xdr:colOff>165100</xdr:colOff>
      <xdr:row>63</xdr:row>
      <xdr:rowOff>35560</xdr:rowOff>
    </xdr:to>
    <xdr:sp macro="" textlink="">
      <xdr:nvSpPr>
        <xdr:cNvPr id="216" name="フローチャート: 判断 215">
          <a:extLst>
            <a:ext uri="{FF2B5EF4-FFF2-40B4-BE49-F238E27FC236}">
              <a16:creationId xmlns:a16="http://schemas.microsoft.com/office/drawing/2014/main" id="{B3E0ACDF-E6F0-4B5E-8517-825DA8AF4CD0}"/>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52087</xdr:rowOff>
    </xdr:from>
    <xdr:ext cx="469744" cy="259045"/>
    <xdr:sp macro="" textlink="">
      <xdr:nvSpPr>
        <xdr:cNvPr id="217" name="n_4aveValue【体育館・プール】&#10;一人当たり面積">
          <a:extLst>
            <a:ext uri="{FF2B5EF4-FFF2-40B4-BE49-F238E27FC236}">
              <a16:creationId xmlns:a16="http://schemas.microsoft.com/office/drawing/2014/main" id="{E3BE5AC9-33AF-4123-9246-DBD018174AF3}"/>
            </a:ext>
          </a:extLst>
        </xdr:cNvPr>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B1164D7-C704-4C74-8E4C-EA300EE0EC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38DD600-3488-4B39-AB30-E557153AE6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1F5DBEC-8E65-43D9-A7AD-47696F481D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EEE986A-7343-4DA3-BEC9-7B557DC998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87719E5-86C3-4D36-B61F-FC663E7851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23" name="楕円 222">
          <a:extLst>
            <a:ext uri="{FF2B5EF4-FFF2-40B4-BE49-F238E27FC236}">
              <a16:creationId xmlns:a16="http://schemas.microsoft.com/office/drawing/2014/main" id="{AB6CE417-3039-4905-AE11-663D06C5C28F}"/>
            </a:ext>
          </a:extLst>
        </xdr:cNvPr>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24782</xdr:rowOff>
    </xdr:from>
    <xdr:ext cx="469744" cy="259045"/>
    <xdr:sp macro="" textlink="">
      <xdr:nvSpPr>
        <xdr:cNvPr id="224" name="【体育館・プール】&#10;一人当たり面積該当値テキスト">
          <a:extLst>
            <a:ext uri="{FF2B5EF4-FFF2-40B4-BE49-F238E27FC236}">
              <a16:creationId xmlns:a16="http://schemas.microsoft.com/office/drawing/2014/main" id="{E01AAADC-172E-4979-94F2-B654839CB581}"/>
            </a:ext>
          </a:extLst>
        </xdr:cNvPr>
        <xdr:cNvSpPr txBox="1"/>
      </xdr:nvSpPr>
      <xdr:spPr>
        <a:xfrm>
          <a:off x="10515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130175</xdr:rowOff>
    </xdr:from>
    <xdr:to>
      <xdr:col>50</xdr:col>
      <xdr:colOff>165100</xdr:colOff>
      <xdr:row>62</xdr:row>
      <xdr:rowOff>60325</xdr:rowOff>
    </xdr:to>
    <xdr:sp macro="" textlink="">
      <xdr:nvSpPr>
        <xdr:cNvPr id="225" name="楕円 224">
          <a:extLst>
            <a:ext uri="{FF2B5EF4-FFF2-40B4-BE49-F238E27FC236}">
              <a16:creationId xmlns:a16="http://schemas.microsoft.com/office/drawing/2014/main" id="{609BA62D-DFB6-431E-9445-A97BDD0CD68E}"/>
            </a:ext>
          </a:extLst>
        </xdr:cNvPr>
        <xdr:cNvSpPr/>
      </xdr:nvSpPr>
      <xdr:spPr>
        <a:xfrm>
          <a:off x="958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xdr:rowOff>
    </xdr:from>
    <xdr:to>
      <xdr:col>55</xdr:col>
      <xdr:colOff>0</xdr:colOff>
      <xdr:row>62</xdr:row>
      <xdr:rowOff>97155</xdr:rowOff>
    </xdr:to>
    <xdr:cxnSp macro="">
      <xdr:nvCxnSpPr>
        <xdr:cNvPr id="226" name="直線コネクタ 225">
          <a:extLst>
            <a:ext uri="{FF2B5EF4-FFF2-40B4-BE49-F238E27FC236}">
              <a16:creationId xmlns:a16="http://schemas.microsoft.com/office/drawing/2014/main" id="{C833EE3F-6736-45DD-A1D4-A67A4F5FD341}"/>
            </a:ext>
          </a:extLst>
        </xdr:cNvPr>
        <xdr:cNvCxnSpPr/>
      </xdr:nvCxnSpPr>
      <xdr:spPr>
        <a:xfrm>
          <a:off x="9639300" y="1063942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76852</xdr:rowOff>
    </xdr:from>
    <xdr:ext cx="469744" cy="259045"/>
    <xdr:sp macro="" textlink="">
      <xdr:nvSpPr>
        <xdr:cNvPr id="227" name="n_1mainValue【体育館・プール】&#10;一人当たり面積">
          <a:extLst>
            <a:ext uri="{FF2B5EF4-FFF2-40B4-BE49-F238E27FC236}">
              <a16:creationId xmlns:a16="http://schemas.microsoft.com/office/drawing/2014/main" id="{65BDE105-B782-4D90-986D-238B717F1736}"/>
            </a:ext>
          </a:extLst>
        </xdr:cNvPr>
        <xdr:cNvSpPr txBox="1"/>
      </xdr:nvSpPr>
      <xdr:spPr>
        <a:xfrm>
          <a:off x="93917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E0D54387-534C-4DEA-A1E0-B1616F1172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8952475A-F9D7-40B7-866E-C1830A5BAB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6A227CAF-F235-4DED-8D08-C4F42EC531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FEE23E10-D2B6-456E-B3E4-89A057AD62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20CF8770-E674-4A98-9932-F8F27431E3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762FF6A3-C65B-4ACD-B22B-74880A1B61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25A5BCD-E4F0-4B56-A17A-6FF0964FEC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D0B76215-10CC-433F-B6E4-E5ECDFD18D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590FF46B-9F70-443A-8E8D-BBE30AE7A0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3DB7C798-CAD5-442C-8571-CA27A19F81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478DAE76-5CD7-4D0B-9920-6969E56BF1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9" name="直線コネクタ 238">
          <a:extLst>
            <a:ext uri="{FF2B5EF4-FFF2-40B4-BE49-F238E27FC236}">
              <a16:creationId xmlns:a16="http://schemas.microsoft.com/office/drawing/2014/main" id="{B876A93F-87D7-4849-A840-3A34009694E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0" name="テキスト ボックス 239">
          <a:extLst>
            <a:ext uri="{FF2B5EF4-FFF2-40B4-BE49-F238E27FC236}">
              <a16:creationId xmlns:a16="http://schemas.microsoft.com/office/drawing/2014/main" id="{C9A7D10F-C971-402E-B0DE-F08D7FD3EA4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1" name="直線コネクタ 240">
          <a:extLst>
            <a:ext uri="{FF2B5EF4-FFF2-40B4-BE49-F238E27FC236}">
              <a16:creationId xmlns:a16="http://schemas.microsoft.com/office/drawing/2014/main" id="{51AAA82A-4761-48B1-83BD-C83A6874D8D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2" name="テキスト ボックス 241">
          <a:extLst>
            <a:ext uri="{FF2B5EF4-FFF2-40B4-BE49-F238E27FC236}">
              <a16:creationId xmlns:a16="http://schemas.microsoft.com/office/drawing/2014/main" id="{1FFD2E07-1553-43ED-BA60-4391648F496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3" name="直線コネクタ 242">
          <a:extLst>
            <a:ext uri="{FF2B5EF4-FFF2-40B4-BE49-F238E27FC236}">
              <a16:creationId xmlns:a16="http://schemas.microsoft.com/office/drawing/2014/main" id="{DC130FC9-8AE1-4183-8D40-5C91A04B0AC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4" name="テキスト ボックス 243">
          <a:extLst>
            <a:ext uri="{FF2B5EF4-FFF2-40B4-BE49-F238E27FC236}">
              <a16:creationId xmlns:a16="http://schemas.microsoft.com/office/drawing/2014/main" id="{3CA5A680-3F55-4372-8507-861491606C7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5" name="直線コネクタ 244">
          <a:extLst>
            <a:ext uri="{FF2B5EF4-FFF2-40B4-BE49-F238E27FC236}">
              <a16:creationId xmlns:a16="http://schemas.microsoft.com/office/drawing/2014/main" id="{B77D5F42-9945-46E1-8A20-689F60D7732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6" name="テキスト ボックス 245">
          <a:extLst>
            <a:ext uri="{FF2B5EF4-FFF2-40B4-BE49-F238E27FC236}">
              <a16:creationId xmlns:a16="http://schemas.microsoft.com/office/drawing/2014/main" id="{7E3D3988-C5EB-4156-96AD-900A223C7E6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EF968757-C46C-43EB-AA47-F63B1D3AD6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a:extLst>
            <a:ext uri="{FF2B5EF4-FFF2-40B4-BE49-F238E27FC236}">
              <a16:creationId xmlns:a16="http://schemas.microsoft.com/office/drawing/2014/main" id="{1426B495-9087-48EA-9717-67EED2F5194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DFEB6965-F699-4031-A87A-2EF16D0E92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50" name="直線コネクタ 249">
          <a:extLst>
            <a:ext uri="{FF2B5EF4-FFF2-40B4-BE49-F238E27FC236}">
              <a16:creationId xmlns:a16="http://schemas.microsoft.com/office/drawing/2014/main" id="{E3CA9F45-9406-4325-87D3-C9668FE44DD6}"/>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26646042-70F2-45C9-9DCC-6041EDC45811}"/>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52" name="直線コネクタ 251">
          <a:extLst>
            <a:ext uri="{FF2B5EF4-FFF2-40B4-BE49-F238E27FC236}">
              <a16:creationId xmlns:a16="http://schemas.microsoft.com/office/drawing/2014/main" id="{2C5DA4E2-8CEF-42CA-80F6-AA12DBD57927}"/>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5C47047E-7A21-487B-B6DD-D2FEF5A8D8D6}"/>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54" name="直線コネクタ 253">
          <a:extLst>
            <a:ext uri="{FF2B5EF4-FFF2-40B4-BE49-F238E27FC236}">
              <a16:creationId xmlns:a16="http://schemas.microsoft.com/office/drawing/2014/main" id="{83EFA2DE-3925-42A5-B450-D773B52E8552}"/>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287CCA78-C0B7-442E-94D3-F6C540B4CE30}"/>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56" name="フローチャート: 判断 255">
          <a:extLst>
            <a:ext uri="{FF2B5EF4-FFF2-40B4-BE49-F238E27FC236}">
              <a16:creationId xmlns:a16="http://schemas.microsoft.com/office/drawing/2014/main" id="{98713066-5A57-43A1-8CD9-EBF2B1C38D5A}"/>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57" name="フローチャート: 判断 256">
          <a:extLst>
            <a:ext uri="{FF2B5EF4-FFF2-40B4-BE49-F238E27FC236}">
              <a16:creationId xmlns:a16="http://schemas.microsoft.com/office/drawing/2014/main" id="{23C7C5B9-FF21-44C5-BF9A-5CF0C376FA59}"/>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169435</xdr:rowOff>
    </xdr:from>
    <xdr:ext cx="405111" cy="259045"/>
    <xdr:sp macro="" textlink="">
      <xdr:nvSpPr>
        <xdr:cNvPr id="258" name="n_1aveValue【福祉施設】&#10;有形固定資産減価償却率">
          <a:extLst>
            <a:ext uri="{FF2B5EF4-FFF2-40B4-BE49-F238E27FC236}">
              <a16:creationId xmlns:a16="http://schemas.microsoft.com/office/drawing/2014/main" id="{068064DD-8049-4611-956C-4466AA6DB2C6}"/>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170180</xdr:rowOff>
    </xdr:from>
    <xdr:to>
      <xdr:col>15</xdr:col>
      <xdr:colOff>101600</xdr:colOff>
      <xdr:row>80</xdr:row>
      <xdr:rowOff>100330</xdr:rowOff>
    </xdr:to>
    <xdr:sp macro="" textlink="">
      <xdr:nvSpPr>
        <xdr:cNvPr id="259" name="フローチャート: 判断 258">
          <a:extLst>
            <a:ext uri="{FF2B5EF4-FFF2-40B4-BE49-F238E27FC236}">
              <a16:creationId xmlns:a16="http://schemas.microsoft.com/office/drawing/2014/main" id="{374397AB-D0A8-45BB-8905-4546E0D538E2}"/>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116857</xdr:rowOff>
    </xdr:from>
    <xdr:ext cx="405111" cy="259045"/>
    <xdr:sp macro="" textlink="">
      <xdr:nvSpPr>
        <xdr:cNvPr id="260" name="n_2aveValue【福祉施設】&#10;有形固定資産減価償却率">
          <a:extLst>
            <a:ext uri="{FF2B5EF4-FFF2-40B4-BE49-F238E27FC236}">
              <a16:creationId xmlns:a16="http://schemas.microsoft.com/office/drawing/2014/main" id="{FECF9398-98D6-4AF3-8697-5B4034154E2B}"/>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133604</xdr:rowOff>
    </xdr:from>
    <xdr:to>
      <xdr:col>10</xdr:col>
      <xdr:colOff>165100</xdr:colOff>
      <xdr:row>80</xdr:row>
      <xdr:rowOff>63754</xdr:rowOff>
    </xdr:to>
    <xdr:sp macro="" textlink="">
      <xdr:nvSpPr>
        <xdr:cNvPr id="261" name="フローチャート: 判断 260">
          <a:extLst>
            <a:ext uri="{FF2B5EF4-FFF2-40B4-BE49-F238E27FC236}">
              <a16:creationId xmlns:a16="http://schemas.microsoft.com/office/drawing/2014/main" id="{A46BDA7D-73F4-46D4-A958-E8B4DC5BC1C7}"/>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80281</xdr:rowOff>
    </xdr:from>
    <xdr:ext cx="405111" cy="259045"/>
    <xdr:sp macro="" textlink="">
      <xdr:nvSpPr>
        <xdr:cNvPr id="262" name="n_3aveValue【福祉施設】&#10;有形固定資産減価償却率">
          <a:extLst>
            <a:ext uri="{FF2B5EF4-FFF2-40B4-BE49-F238E27FC236}">
              <a16:creationId xmlns:a16="http://schemas.microsoft.com/office/drawing/2014/main" id="{0585C63D-E1E9-4A05-BC0E-0B91329EA348}"/>
            </a:ext>
          </a:extLst>
        </xdr:cNvPr>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138176</xdr:rowOff>
    </xdr:from>
    <xdr:to>
      <xdr:col>6</xdr:col>
      <xdr:colOff>38100</xdr:colOff>
      <xdr:row>80</xdr:row>
      <xdr:rowOff>68326</xdr:rowOff>
    </xdr:to>
    <xdr:sp macro="" textlink="">
      <xdr:nvSpPr>
        <xdr:cNvPr id="263" name="フローチャート: 判断 262">
          <a:extLst>
            <a:ext uri="{FF2B5EF4-FFF2-40B4-BE49-F238E27FC236}">
              <a16:creationId xmlns:a16="http://schemas.microsoft.com/office/drawing/2014/main" id="{AEA3F12A-F9FC-4A70-BF21-31EF82F5D012}"/>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84853</xdr:rowOff>
    </xdr:from>
    <xdr:ext cx="405111" cy="259045"/>
    <xdr:sp macro="" textlink="">
      <xdr:nvSpPr>
        <xdr:cNvPr id="264" name="n_4aveValue【福祉施設】&#10;有形固定資産減価償却率">
          <a:extLst>
            <a:ext uri="{FF2B5EF4-FFF2-40B4-BE49-F238E27FC236}">
              <a16:creationId xmlns:a16="http://schemas.microsoft.com/office/drawing/2014/main" id="{24534992-AD27-4692-A6BC-295F7E7B11CA}"/>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D80A298-4AF3-4537-B932-3AD292B471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18832CA-6ECB-4B13-84BB-5E8D3A0923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B4FFC50-6A63-4062-A222-F5EB2CF898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3D55CDC2-FE05-4EDD-BBFA-313773928E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67EBC5B0-84EA-4E81-B47C-F8C3D01A31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70" name="楕円 269">
          <a:extLst>
            <a:ext uri="{FF2B5EF4-FFF2-40B4-BE49-F238E27FC236}">
              <a16:creationId xmlns:a16="http://schemas.microsoft.com/office/drawing/2014/main" id="{C9F34F05-4F13-45A0-B0D8-73EBCFD9DB6E}"/>
            </a:ext>
          </a:extLst>
        </xdr:cNvPr>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146321</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E8749FBD-612B-4748-824E-3B937BCBE494}"/>
            </a:ext>
          </a:extLst>
        </xdr:cNvPr>
        <xdr:cNvSpPr txBox="1"/>
      </xdr:nvSpPr>
      <xdr:spPr>
        <a:xfrm>
          <a:off x="4673600"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72" name="楕円 271">
          <a:extLst>
            <a:ext uri="{FF2B5EF4-FFF2-40B4-BE49-F238E27FC236}">
              <a16:creationId xmlns:a16="http://schemas.microsoft.com/office/drawing/2014/main" id="{7178ECAD-B51C-4922-8670-42FF37372706}"/>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82</xdr:row>
      <xdr:rowOff>26670</xdr:rowOff>
    </xdr:to>
    <xdr:cxnSp macro="">
      <xdr:nvCxnSpPr>
        <xdr:cNvPr id="273" name="直線コネクタ 272">
          <a:extLst>
            <a:ext uri="{FF2B5EF4-FFF2-40B4-BE49-F238E27FC236}">
              <a16:creationId xmlns:a16="http://schemas.microsoft.com/office/drawing/2014/main" id="{853184FD-154E-4EC4-A2FE-EBF4176371CE}"/>
            </a:ext>
          </a:extLst>
        </xdr:cNvPr>
        <xdr:cNvCxnSpPr/>
      </xdr:nvCxnSpPr>
      <xdr:spPr>
        <a:xfrm flipV="1">
          <a:off x="3797300" y="1393469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74" name="n_1mainValue【福祉施設】&#10;有形固定資産減価償却率">
          <a:extLst>
            <a:ext uri="{FF2B5EF4-FFF2-40B4-BE49-F238E27FC236}">
              <a16:creationId xmlns:a16="http://schemas.microsoft.com/office/drawing/2014/main" id="{A0039CE0-376E-427F-9CBA-927BE480A35E}"/>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E8CD659-E923-47D8-89BB-B1B992E16F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34B27C60-D5AB-4FCE-B4AB-E7E841DD7E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AC2DA82D-4D42-4A92-9249-9025B34D27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7FDB01AC-DE46-4B6B-9DB7-1657C39D12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1C5F2022-63AA-4837-A438-6AF5B12DB4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D61A08B1-1773-4F1A-840C-3AC647108F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79880301-6149-49A4-A0D2-32097ECF088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9D7CDB40-2F64-42D5-B339-78414069AB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0E9DAF55-0498-496F-B289-64D4588097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B83DD7C7-E16B-4994-AE35-401E7DA591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a:extLst>
            <a:ext uri="{FF2B5EF4-FFF2-40B4-BE49-F238E27FC236}">
              <a16:creationId xmlns:a16="http://schemas.microsoft.com/office/drawing/2014/main" id="{B18C8ACC-6297-47C6-8D11-4BAC1CEB532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a:extLst>
            <a:ext uri="{FF2B5EF4-FFF2-40B4-BE49-F238E27FC236}">
              <a16:creationId xmlns:a16="http://schemas.microsoft.com/office/drawing/2014/main" id="{DAF8EFEB-2BD8-4063-A3F3-C7D56A7E08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a:extLst>
            <a:ext uri="{FF2B5EF4-FFF2-40B4-BE49-F238E27FC236}">
              <a16:creationId xmlns:a16="http://schemas.microsoft.com/office/drawing/2014/main" id="{76948BCA-5A8B-433F-A661-EB6C807550D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a:extLst>
            <a:ext uri="{FF2B5EF4-FFF2-40B4-BE49-F238E27FC236}">
              <a16:creationId xmlns:a16="http://schemas.microsoft.com/office/drawing/2014/main" id="{E194BA5D-6C47-45B1-9520-6D736331F37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a:extLst>
            <a:ext uri="{FF2B5EF4-FFF2-40B4-BE49-F238E27FC236}">
              <a16:creationId xmlns:a16="http://schemas.microsoft.com/office/drawing/2014/main" id="{780E9AC7-FF06-41DA-8E10-C9AFD0D27B3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a:extLst>
            <a:ext uri="{FF2B5EF4-FFF2-40B4-BE49-F238E27FC236}">
              <a16:creationId xmlns:a16="http://schemas.microsoft.com/office/drawing/2014/main" id="{718B3393-48D5-44C6-8E2F-88250520E4C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a:extLst>
            <a:ext uri="{FF2B5EF4-FFF2-40B4-BE49-F238E27FC236}">
              <a16:creationId xmlns:a16="http://schemas.microsoft.com/office/drawing/2014/main" id="{A68A0113-852F-4CF8-9B10-956035A51A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a:extLst>
            <a:ext uri="{FF2B5EF4-FFF2-40B4-BE49-F238E27FC236}">
              <a16:creationId xmlns:a16="http://schemas.microsoft.com/office/drawing/2014/main" id="{5ABE82CC-7F71-47BC-93C8-394481D92C2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7A6A2F29-11EB-4ECA-A477-290AB4A9D2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83075E76-3EAF-4A0F-990E-7E39A89FE4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D196F218-C8B0-4556-95C7-DEC79BDD82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296" name="直線コネクタ 295">
          <a:extLst>
            <a:ext uri="{FF2B5EF4-FFF2-40B4-BE49-F238E27FC236}">
              <a16:creationId xmlns:a16="http://schemas.microsoft.com/office/drawing/2014/main" id="{48D2C5F7-6631-4304-BB4C-81A39208BC86}"/>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297" name="【福祉施設】&#10;一人当たり面積最小値テキスト">
          <a:extLst>
            <a:ext uri="{FF2B5EF4-FFF2-40B4-BE49-F238E27FC236}">
              <a16:creationId xmlns:a16="http://schemas.microsoft.com/office/drawing/2014/main" id="{5249DE49-AF50-4928-A352-1DF56E4DB0C7}"/>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298" name="直線コネクタ 297">
          <a:extLst>
            <a:ext uri="{FF2B5EF4-FFF2-40B4-BE49-F238E27FC236}">
              <a16:creationId xmlns:a16="http://schemas.microsoft.com/office/drawing/2014/main" id="{77DE57D6-E8DD-46C2-AB0C-CFBC7415D9BB}"/>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299" name="【福祉施設】&#10;一人当たり面積最大値テキスト">
          <a:extLst>
            <a:ext uri="{FF2B5EF4-FFF2-40B4-BE49-F238E27FC236}">
              <a16:creationId xmlns:a16="http://schemas.microsoft.com/office/drawing/2014/main" id="{0E639E8E-9FF1-4B72-B539-DA07DA592E50}"/>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00" name="直線コネクタ 299">
          <a:extLst>
            <a:ext uri="{FF2B5EF4-FFF2-40B4-BE49-F238E27FC236}">
              <a16:creationId xmlns:a16="http://schemas.microsoft.com/office/drawing/2014/main" id="{CA543D85-0D4A-41E4-BF31-76AA83040F10}"/>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301" name="【福祉施設】&#10;一人当たり面積平均値テキスト">
          <a:extLst>
            <a:ext uri="{FF2B5EF4-FFF2-40B4-BE49-F238E27FC236}">
              <a16:creationId xmlns:a16="http://schemas.microsoft.com/office/drawing/2014/main" id="{4797B530-931E-4832-B51C-83003FFCA9EE}"/>
            </a:ext>
          </a:extLst>
        </xdr:cNvPr>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a:extLst>
            <a:ext uri="{FF2B5EF4-FFF2-40B4-BE49-F238E27FC236}">
              <a16:creationId xmlns:a16="http://schemas.microsoft.com/office/drawing/2014/main" id="{02006DE7-78BB-4370-81C8-8F2AE62E8678}"/>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03" name="フローチャート: 判断 302">
          <a:extLst>
            <a:ext uri="{FF2B5EF4-FFF2-40B4-BE49-F238E27FC236}">
              <a16:creationId xmlns:a16="http://schemas.microsoft.com/office/drawing/2014/main" id="{F00696BB-2904-456C-A04D-C851FBA688FC}"/>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25164</xdr:rowOff>
    </xdr:from>
    <xdr:ext cx="469744" cy="259045"/>
    <xdr:sp macro="" textlink="">
      <xdr:nvSpPr>
        <xdr:cNvPr id="304" name="n_1aveValue【福祉施設】&#10;一人当たり面積">
          <a:extLst>
            <a:ext uri="{FF2B5EF4-FFF2-40B4-BE49-F238E27FC236}">
              <a16:creationId xmlns:a16="http://schemas.microsoft.com/office/drawing/2014/main" id="{956100DD-99E3-4BC9-AC1F-AB85216CF057}"/>
            </a:ext>
          </a:extLst>
        </xdr:cNvPr>
        <xdr:cNvSpPr txBox="1"/>
      </xdr:nvSpPr>
      <xdr:spPr>
        <a:xfrm>
          <a:off x="9391727" y="14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5587</xdr:rowOff>
    </xdr:from>
    <xdr:to>
      <xdr:col>46</xdr:col>
      <xdr:colOff>38100</xdr:colOff>
      <xdr:row>82</xdr:row>
      <xdr:rowOff>107187</xdr:rowOff>
    </xdr:to>
    <xdr:sp macro="" textlink="">
      <xdr:nvSpPr>
        <xdr:cNvPr id="305" name="フローチャート: 判断 304">
          <a:extLst>
            <a:ext uri="{FF2B5EF4-FFF2-40B4-BE49-F238E27FC236}">
              <a16:creationId xmlns:a16="http://schemas.microsoft.com/office/drawing/2014/main" id="{21A7C529-5B61-4701-9588-78F8B4132E37}"/>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123714</xdr:rowOff>
    </xdr:from>
    <xdr:ext cx="469744" cy="259045"/>
    <xdr:sp macro="" textlink="">
      <xdr:nvSpPr>
        <xdr:cNvPr id="306" name="n_2aveValue【福祉施設】&#10;一人当たり面積">
          <a:extLst>
            <a:ext uri="{FF2B5EF4-FFF2-40B4-BE49-F238E27FC236}">
              <a16:creationId xmlns:a16="http://schemas.microsoft.com/office/drawing/2014/main" id="{015237AD-6E53-42FD-9DF6-C4D4843834BD}"/>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131318</xdr:rowOff>
    </xdr:from>
    <xdr:to>
      <xdr:col>41</xdr:col>
      <xdr:colOff>101600</xdr:colOff>
      <xdr:row>82</xdr:row>
      <xdr:rowOff>61468</xdr:rowOff>
    </xdr:to>
    <xdr:sp macro="" textlink="">
      <xdr:nvSpPr>
        <xdr:cNvPr id="307" name="フローチャート: 判断 306">
          <a:extLst>
            <a:ext uri="{FF2B5EF4-FFF2-40B4-BE49-F238E27FC236}">
              <a16:creationId xmlns:a16="http://schemas.microsoft.com/office/drawing/2014/main" id="{E377D9F4-6E9D-4CC6-BACF-364F98D0EA8E}"/>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77995</xdr:rowOff>
    </xdr:from>
    <xdr:ext cx="469744" cy="259045"/>
    <xdr:sp macro="" textlink="">
      <xdr:nvSpPr>
        <xdr:cNvPr id="308" name="n_3aveValue【福祉施設】&#10;一人当たり面積">
          <a:extLst>
            <a:ext uri="{FF2B5EF4-FFF2-40B4-BE49-F238E27FC236}">
              <a16:creationId xmlns:a16="http://schemas.microsoft.com/office/drawing/2014/main" id="{780A7481-8153-4638-872D-ADCEE87719A8}"/>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167894</xdr:rowOff>
    </xdr:from>
    <xdr:to>
      <xdr:col>36</xdr:col>
      <xdr:colOff>165100</xdr:colOff>
      <xdr:row>82</xdr:row>
      <xdr:rowOff>98044</xdr:rowOff>
    </xdr:to>
    <xdr:sp macro="" textlink="">
      <xdr:nvSpPr>
        <xdr:cNvPr id="309" name="フローチャート: 判断 308">
          <a:extLst>
            <a:ext uri="{FF2B5EF4-FFF2-40B4-BE49-F238E27FC236}">
              <a16:creationId xmlns:a16="http://schemas.microsoft.com/office/drawing/2014/main" id="{14BAF5F5-FC98-497C-BD9C-8104A5D3D67E}"/>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80</xdr:row>
      <xdr:rowOff>114571</xdr:rowOff>
    </xdr:from>
    <xdr:ext cx="469744" cy="259045"/>
    <xdr:sp macro="" textlink="">
      <xdr:nvSpPr>
        <xdr:cNvPr id="310" name="n_4aveValue【福祉施設】&#10;一人当たり面積">
          <a:extLst>
            <a:ext uri="{FF2B5EF4-FFF2-40B4-BE49-F238E27FC236}">
              <a16:creationId xmlns:a16="http://schemas.microsoft.com/office/drawing/2014/main" id="{914050F3-8338-4D82-A8E8-FC1A35738419}"/>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CC4B62E9-DD78-4354-8F26-6172D49706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00684DB-6DE9-4756-9612-5D320664E7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711AAB1D-4F18-4896-B5F9-BF713FD1B8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DAF6332-0842-4244-AA16-38030DC68A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B220FED-9F19-4852-8B71-8EBAEC63A0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126746</xdr:rowOff>
    </xdr:from>
    <xdr:to>
      <xdr:col>55</xdr:col>
      <xdr:colOff>50800</xdr:colOff>
      <xdr:row>80</xdr:row>
      <xdr:rowOff>56896</xdr:rowOff>
    </xdr:to>
    <xdr:sp macro="" textlink="">
      <xdr:nvSpPr>
        <xdr:cNvPr id="316" name="楕円 315">
          <a:extLst>
            <a:ext uri="{FF2B5EF4-FFF2-40B4-BE49-F238E27FC236}">
              <a16:creationId xmlns:a16="http://schemas.microsoft.com/office/drawing/2014/main" id="{5F946615-B4DA-4C96-A8B2-01FE3BD7FF52}"/>
            </a:ext>
          </a:extLst>
        </xdr:cNvPr>
        <xdr:cNvSpPr/>
      </xdr:nvSpPr>
      <xdr:spPr>
        <a:xfrm>
          <a:off x="10426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149623</xdr:rowOff>
    </xdr:from>
    <xdr:ext cx="469744" cy="259045"/>
    <xdr:sp macro="" textlink="">
      <xdr:nvSpPr>
        <xdr:cNvPr id="317" name="【福祉施設】&#10;一人当たり面積該当値テキスト">
          <a:extLst>
            <a:ext uri="{FF2B5EF4-FFF2-40B4-BE49-F238E27FC236}">
              <a16:creationId xmlns:a16="http://schemas.microsoft.com/office/drawing/2014/main" id="{326FD3A9-580B-4D10-8D46-A4D83EDF8EA4}"/>
            </a:ext>
          </a:extLst>
        </xdr:cNvPr>
        <xdr:cNvSpPr txBox="1"/>
      </xdr:nvSpPr>
      <xdr:spPr>
        <a:xfrm>
          <a:off x="10515600"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145035</xdr:rowOff>
    </xdr:from>
    <xdr:to>
      <xdr:col>50</xdr:col>
      <xdr:colOff>165100</xdr:colOff>
      <xdr:row>80</xdr:row>
      <xdr:rowOff>75185</xdr:rowOff>
    </xdr:to>
    <xdr:sp macro="" textlink="">
      <xdr:nvSpPr>
        <xdr:cNvPr id="318" name="楕円 317">
          <a:extLst>
            <a:ext uri="{FF2B5EF4-FFF2-40B4-BE49-F238E27FC236}">
              <a16:creationId xmlns:a16="http://schemas.microsoft.com/office/drawing/2014/main" id="{E0FB3113-9667-480A-9E76-E753AAC0539B}"/>
            </a:ext>
          </a:extLst>
        </xdr:cNvPr>
        <xdr:cNvSpPr/>
      </xdr:nvSpPr>
      <xdr:spPr>
        <a:xfrm>
          <a:off x="958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xdr:rowOff>
    </xdr:from>
    <xdr:to>
      <xdr:col>55</xdr:col>
      <xdr:colOff>0</xdr:colOff>
      <xdr:row>80</xdr:row>
      <xdr:rowOff>24385</xdr:rowOff>
    </xdr:to>
    <xdr:cxnSp macro="">
      <xdr:nvCxnSpPr>
        <xdr:cNvPr id="319" name="直線コネクタ 318">
          <a:extLst>
            <a:ext uri="{FF2B5EF4-FFF2-40B4-BE49-F238E27FC236}">
              <a16:creationId xmlns:a16="http://schemas.microsoft.com/office/drawing/2014/main" id="{1F59B10F-F3B1-4A45-A27D-27B3AF1200BD}"/>
            </a:ext>
          </a:extLst>
        </xdr:cNvPr>
        <xdr:cNvCxnSpPr/>
      </xdr:nvCxnSpPr>
      <xdr:spPr>
        <a:xfrm flipV="1">
          <a:off x="9639300" y="137220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91712</xdr:rowOff>
    </xdr:from>
    <xdr:ext cx="469744" cy="259045"/>
    <xdr:sp macro="" textlink="">
      <xdr:nvSpPr>
        <xdr:cNvPr id="320" name="n_1mainValue【福祉施設】&#10;一人当たり面積">
          <a:extLst>
            <a:ext uri="{FF2B5EF4-FFF2-40B4-BE49-F238E27FC236}">
              <a16:creationId xmlns:a16="http://schemas.microsoft.com/office/drawing/2014/main" id="{73AFD098-E3F8-4EE7-B260-B7AAB7111D6F}"/>
            </a:ext>
          </a:extLst>
        </xdr:cNvPr>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DB321705-FE43-4CBC-94BF-12671DC1B5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C03B2AB3-A448-4F15-8ACB-071815B300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E2794C37-F165-413F-8BA3-8EBE9D8FF6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BF52155E-A812-4CB2-983B-2D3DD55815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CE4D518E-30EF-4C76-815C-74F1AC17DE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1461EA23-60A6-4191-B764-D0BB73CBB3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FE95A5FA-08DF-4B17-A0E7-520457026F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4E15533B-2280-495D-9711-43FEC84590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a:extLst>
            <a:ext uri="{FF2B5EF4-FFF2-40B4-BE49-F238E27FC236}">
              <a16:creationId xmlns:a16="http://schemas.microsoft.com/office/drawing/2014/main" id="{DA389AC4-1975-4FD2-BB4E-4CB25EE99BA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a:extLst>
            <a:ext uri="{FF2B5EF4-FFF2-40B4-BE49-F238E27FC236}">
              <a16:creationId xmlns:a16="http://schemas.microsoft.com/office/drawing/2014/main" id="{31D333E2-3FD8-43B2-B8D2-00EDCD3B44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a:extLst>
            <a:ext uri="{FF2B5EF4-FFF2-40B4-BE49-F238E27FC236}">
              <a16:creationId xmlns:a16="http://schemas.microsoft.com/office/drawing/2014/main" id="{00A8B981-B57E-43EC-9C11-FED6BB982B6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a:extLst>
            <a:ext uri="{FF2B5EF4-FFF2-40B4-BE49-F238E27FC236}">
              <a16:creationId xmlns:a16="http://schemas.microsoft.com/office/drawing/2014/main" id="{DA061C54-AE37-4829-8EB4-9DF95F28E65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a:extLst>
            <a:ext uri="{FF2B5EF4-FFF2-40B4-BE49-F238E27FC236}">
              <a16:creationId xmlns:a16="http://schemas.microsoft.com/office/drawing/2014/main" id="{759464D4-A3E7-411C-BFF2-7560EF5A266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a:extLst>
            <a:ext uri="{FF2B5EF4-FFF2-40B4-BE49-F238E27FC236}">
              <a16:creationId xmlns:a16="http://schemas.microsoft.com/office/drawing/2014/main" id="{3DDF989A-3559-4644-B4BF-6BAFFBDAC76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a:extLst>
            <a:ext uri="{FF2B5EF4-FFF2-40B4-BE49-F238E27FC236}">
              <a16:creationId xmlns:a16="http://schemas.microsoft.com/office/drawing/2014/main" id="{4F4B3799-8CFE-4D48-941E-F515150328D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a:extLst>
            <a:ext uri="{FF2B5EF4-FFF2-40B4-BE49-F238E27FC236}">
              <a16:creationId xmlns:a16="http://schemas.microsoft.com/office/drawing/2014/main" id="{92D06D0D-517F-478D-B7A8-D0DA54878EC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a:extLst>
            <a:ext uri="{FF2B5EF4-FFF2-40B4-BE49-F238E27FC236}">
              <a16:creationId xmlns:a16="http://schemas.microsoft.com/office/drawing/2014/main" id="{6B7AA7B3-9352-443D-892B-D3CBEF6F98B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a:extLst>
            <a:ext uri="{FF2B5EF4-FFF2-40B4-BE49-F238E27FC236}">
              <a16:creationId xmlns:a16="http://schemas.microsoft.com/office/drawing/2014/main" id="{D49D052A-513A-4424-80F1-819FE3E15AB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a:extLst>
            <a:ext uri="{FF2B5EF4-FFF2-40B4-BE49-F238E27FC236}">
              <a16:creationId xmlns:a16="http://schemas.microsoft.com/office/drawing/2014/main" id="{B71E95B4-8ECF-4109-BA0D-DBA1A0DA217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a:extLst>
            <a:ext uri="{FF2B5EF4-FFF2-40B4-BE49-F238E27FC236}">
              <a16:creationId xmlns:a16="http://schemas.microsoft.com/office/drawing/2014/main" id="{34F3C6F4-551A-4047-B15D-8DBEA6FE18E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a:extLst>
            <a:ext uri="{FF2B5EF4-FFF2-40B4-BE49-F238E27FC236}">
              <a16:creationId xmlns:a16="http://schemas.microsoft.com/office/drawing/2014/main" id="{90070F3C-44F6-4977-9C77-5283F8F2BD3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a:extLst>
            <a:ext uri="{FF2B5EF4-FFF2-40B4-BE49-F238E27FC236}">
              <a16:creationId xmlns:a16="http://schemas.microsoft.com/office/drawing/2014/main" id="{9204E810-0E3B-4695-AFD9-FF7C080B4C0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a:extLst>
            <a:ext uri="{FF2B5EF4-FFF2-40B4-BE49-F238E27FC236}">
              <a16:creationId xmlns:a16="http://schemas.microsoft.com/office/drawing/2014/main" id="{077F83AC-B861-4A98-B799-6EE76FCF22A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CE4C76A5-0C27-4020-A8B0-CE68A94E13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EB226CA7-9860-4512-94F5-D20F77FDED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346" name="直線コネクタ 345">
          <a:extLst>
            <a:ext uri="{FF2B5EF4-FFF2-40B4-BE49-F238E27FC236}">
              <a16:creationId xmlns:a16="http://schemas.microsoft.com/office/drawing/2014/main" id="{266292EB-01D0-4D89-B840-9A3409E1846F}"/>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B6AF9296-9BBD-41D0-9ADA-A2BB4DE8C978}"/>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348" name="直線コネクタ 347">
          <a:extLst>
            <a:ext uri="{FF2B5EF4-FFF2-40B4-BE49-F238E27FC236}">
              <a16:creationId xmlns:a16="http://schemas.microsoft.com/office/drawing/2014/main" id="{FC26710F-96F3-4E16-9074-781397070C8C}"/>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49" name="【市民会館】&#10;有形固定資産減価償却率最大値テキスト">
          <a:extLst>
            <a:ext uri="{FF2B5EF4-FFF2-40B4-BE49-F238E27FC236}">
              <a16:creationId xmlns:a16="http://schemas.microsoft.com/office/drawing/2014/main" id="{CD02E68F-9477-4AB4-87B7-E091A531020A}"/>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50" name="直線コネクタ 349">
          <a:extLst>
            <a:ext uri="{FF2B5EF4-FFF2-40B4-BE49-F238E27FC236}">
              <a16:creationId xmlns:a16="http://schemas.microsoft.com/office/drawing/2014/main" id="{0174E6D9-3273-4AAD-BA3B-8184586C758E}"/>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6E9E7AA0-421C-4658-8E28-8BBC96784BFB}"/>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52" name="フローチャート: 判断 351">
          <a:extLst>
            <a:ext uri="{FF2B5EF4-FFF2-40B4-BE49-F238E27FC236}">
              <a16:creationId xmlns:a16="http://schemas.microsoft.com/office/drawing/2014/main" id="{08660176-2222-4B61-8C98-467D19F27585}"/>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53" name="フローチャート: 判断 352">
          <a:extLst>
            <a:ext uri="{FF2B5EF4-FFF2-40B4-BE49-F238E27FC236}">
              <a16:creationId xmlns:a16="http://schemas.microsoft.com/office/drawing/2014/main" id="{EA459B7D-2BC5-47BD-84F0-5F567B07B4F3}"/>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150784</xdr:rowOff>
    </xdr:from>
    <xdr:ext cx="405111" cy="259045"/>
    <xdr:sp macro="" textlink="">
      <xdr:nvSpPr>
        <xdr:cNvPr id="354" name="n_1aveValue【市民会館】&#10;有形固定資産減価償却率">
          <a:extLst>
            <a:ext uri="{FF2B5EF4-FFF2-40B4-BE49-F238E27FC236}">
              <a16:creationId xmlns:a16="http://schemas.microsoft.com/office/drawing/2014/main" id="{ACEA4B49-AABB-482B-A79B-285C402F5F0E}"/>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355" name="フローチャート: 判断 354">
          <a:extLst>
            <a:ext uri="{FF2B5EF4-FFF2-40B4-BE49-F238E27FC236}">
              <a16:creationId xmlns:a16="http://schemas.microsoft.com/office/drawing/2014/main" id="{315F063A-E7C1-4629-8ACE-8CDCCA315F18}"/>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125565</xdr:rowOff>
    </xdr:from>
    <xdr:ext cx="405111" cy="259045"/>
    <xdr:sp macro="" textlink="">
      <xdr:nvSpPr>
        <xdr:cNvPr id="356" name="n_2aveValue【市民会館】&#10;有形固定資産減価償却率">
          <a:extLst>
            <a:ext uri="{FF2B5EF4-FFF2-40B4-BE49-F238E27FC236}">
              <a16:creationId xmlns:a16="http://schemas.microsoft.com/office/drawing/2014/main" id="{3411B86D-CA22-4284-A467-BC2D59AD1870}"/>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165826</xdr:rowOff>
    </xdr:from>
    <xdr:to>
      <xdr:col>10</xdr:col>
      <xdr:colOff>165100</xdr:colOff>
      <xdr:row>104</xdr:row>
      <xdr:rowOff>95976</xdr:rowOff>
    </xdr:to>
    <xdr:sp macro="" textlink="">
      <xdr:nvSpPr>
        <xdr:cNvPr id="357" name="フローチャート: 判断 356">
          <a:extLst>
            <a:ext uri="{FF2B5EF4-FFF2-40B4-BE49-F238E27FC236}">
              <a16:creationId xmlns:a16="http://schemas.microsoft.com/office/drawing/2014/main" id="{CD4BFF7F-A1C3-4DB5-A709-68BA4028D873}"/>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112503</xdr:rowOff>
    </xdr:from>
    <xdr:ext cx="405111" cy="259045"/>
    <xdr:sp macro="" textlink="">
      <xdr:nvSpPr>
        <xdr:cNvPr id="358" name="n_3aveValue【市民会館】&#10;有形固定資産減価償却率">
          <a:extLst>
            <a:ext uri="{FF2B5EF4-FFF2-40B4-BE49-F238E27FC236}">
              <a16:creationId xmlns:a16="http://schemas.microsoft.com/office/drawing/2014/main" id="{53F65FEB-A81D-4B91-A635-09A869A50DD1}"/>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141332</xdr:rowOff>
    </xdr:from>
    <xdr:to>
      <xdr:col>6</xdr:col>
      <xdr:colOff>38100</xdr:colOff>
      <xdr:row>104</xdr:row>
      <xdr:rowOff>71482</xdr:rowOff>
    </xdr:to>
    <xdr:sp macro="" textlink="">
      <xdr:nvSpPr>
        <xdr:cNvPr id="359" name="フローチャート: 判断 358">
          <a:extLst>
            <a:ext uri="{FF2B5EF4-FFF2-40B4-BE49-F238E27FC236}">
              <a16:creationId xmlns:a16="http://schemas.microsoft.com/office/drawing/2014/main" id="{07FA0674-7F4D-4C65-9929-CCE1960788FC}"/>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88009</xdr:rowOff>
    </xdr:from>
    <xdr:ext cx="405111" cy="259045"/>
    <xdr:sp macro="" textlink="">
      <xdr:nvSpPr>
        <xdr:cNvPr id="360" name="n_4aveValue【市民会館】&#10;有形固定資産減価償却率">
          <a:extLst>
            <a:ext uri="{FF2B5EF4-FFF2-40B4-BE49-F238E27FC236}">
              <a16:creationId xmlns:a16="http://schemas.microsoft.com/office/drawing/2014/main" id="{901CE14C-7C0B-40BB-BF71-7336391E32F2}"/>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DEB7746-5373-428F-B132-434EB1F7CF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4C6B6555-2033-4DC4-9633-FE11F4314A4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59BC947A-9AE3-45F9-9239-3C46FED96F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ECCD3E25-1D27-42C9-BC8A-A246B3D57A1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4456138-C33E-4B2F-9721-92302205B5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6" name="楕円 365">
          <a:extLst>
            <a:ext uri="{FF2B5EF4-FFF2-40B4-BE49-F238E27FC236}">
              <a16:creationId xmlns:a16="http://schemas.microsoft.com/office/drawing/2014/main" id="{E4CCC36B-03F3-4409-8A9F-607369FCEE7B}"/>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367" name="【市民会館】&#10;有形固定資産減価償却率該当値テキスト">
          <a:extLst>
            <a:ext uri="{FF2B5EF4-FFF2-40B4-BE49-F238E27FC236}">
              <a16:creationId xmlns:a16="http://schemas.microsoft.com/office/drawing/2014/main" id="{3A926783-74CF-44F1-8403-28C5729D2E9D}"/>
            </a:ext>
          </a:extLst>
        </xdr:cNvPr>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368" name="楕円 367">
          <a:extLst>
            <a:ext uri="{FF2B5EF4-FFF2-40B4-BE49-F238E27FC236}">
              <a16:creationId xmlns:a16="http://schemas.microsoft.com/office/drawing/2014/main" id="{0A42AC6F-62A4-4EFD-B449-F6D9DE3F3CF9}"/>
            </a:ext>
          </a:extLst>
        </xdr:cNvPr>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45176</xdr:rowOff>
    </xdr:from>
    <xdr:to>
      <xdr:col>24</xdr:col>
      <xdr:colOff>63500</xdr:colOff>
      <xdr:row>104</xdr:row>
      <xdr:rowOff>76200</xdr:rowOff>
    </xdr:to>
    <xdr:cxnSp macro="">
      <xdr:nvCxnSpPr>
        <xdr:cNvPr id="369" name="直線コネクタ 368">
          <a:extLst>
            <a:ext uri="{FF2B5EF4-FFF2-40B4-BE49-F238E27FC236}">
              <a16:creationId xmlns:a16="http://schemas.microsoft.com/office/drawing/2014/main" id="{E9B3E0E9-9E6E-4987-A3BD-5D79291366D6}"/>
            </a:ext>
          </a:extLst>
        </xdr:cNvPr>
        <xdr:cNvCxnSpPr/>
      </xdr:nvCxnSpPr>
      <xdr:spPr>
        <a:xfrm>
          <a:off x="3797300" y="17875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370" name="n_1mainValue【市民会館】&#10;有形固定資産減価償却率">
          <a:extLst>
            <a:ext uri="{FF2B5EF4-FFF2-40B4-BE49-F238E27FC236}">
              <a16:creationId xmlns:a16="http://schemas.microsoft.com/office/drawing/2014/main" id="{19C8BF1C-D503-4721-94B5-B87F22CA9E7C}"/>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D3C5FBE6-9199-4244-B120-CD3163E804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38EC0F1-F584-457C-A91E-D5E0B2A6DE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3404DCA2-56CF-42FD-8D91-82568C49CB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2A2008FE-B0DE-4C08-A2F9-CE340821BB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169C5F22-BE5D-4EB3-81A0-6B0F8E78F1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E6490DAF-503B-4812-A0E0-1CDF0B6FAB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E482518A-805F-4847-B9CD-4E4F779239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1B940CF1-B3B1-490D-B3C0-DCD9715F6F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AD28744F-EB14-4617-9385-1163FAFFC3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CCB1B5B9-AA07-4F82-B54E-659554EB4E7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44D5F0A3-003A-45C9-B778-56611D05D7F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E544C27C-3E47-4784-8BE3-7B302AC265D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7F96C3B7-D5C2-4ABD-B495-CF6597F855E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716E77A3-8557-4463-AFE9-B89A8B5BB69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62EAEB0-06AB-4839-8916-33829B9377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407788B-1EBF-4A4E-9E6E-A0C1EDCAAF5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F7AEA452-F99F-4BCC-8131-CF3EA9CE6AA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28790394-FF5C-464F-8184-A45C9F9AB8E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B1EF71F-935A-4B90-AFDA-3E11E8627EE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32EF9DE3-7BBD-4595-8AA2-0E0D27FACD6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AC11C832-1BAA-41A5-91CF-FA621485D52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37F1BA03-66AE-4E1B-9310-EE3497BFDA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20E711ED-3F03-48DB-AF36-9BDB00400F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394" name="直線コネクタ 393">
          <a:extLst>
            <a:ext uri="{FF2B5EF4-FFF2-40B4-BE49-F238E27FC236}">
              <a16:creationId xmlns:a16="http://schemas.microsoft.com/office/drawing/2014/main" id="{FF798BD0-23F7-4299-8D10-A4AAC132A1D4}"/>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5" name="【市民会館】&#10;一人当たり面積最小値テキスト">
          <a:extLst>
            <a:ext uri="{FF2B5EF4-FFF2-40B4-BE49-F238E27FC236}">
              <a16:creationId xmlns:a16="http://schemas.microsoft.com/office/drawing/2014/main" id="{9B17F6A8-3F06-4C72-B7B3-E3E8340463B8}"/>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6" name="直線コネクタ 395">
          <a:extLst>
            <a:ext uri="{FF2B5EF4-FFF2-40B4-BE49-F238E27FC236}">
              <a16:creationId xmlns:a16="http://schemas.microsoft.com/office/drawing/2014/main" id="{96DF9AD4-B341-4F31-98C1-ADA7C1EB5D21}"/>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397" name="【市民会館】&#10;一人当たり面積最大値テキスト">
          <a:extLst>
            <a:ext uri="{FF2B5EF4-FFF2-40B4-BE49-F238E27FC236}">
              <a16:creationId xmlns:a16="http://schemas.microsoft.com/office/drawing/2014/main" id="{8C9AD63E-FD8B-4989-83DD-CBB8A65AF75D}"/>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398" name="直線コネクタ 397">
          <a:extLst>
            <a:ext uri="{FF2B5EF4-FFF2-40B4-BE49-F238E27FC236}">
              <a16:creationId xmlns:a16="http://schemas.microsoft.com/office/drawing/2014/main" id="{EF62C00E-5C56-47FE-A5A0-C931207767C5}"/>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399" name="【市民会館】&#10;一人当たり面積平均値テキスト">
          <a:extLst>
            <a:ext uri="{FF2B5EF4-FFF2-40B4-BE49-F238E27FC236}">
              <a16:creationId xmlns:a16="http://schemas.microsoft.com/office/drawing/2014/main" id="{AD86932F-1A99-4C09-B820-FF11916E3D14}"/>
            </a:ext>
          </a:extLst>
        </xdr:cNvPr>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00" name="フローチャート: 判断 399">
          <a:extLst>
            <a:ext uri="{FF2B5EF4-FFF2-40B4-BE49-F238E27FC236}">
              <a16:creationId xmlns:a16="http://schemas.microsoft.com/office/drawing/2014/main" id="{5728AB3E-1277-42EE-B5A0-324F42B91681}"/>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1" name="フローチャート: 判断 400">
          <a:extLst>
            <a:ext uri="{FF2B5EF4-FFF2-40B4-BE49-F238E27FC236}">
              <a16:creationId xmlns:a16="http://schemas.microsoft.com/office/drawing/2014/main" id="{71853A4C-88EC-479F-AE4B-62BC07448284}"/>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402" name="n_1aveValue【市民会館】&#10;一人当たり面積">
          <a:extLst>
            <a:ext uri="{FF2B5EF4-FFF2-40B4-BE49-F238E27FC236}">
              <a16:creationId xmlns:a16="http://schemas.microsoft.com/office/drawing/2014/main" id="{5E9E2A93-4127-4346-87E7-07A54802A0E6}"/>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403" name="フローチャート: 判断 402">
          <a:extLst>
            <a:ext uri="{FF2B5EF4-FFF2-40B4-BE49-F238E27FC236}">
              <a16:creationId xmlns:a16="http://schemas.microsoft.com/office/drawing/2014/main" id="{562ACD11-EBF7-45AF-BCFD-FEE401FA8025}"/>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404" name="n_2aveValue【市民会館】&#10;一人当たり面積">
          <a:extLst>
            <a:ext uri="{FF2B5EF4-FFF2-40B4-BE49-F238E27FC236}">
              <a16:creationId xmlns:a16="http://schemas.microsoft.com/office/drawing/2014/main" id="{3AFF980F-933A-46B6-AE89-A2FC8B447119}"/>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128270</xdr:rowOff>
    </xdr:from>
    <xdr:to>
      <xdr:col>41</xdr:col>
      <xdr:colOff>101600</xdr:colOff>
      <xdr:row>106</xdr:row>
      <xdr:rowOff>58420</xdr:rowOff>
    </xdr:to>
    <xdr:sp macro="" textlink="">
      <xdr:nvSpPr>
        <xdr:cNvPr id="405" name="フローチャート: 判断 404">
          <a:extLst>
            <a:ext uri="{FF2B5EF4-FFF2-40B4-BE49-F238E27FC236}">
              <a16:creationId xmlns:a16="http://schemas.microsoft.com/office/drawing/2014/main" id="{9E5BF2A9-8DCF-4FA1-A29C-D3AF645905AB}"/>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74947</xdr:rowOff>
    </xdr:from>
    <xdr:ext cx="469744" cy="259045"/>
    <xdr:sp macro="" textlink="">
      <xdr:nvSpPr>
        <xdr:cNvPr id="406" name="n_3aveValue【市民会館】&#10;一人当たり面積">
          <a:extLst>
            <a:ext uri="{FF2B5EF4-FFF2-40B4-BE49-F238E27FC236}">
              <a16:creationId xmlns:a16="http://schemas.microsoft.com/office/drawing/2014/main" id="{34169765-F530-428A-8BDF-D58815C850D7}"/>
            </a:ext>
          </a:extLst>
        </xdr:cNvPr>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124461</xdr:rowOff>
    </xdr:from>
    <xdr:to>
      <xdr:col>36</xdr:col>
      <xdr:colOff>165100</xdr:colOff>
      <xdr:row>106</xdr:row>
      <xdr:rowOff>54611</xdr:rowOff>
    </xdr:to>
    <xdr:sp macro="" textlink="">
      <xdr:nvSpPr>
        <xdr:cNvPr id="407" name="フローチャート: 判断 406">
          <a:extLst>
            <a:ext uri="{FF2B5EF4-FFF2-40B4-BE49-F238E27FC236}">
              <a16:creationId xmlns:a16="http://schemas.microsoft.com/office/drawing/2014/main" id="{A5A5F61F-9A79-4EC7-93DC-F60B3031DC89}"/>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71138</xdr:rowOff>
    </xdr:from>
    <xdr:ext cx="469744" cy="259045"/>
    <xdr:sp macro="" textlink="">
      <xdr:nvSpPr>
        <xdr:cNvPr id="408" name="n_4aveValue【市民会館】&#10;一人当たり面積">
          <a:extLst>
            <a:ext uri="{FF2B5EF4-FFF2-40B4-BE49-F238E27FC236}">
              <a16:creationId xmlns:a16="http://schemas.microsoft.com/office/drawing/2014/main" id="{98875647-ADF4-4A03-86DC-5DA21B6E3F15}"/>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30C41E6-879B-406C-8B0B-CD82753B993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D934FE8-6954-4E73-B3CC-B9EF3EDFB8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61B37E-5B2A-4A1E-A52B-1619277299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0B7CF48-2A10-4EA8-BB7D-D845FA1F19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348F142-CEC3-49A0-9842-E30FE2230E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132080</xdr:rowOff>
    </xdr:from>
    <xdr:to>
      <xdr:col>55</xdr:col>
      <xdr:colOff>50800</xdr:colOff>
      <xdr:row>104</xdr:row>
      <xdr:rowOff>62230</xdr:rowOff>
    </xdr:to>
    <xdr:sp macro="" textlink="">
      <xdr:nvSpPr>
        <xdr:cNvPr id="414" name="楕円 413">
          <a:extLst>
            <a:ext uri="{FF2B5EF4-FFF2-40B4-BE49-F238E27FC236}">
              <a16:creationId xmlns:a16="http://schemas.microsoft.com/office/drawing/2014/main" id="{B20FDC54-D91C-4419-A086-AD66D72C72F6}"/>
            </a:ext>
          </a:extLst>
        </xdr:cNvPr>
        <xdr:cNvSpPr/>
      </xdr:nvSpPr>
      <xdr:spPr>
        <a:xfrm>
          <a:off x="10426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154957</xdr:rowOff>
    </xdr:from>
    <xdr:ext cx="469744" cy="259045"/>
    <xdr:sp macro="" textlink="">
      <xdr:nvSpPr>
        <xdr:cNvPr id="415" name="【市民会館】&#10;一人当たり面積該当値テキスト">
          <a:extLst>
            <a:ext uri="{FF2B5EF4-FFF2-40B4-BE49-F238E27FC236}">
              <a16:creationId xmlns:a16="http://schemas.microsoft.com/office/drawing/2014/main" id="{EF6A16E6-7A98-4736-B56D-AC3BDE065370}"/>
            </a:ext>
          </a:extLst>
        </xdr:cNvPr>
        <xdr:cNvSpPr txBox="1"/>
      </xdr:nvSpPr>
      <xdr:spPr>
        <a:xfrm>
          <a:off x="10515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416" name="楕円 415">
          <a:extLst>
            <a:ext uri="{FF2B5EF4-FFF2-40B4-BE49-F238E27FC236}">
              <a16:creationId xmlns:a16="http://schemas.microsoft.com/office/drawing/2014/main" id="{33C7BA13-663B-47D4-852A-3D62399E4D9D}"/>
            </a:ext>
          </a:extLst>
        </xdr:cNvPr>
        <xdr:cNvSpPr/>
      </xdr:nvSpPr>
      <xdr:spPr>
        <a:xfrm>
          <a:off x="9588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xdr:rowOff>
    </xdr:from>
    <xdr:to>
      <xdr:col>55</xdr:col>
      <xdr:colOff>0</xdr:colOff>
      <xdr:row>104</xdr:row>
      <xdr:rowOff>26670</xdr:rowOff>
    </xdr:to>
    <xdr:cxnSp macro="">
      <xdr:nvCxnSpPr>
        <xdr:cNvPr id="417" name="直線コネクタ 416">
          <a:extLst>
            <a:ext uri="{FF2B5EF4-FFF2-40B4-BE49-F238E27FC236}">
              <a16:creationId xmlns:a16="http://schemas.microsoft.com/office/drawing/2014/main" id="{96F81644-345D-44F7-93C0-656FD1E685A6}"/>
            </a:ext>
          </a:extLst>
        </xdr:cNvPr>
        <xdr:cNvCxnSpPr/>
      </xdr:nvCxnSpPr>
      <xdr:spPr>
        <a:xfrm flipV="1">
          <a:off x="9639300" y="17842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93997</xdr:rowOff>
    </xdr:from>
    <xdr:ext cx="469744" cy="259045"/>
    <xdr:sp macro="" textlink="">
      <xdr:nvSpPr>
        <xdr:cNvPr id="418" name="n_1mainValue【市民会館】&#10;一人当たり面積">
          <a:extLst>
            <a:ext uri="{FF2B5EF4-FFF2-40B4-BE49-F238E27FC236}">
              <a16:creationId xmlns:a16="http://schemas.microsoft.com/office/drawing/2014/main" id="{6DEF5977-0E73-4C43-A7FC-C4B99E7F294C}"/>
            </a:ext>
          </a:extLst>
        </xdr:cNvPr>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3AA7F3DC-19B1-4CC5-8BE5-47735A3DA0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91894C4F-F4BF-40BD-AA8E-4F18DFD0E8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DA696BF3-EC40-4D65-B166-9E8B5EBBC1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5EE60C84-B59A-46A9-B1AA-CF76208FC2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99C11238-96F9-4B92-9CD1-D821E60E24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0A47B750-872F-4A3A-BA9C-47B47C8064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B2DFE402-59B9-4970-868A-F40D235451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17174D6A-825C-4D01-B457-EBC9EAF660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a:extLst>
            <a:ext uri="{FF2B5EF4-FFF2-40B4-BE49-F238E27FC236}">
              <a16:creationId xmlns:a16="http://schemas.microsoft.com/office/drawing/2014/main" id="{398F3390-6D2F-4C88-B38D-C5672A2DB5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a:extLst>
            <a:ext uri="{FF2B5EF4-FFF2-40B4-BE49-F238E27FC236}">
              <a16:creationId xmlns:a16="http://schemas.microsoft.com/office/drawing/2014/main" id="{4BD9C415-27A2-4E2F-ACD0-F3864DE4CA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9" name="テキスト ボックス 428">
          <a:extLst>
            <a:ext uri="{FF2B5EF4-FFF2-40B4-BE49-F238E27FC236}">
              <a16:creationId xmlns:a16="http://schemas.microsoft.com/office/drawing/2014/main" id="{A51C4847-6E13-4E4D-9FF1-2F32C739F6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a:extLst>
            <a:ext uri="{FF2B5EF4-FFF2-40B4-BE49-F238E27FC236}">
              <a16:creationId xmlns:a16="http://schemas.microsoft.com/office/drawing/2014/main" id="{0B443B26-D5F3-47A7-9875-A3085DB7F2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a:extLst>
            <a:ext uri="{FF2B5EF4-FFF2-40B4-BE49-F238E27FC236}">
              <a16:creationId xmlns:a16="http://schemas.microsoft.com/office/drawing/2014/main" id="{D81CA256-8CCF-4FA0-858A-80D0EC309E4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a:extLst>
            <a:ext uri="{FF2B5EF4-FFF2-40B4-BE49-F238E27FC236}">
              <a16:creationId xmlns:a16="http://schemas.microsoft.com/office/drawing/2014/main" id="{36A18457-5709-4450-BF4C-A195F74100B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a:extLst>
            <a:ext uri="{FF2B5EF4-FFF2-40B4-BE49-F238E27FC236}">
              <a16:creationId xmlns:a16="http://schemas.microsoft.com/office/drawing/2014/main" id="{EE1F2EA8-5608-4844-BF16-DF56AFAA0D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a:extLst>
            <a:ext uri="{FF2B5EF4-FFF2-40B4-BE49-F238E27FC236}">
              <a16:creationId xmlns:a16="http://schemas.microsoft.com/office/drawing/2014/main" id="{D7142D0B-C809-4431-BFBA-FA834D4ED39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a:extLst>
            <a:ext uri="{FF2B5EF4-FFF2-40B4-BE49-F238E27FC236}">
              <a16:creationId xmlns:a16="http://schemas.microsoft.com/office/drawing/2014/main" id="{F8639E43-CC7D-489D-9D2F-4100A04391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a:extLst>
            <a:ext uri="{FF2B5EF4-FFF2-40B4-BE49-F238E27FC236}">
              <a16:creationId xmlns:a16="http://schemas.microsoft.com/office/drawing/2014/main" id="{A18288B6-AAE6-42E1-A1DC-A5265B552E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a:extLst>
            <a:ext uri="{FF2B5EF4-FFF2-40B4-BE49-F238E27FC236}">
              <a16:creationId xmlns:a16="http://schemas.microsoft.com/office/drawing/2014/main" id="{A625BA28-9FEB-4C28-8739-4B08D06EA3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a:extLst>
            <a:ext uri="{FF2B5EF4-FFF2-40B4-BE49-F238E27FC236}">
              <a16:creationId xmlns:a16="http://schemas.microsoft.com/office/drawing/2014/main" id="{4B157F23-D87B-4CAB-B71E-4883F177674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39" name="テキスト ボックス 438">
          <a:extLst>
            <a:ext uri="{FF2B5EF4-FFF2-40B4-BE49-F238E27FC236}">
              <a16:creationId xmlns:a16="http://schemas.microsoft.com/office/drawing/2014/main" id="{052D5649-18E6-4C8D-96EF-6B3619D7BDF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a:extLst>
            <a:ext uri="{FF2B5EF4-FFF2-40B4-BE49-F238E27FC236}">
              <a16:creationId xmlns:a16="http://schemas.microsoft.com/office/drawing/2014/main" id="{BF925F22-4899-4CE2-A959-30849CE2B7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a:extLst>
            <a:ext uri="{FF2B5EF4-FFF2-40B4-BE49-F238E27FC236}">
              <a16:creationId xmlns:a16="http://schemas.microsoft.com/office/drawing/2014/main" id="{E3D97272-6C1C-446E-BF4F-5CA21B3E50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442" name="直線コネクタ 441">
          <a:extLst>
            <a:ext uri="{FF2B5EF4-FFF2-40B4-BE49-F238E27FC236}">
              <a16:creationId xmlns:a16="http://schemas.microsoft.com/office/drawing/2014/main" id="{F8C5D3C9-6BF7-4DAE-9549-5548DA5B8B73}"/>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43" name="【一般廃棄物処理施設】&#10;有形固定資産減価償却率最小値テキスト">
          <a:extLst>
            <a:ext uri="{FF2B5EF4-FFF2-40B4-BE49-F238E27FC236}">
              <a16:creationId xmlns:a16="http://schemas.microsoft.com/office/drawing/2014/main" id="{CF9A9494-CED3-4884-8A55-ABC40712D223}"/>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44" name="直線コネクタ 443">
          <a:extLst>
            <a:ext uri="{FF2B5EF4-FFF2-40B4-BE49-F238E27FC236}">
              <a16:creationId xmlns:a16="http://schemas.microsoft.com/office/drawing/2014/main" id="{696CBC9E-21B3-4C7E-8E6E-9DD7B6E267A5}"/>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445" name="【一般廃棄物処理施設】&#10;有形固定資産減価償却率最大値テキスト">
          <a:extLst>
            <a:ext uri="{FF2B5EF4-FFF2-40B4-BE49-F238E27FC236}">
              <a16:creationId xmlns:a16="http://schemas.microsoft.com/office/drawing/2014/main" id="{FCD42A84-A206-42B5-96FB-B1C8221C85AC}"/>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46" name="直線コネクタ 445">
          <a:extLst>
            <a:ext uri="{FF2B5EF4-FFF2-40B4-BE49-F238E27FC236}">
              <a16:creationId xmlns:a16="http://schemas.microsoft.com/office/drawing/2014/main" id="{2E713B04-F2AD-48BD-833F-158D71AF3843}"/>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447" name="【一般廃棄物処理施設】&#10;有形固定資産減価償却率平均値テキスト">
          <a:extLst>
            <a:ext uri="{FF2B5EF4-FFF2-40B4-BE49-F238E27FC236}">
              <a16:creationId xmlns:a16="http://schemas.microsoft.com/office/drawing/2014/main" id="{3CA9EC65-0244-4366-A4B1-CE8D86F2E862}"/>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48" name="フローチャート: 判断 447">
          <a:extLst>
            <a:ext uri="{FF2B5EF4-FFF2-40B4-BE49-F238E27FC236}">
              <a16:creationId xmlns:a16="http://schemas.microsoft.com/office/drawing/2014/main" id="{FF798B1D-F116-4E9B-8337-A89D47EC526A}"/>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449" name="フローチャート: 判断 448">
          <a:extLst>
            <a:ext uri="{FF2B5EF4-FFF2-40B4-BE49-F238E27FC236}">
              <a16:creationId xmlns:a16="http://schemas.microsoft.com/office/drawing/2014/main" id="{BF7D78AD-A3EF-47F4-AD9C-4B5125119CA7}"/>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95902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CB9786F5-4AA3-425A-A041-88AF8729DE34}"/>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84455</xdr:rowOff>
    </xdr:from>
    <xdr:to>
      <xdr:col>76</xdr:col>
      <xdr:colOff>165100</xdr:colOff>
      <xdr:row>39</xdr:row>
      <xdr:rowOff>14605</xdr:rowOff>
    </xdr:to>
    <xdr:sp macro="" textlink="">
      <xdr:nvSpPr>
        <xdr:cNvPr id="451" name="フローチャート: 判断 450">
          <a:extLst>
            <a:ext uri="{FF2B5EF4-FFF2-40B4-BE49-F238E27FC236}">
              <a16:creationId xmlns:a16="http://schemas.microsoft.com/office/drawing/2014/main" id="{88A2A7E5-5166-4BE0-80DD-5CBC40DC60D3}"/>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31132</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B62D7D93-5B5C-417E-AE12-8F093360B33A}"/>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34925</xdr:rowOff>
    </xdr:from>
    <xdr:to>
      <xdr:col>72</xdr:col>
      <xdr:colOff>38100</xdr:colOff>
      <xdr:row>38</xdr:row>
      <xdr:rowOff>136525</xdr:rowOff>
    </xdr:to>
    <xdr:sp macro="" textlink="">
      <xdr:nvSpPr>
        <xdr:cNvPr id="453" name="フローチャート: 判断 452">
          <a:extLst>
            <a:ext uri="{FF2B5EF4-FFF2-40B4-BE49-F238E27FC236}">
              <a16:creationId xmlns:a16="http://schemas.microsoft.com/office/drawing/2014/main" id="{303ED61C-1FBA-4EBF-9983-25E0F467486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153052</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2C5B494D-42DB-4E7C-A5F6-6F3A22BC2B50}"/>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4445</xdr:rowOff>
    </xdr:from>
    <xdr:to>
      <xdr:col>67</xdr:col>
      <xdr:colOff>101600</xdr:colOff>
      <xdr:row>38</xdr:row>
      <xdr:rowOff>106045</xdr:rowOff>
    </xdr:to>
    <xdr:sp macro="" textlink="">
      <xdr:nvSpPr>
        <xdr:cNvPr id="455" name="フローチャート: 判断 454">
          <a:extLst>
            <a:ext uri="{FF2B5EF4-FFF2-40B4-BE49-F238E27FC236}">
              <a16:creationId xmlns:a16="http://schemas.microsoft.com/office/drawing/2014/main" id="{5B744E87-B279-4224-AC60-061EBECB1723}"/>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122572</xdr:rowOff>
    </xdr:from>
    <xdr:ext cx="405111" cy="259045"/>
    <xdr:sp macro="" textlink="">
      <xdr:nvSpPr>
        <xdr:cNvPr id="456" name="n_4aveValue【一般廃棄物処理施設】&#10;有形固定資産減価償却率">
          <a:extLst>
            <a:ext uri="{FF2B5EF4-FFF2-40B4-BE49-F238E27FC236}">
              <a16:creationId xmlns:a16="http://schemas.microsoft.com/office/drawing/2014/main" id="{562711CA-E8FC-49D2-ACB9-251E4619EB16}"/>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86C7F8F-AE10-4EF6-9401-14F258082A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03B46B6-FB23-4A78-B1EB-FD4FE8E3DD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5D05C2B-52EA-49CA-AD07-A8965E1752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2553CDEC-2C29-48BA-80F1-431EE18341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8981D1A9-6979-4985-B48A-5061EFC5A7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62" name="楕円 461">
          <a:extLst>
            <a:ext uri="{FF2B5EF4-FFF2-40B4-BE49-F238E27FC236}">
              <a16:creationId xmlns:a16="http://schemas.microsoft.com/office/drawing/2014/main" id="{E431261E-331F-4C5B-96F4-776442912A12}"/>
            </a:ext>
          </a:extLst>
        </xdr:cNvPr>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63" name="【一般廃棄物処理施設】&#10;有形固定資産減価償却率該当値テキスト">
          <a:extLst>
            <a:ext uri="{FF2B5EF4-FFF2-40B4-BE49-F238E27FC236}">
              <a16:creationId xmlns:a16="http://schemas.microsoft.com/office/drawing/2014/main" id="{E296C532-D456-4608-BA2C-40434B368AEF}"/>
            </a:ext>
          </a:extLst>
        </xdr:cNvPr>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464" name="楕円 463">
          <a:extLst>
            <a:ext uri="{FF2B5EF4-FFF2-40B4-BE49-F238E27FC236}">
              <a16:creationId xmlns:a16="http://schemas.microsoft.com/office/drawing/2014/main" id="{FB6B53F7-E459-4169-B597-EEE6F6398B82}"/>
            </a:ext>
          </a:extLst>
        </xdr:cNvPr>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53340</xdr:rowOff>
    </xdr:to>
    <xdr:cxnSp macro="">
      <xdr:nvCxnSpPr>
        <xdr:cNvPr id="465" name="直線コネクタ 464">
          <a:extLst>
            <a:ext uri="{FF2B5EF4-FFF2-40B4-BE49-F238E27FC236}">
              <a16:creationId xmlns:a16="http://schemas.microsoft.com/office/drawing/2014/main" id="{5A096A53-5243-4FBD-9103-CF1985384474}"/>
            </a:ext>
          </a:extLst>
        </xdr:cNvPr>
        <xdr:cNvCxnSpPr/>
      </xdr:nvCxnSpPr>
      <xdr:spPr>
        <a:xfrm>
          <a:off x="15481300" y="6865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49547</xdr:rowOff>
    </xdr:from>
    <xdr:ext cx="405111" cy="259045"/>
    <xdr:sp macro="" textlink="">
      <xdr:nvSpPr>
        <xdr:cNvPr id="466" name="n_1mainValue【一般廃棄物処理施設】&#10;有形固定資産減価償却率">
          <a:extLst>
            <a:ext uri="{FF2B5EF4-FFF2-40B4-BE49-F238E27FC236}">
              <a16:creationId xmlns:a16="http://schemas.microsoft.com/office/drawing/2014/main" id="{EEBA486C-390A-4D7B-982F-8F74C9005B0F}"/>
            </a:ext>
          </a:extLst>
        </xdr:cNvPr>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a16="http://schemas.microsoft.com/office/drawing/2014/main" id="{82D9A14E-2B44-415B-BFD6-C58042EE21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a16="http://schemas.microsoft.com/office/drawing/2014/main" id="{11F53A9A-CB7A-4451-A3C2-C95987DBB0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a16="http://schemas.microsoft.com/office/drawing/2014/main" id="{400EA498-5DBC-43B8-8447-1F4976AB92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a16="http://schemas.microsoft.com/office/drawing/2014/main" id="{8C43BCDB-32FF-4484-8317-A2250723B7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a16="http://schemas.microsoft.com/office/drawing/2014/main" id="{86A76EE1-DF17-4C68-A0C1-EBDDDEE1D6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a16="http://schemas.microsoft.com/office/drawing/2014/main" id="{925FB707-8037-4411-8DA2-89EEC7CE4B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a16="http://schemas.microsoft.com/office/drawing/2014/main" id="{CF72C1AF-81F9-4360-A06D-6D31C84EF4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a16="http://schemas.microsoft.com/office/drawing/2014/main" id="{3C0F25CC-8E26-4E73-8D62-FE048EFDB5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a:extLst>
            <a:ext uri="{FF2B5EF4-FFF2-40B4-BE49-F238E27FC236}">
              <a16:creationId xmlns:a16="http://schemas.microsoft.com/office/drawing/2014/main" id="{B7727579-4132-42A6-BBA3-13D3C923F4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a:extLst>
            <a:ext uri="{FF2B5EF4-FFF2-40B4-BE49-F238E27FC236}">
              <a16:creationId xmlns:a16="http://schemas.microsoft.com/office/drawing/2014/main" id="{D0ABEFA9-5142-4672-8E82-4F945022BB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a:extLst>
            <a:ext uri="{FF2B5EF4-FFF2-40B4-BE49-F238E27FC236}">
              <a16:creationId xmlns:a16="http://schemas.microsoft.com/office/drawing/2014/main" id="{FEA2D40B-9621-4355-B83E-FD60A04380B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8" name="テキスト ボックス 477">
          <a:extLst>
            <a:ext uri="{FF2B5EF4-FFF2-40B4-BE49-F238E27FC236}">
              <a16:creationId xmlns:a16="http://schemas.microsoft.com/office/drawing/2014/main" id="{754B5EAD-CAA8-4C59-AB20-1ADC40BB1D6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a:extLst>
            <a:ext uri="{FF2B5EF4-FFF2-40B4-BE49-F238E27FC236}">
              <a16:creationId xmlns:a16="http://schemas.microsoft.com/office/drawing/2014/main" id="{90F8F7CB-434D-4C0C-B51F-BDF9D7ACFC5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0" name="テキスト ボックス 479">
          <a:extLst>
            <a:ext uri="{FF2B5EF4-FFF2-40B4-BE49-F238E27FC236}">
              <a16:creationId xmlns:a16="http://schemas.microsoft.com/office/drawing/2014/main" id="{DD33653B-B591-442F-A7DA-9CD1CA5A195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a:extLst>
            <a:ext uri="{FF2B5EF4-FFF2-40B4-BE49-F238E27FC236}">
              <a16:creationId xmlns:a16="http://schemas.microsoft.com/office/drawing/2014/main" id="{ED258EAE-560A-4FD7-BEF9-D902F159126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2" name="テキスト ボックス 481">
          <a:extLst>
            <a:ext uri="{FF2B5EF4-FFF2-40B4-BE49-F238E27FC236}">
              <a16:creationId xmlns:a16="http://schemas.microsoft.com/office/drawing/2014/main" id="{05C76951-F307-4773-9594-59C32DDBCE3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a:extLst>
            <a:ext uri="{FF2B5EF4-FFF2-40B4-BE49-F238E27FC236}">
              <a16:creationId xmlns:a16="http://schemas.microsoft.com/office/drawing/2014/main" id="{202AA473-7CED-491E-9A30-A47627DE8B3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4" name="テキスト ボックス 483">
          <a:extLst>
            <a:ext uri="{FF2B5EF4-FFF2-40B4-BE49-F238E27FC236}">
              <a16:creationId xmlns:a16="http://schemas.microsoft.com/office/drawing/2014/main" id="{19B5C799-036A-4C6C-B388-64A968FFC77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a:extLst>
            <a:ext uri="{FF2B5EF4-FFF2-40B4-BE49-F238E27FC236}">
              <a16:creationId xmlns:a16="http://schemas.microsoft.com/office/drawing/2014/main" id="{F8D7FF42-8333-4ED2-80C8-A79D7BBD6F4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a:extLst>
            <a:ext uri="{FF2B5EF4-FFF2-40B4-BE49-F238E27FC236}">
              <a16:creationId xmlns:a16="http://schemas.microsoft.com/office/drawing/2014/main" id="{FA0C6943-D94A-47EB-9427-E01AF504721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a16="http://schemas.microsoft.com/office/drawing/2014/main" id="{AC6B429C-3D14-4120-BCD9-0774F57793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a:extLst>
            <a:ext uri="{FF2B5EF4-FFF2-40B4-BE49-F238E27FC236}">
              <a16:creationId xmlns:a16="http://schemas.microsoft.com/office/drawing/2014/main" id="{D4B953EC-150F-455F-8A90-18D00246183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a16="http://schemas.microsoft.com/office/drawing/2014/main" id="{4E8E829B-67E0-4564-B758-85A8AA2572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490" name="直線コネクタ 489">
          <a:extLst>
            <a:ext uri="{FF2B5EF4-FFF2-40B4-BE49-F238E27FC236}">
              <a16:creationId xmlns:a16="http://schemas.microsoft.com/office/drawing/2014/main" id="{99DE93F9-5F4D-4ED2-AD8D-C7AB7CF21E77}"/>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491" name="【一般廃棄物処理施設】&#10;一人当たり有形固定資産（償却資産）額最小値テキスト">
          <a:extLst>
            <a:ext uri="{FF2B5EF4-FFF2-40B4-BE49-F238E27FC236}">
              <a16:creationId xmlns:a16="http://schemas.microsoft.com/office/drawing/2014/main" id="{FE870841-7555-4980-8B50-B2D6B1B274EC}"/>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492" name="直線コネクタ 491">
          <a:extLst>
            <a:ext uri="{FF2B5EF4-FFF2-40B4-BE49-F238E27FC236}">
              <a16:creationId xmlns:a16="http://schemas.microsoft.com/office/drawing/2014/main" id="{0EB4DAE9-6EF3-4B6F-8B00-A2667A30091E}"/>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493" name="【一般廃棄物処理施設】&#10;一人当たり有形固定資産（償却資産）額最大値テキスト">
          <a:extLst>
            <a:ext uri="{FF2B5EF4-FFF2-40B4-BE49-F238E27FC236}">
              <a16:creationId xmlns:a16="http://schemas.microsoft.com/office/drawing/2014/main" id="{729EA9DE-BC6E-4FF4-91E1-BD0AC187511E}"/>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494" name="直線コネクタ 493">
          <a:extLst>
            <a:ext uri="{FF2B5EF4-FFF2-40B4-BE49-F238E27FC236}">
              <a16:creationId xmlns:a16="http://schemas.microsoft.com/office/drawing/2014/main" id="{B62B9FB3-3D72-4326-86BF-F53667D0C7DA}"/>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495" name="【一般廃棄物処理施設】&#10;一人当たり有形固定資産（償却資産）額平均値テキスト">
          <a:extLst>
            <a:ext uri="{FF2B5EF4-FFF2-40B4-BE49-F238E27FC236}">
              <a16:creationId xmlns:a16="http://schemas.microsoft.com/office/drawing/2014/main" id="{810450C3-4522-4A95-82AE-BB5A3B8F6756}"/>
            </a:ext>
          </a:extLst>
        </xdr:cNvPr>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496" name="フローチャート: 判断 495">
          <a:extLst>
            <a:ext uri="{FF2B5EF4-FFF2-40B4-BE49-F238E27FC236}">
              <a16:creationId xmlns:a16="http://schemas.microsoft.com/office/drawing/2014/main" id="{717343E8-485D-4DC6-91DF-EA992AEEB49E}"/>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497" name="フローチャート: 判断 496">
          <a:extLst>
            <a:ext uri="{FF2B5EF4-FFF2-40B4-BE49-F238E27FC236}">
              <a16:creationId xmlns:a16="http://schemas.microsoft.com/office/drawing/2014/main" id="{BE5A2626-5C42-4B70-B261-9E8A22FD6839}"/>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161252</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4D5EE944-B977-4BCA-AC90-AE4EB330D3D6}"/>
            </a:ext>
          </a:extLst>
        </xdr:cNvPr>
        <xdr:cNvSpPr txBox="1"/>
      </xdr:nvSpPr>
      <xdr:spPr>
        <a:xfrm>
          <a:off x="21043411" y="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117915</xdr:rowOff>
    </xdr:from>
    <xdr:to>
      <xdr:col>107</xdr:col>
      <xdr:colOff>101600</xdr:colOff>
      <xdr:row>41</xdr:row>
      <xdr:rowOff>48065</xdr:rowOff>
    </xdr:to>
    <xdr:sp macro="" textlink="">
      <xdr:nvSpPr>
        <xdr:cNvPr id="499" name="フローチャート: 判断 498">
          <a:extLst>
            <a:ext uri="{FF2B5EF4-FFF2-40B4-BE49-F238E27FC236}">
              <a16:creationId xmlns:a16="http://schemas.microsoft.com/office/drawing/2014/main" id="{9FF35385-77DC-4B75-A8FE-FF7F6A64760E}"/>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64592</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634B4043-96D1-4793-9282-44A37BE58AE5}"/>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132286</xdr:rowOff>
    </xdr:from>
    <xdr:to>
      <xdr:col>102</xdr:col>
      <xdr:colOff>165100</xdr:colOff>
      <xdr:row>41</xdr:row>
      <xdr:rowOff>62436</xdr:rowOff>
    </xdr:to>
    <xdr:sp macro="" textlink="">
      <xdr:nvSpPr>
        <xdr:cNvPr id="501" name="フローチャート: 判断 500">
          <a:extLst>
            <a:ext uri="{FF2B5EF4-FFF2-40B4-BE49-F238E27FC236}">
              <a16:creationId xmlns:a16="http://schemas.microsoft.com/office/drawing/2014/main" id="{80B97A64-2215-418D-BF60-17F1CDF9209C}"/>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78963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89F30A1A-D4E7-4179-A0D6-BFFC8AF2057D}"/>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133921</xdr:rowOff>
    </xdr:from>
    <xdr:to>
      <xdr:col>98</xdr:col>
      <xdr:colOff>38100</xdr:colOff>
      <xdr:row>41</xdr:row>
      <xdr:rowOff>64071</xdr:rowOff>
    </xdr:to>
    <xdr:sp macro="" textlink="">
      <xdr:nvSpPr>
        <xdr:cNvPr id="503" name="フローチャート: 判断 502">
          <a:extLst>
            <a:ext uri="{FF2B5EF4-FFF2-40B4-BE49-F238E27FC236}">
              <a16:creationId xmlns:a16="http://schemas.microsoft.com/office/drawing/2014/main" id="{425936E6-6452-4C0B-AA7F-FD48773937A3}"/>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80598</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48D9A999-DCA7-4F13-94B5-9F7FE459A20E}"/>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BCE75A86-20F5-48B8-8F76-084F74B27D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BC2CB8F-2886-458F-A16E-FB5469006F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EFCFE03A-2337-44FB-BC5D-DD824545CD5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50E60237-8A2D-45EA-9B21-C5E01C2C13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84B58144-DEDB-4041-B888-3607E09FAD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162998</xdr:rowOff>
    </xdr:from>
    <xdr:to>
      <xdr:col>116</xdr:col>
      <xdr:colOff>114300</xdr:colOff>
      <xdr:row>34</xdr:row>
      <xdr:rowOff>93148</xdr:rowOff>
    </xdr:to>
    <xdr:sp macro="" textlink="">
      <xdr:nvSpPr>
        <xdr:cNvPr id="510" name="楕円 509">
          <a:extLst>
            <a:ext uri="{FF2B5EF4-FFF2-40B4-BE49-F238E27FC236}">
              <a16:creationId xmlns:a16="http://schemas.microsoft.com/office/drawing/2014/main" id="{40EA6AF4-48B4-4B28-A013-FD466C7C695A}"/>
            </a:ext>
          </a:extLst>
        </xdr:cNvPr>
        <xdr:cNvSpPr/>
      </xdr:nvSpPr>
      <xdr:spPr>
        <a:xfrm>
          <a:off x="22110700" y="58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116025</xdr:rowOff>
    </xdr:from>
    <xdr:ext cx="599010" cy="259045"/>
    <xdr:sp macro="" textlink="">
      <xdr:nvSpPr>
        <xdr:cNvPr id="511" name="【一般廃棄物処理施設】&#10;一人当たり有形固定資産（償却資産）額該当値テキスト">
          <a:extLst>
            <a:ext uri="{FF2B5EF4-FFF2-40B4-BE49-F238E27FC236}">
              <a16:creationId xmlns:a16="http://schemas.microsoft.com/office/drawing/2014/main" id="{2181F689-FF88-4033-89F9-64D895DFAC7B}"/>
            </a:ext>
          </a:extLst>
        </xdr:cNvPr>
        <xdr:cNvSpPr txBox="1"/>
      </xdr:nvSpPr>
      <xdr:spPr>
        <a:xfrm>
          <a:off x="22199600" y="577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25648</xdr:rowOff>
    </xdr:from>
    <xdr:to>
      <xdr:col>112</xdr:col>
      <xdr:colOff>38100</xdr:colOff>
      <xdr:row>34</xdr:row>
      <xdr:rowOff>127248</xdr:rowOff>
    </xdr:to>
    <xdr:sp macro="" textlink="">
      <xdr:nvSpPr>
        <xdr:cNvPr id="512" name="楕円 511">
          <a:extLst>
            <a:ext uri="{FF2B5EF4-FFF2-40B4-BE49-F238E27FC236}">
              <a16:creationId xmlns:a16="http://schemas.microsoft.com/office/drawing/2014/main" id="{49E7D312-22DB-4117-97A5-A7A3922F1BAE}"/>
            </a:ext>
          </a:extLst>
        </xdr:cNvPr>
        <xdr:cNvSpPr/>
      </xdr:nvSpPr>
      <xdr:spPr>
        <a:xfrm>
          <a:off x="21272500" y="58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42348</xdr:rowOff>
    </xdr:from>
    <xdr:to>
      <xdr:col>116</xdr:col>
      <xdr:colOff>63500</xdr:colOff>
      <xdr:row>34</xdr:row>
      <xdr:rowOff>76448</xdr:rowOff>
    </xdr:to>
    <xdr:cxnSp macro="">
      <xdr:nvCxnSpPr>
        <xdr:cNvPr id="513" name="直線コネクタ 512">
          <a:extLst>
            <a:ext uri="{FF2B5EF4-FFF2-40B4-BE49-F238E27FC236}">
              <a16:creationId xmlns:a16="http://schemas.microsoft.com/office/drawing/2014/main" id="{B4196D0E-B165-4FF4-9995-23C6D91A3AC8}"/>
            </a:ext>
          </a:extLst>
        </xdr:cNvPr>
        <xdr:cNvCxnSpPr/>
      </xdr:nvCxnSpPr>
      <xdr:spPr>
        <a:xfrm flipV="1">
          <a:off x="21323300" y="5871648"/>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143775</xdr:rowOff>
    </xdr:from>
    <xdr:ext cx="599010" cy="259045"/>
    <xdr:sp macro="" textlink="">
      <xdr:nvSpPr>
        <xdr:cNvPr id="514" name="n_1mainValue【一般廃棄物処理施設】&#10;一人当たり有形固定資産（償却資産）額">
          <a:extLst>
            <a:ext uri="{FF2B5EF4-FFF2-40B4-BE49-F238E27FC236}">
              <a16:creationId xmlns:a16="http://schemas.microsoft.com/office/drawing/2014/main" id="{BEF496FC-9891-4878-9C8E-957D5833FA7B}"/>
            </a:ext>
          </a:extLst>
        </xdr:cNvPr>
        <xdr:cNvSpPr txBox="1"/>
      </xdr:nvSpPr>
      <xdr:spPr>
        <a:xfrm>
          <a:off x="21011095" y="56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797212A7-023D-4A9E-B7F7-E6F0E69640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116BF898-1F50-4D59-9E1B-909F5F308B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6AACDDB3-170F-45FD-910E-D3E5EF7A8D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949B6F0-7247-48F7-B28F-551F9576B8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1B86F58-BFFB-4F30-9DBC-36FCA7DABD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95B0713D-9B1F-4D17-B075-15BA350737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7B6C1998-A010-4F8C-8A40-B6BE748674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C4BA7CF3-4536-4A1F-8679-910B5720AA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5B77CC58-C8EA-441D-A86E-7B892AE437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60E0FA18-A774-46A6-B952-8BA6597CAF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a:extLst>
            <a:ext uri="{FF2B5EF4-FFF2-40B4-BE49-F238E27FC236}">
              <a16:creationId xmlns:a16="http://schemas.microsoft.com/office/drawing/2014/main" id="{20CD9BC7-12B0-466E-AF62-3CEE9F1360A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315F3ADF-75B9-412B-8893-C79104761CD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a:extLst>
            <a:ext uri="{FF2B5EF4-FFF2-40B4-BE49-F238E27FC236}">
              <a16:creationId xmlns:a16="http://schemas.microsoft.com/office/drawing/2014/main" id="{33B92837-0819-4CCD-AB8C-D02E0C808E0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3887C3D8-488B-434A-B843-7F5D670B164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297BDC75-6E2F-42C8-9EB4-4E56C10161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FFDC04BB-5A54-4464-B625-1213766DED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0EE3D0BA-469B-49AB-A3A0-E321CE31CC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8AC427A6-10C7-40EA-8FF6-1B4CB6F6567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FEB336F5-D9D3-4A0F-ACCE-C18611C2996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9564A3B7-60BF-43B9-835A-05147884559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ADC977C3-B5E7-4557-9073-29CE9C0FF07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4913DDDA-6519-4603-A430-D40F2FF376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id="{8A18CAD8-AAAB-47D3-AE3D-E58867212D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9BE01EDD-BB76-4EDA-AC37-44543EBA67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539" name="直線コネクタ 538">
          <a:extLst>
            <a:ext uri="{FF2B5EF4-FFF2-40B4-BE49-F238E27FC236}">
              <a16:creationId xmlns:a16="http://schemas.microsoft.com/office/drawing/2014/main" id="{7D9EAA2F-D080-4DA6-A63F-F2F2AE217FEE}"/>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3CA87B36-A930-457F-966A-E94E07227C59}"/>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1" name="直線コネクタ 540">
          <a:extLst>
            <a:ext uri="{FF2B5EF4-FFF2-40B4-BE49-F238E27FC236}">
              <a16:creationId xmlns:a16="http://schemas.microsoft.com/office/drawing/2014/main" id="{69ED4ECC-8A41-40BD-9777-91A737C8C9BA}"/>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42" name="【保健センター・保健所】&#10;有形固定資産減価償却率最大値テキスト">
          <a:extLst>
            <a:ext uri="{FF2B5EF4-FFF2-40B4-BE49-F238E27FC236}">
              <a16:creationId xmlns:a16="http://schemas.microsoft.com/office/drawing/2014/main" id="{79556B4A-CFFB-44E9-A778-5784DE196E1E}"/>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43" name="直線コネクタ 542">
          <a:extLst>
            <a:ext uri="{FF2B5EF4-FFF2-40B4-BE49-F238E27FC236}">
              <a16:creationId xmlns:a16="http://schemas.microsoft.com/office/drawing/2014/main" id="{7DF32FD1-5F2F-449E-948D-A2C39F527F63}"/>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64B21646-844A-4B1D-AC03-A1840D79C25D}"/>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5" name="フローチャート: 判断 544">
          <a:extLst>
            <a:ext uri="{FF2B5EF4-FFF2-40B4-BE49-F238E27FC236}">
              <a16:creationId xmlns:a16="http://schemas.microsoft.com/office/drawing/2014/main" id="{2D958A61-CDD3-4E22-84E2-D09F4DD933B6}"/>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46" name="フローチャート: 判断 545">
          <a:extLst>
            <a:ext uri="{FF2B5EF4-FFF2-40B4-BE49-F238E27FC236}">
              <a16:creationId xmlns:a16="http://schemas.microsoft.com/office/drawing/2014/main" id="{7413FC73-04F0-4E30-A7A2-E504CC069003}"/>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40657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AD45E8D0-B913-458E-B7A9-4510A1C6E441}"/>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xdr:rowOff>
    </xdr:from>
    <xdr:to>
      <xdr:col>76</xdr:col>
      <xdr:colOff>165100</xdr:colOff>
      <xdr:row>58</xdr:row>
      <xdr:rowOff>115570</xdr:rowOff>
    </xdr:to>
    <xdr:sp macro="" textlink="">
      <xdr:nvSpPr>
        <xdr:cNvPr id="548" name="フローチャート: 判断 547">
          <a:extLst>
            <a:ext uri="{FF2B5EF4-FFF2-40B4-BE49-F238E27FC236}">
              <a16:creationId xmlns:a16="http://schemas.microsoft.com/office/drawing/2014/main" id="{56CDCEA2-CE3F-41C2-99C2-48AD71B92AC6}"/>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132097</xdr:rowOff>
    </xdr:from>
    <xdr:ext cx="405111" cy="259045"/>
    <xdr:sp macro="" textlink="">
      <xdr:nvSpPr>
        <xdr:cNvPr id="549" name="n_2aveValue【保健センター・保健所】&#10;有形固定資産減価償却率">
          <a:extLst>
            <a:ext uri="{FF2B5EF4-FFF2-40B4-BE49-F238E27FC236}">
              <a16:creationId xmlns:a16="http://schemas.microsoft.com/office/drawing/2014/main" id="{6AD079D9-AAAE-4701-860E-DBB93EE4545F}"/>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6350</xdr:rowOff>
    </xdr:from>
    <xdr:to>
      <xdr:col>72</xdr:col>
      <xdr:colOff>38100</xdr:colOff>
      <xdr:row>58</xdr:row>
      <xdr:rowOff>107950</xdr:rowOff>
    </xdr:to>
    <xdr:sp macro="" textlink="">
      <xdr:nvSpPr>
        <xdr:cNvPr id="550" name="フローチャート: 判断 549">
          <a:extLst>
            <a:ext uri="{FF2B5EF4-FFF2-40B4-BE49-F238E27FC236}">
              <a16:creationId xmlns:a16="http://schemas.microsoft.com/office/drawing/2014/main" id="{F87049D2-6511-4B5E-A5B3-1D2070F7EBC7}"/>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124477</xdr:rowOff>
    </xdr:from>
    <xdr:ext cx="405111" cy="259045"/>
    <xdr:sp macro="" textlink="">
      <xdr:nvSpPr>
        <xdr:cNvPr id="551" name="n_3aveValue【保健センター・保健所】&#10;有形固定資産減価償却率">
          <a:extLst>
            <a:ext uri="{FF2B5EF4-FFF2-40B4-BE49-F238E27FC236}">
              <a16:creationId xmlns:a16="http://schemas.microsoft.com/office/drawing/2014/main" id="{2B2CCDD2-7E2D-484C-8BE4-CD5C5587A5A7}"/>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44450</xdr:rowOff>
    </xdr:from>
    <xdr:to>
      <xdr:col>67</xdr:col>
      <xdr:colOff>101600</xdr:colOff>
      <xdr:row>57</xdr:row>
      <xdr:rowOff>146050</xdr:rowOff>
    </xdr:to>
    <xdr:sp macro="" textlink="">
      <xdr:nvSpPr>
        <xdr:cNvPr id="552" name="フローチャート: 判断 551">
          <a:extLst>
            <a:ext uri="{FF2B5EF4-FFF2-40B4-BE49-F238E27FC236}">
              <a16:creationId xmlns:a16="http://schemas.microsoft.com/office/drawing/2014/main" id="{2A0DCACE-90B0-4B68-A27E-BBE89D6C2E2A}"/>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162577</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19A565BA-81B8-413D-B60E-4FE19AA6D325}"/>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BFCD79A-114B-419A-B0B3-169F06BF6A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262EE65-87AE-4A39-B654-C673D4E52B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C4861BDA-01C7-4835-82A8-FC310A0D38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D3B56E89-6E99-41AA-B113-419DF28053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0594B43-5050-410B-A4CD-08CDFF2DF1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59" name="楕円 558">
          <a:extLst>
            <a:ext uri="{FF2B5EF4-FFF2-40B4-BE49-F238E27FC236}">
              <a16:creationId xmlns:a16="http://schemas.microsoft.com/office/drawing/2014/main" id="{45385FB1-4344-4B43-9554-AAD6CEF541AC}"/>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560" name="【保健センター・保健所】&#10;有形固定資産減価償却率該当値テキスト">
          <a:extLst>
            <a:ext uri="{FF2B5EF4-FFF2-40B4-BE49-F238E27FC236}">
              <a16:creationId xmlns:a16="http://schemas.microsoft.com/office/drawing/2014/main" id="{A27A3162-6020-400A-9022-B864FB70574D}"/>
            </a:ext>
          </a:extLst>
        </xdr:cNvPr>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561" name="楕円 560">
          <a:extLst>
            <a:ext uri="{FF2B5EF4-FFF2-40B4-BE49-F238E27FC236}">
              <a16:creationId xmlns:a16="http://schemas.microsoft.com/office/drawing/2014/main" id="{A7809C7E-D874-4539-BC27-7613AA99469E}"/>
            </a:ext>
          </a:extLst>
        </xdr:cNvPr>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129540</xdr:rowOff>
    </xdr:to>
    <xdr:cxnSp macro="">
      <xdr:nvCxnSpPr>
        <xdr:cNvPr id="562" name="直線コネクタ 561">
          <a:extLst>
            <a:ext uri="{FF2B5EF4-FFF2-40B4-BE49-F238E27FC236}">
              <a16:creationId xmlns:a16="http://schemas.microsoft.com/office/drawing/2014/main" id="{A94256A5-6226-4136-B10A-B9F5AC2BAD13}"/>
            </a:ext>
          </a:extLst>
        </xdr:cNvPr>
        <xdr:cNvCxnSpPr/>
      </xdr:nvCxnSpPr>
      <xdr:spPr>
        <a:xfrm>
          <a:off x="15481300" y="101688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95267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34ACDAAD-58CC-48FF-96AF-263AF4D92473}"/>
            </a:ext>
          </a:extLst>
        </xdr:cNvPr>
        <xdr:cNvSpPr txBox="1"/>
      </xdr:nvSpPr>
      <xdr:spPr>
        <a:xfrm>
          <a:off x="152660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3722DB0D-3C66-42FB-AF7A-4E0E634DF2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D76C9409-8C81-4A26-93E2-B7FBC04783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0051D82-697F-4339-B025-FCF0FE115F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FBD50121-8625-40D4-8CCF-FA927623CB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FCD3986-ACC6-4922-BC57-FDEE5D603C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879C574A-5E05-4054-81E0-ED7F2E4EF0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9713AD71-7567-4529-897F-84A708D666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5EB8F51-74B1-4B5D-9B78-7A664920B7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D5D66F6C-BAC5-410D-B35F-7FF302CFD6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AD981D9E-947F-42E3-8836-6DD0668E28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9780D87-AB36-4E84-A823-C11F6B9C3F5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E7C3F4EF-DEBA-4ED8-8084-45FB838844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95969704-4026-4D36-B3F2-449E65786E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5FA8F70D-9206-42B5-B320-B2F6E5C4C1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641859E3-D2F4-43F2-B071-04B8B37BE79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E7B4EAC3-E993-4EC6-89B4-AF2CD932885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33FEF23F-BC0B-4C1F-90C3-55278CCC226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2322BDC0-EBB2-402C-9DA8-B1B0B25486D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2A03F42D-83F8-41EA-98BB-F91BD030B01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94025CBF-4AA6-4335-9ABB-1033E75639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77409EF-1ABB-4383-A9CE-D373CE27FC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A386A734-FF33-4ABA-80EF-295FA4F152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19555E15-DBBC-4B28-99F8-B95C94E4CE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587" name="直線コネクタ 586">
          <a:extLst>
            <a:ext uri="{FF2B5EF4-FFF2-40B4-BE49-F238E27FC236}">
              <a16:creationId xmlns:a16="http://schemas.microsoft.com/office/drawing/2014/main" id="{15A1563E-4489-4FBD-AFA1-20E6177D9F0A}"/>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CFA7F2D1-498A-4AA8-ACAA-460F576AFA8D}"/>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9" name="直線コネクタ 588">
          <a:extLst>
            <a:ext uri="{FF2B5EF4-FFF2-40B4-BE49-F238E27FC236}">
              <a16:creationId xmlns:a16="http://schemas.microsoft.com/office/drawing/2014/main" id="{F00F0E9B-0F9C-42E8-9CF4-A03A6B9AB23A}"/>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3C06CF69-43CD-4E4F-BE36-4F1D74490D82}"/>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1" name="直線コネクタ 590">
          <a:extLst>
            <a:ext uri="{FF2B5EF4-FFF2-40B4-BE49-F238E27FC236}">
              <a16:creationId xmlns:a16="http://schemas.microsoft.com/office/drawing/2014/main" id="{E5A1324D-A88A-44D2-9DBE-3878062DEAB2}"/>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F05D4A2D-F54E-4838-9122-C470D4C2F557}"/>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3" name="フローチャート: 判断 592">
          <a:extLst>
            <a:ext uri="{FF2B5EF4-FFF2-40B4-BE49-F238E27FC236}">
              <a16:creationId xmlns:a16="http://schemas.microsoft.com/office/drawing/2014/main" id="{4DFC0184-405B-49D8-91F0-3F4BB98C65FC}"/>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94" name="フローチャート: 判断 593">
          <a:extLst>
            <a:ext uri="{FF2B5EF4-FFF2-40B4-BE49-F238E27FC236}">
              <a16:creationId xmlns:a16="http://schemas.microsoft.com/office/drawing/2014/main" id="{26E27EEA-6C58-43F8-9B34-B38A2C13B98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95" name="n_1aveValue【保健センター・保健所】&#10;一人当たり面積">
          <a:extLst>
            <a:ext uri="{FF2B5EF4-FFF2-40B4-BE49-F238E27FC236}">
              <a16:creationId xmlns:a16="http://schemas.microsoft.com/office/drawing/2014/main" id="{12660CE3-05C8-4413-8287-35803D51E0F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50800</xdr:rowOff>
    </xdr:from>
    <xdr:to>
      <xdr:col>107</xdr:col>
      <xdr:colOff>101600</xdr:colOff>
      <xdr:row>62</xdr:row>
      <xdr:rowOff>152400</xdr:rowOff>
    </xdr:to>
    <xdr:sp macro="" textlink="">
      <xdr:nvSpPr>
        <xdr:cNvPr id="596" name="フローチャート: 判断 595">
          <a:extLst>
            <a:ext uri="{FF2B5EF4-FFF2-40B4-BE49-F238E27FC236}">
              <a16:creationId xmlns:a16="http://schemas.microsoft.com/office/drawing/2014/main" id="{03CCE200-09F4-4944-A75E-8094A145C5C3}"/>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168927</xdr:rowOff>
    </xdr:from>
    <xdr:ext cx="469744" cy="259045"/>
    <xdr:sp macro="" textlink="">
      <xdr:nvSpPr>
        <xdr:cNvPr id="597" name="n_2aveValue【保健センター・保健所】&#10;一人当たり面積">
          <a:extLst>
            <a:ext uri="{FF2B5EF4-FFF2-40B4-BE49-F238E27FC236}">
              <a16:creationId xmlns:a16="http://schemas.microsoft.com/office/drawing/2014/main" id="{E5BEA993-69B8-4432-8457-E1E57D92F4F7}"/>
            </a:ext>
          </a:extLst>
        </xdr:cNvPr>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598" name="フローチャート: 判断 597">
          <a:extLst>
            <a:ext uri="{FF2B5EF4-FFF2-40B4-BE49-F238E27FC236}">
              <a16:creationId xmlns:a16="http://schemas.microsoft.com/office/drawing/2014/main" id="{9C279B6C-07FF-4C89-850D-2A4B5A1648D1}"/>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599" name="n_3aveValue【保健センター・保健所】&#10;一人当たり面積">
          <a:extLst>
            <a:ext uri="{FF2B5EF4-FFF2-40B4-BE49-F238E27FC236}">
              <a16:creationId xmlns:a16="http://schemas.microsoft.com/office/drawing/2014/main" id="{078F86B8-0457-4FB8-B36C-6D4CA63E564D}"/>
            </a:ext>
          </a:extLst>
        </xdr:cNvPr>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76200</xdr:rowOff>
    </xdr:from>
    <xdr:to>
      <xdr:col>98</xdr:col>
      <xdr:colOff>38100</xdr:colOff>
      <xdr:row>63</xdr:row>
      <xdr:rowOff>6350</xdr:rowOff>
    </xdr:to>
    <xdr:sp macro="" textlink="">
      <xdr:nvSpPr>
        <xdr:cNvPr id="600" name="フローチャート: 判断 599">
          <a:extLst>
            <a:ext uri="{FF2B5EF4-FFF2-40B4-BE49-F238E27FC236}">
              <a16:creationId xmlns:a16="http://schemas.microsoft.com/office/drawing/2014/main" id="{5B287B56-B4C6-4557-9AF0-E200AE0E2988}"/>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22877</xdr:rowOff>
    </xdr:from>
    <xdr:ext cx="469744" cy="259045"/>
    <xdr:sp macro="" textlink="">
      <xdr:nvSpPr>
        <xdr:cNvPr id="601" name="n_4aveValue【保健センター・保健所】&#10;一人当たり面積">
          <a:extLst>
            <a:ext uri="{FF2B5EF4-FFF2-40B4-BE49-F238E27FC236}">
              <a16:creationId xmlns:a16="http://schemas.microsoft.com/office/drawing/2014/main" id="{EE6E5BBA-5901-4639-9969-5A80DF8EFEC8}"/>
            </a:ext>
          </a:extLst>
        </xdr:cNvPr>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174303C-9A96-47F6-86D5-204B88EEB7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BB44FCD-9234-44BB-B7B4-0DBBA825BD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E402702-5170-4204-84BC-81A6984800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CA02C6A-14C7-4231-B216-212F3B0A5D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D890481-89C5-475C-8C8E-994AE5BC0C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57150</xdr:rowOff>
    </xdr:from>
    <xdr:to>
      <xdr:col>116</xdr:col>
      <xdr:colOff>114300</xdr:colOff>
      <xdr:row>63</xdr:row>
      <xdr:rowOff>158750</xdr:rowOff>
    </xdr:to>
    <xdr:sp macro="" textlink="">
      <xdr:nvSpPr>
        <xdr:cNvPr id="607" name="楕円 606">
          <a:extLst>
            <a:ext uri="{FF2B5EF4-FFF2-40B4-BE49-F238E27FC236}">
              <a16:creationId xmlns:a16="http://schemas.microsoft.com/office/drawing/2014/main" id="{8EF88E25-C1E1-482B-ADAD-76A05AEDC2C8}"/>
            </a:ext>
          </a:extLst>
        </xdr:cNvPr>
        <xdr:cNvSpPr/>
      </xdr:nvSpPr>
      <xdr:spPr>
        <a:xfrm>
          <a:off x="22110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2FB5C852-916A-4BC7-B36B-3173845F9C07}"/>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57150</xdr:rowOff>
    </xdr:from>
    <xdr:to>
      <xdr:col>112</xdr:col>
      <xdr:colOff>38100</xdr:colOff>
      <xdr:row>63</xdr:row>
      <xdr:rowOff>158750</xdr:rowOff>
    </xdr:to>
    <xdr:sp macro="" textlink="">
      <xdr:nvSpPr>
        <xdr:cNvPr id="609" name="楕円 608">
          <a:extLst>
            <a:ext uri="{FF2B5EF4-FFF2-40B4-BE49-F238E27FC236}">
              <a16:creationId xmlns:a16="http://schemas.microsoft.com/office/drawing/2014/main" id="{451BE6B9-26ED-4336-817C-E27BA4078EEB}"/>
            </a:ext>
          </a:extLst>
        </xdr:cNvPr>
        <xdr:cNvSpPr/>
      </xdr:nvSpPr>
      <xdr:spPr>
        <a:xfrm>
          <a:off x="21272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107950</xdr:rowOff>
    </xdr:from>
    <xdr:to>
      <xdr:col>116</xdr:col>
      <xdr:colOff>63500</xdr:colOff>
      <xdr:row>63</xdr:row>
      <xdr:rowOff>107950</xdr:rowOff>
    </xdr:to>
    <xdr:cxnSp macro="">
      <xdr:nvCxnSpPr>
        <xdr:cNvPr id="610" name="直線コネクタ 609">
          <a:extLst>
            <a:ext uri="{FF2B5EF4-FFF2-40B4-BE49-F238E27FC236}">
              <a16:creationId xmlns:a16="http://schemas.microsoft.com/office/drawing/2014/main" id="{66C21619-9624-4711-A2C2-5CF9E6EA38CD}"/>
            </a:ext>
          </a:extLst>
        </xdr:cNvPr>
        <xdr:cNvCxnSpPr/>
      </xdr:nvCxnSpPr>
      <xdr:spPr>
        <a:xfrm>
          <a:off x="21323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149877</xdr:rowOff>
    </xdr:from>
    <xdr:ext cx="469744" cy="259045"/>
    <xdr:sp macro="" textlink="">
      <xdr:nvSpPr>
        <xdr:cNvPr id="611" name="n_1mainValue【保健センター・保健所】&#10;一人当たり面積">
          <a:extLst>
            <a:ext uri="{FF2B5EF4-FFF2-40B4-BE49-F238E27FC236}">
              <a16:creationId xmlns:a16="http://schemas.microsoft.com/office/drawing/2014/main" id="{3306E43F-1B24-4DB6-910A-68E973ADBD9D}"/>
            </a:ext>
          </a:extLst>
        </xdr:cNvPr>
        <xdr:cNvSpPr txBox="1"/>
      </xdr:nvSpPr>
      <xdr:spPr>
        <a:xfrm>
          <a:off x="21075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DDEDB275-4764-4163-85EF-F460029CE9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8EC6108B-8A13-43AB-88EE-43660B142B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3EC90407-2F9B-402A-BC68-6A6222DE1F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E377E575-86C5-43C5-9700-FAE01863DC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08B2CB46-E567-4A72-ADDB-4D95FB8B13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FF96509F-2049-4122-AF86-B9E045517C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1F4B192A-94AB-4563-A228-3B5F4529CE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813E73B5-C64C-40A6-8282-E04BED8429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id="{89F9B6CA-4199-4974-8AB7-CB93B7EF5D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id="{3CA1D0C7-4EC6-4A52-81B7-F735C1E952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id="{B88858E2-A862-456B-BD30-2ED5B5B2D9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3" name="直線コネクタ 622">
          <a:extLst>
            <a:ext uri="{FF2B5EF4-FFF2-40B4-BE49-F238E27FC236}">
              <a16:creationId xmlns:a16="http://schemas.microsoft.com/office/drawing/2014/main" id="{9B24A926-CF9F-4583-9F8D-7095E723019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4" name="テキスト ボックス 623">
          <a:extLst>
            <a:ext uri="{FF2B5EF4-FFF2-40B4-BE49-F238E27FC236}">
              <a16:creationId xmlns:a16="http://schemas.microsoft.com/office/drawing/2014/main" id="{0A01751A-14A1-419C-99F3-1A58A4CD38E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5" name="直線コネクタ 624">
          <a:extLst>
            <a:ext uri="{FF2B5EF4-FFF2-40B4-BE49-F238E27FC236}">
              <a16:creationId xmlns:a16="http://schemas.microsoft.com/office/drawing/2014/main" id="{1CD65619-7A57-4B97-8C9D-E72B58CED67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6" name="テキスト ボックス 625">
          <a:extLst>
            <a:ext uri="{FF2B5EF4-FFF2-40B4-BE49-F238E27FC236}">
              <a16:creationId xmlns:a16="http://schemas.microsoft.com/office/drawing/2014/main" id="{EF3134C4-F452-4D96-BA95-5C313B6A43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7" name="直線コネクタ 626">
          <a:extLst>
            <a:ext uri="{FF2B5EF4-FFF2-40B4-BE49-F238E27FC236}">
              <a16:creationId xmlns:a16="http://schemas.microsoft.com/office/drawing/2014/main" id="{8B8C9541-55F6-4A54-910C-0E8A62A6E44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8" name="テキスト ボックス 627">
          <a:extLst>
            <a:ext uri="{FF2B5EF4-FFF2-40B4-BE49-F238E27FC236}">
              <a16:creationId xmlns:a16="http://schemas.microsoft.com/office/drawing/2014/main" id="{AA729549-4B19-4736-AD1E-7B2B070AB42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9" name="直線コネクタ 628">
          <a:extLst>
            <a:ext uri="{FF2B5EF4-FFF2-40B4-BE49-F238E27FC236}">
              <a16:creationId xmlns:a16="http://schemas.microsoft.com/office/drawing/2014/main" id="{DB88A48C-5F09-4F2E-A8DF-C8BED574D44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0" name="テキスト ボックス 629">
          <a:extLst>
            <a:ext uri="{FF2B5EF4-FFF2-40B4-BE49-F238E27FC236}">
              <a16:creationId xmlns:a16="http://schemas.microsoft.com/office/drawing/2014/main" id="{B2AA856A-3E76-41C5-9ACC-1494E30FB01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1" name="直線コネクタ 630">
          <a:extLst>
            <a:ext uri="{FF2B5EF4-FFF2-40B4-BE49-F238E27FC236}">
              <a16:creationId xmlns:a16="http://schemas.microsoft.com/office/drawing/2014/main" id="{47EC5630-F486-4512-B561-CD36F9A380B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2" name="テキスト ボックス 631">
          <a:extLst>
            <a:ext uri="{FF2B5EF4-FFF2-40B4-BE49-F238E27FC236}">
              <a16:creationId xmlns:a16="http://schemas.microsoft.com/office/drawing/2014/main" id="{3A0F8CCE-98AE-4B6C-B1DC-3F3F1B24085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74753040-C29E-46FE-8E05-A8658F6569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4" name="テキスト ボックス 633">
          <a:extLst>
            <a:ext uri="{FF2B5EF4-FFF2-40B4-BE49-F238E27FC236}">
              <a16:creationId xmlns:a16="http://schemas.microsoft.com/office/drawing/2014/main" id="{E376184F-233F-4F20-80F4-3FD2967D7B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a:extLst>
            <a:ext uri="{FF2B5EF4-FFF2-40B4-BE49-F238E27FC236}">
              <a16:creationId xmlns:a16="http://schemas.microsoft.com/office/drawing/2014/main" id="{AE992929-A479-46FC-B734-018F7EF1F8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636" name="直線コネクタ 635">
          <a:extLst>
            <a:ext uri="{FF2B5EF4-FFF2-40B4-BE49-F238E27FC236}">
              <a16:creationId xmlns:a16="http://schemas.microsoft.com/office/drawing/2014/main" id="{6821A236-919F-4EFE-94A4-5099B210E793}"/>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637" name="【消防施設】&#10;有形固定資産減価償却率最小値テキスト">
          <a:extLst>
            <a:ext uri="{FF2B5EF4-FFF2-40B4-BE49-F238E27FC236}">
              <a16:creationId xmlns:a16="http://schemas.microsoft.com/office/drawing/2014/main" id="{EF59EE9C-41DA-4A84-98A1-4AF464D38EC4}"/>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638" name="直線コネクタ 637">
          <a:extLst>
            <a:ext uri="{FF2B5EF4-FFF2-40B4-BE49-F238E27FC236}">
              <a16:creationId xmlns:a16="http://schemas.microsoft.com/office/drawing/2014/main" id="{A5182A97-0B76-486E-AB9B-2D2538459DB4}"/>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639" name="【消防施設】&#10;有形固定資産減価償却率最大値テキスト">
          <a:extLst>
            <a:ext uri="{FF2B5EF4-FFF2-40B4-BE49-F238E27FC236}">
              <a16:creationId xmlns:a16="http://schemas.microsoft.com/office/drawing/2014/main" id="{0C3D5545-8012-4B82-82F1-820E2190BD1D}"/>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640" name="直線コネクタ 639">
          <a:extLst>
            <a:ext uri="{FF2B5EF4-FFF2-40B4-BE49-F238E27FC236}">
              <a16:creationId xmlns:a16="http://schemas.microsoft.com/office/drawing/2014/main" id="{46047A48-CC17-40B3-8F4C-5288A94D4AFB}"/>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1" name="【消防施設】&#10;有形固定資産減価償却率平均値テキスト">
          <a:extLst>
            <a:ext uri="{FF2B5EF4-FFF2-40B4-BE49-F238E27FC236}">
              <a16:creationId xmlns:a16="http://schemas.microsoft.com/office/drawing/2014/main" id="{499936DF-7ECA-43B4-B088-1F89D28D2339}"/>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2" name="フローチャート: 判断 641">
          <a:extLst>
            <a:ext uri="{FF2B5EF4-FFF2-40B4-BE49-F238E27FC236}">
              <a16:creationId xmlns:a16="http://schemas.microsoft.com/office/drawing/2014/main" id="{C8351D5D-FE2A-471F-B650-8EF3331681CB}"/>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643" name="フローチャート: 判断 642">
          <a:extLst>
            <a:ext uri="{FF2B5EF4-FFF2-40B4-BE49-F238E27FC236}">
              <a16:creationId xmlns:a16="http://schemas.microsoft.com/office/drawing/2014/main" id="{2CF12098-28C4-4BFE-8D1B-D1E99E486899}"/>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153052</xdr:rowOff>
    </xdr:from>
    <xdr:ext cx="405111" cy="259045"/>
    <xdr:sp macro="" textlink="">
      <xdr:nvSpPr>
        <xdr:cNvPr id="644" name="n_1aveValue【消防施設】&#10;有形固定資産減価償却率">
          <a:extLst>
            <a:ext uri="{FF2B5EF4-FFF2-40B4-BE49-F238E27FC236}">
              <a16:creationId xmlns:a16="http://schemas.microsoft.com/office/drawing/2014/main" id="{E5318256-5B6F-4E3D-A4BC-53C22E958CDD}"/>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147320</xdr:rowOff>
    </xdr:from>
    <xdr:to>
      <xdr:col>76</xdr:col>
      <xdr:colOff>165100</xdr:colOff>
      <xdr:row>81</xdr:row>
      <xdr:rowOff>77470</xdr:rowOff>
    </xdr:to>
    <xdr:sp macro="" textlink="">
      <xdr:nvSpPr>
        <xdr:cNvPr id="645" name="フローチャート: 判断 644">
          <a:extLst>
            <a:ext uri="{FF2B5EF4-FFF2-40B4-BE49-F238E27FC236}">
              <a16:creationId xmlns:a16="http://schemas.microsoft.com/office/drawing/2014/main" id="{A2821C03-AD83-430C-92B8-512D22E55A94}"/>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93997</xdr:rowOff>
    </xdr:from>
    <xdr:ext cx="405111" cy="259045"/>
    <xdr:sp macro="" textlink="">
      <xdr:nvSpPr>
        <xdr:cNvPr id="646" name="n_2aveValue【消防施設】&#10;有形固定資産減価償却率">
          <a:extLst>
            <a:ext uri="{FF2B5EF4-FFF2-40B4-BE49-F238E27FC236}">
              <a16:creationId xmlns:a16="http://schemas.microsoft.com/office/drawing/2014/main" id="{EDEE975B-DA0C-4917-B5A4-C5E8B6E22173}"/>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78739</xdr:rowOff>
    </xdr:from>
    <xdr:to>
      <xdr:col>72</xdr:col>
      <xdr:colOff>38100</xdr:colOff>
      <xdr:row>82</xdr:row>
      <xdr:rowOff>8889</xdr:rowOff>
    </xdr:to>
    <xdr:sp macro="" textlink="">
      <xdr:nvSpPr>
        <xdr:cNvPr id="647" name="フローチャート: 判断 646">
          <a:extLst>
            <a:ext uri="{FF2B5EF4-FFF2-40B4-BE49-F238E27FC236}">
              <a16:creationId xmlns:a16="http://schemas.microsoft.com/office/drawing/2014/main" id="{CF54F216-6C48-44F3-86C0-9ECF3FA43085}"/>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25416</xdr:rowOff>
    </xdr:from>
    <xdr:ext cx="405111" cy="259045"/>
    <xdr:sp macro="" textlink="">
      <xdr:nvSpPr>
        <xdr:cNvPr id="648" name="n_3aveValue【消防施設】&#10;有形固定資産減価償却率">
          <a:extLst>
            <a:ext uri="{FF2B5EF4-FFF2-40B4-BE49-F238E27FC236}">
              <a16:creationId xmlns:a16="http://schemas.microsoft.com/office/drawing/2014/main" id="{010A32C4-B418-4A48-9D81-E7296261ECEA}"/>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48261</xdr:rowOff>
    </xdr:from>
    <xdr:to>
      <xdr:col>67</xdr:col>
      <xdr:colOff>101600</xdr:colOff>
      <xdr:row>81</xdr:row>
      <xdr:rowOff>149861</xdr:rowOff>
    </xdr:to>
    <xdr:sp macro="" textlink="">
      <xdr:nvSpPr>
        <xdr:cNvPr id="649" name="フローチャート: 判断 648">
          <a:extLst>
            <a:ext uri="{FF2B5EF4-FFF2-40B4-BE49-F238E27FC236}">
              <a16:creationId xmlns:a16="http://schemas.microsoft.com/office/drawing/2014/main" id="{8E264FC2-2E98-432D-A26C-4464B3C84328}"/>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166388</xdr:rowOff>
    </xdr:from>
    <xdr:ext cx="405111" cy="259045"/>
    <xdr:sp macro="" textlink="">
      <xdr:nvSpPr>
        <xdr:cNvPr id="650" name="n_4aveValue【消防施設】&#10;有形固定資産減価償却率">
          <a:extLst>
            <a:ext uri="{FF2B5EF4-FFF2-40B4-BE49-F238E27FC236}">
              <a16:creationId xmlns:a16="http://schemas.microsoft.com/office/drawing/2014/main" id="{C6D7871B-49B7-4DBB-803E-9635FA14D414}"/>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E68F67D0-D994-4BEE-BB8D-A017952A6B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6629B41-7EA1-4A53-BF1A-B01B51E5A4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B227627-5379-4009-9D7E-51CFF34621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D7418CB-F11E-4A4C-98BF-E0FBD1D373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B6B7A69-BCA4-4B2D-A67F-3AD1DE0D63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61595</xdr:rowOff>
    </xdr:from>
    <xdr:to>
      <xdr:col>85</xdr:col>
      <xdr:colOff>177800</xdr:colOff>
      <xdr:row>83</xdr:row>
      <xdr:rowOff>163195</xdr:rowOff>
    </xdr:to>
    <xdr:sp macro="" textlink="">
      <xdr:nvSpPr>
        <xdr:cNvPr id="656" name="楕円 655">
          <a:extLst>
            <a:ext uri="{FF2B5EF4-FFF2-40B4-BE49-F238E27FC236}">
              <a16:creationId xmlns:a16="http://schemas.microsoft.com/office/drawing/2014/main" id="{02B9AA1C-F928-46D4-93D4-7EBD6A56CAE9}"/>
            </a:ext>
          </a:extLst>
        </xdr:cNvPr>
        <xdr:cNvSpPr/>
      </xdr:nvSpPr>
      <xdr:spPr>
        <a:xfrm>
          <a:off x="16268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40022</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E6450682-BB20-4663-B115-9479804EA692}"/>
            </a:ext>
          </a:extLst>
        </xdr:cNvPr>
        <xdr:cNvSpPr txBox="1"/>
      </xdr:nvSpPr>
      <xdr:spPr>
        <a:xfrm>
          <a:off x="16357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58" name="楕円 657">
          <a:extLst>
            <a:ext uri="{FF2B5EF4-FFF2-40B4-BE49-F238E27FC236}">
              <a16:creationId xmlns:a16="http://schemas.microsoft.com/office/drawing/2014/main" id="{F41F4391-D5E2-45C8-AAC5-EB0DCAED04C0}"/>
            </a:ext>
          </a:extLst>
        </xdr:cNvPr>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112395</xdr:rowOff>
    </xdr:to>
    <xdr:cxnSp macro="">
      <xdr:nvCxnSpPr>
        <xdr:cNvPr id="659" name="直線コネクタ 658">
          <a:extLst>
            <a:ext uri="{FF2B5EF4-FFF2-40B4-BE49-F238E27FC236}">
              <a16:creationId xmlns:a16="http://schemas.microsoft.com/office/drawing/2014/main" id="{8A2BCEE6-65BE-4F29-A3C4-7EBE4E28174C}"/>
            </a:ext>
          </a:extLst>
        </xdr:cNvPr>
        <xdr:cNvCxnSpPr/>
      </xdr:nvCxnSpPr>
      <xdr:spPr>
        <a:xfrm>
          <a:off x="15481300" y="143217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133366</xdr:rowOff>
    </xdr:from>
    <xdr:ext cx="405111" cy="259045"/>
    <xdr:sp macro="" textlink="">
      <xdr:nvSpPr>
        <xdr:cNvPr id="660" name="n_1mainValue【消防施設】&#10;有形固定資産減価償却率">
          <a:extLst>
            <a:ext uri="{FF2B5EF4-FFF2-40B4-BE49-F238E27FC236}">
              <a16:creationId xmlns:a16="http://schemas.microsoft.com/office/drawing/2014/main" id="{2698A783-97DC-42CE-A2BA-4BBEA63E01A9}"/>
            </a:ext>
          </a:extLst>
        </xdr:cNvPr>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04D89F83-E807-4E0E-88C7-56ABB3722E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1B9B23D4-6185-4FBE-9CC2-25FE3ED917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250BEC52-F38B-429B-AF57-2EC8D42752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2FBBC8CB-0FB8-4EFB-BBB4-C1860AC532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2BD132A5-B971-4724-87E0-7752C89CA0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D5D2C7B5-A2A8-4C52-B337-39BA7D8394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3DBFE0B8-E2B4-46E1-9802-76B0FAC246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4D010F0A-0DC3-4CCC-ACBB-ED5FF3E44B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E72F908D-36BB-48A5-95D9-41D2ADEC0E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B7129A55-E6CE-46F1-AC02-E58FB3ACDA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a:extLst>
            <a:ext uri="{FF2B5EF4-FFF2-40B4-BE49-F238E27FC236}">
              <a16:creationId xmlns:a16="http://schemas.microsoft.com/office/drawing/2014/main" id="{6028DDC6-417D-4D43-A4F9-37C6E6509B4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a:extLst>
            <a:ext uri="{FF2B5EF4-FFF2-40B4-BE49-F238E27FC236}">
              <a16:creationId xmlns:a16="http://schemas.microsoft.com/office/drawing/2014/main" id="{BCCA437F-97B2-4D0C-977B-912E629C993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a:extLst>
            <a:ext uri="{FF2B5EF4-FFF2-40B4-BE49-F238E27FC236}">
              <a16:creationId xmlns:a16="http://schemas.microsoft.com/office/drawing/2014/main" id="{78027272-0AFD-4786-96FB-95951A1E8D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a:extLst>
            <a:ext uri="{FF2B5EF4-FFF2-40B4-BE49-F238E27FC236}">
              <a16:creationId xmlns:a16="http://schemas.microsoft.com/office/drawing/2014/main" id="{A677C4B1-6278-44B9-8E14-0E5FFC0A96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a:extLst>
            <a:ext uri="{FF2B5EF4-FFF2-40B4-BE49-F238E27FC236}">
              <a16:creationId xmlns:a16="http://schemas.microsoft.com/office/drawing/2014/main" id="{49229679-D8D5-42E2-AF50-60CDF336DC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a:extLst>
            <a:ext uri="{FF2B5EF4-FFF2-40B4-BE49-F238E27FC236}">
              <a16:creationId xmlns:a16="http://schemas.microsoft.com/office/drawing/2014/main" id="{D45F9F6D-889F-43A8-9980-A709E10E18F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a:extLst>
            <a:ext uri="{FF2B5EF4-FFF2-40B4-BE49-F238E27FC236}">
              <a16:creationId xmlns:a16="http://schemas.microsoft.com/office/drawing/2014/main" id="{924FE2FF-D5AF-4123-8847-5BAECBE032D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a:extLst>
            <a:ext uri="{FF2B5EF4-FFF2-40B4-BE49-F238E27FC236}">
              <a16:creationId xmlns:a16="http://schemas.microsoft.com/office/drawing/2014/main" id="{1B9E4558-A2CC-4A5B-9F69-3270296A6B9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a:extLst>
            <a:ext uri="{FF2B5EF4-FFF2-40B4-BE49-F238E27FC236}">
              <a16:creationId xmlns:a16="http://schemas.microsoft.com/office/drawing/2014/main" id="{F189BE0F-190C-41E3-ABEF-6E4F3B38DB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12494156-4549-436F-95CE-517100D6BF0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a:extLst>
            <a:ext uri="{FF2B5EF4-FFF2-40B4-BE49-F238E27FC236}">
              <a16:creationId xmlns:a16="http://schemas.microsoft.com/office/drawing/2014/main" id="{D54947C9-F96A-4DE6-86D3-E4C543326B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630DDBE8-88A8-4066-86FD-E58937572A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a:extLst>
            <a:ext uri="{FF2B5EF4-FFF2-40B4-BE49-F238E27FC236}">
              <a16:creationId xmlns:a16="http://schemas.microsoft.com/office/drawing/2014/main" id="{6343CA53-B497-4F40-B574-164E95DE1A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684" name="直線コネクタ 683">
          <a:extLst>
            <a:ext uri="{FF2B5EF4-FFF2-40B4-BE49-F238E27FC236}">
              <a16:creationId xmlns:a16="http://schemas.microsoft.com/office/drawing/2014/main" id="{E1934E27-2B4D-4FA9-A4C8-FBC976F56905}"/>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85" name="【消防施設】&#10;一人当たり面積最小値テキスト">
          <a:extLst>
            <a:ext uri="{FF2B5EF4-FFF2-40B4-BE49-F238E27FC236}">
              <a16:creationId xmlns:a16="http://schemas.microsoft.com/office/drawing/2014/main" id="{3D7C1F82-E84B-4706-A2B4-14CDBFE08F4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86" name="直線コネクタ 685">
          <a:extLst>
            <a:ext uri="{FF2B5EF4-FFF2-40B4-BE49-F238E27FC236}">
              <a16:creationId xmlns:a16="http://schemas.microsoft.com/office/drawing/2014/main" id="{7A066DA3-0F3E-493B-8096-C299E12C8251}"/>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687" name="【消防施設】&#10;一人当たり面積最大値テキスト">
          <a:extLst>
            <a:ext uri="{FF2B5EF4-FFF2-40B4-BE49-F238E27FC236}">
              <a16:creationId xmlns:a16="http://schemas.microsoft.com/office/drawing/2014/main" id="{029B29EF-3664-4CA9-9A84-A79EE335BB50}"/>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688" name="直線コネクタ 687">
          <a:extLst>
            <a:ext uri="{FF2B5EF4-FFF2-40B4-BE49-F238E27FC236}">
              <a16:creationId xmlns:a16="http://schemas.microsoft.com/office/drawing/2014/main" id="{19EE4F28-268B-4C50-A277-F9F95B186EE0}"/>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689" name="【消防施設】&#10;一人当たり面積平均値テキスト">
          <a:extLst>
            <a:ext uri="{FF2B5EF4-FFF2-40B4-BE49-F238E27FC236}">
              <a16:creationId xmlns:a16="http://schemas.microsoft.com/office/drawing/2014/main" id="{B004BF71-9867-4F2B-9A51-DE3AD1402DDA}"/>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90" name="フローチャート: 判断 689">
          <a:extLst>
            <a:ext uri="{FF2B5EF4-FFF2-40B4-BE49-F238E27FC236}">
              <a16:creationId xmlns:a16="http://schemas.microsoft.com/office/drawing/2014/main" id="{D56E486A-E64C-43B8-BD89-33D53B6A791D}"/>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1" name="フローチャート: 判断 690">
          <a:extLst>
            <a:ext uri="{FF2B5EF4-FFF2-40B4-BE49-F238E27FC236}">
              <a16:creationId xmlns:a16="http://schemas.microsoft.com/office/drawing/2014/main" id="{30589961-9F91-4089-AF22-37C10D16D5BA}"/>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692" name="n_1aveValue【消防施設】&#10;一人当たり面積">
          <a:extLst>
            <a:ext uri="{FF2B5EF4-FFF2-40B4-BE49-F238E27FC236}">
              <a16:creationId xmlns:a16="http://schemas.microsoft.com/office/drawing/2014/main" id="{0C06769F-7BE8-4692-8070-BACF33295F79}"/>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59689</xdr:rowOff>
    </xdr:from>
    <xdr:to>
      <xdr:col>107</xdr:col>
      <xdr:colOff>101600</xdr:colOff>
      <xdr:row>83</xdr:row>
      <xdr:rowOff>161289</xdr:rowOff>
    </xdr:to>
    <xdr:sp macro="" textlink="">
      <xdr:nvSpPr>
        <xdr:cNvPr id="693" name="フローチャート: 判断 692">
          <a:extLst>
            <a:ext uri="{FF2B5EF4-FFF2-40B4-BE49-F238E27FC236}">
              <a16:creationId xmlns:a16="http://schemas.microsoft.com/office/drawing/2014/main" id="{7A3BA81A-D876-4106-89C5-CDAF265B0463}"/>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6366</xdr:rowOff>
    </xdr:from>
    <xdr:ext cx="469744" cy="259045"/>
    <xdr:sp macro="" textlink="">
      <xdr:nvSpPr>
        <xdr:cNvPr id="694" name="n_2aveValue【消防施設】&#10;一人当たり面積">
          <a:extLst>
            <a:ext uri="{FF2B5EF4-FFF2-40B4-BE49-F238E27FC236}">
              <a16:creationId xmlns:a16="http://schemas.microsoft.com/office/drawing/2014/main" id="{26C5E2F0-B024-4631-B4E8-B6A480AA510D}"/>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74930</xdr:rowOff>
    </xdr:from>
    <xdr:to>
      <xdr:col>102</xdr:col>
      <xdr:colOff>165100</xdr:colOff>
      <xdr:row>84</xdr:row>
      <xdr:rowOff>5080</xdr:rowOff>
    </xdr:to>
    <xdr:sp macro="" textlink="">
      <xdr:nvSpPr>
        <xdr:cNvPr id="695" name="フローチャート: 判断 694">
          <a:extLst>
            <a:ext uri="{FF2B5EF4-FFF2-40B4-BE49-F238E27FC236}">
              <a16:creationId xmlns:a16="http://schemas.microsoft.com/office/drawing/2014/main" id="{76C50F02-C1AB-4D3C-BB4F-EE8EBA363F51}"/>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21607</xdr:rowOff>
    </xdr:from>
    <xdr:ext cx="469744" cy="259045"/>
    <xdr:sp macro="" textlink="">
      <xdr:nvSpPr>
        <xdr:cNvPr id="696" name="n_3aveValue【消防施設】&#10;一人当たり面積">
          <a:extLst>
            <a:ext uri="{FF2B5EF4-FFF2-40B4-BE49-F238E27FC236}">
              <a16:creationId xmlns:a16="http://schemas.microsoft.com/office/drawing/2014/main" id="{CA8D3B5F-9AF3-4820-A63A-B641AF8199C2}"/>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67311</xdr:rowOff>
    </xdr:from>
    <xdr:to>
      <xdr:col>98</xdr:col>
      <xdr:colOff>38100</xdr:colOff>
      <xdr:row>83</xdr:row>
      <xdr:rowOff>168911</xdr:rowOff>
    </xdr:to>
    <xdr:sp macro="" textlink="">
      <xdr:nvSpPr>
        <xdr:cNvPr id="697" name="フローチャート: 判断 696">
          <a:extLst>
            <a:ext uri="{FF2B5EF4-FFF2-40B4-BE49-F238E27FC236}">
              <a16:creationId xmlns:a16="http://schemas.microsoft.com/office/drawing/2014/main" id="{B65C89F6-FE3C-45BA-9356-67BEA5C69D45}"/>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13988</xdr:rowOff>
    </xdr:from>
    <xdr:ext cx="469744" cy="259045"/>
    <xdr:sp macro="" textlink="">
      <xdr:nvSpPr>
        <xdr:cNvPr id="698" name="n_4aveValue【消防施設】&#10;一人当たり面積">
          <a:extLst>
            <a:ext uri="{FF2B5EF4-FFF2-40B4-BE49-F238E27FC236}">
              <a16:creationId xmlns:a16="http://schemas.microsoft.com/office/drawing/2014/main" id="{3516E00D-ABDF-4D3C-9D6A-E083138B301E}"/>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60EC00E4-B7E7-4225-85C6-8C837224427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277E2A82-07CC-4185-89FF-DCFAD53818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F6A9012A-2EC8-449E-9A2B-D4925F551A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4D22C9E6-BDD7-4B56-A242-D3159D6131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805E1700-28F5-4CE7-A036-BB9C9D77CA2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04" name="楕円 703">
          <a:extLst>
            <a:ext uri="{FF2B5EF4-FFF2-40B4-BE49-F238E27FC236}">
              <a16:creationId xmlns:a16="http://schemas.microsoft.com/office/drawing/2014/main" id="{CE0D49EE-4B3F-4D25-86BF-D0701DC1A645}"/>
            </a:ext>
          </a:extLst>
        </xdr:cNvPr>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05" name="【消防施設】&#10;一人当たり面積該当値テキスト">
          <a:extLst>
            <a:ext uri="{FF2B5EF4-FFF2-40B4-BE49-F238E27FC236}">
              <a16:creationId xmlns:a16="http://schemas.microsoft.com/office/drawing/2014/main" id="{0D8AA09B-CFC4-4781-A462-341E05275B08}"/>
            </a:ext>
          </a:extLst>
        </xdr:cNvPr>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151130</xdr:rowOff>
    </xdr:from>
    <xdr:to>
      <xdr:col>112</xdr:col>
      <xdr:colOff>38100</xdr:colOff>
      <xdr:row>82</xdr:row>
      <xdr:rowOff>81280</xdr:rowOff>
    </xdr:to>
    <xdr:sp macro="" textlink="">
      <xdr:nvSpPr>
        <xdr:cNvPr id="706" name="楕円 705">
          <a:extLst>
            <a:ext uri="{FF2B5EF4-FFF2-40B4-BE49-F238E27FC236}">
              <a16:creationId xmlns:a16="http://schemas.microsoft.com/office/drawing/2014/main" id="{9387EAA5-B3DD-4D74-AFA3-0035C73EA75A}"/>
            </a:ext>
          </a:extLst>
        </xdr:cNvPr>
        <xdr:cNvSpPr/>
      </xdr:nvSpPr>
      <xdr:spPr>
        <a:xfrm>
          <a:off x="2127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30480</xdr:rowOff>
    </xdr:to>
    <xdr:cxnSp macro="">
      <xdr:nvCxnSpPr>
        <xdr:cNvPr id="707" name="直線コネクタ 706">
          <a:extLst>
            <a:ext uri="{FF2B5EF4-FFF2-40B4-BE49-F238E27FC236}">
              <a16:creationId xmlns:a16="http://schemas.microsoft.com/office/drawing/2014/main" id="{6A87AE5D-9F74-4C94-9D4A-E6088EB2F418}"/>
            </a:ext>
          </a:extLst>
        </xdr:cNvPr>
        <xdr:cNvCxnSpPr/>
      </xdr:nvCxnSpPr>
      <xdr:spPr>
        <a:xfrm flipV="1">
          <a:off x="21323300" y="14074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97807</xdr:rowOff>
    </xdr:from>
    <xdr:ext cx="469744" cy="259045"/>
    <xdr:sp macro="" textlink="">
      <xdr:nvSpPr>
        <xdr:cNvPr id="708" name="n_1mainValue【消防施設】&#10;一人当たり面積">
          <a:extLst>
            <a:ext uri="{FF2B5EF4-FFF2-40B4-BE49-F238E27FC236}">
              <a16:creationId xmlns:a16="http://schemas.microsoft.com/office/drawing/2014/main" id="{FEBA1085-6B01-45D5-874F-AD3208079748}"/>
            </a:ext>
          </a:extLst>
        </xdr:cNvPr>
        <xdr:cNvSpPr txBox="1"/>
      </xdr:nvSpPr>
      <xdr:spPr>
        <a:xfrm>
          <a:off x="210757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D1719B2C-F2D1-4A00-8672-A15DC5ADAD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FC6BB886-E5B8-4844-8B1D-1863C5BC44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B5F2A488-A44C-41F6-9D13-54C2235E49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645EE2BE-7F9E-43F8-8251-AB279AC4EB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EF95458C-0C60-4196-AF16-6E9526CAAC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810671CC-BA49-456E-B068-AAEA5C7BCC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D24F0430-DBAB-4EBD-AA35-3786EC3BD2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4CAE2F24-8EDF-4CBD-A389-469F5C7FDF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7871F009-9E63-45F6-9600-524949FBCD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126E4FCC-D071-464D-B177-D3E0CF04C9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90BCC103-9A5F-49A5-8335-E9D06B5908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a:extLst>
            <a:ext uri="{FF2B5EF4-FFF2-40B4-BE49-F238E27FC236}">
              <a16:creationId xmlns:a16="http://schemas.microsoft.com/office/drawing/2014/main" id="{B6F1AC4C-8F3D-46E9-BCDE-001C5A8C13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a:extLst>
            <a:ext uri="{FF2B5EF4-FFF2-40B4-BE49-F238E27FC236}">
              <a16:creationId xmlns:a16="http://schemas.microsoft.com/office/drawing/2014/main" id="{E7B8CEC8-B21B-490C-BF9A-AD63B5DB6BF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a:extLst>
            <a:ext uri="{FF2B5EF4-FFF2-40B4-BE49-F238E27FC236}">
              <a16:creationId xmlns:a16="http://schemas.microsoft.com/office/drawing/2014/main" id="{0E45663E-82FF-4511-BBD3-4A0D794D2AA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a:extLst>
            <a:ext uri="{FF2B5EF4-FFF2-40B4-BE49-F238E27FC236}">
              <a16:creationId xmlns:a16="http://schemas.microsoft.com/office/drawing/2014/main" id="{BBFABC7B-9E03-4166-BC38-4B974C6EC9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a:extLst>
            <a:ext uri="{FF2B5EF4-FFF2-40B4-BE49-F238E27FC236}">
              <a16:creationId xmlns:a16="http://schemas.microsoft.com/office/drawing/2014/main" id="{17BDB6A8-5D5F-414C-8C2D-575A56D717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a:extLst>
            <a:ext uri="{FF2B5EF4-FFF2-40B4-BE49-F238E27FC236}">
              <a16:creationId xmlns:a16="http://schemas.microsoft.com/office/drawing/2014/main" id="{DB677CE8-2571-4626-8446-42068647D8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a:extLst>
            <a:ext uri="{FF2B5EF4-FFF2-40B4-BE49-F238E27FC236}">
              <a16:creationId xmlns:a16="http://schemas.microsoft.com/office/drawing/2014/main" id="{008DF665-4922-4036-9483-342485B97E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a:extLst>
            <a:ext uri="{FF2B5EF4-FFF2-40B4-BE49-F238E27FC236}">
              <a16:creationId xmlns:a16="http://schemas.microsoft.com/office/drawing/2014/main" id="{50C837B6-27FB-453C-8D6E-63C9D69C948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a:extLst>
            <a:ext uri="{FF2B5EF4-FFF2-40B4-BE49-F238E27FC236}">
              <a16:creationId xmlns:a16="http://schemas.microsoft.com/office/drawing/2014/main" id="{F238D2D7-80BD-4389-B3AA-9BF5E827600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a:extLst>
            <a:ext uri="{FF2B5EF4-FFF2-40B4-BE49-F238E27FC236}">
              <a16:creationId xmlns:a16="http://schemas.microsoft.com/office/drawing/2014/main" id="{96906E35-2E8E-474B-B925-DF13945342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a:extLst>
            <a:ext uri="{FF2B5EF4-FFF2-40B4-BE49-F238E27FC236}">
              <a16:creationId xmlns:a16="http://schemas.microsoft.com/office/drawing/2014/main" id="{4F983959-4C70-4108-ACC9-648AEEB6AB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a:extLst>
            <a:ext uri="{FF2B5EF4-FFF2-40B4-BE49-F238E27FC236}">
              <a16:creationId xmlns:a16="http://schemas.microsoft.com/office/drawing/2014/main" id="{1BB7C2F7-6A9E-4483-A426-2042C40AEFC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3325BC1C-1619-434D-8EFD-E24EF08CD5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id="{B703B2BE-125E-421C-A4E4-4D49939E89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734" name="直線コネクタ 733">
          <a:extLst>
            <a:ext uri="{FF2B5EF4-FFF2-40B4-BE49-F238E27FC236}">
              <a16:creationId xmlns:a16="http://schemas.microsoft.com/office/drawing/2014/main" id="{BBA616F0-27F1-4B37-8336-CED089ADD886}"/>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35" name="【庁舎】&#10;有形固定資産減価償却率最小値テキスト">
          <a:extLst>
            <a:ext uri="{FF2B5EF4-FFF2-40B4-BE49-F238E27FC236}">
              <a16:creationId xmlns:a16="http://schemas.microsoft.com/office/drawing/2014/main" id="{7F9025B5-F932-438F-967A-DAE2C40030E3}"/>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36" name="直線コネクタ 735">
          <a:extLst>
            <a:ext uri="{FF2B5EF4-FFF2-40B4-BE49-F238E27FC236}">
              <a16:creationId xmlns:a16="http://schemas.microsoft.com/office/drawing/2014/main" id="{5D201F86-3849-4108-A4A5-C502132AD03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37" name="【庁舎】&#10;有形固定資産減価償却率最大値テキスト">
          <a:extLst>
            <a:ext uri="{FF2B5EF4-FFF2-40B4-BE49-F238E27FC236}">
              <a16:creationId xmlns:a16="http://schemas.microsoft.com/office/drawing/2014/main" id="{B7F5D72F-A0BC-4091-8905-71C7793790B2}"/>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38" name="直線コネクタ 737">
          <a:extLst>
            <a:ext uri="{FF2B5EF4-FFF2-40B4-BE49-F238E27FC236}">
              <a16:creationId xmlns:a16="http://schemas.microsoft.com/office/drawing/2014/main" id="{E873067C-EFC5-41D1-95DB-E3A4A1F3193E}"/>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739" name="【庁舎】&#10;有形固定資産減価償却率平均値テキスト">
          <a:extLst>
            <a:ext uri="{FF2B5EF4-FFF2-40B4-BE49-F238E27FC236}">
              <a16:creationId xmlns:a16="http://schemas.microsoft.com/office/drawing/2014/main" id="{5A5E3DB9-AB91-400C-9B34-21DE9ABEE04D}"/>
            </a:ext>
          </a:extLst>
        </xdr:cNvPr>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40" name="フローチャート: 判断 739">
          <a:extLst>
            <a:ext uri="{FF2B5EF4-FFF2-40B4-BE49-F238E27FC236}">
              <a16:creationId xmlns:a16="http://schemas.microsoft.com/office/drawing/2014/main" id="{5B38C807-5C21-4B67-9168-086E3B32BEA2}"/>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41" name="フローチャート: 判断 740">
          <a:extLst>
            <a:ext uri="{FF2B5EF4-FFF2-40B4-BE49-F238E27FC236}">
              <a16:creationId xmlns:a16="http://schemas.microsoft.com/office/drawing/2014/main" id="{FC68DE2E-38B9-4B9A-8BC5-1AC4CA109475}"/>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6366</xdr:rowOff>
    </xdr:from>
    <xdr:ext cx="405111" cy="259045"/>
    <xdr:sp macro="" textlink="">
      <xdr:nvSpPr>
        <xdr:cNvPr id="742" name="n_1aveValue【庁舎】&#10;有形固定資産減価償却率">
          <a:extLst>
            <a:ext uri="{FF2B5EF4-FFF2-40B4-BE49-F238E27FC236}">
              <a16:creationId xmlns:a16="http://schemas.microsoft.com/office/drawing/2014/main" id="{2D0913F0-CD07-4827-96FE-5D7E32317966}"/>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40095</xdr:rowOff>
    </xdr:from>
    <xdr:to>
      <xdr:col>76</xdr:col>
      <xdr:colOff>165100</xdr:colOff>
      <xdr:row>104</xdr:row>
      <xdr:rowOff>141695</xdr:rowOff>
    </xdr:to>
    <xdr:sp macro="" textlink="">
      <xdr:nvSpPr>
        <xdr:cNvPr id="743" name="フローチャート: 判断 742">
          <a:extLst>
            <a:ext uri="{FF2B5EF4-FFF2-40B4-BE49-F238E27FC236}">
              <a16:creationId xmlns:a16="http://schemas.microsoft.com/office/drawing/2014/main" id="{25A81CB0-40D6-4705-802C-29816828D37E}"/>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158222</xdr:rowOff>
    </xdr:from>
    <xdr:ext cx="405111" cy="259045"/>
    <xdr:sp macro="" textlink="">
      <xdr:nvSpPr>
        <xdr:cNvPr id="744" name="n_2aveValue【庁舎】&#10;有形固定資産減価償却率">
          <a:extLst>
            <a:ext uri="{FF2B5EF4-FFF2-40B4-BE49-F238E27FC236}">
              <a16:creationId xmlns:a16="http://schemas.microsoft.com/office/drawing/2014/main" id="{B605F487-0D77-419C-8190-C476D17E6822}"/>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51526</xdr:rowOff>
    </xdr:from>
    <xdr:to>
      <xdr:col>72</xdr:col>
      <xdr:colOff>38100</xdr:colOff>
      <xdr:row>104</xdr:row>
      <xdr:rowOff>153126</xdr:rowOff>
    </xdr:to>
    <xdr:sp macro="" textlink="">
      <xdr:nvSpPr>
        <xdr:cNvPr id="745" name="フローチャート: 判断 744">
          <a:extLst>
            <a:ext uri="{FF2B5EF4-FFF2-40B4-BE49-F238E27FC236}">
              <a16:creationId xmlns:a16="http://schemas.microsoft.com/office/drawing/2014/main" id="{1393F4A3-D14D-4553-96ED-FD6D3B4DE8CC}"/>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169653</xdr:rowOff>
    </xdr:from>
    <xdr:ext cx="405111" cy="259045"/>
    <xdr:sp macro="" textlink="">
      <xdr:nvSpPr>
        <xdr:cNvPr id="746" name="n_3aveValue【庁舎】&#10;有形固定資産減価償却率">
          <a:extLst>
            <a:ext uri="{FF2B5EF4-FFF2-40B4-BE49-F238E27FC236}">
              <a16:creationId xmlns:a16="http://schemas.microsoft.com/office/drawing/2014/main" id="{F1EF71EC-AE47-4343-83C2-2CD840ADB616}"/>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89081</xdr:rowOff>
    </xdr:from>
    <xdr:to>
      <xdr:col>67</xdr:col>
      <xdr:colOff>101600</xdr:colOff>
      <xdr:row>105</xdr:row>
      <xdr:rowOff>19231</xdr:rowOff>
    </xdr:to>
    <xdr:sp macro="" textlink="">
      <xdr:nvSpPr>
        <xdr:cNvPr id="747" name="フローチャート: 判断 746">
          <a:extLst>
            <a:ext uri="{FF2B5EF4-FFF2-40B4-BE49-F238E27FC236}">
              <a16:creationId xmlns:a16="http://schemas.microsoft.com/office/drawing/2014/main" id="{A2A44B24-0586-4389-892B-8AC734F72794}"/>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35758</xdr:rowOff>
    </xdr:from>
    <xdr:ext cx="405111" cy="259045"/>
    <xdr:sp macro="" textlink="">
      <xdr:nvSpPr>
        <xdr:cNvPr id="748" name="n_4aveValue【庁舎】&#10;有形固定資産減価償却率">
          <a:extLst>
            <a:ext uri="{FF2B5EF4-FFF2-40B4-BE49-F238E27FC236}">
              <a16:creationId xmlns:a16="http://schemas.microsoft.com/office/drawing/2014/main" id="{75C65FB8-9B40-4D8B-A828-37A64459C826}"/>
            </a:ext>
          </a:extLst>
        </xdr:cNvPr>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C699C5AC-5279-49EE-BF45-AE49293218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E0E4AD67-E5D8-4140-98F5-E963DA7487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5962206-7DEC-4090-A8ED-51316991A8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D542A462-7E55-4ADA-8E6C-E7623F05EC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E4E393E5-C210-4EFD-A04B-E753016DD6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754" name="楕円 753">
          <a:extLst>
            <a:ext uri="{FF2B5EF4-FFF2-40B4-BE49-F238E27FC236}">
              <a16:creationId xmlns:a16="http://schemas.microsoft.com/office/drawing/2014/main" id="{B65BD248-E211-4067-AF5B-572F458383BB}"/>
            </a:ext>
          </a:extLst>
        </xdr:cNvPr>
        <xdr:cNvSpPr/>
      </xdr:nvSpPr>
      <xdr:spPr>
        <a:xfrm>
          <a:off x="16268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755" name="【庁舎】&#10;有形固定資産減価償却率該当値テキスト">
          <a:extLst>
            <a:ext uri="{FF2B5EF4-FFF2-40B4-BE49-F238E27FC236}">
              <a16:creationId xmlns:a16="http://schemas.microsoft.com/office/drawing/2014/main" id="{0B164852-0527-4D0C-8381-C4D4231511E1}"/>
            </a:ext>
          </a:extLst>
        </xdr:cNvPr>
        <xdr:cNvSpPr txBox="1"/>
      </xdr:nvSpPr>
      <xdr:spPr>
        <a:xfrm>
          <a:off x="16357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102144</xdr:rowOff>
    </xdr:from>
    <xdr:to>
      <xdr:col>81</xdr:col>
      <xdr:colOff>101600</xdr:colOff>
      <xdr:row>108</xdr:row>
      <xdr:rowOff>32294</xdr:rowOff>
    </xdr:to>
    <xdr:sp macro="" textlink="">
      <xdr:nvSpPr>
        <xdr:cNvPr id="756" name="楕円 755">
          <a:extLst>
            <a:ext uri="{FF2B5EF4-FFF2-40B4-BE49-F238E27FC236}">
              <a16:creationId xmlns:a16="http://schemas.microsoft.com/office/drawing/2014/main" id="{2B849BF0-45D0-4002-B284-6C76A7680280}"/>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144780</xdr:rowOff>
    </xdr:from>
    <xdr:to>
      <xdr:col>85</xdr:col>
      <xdr:colOff>127000</xdr:colOff>
      <xdr:row>107</xdr:row>
      <xdr:rowOff>152944</xdr:rowOff>
    </xdr:to>
    <xdr:cxnSp macro="">
      <xdr:nvCxnSpPr>
        <xdr:cNvPr id="757" name="直線コネクタ 756">
          <a:extLst>
            <a:ext uri="{FF2B5EF4-FFF2-40B4-BE49-F238E27FC236}">
              <a16:creationId xmlns:a16="http://schemas.microsoft.com/office/drawing/2014/main" id="{7038CCE4-D228-490C-A46E-39A040D28B09}"/>
            </a:ext>
          </a:extLst>
        </xdr:cNvPr>
        <xdr:cNvCxnSpPr/>
      </xdr:nvCxnSpPr>
      <xdr:spPr>
        <a:xfrm flipV="1">
          <a:off x="15481300" y="184899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23421</xdr:rowOff>
    </xdr:from>
    <xdr:ext cx="405111" cy="259045"/>
    <xdr:sp macro="" textlink="">
      <xdr:nvSpPr>
        <xdr:cNvPr id="758" name="n_1mainValue【庁舎】&#10;有形固定資産減価償却率">
          <a:extLst>
            <a:ext uri="{FF2B5EF4-FFF2-40B4-BE49-F238E27FC236}">
              <a16:creationId xmlns:a16="http://schemas.microsoft.com/office/drawing/2014/main" id="{9E6C65E0-C633-4904-BD28-7C0D848DC6A2}"/>
            </a:ext>
          </a:extLst>
        </xdr:cNvPr>
        <xdr:cNvSpPr txBox="1"/>
      </xdr:nvSpPr>
      <xdr:spPr>
        <a:xfrm>
          <a:off x="152660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8C9818A6-FB39-4D17-BFFF-FA2315913E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D6CA46FD-E74C-4F30-8A8B-4E14D550F8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70BE3BCF-A750-4A13-B36C-B179D9FF07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B0666F81-BA2E-41D2-BDB6-5AED2B4B46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8B4BBDB9-62C2-47FE-9832-D474482F16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93263EC0-3476-4993-935E-B6014CEBB2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8F3F168E-1689-4DBF-A0C0-CF5D831E46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290FFBF9-92EA-4844-870F-294C623950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id="{76181CC8-61D3-4794-B724-B2C5F3B836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id="{34DCAAC5-E315-445C-89B6-FBA68BA677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9" name="テキスト ボックス 768">
          <a:extLst>
            <a:ext uri="{FF2B5EF4-FFF2-40B4-BE49-F238E27FC236}">
              <a16:creationId xmlns:a16="http://schemas.microsoft.com/office/drawing/2014/main" id="{79B072EA-E60F-4CB9-93A5-762737BEC73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a:extLst>
            <a:ext uri="{FF2B5EF4-FFF2-40B4-BE49-F238E27FC236}">
              <a16:creationId xmlns:a16="http://schemas.microsoft.com/office/drawing/2014/main" id="{9C5A7F84-96AE-4A90-A05B-D93A9A5561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a:extLst>
            <a:ext uri="{FF2B5EF4-FFF2-40B4-BE49-F238E27FC236}">
              <a16:creationId xmlns:a16="http://schemas.microsoft.com/office/drawing/2014/main" id="{F64051A2-0FA7-4F90-B9D7-39884930B94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a:extLst>
            <a:ext uri="{FF2B5EF4-FFF2-40B4-BE49-F238E27FC236}">
              <a16:creationId xmlns:a16="http://schemas.microsoft.com/office/drawing/2014/main" id="{0A1866D5-F4CA-4385-991B-D0754A07441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a:extLst>
            <a:ext uri="{FF2B5EF4-FFF2-40B4-BE49-F238E27FC236}">
              <a16:creationId xmlns:a16="http://schemas.microsoft.com/office/drawing/2014/main" id="{F4FB102A-7B69-419E-8A05-E12AE999530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a:extLst>
            <a:ext uri="{FF2B5EF4-FFF2-40B4-BE49-F238E27FC236}">
              <a16:creationId xmlns:a16="http://schemas.microsoft.com/office/drawing/2014/main" id="{4947D646-ADF2-47D4-A66F-030F607AE03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a:extLst>
            <a:ext uri="{FF2B5EF4-FFF2-40B4-BE49-F238E27FC236}">
              <a16:creationId xmlns:a16="http://schemas.microsoft.com/office/drawing/2014/main" id="{23A8EA8F-D1A4-4B84-83BC-04A935107B2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a:extLst>
            <a:ext uri="{FF2B5EF4-FFF2-40B4-BE49-F238E27FC236}">
              <a16:creationId xmlns:a16="http://schemas.microsoft.com/office/drawing/2014/main" id="{D8C49CE2-4057-452B-8FAD-CAA8EC6C409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a:extLst>
            <a:ext uri="{FF2B5EF4-FFF2-40B4-BE49-F238E27FC236}">
              <a16:creationId xmlns:a16="http://schemas.microsoft.com/office/drawing/2014/main" id="{02CF8829-08B7-446D-86A9-E363162539E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EA6D9D2E-8A49-441A-8531-3FBADA1A16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BF767260-8860-4689-99BB-167E6387ED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a:extLst>
            <a:ext uri="{FF2B5EF4-FFF2-40B4-BE49-F238E27FC236}">
              <a16:creationId xmlns:a16="http://schemas.microsoft.com/office/drawing/2014/main" id="{BA5404DE-F0E4-4285-A7CE-6B8C5009CF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781" name="直線コネクタ 780">
          <a:extLst>
            <a:ext uri="{FF2B5EF4-FFF2-40B4-BE49-F238E27FC236}">
              <a16:creationId xmlns:a16="http://schemas.microsoft.com/office/drawing/2014/main" id="{5AA78E9F-7641-4BDE-BA5F-B0A9E6B6AEE3}"/>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2" name="【庁舎】&#10;一人当たり面積最小値テキスト">
          <a:extLst>
            <a:ext uri="{FF2B5EF4-FFF2-40B4-BE49-F238E27FC236}">
              <a16:creationId xmlns:a16="http://schemas.microsoft.com/office/drawing/2014/main" id="{E8FBC571-EB03-4D2A-AF61-C843E6BA6EEF}"/>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3" name="直線コネクタ 782">
          <a:extLst>
            <a:ext uri="{FF2B5EF4-FFF2-40B4-BE49-F238E27FC236}">
              <a16:creationId xmlns:a16="http://schemas.microsoft.com/office/drawing/2014/main" id="{C288CDAE-1B27-4670-AE43-AF424B434A8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84" name="【庁舎】&#10;一人当たり面積最大値テキスト">
          <a:extLst>
            <a:ext uri="{FF2B5EF4-FFF2-40B4-BE49-F238E27FC236}">
              <a16:creationId xmlns:a16="http://schemas.microsoft.com/office/drawing/2014/main" id="{BBD7F6E9-BB3F-4776-BFA6-A1EB4D9E2D5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85" name="直線コネクタ 784">
          <a:extLst>
            <a:ext uri="{FF2B5EF4-FFF2-40B4-BE49-F238E27FC236}">
              <a16:creationId xmlns:a16="http://schemas.microsoft.com/office/drawing/2014/main" id="{EA6DC6EC-D0FF-454E-BB7F-B426F535B4C2}"/>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86" name="【庁舎】&#10;一人当たり面積平均値テキスト">
          <a:extLst>
            <a:ext uri="{FF2B5EF4-FFF2-40B4-BE49-F238E27FC236}">
              <a16:creationId xmlns:a16="http://schemas.microsoft.com/office/drawing/2014/main" id="{BB2F6FE9-B149-41F7-ABAE-DC54460B38FC}"/>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7" name="フローチャート: 判断 786">
          <a:extLst>
            <a:ext uri="{FF2B5EF4-FFF2-40B4-BE49-F238E27FC236}">
              <a16:creationId xmlns:a16="http://schemas.microsoft.com/office/drawing/2014/main" id="{BC523A46-E7AF-4BF1-919F-2DA7B68581B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788" name="フローチャート: 判断 787">
          <a:extLst>
            <a:ext uri="{FF2B5EF4-FFF2-40B4-BE49-F238E27FC236}">
              <a16:creationId xmlns:a16="http://schemas.microsoft.com/office/drawing/2014/main" id="{14B02C64-6761-462F-92D6-E22BBD8FF1E3}"/>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56659</xdr:rowOff>
    </xdr:from>
    <xdr:ext cx="469744" cy="259045"/>
    <xdr:sp macro="" textlink="">
      <xdr:nvSpPr>
        <xdr:cNvPr id="789" name="n_1aveValue【庁舎】&#10;一人当たり面積">
          <a:extLst>
            <a:ext uri="{FF2B5EF4-FFF2-40B4-BE49-F238E27FC236}">
              <a16:creationId xmlns:a16="http://schemas.microsoft.com/office/drawing/2014/main" id="{99D2A557-E986-4CF2-A337-764167868867}"/>
            </a:ext>
          </a:extLst>
        </xdr:cNvPr>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109982</xdr:rowOff>
    </xdr:from>
    <xdr:to>
      <xdr:col>107</xdr:col>
      <xdr:colOff>101600</xdr:colOff>
      <xdr:row>106</xdr:row>
      <xdr:rowOff>40132</xdr:rowOff>
    </xdr:to>
    <xdr:sp macro="" textlink="">
      <xdr:nvSpPr>
        <xdr:cNvPr id="790" name="フローチャート: 判断 789">
          <a:extLst>
            <a:ext uri="{FF2B5EF4-FFF2-40B4-BE49-F238E27FC236}">
              <a16:creationId xmlns:a16="http://schemas.microsoft.com/office/drawing/2014/main" id="{3143DA5C-86C3-4090-BFA1-5B1DC1B3EEFA}"/>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56659</xdr:rowOff>
    </xdr:from>
    <xdr:ext cx="469744" cy="259045"/>
    <xdr:sp macro="" textlink="">
      <xdr:nvSpPr>
        <xdr:cNvPr id="791" name="n_2aveValue【庁舎】&#10;一人当たり面積">
          <a:extLst>
            <a:ext uri="{FF2B5EF4-FFF2-40B4-BE49-F238E27FC236}">
              <a16:creationId xmlns:a16="http://schemas.microsoft.com/office/drawing/2014/main" id="{B887623E-8E7C-47A9-820D-D94CEF0DC75F}"/>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792" name="フローチャート: 判断 791">
          <a:extLst>
            <a:ext uri="{FF2B5EF4-FFF2-40B4-BE49-F238E27FC236}">
              <a16:creationId xmlns:a16="http://schemas.microsoft.com/office/drawing/2014/main" id="{77040DC6-3B9B-4423-BD31-6A5F80CE99E9}"/>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793" name="n_3aveValue【庁舎】&#10;一人当たり面積">
          <a:extLst>
            <a:ext uri="{FF2B5EF4-FFF2-40B4-BE49-F238E27FC236}">
              <a16:creationId xmlns:a16="http://schemas.microsoft.com/office/drawing/2014/main" id="{1DB7F5C4-CFD1-494E-BF6A-773E67011083}"/>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151130</xdr:rowOff>
    </xdr:from>
    <xdr:to>
      <xdr:col>98</xdr:col>
      <xdr:colOff>38100</xdr:colOff>
      <xdr:row>106</xdr:row>
      <xdr:rowOff>81280</xdr:rowOff>
    </xdr:to>
    <xdr:sp macro="" textlink="">
      <xdr:nvSpPr>
        <xdr:cNvPr id="794" name="フローチャート: 判断 793">
          <a:extLst>
            <a:ext uri="{FF2B5EF4-FFF2-40B4-BE49-F238E27FC236}">
              <a16:creationId xmlns:a16="http://schemas.microsoft.com/office/drawing/2014/main" id="{21F08250-B212-47BF-8BA2-41D13E573D15}"/>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97807</xdr:rowOff>
    </xdr:from>
    <xdr:ext cx="469744" cy="259045"/>
    <xdr:sp macro="" textlink="">
      <xdr:nvSpPr>
        <xdr:cNvPr id="795" name="n_4aveValue【庁舎】&#10;一人当たり面積">
          <a:extLst>
            <a:ext uri="{FF2B5EF4-FFF2-40B4-BE49-F238E27FC236}">
              <a16:creationId xmlns:a16="http://schemas.microsoft.com/office/drawing/2014/main" id="{1BA93847-99CD-4EA5-AEBA-AB596E7547D8}"/>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C9E26BFD-C795-47EE-B40F-8FFBE5B437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E46F5ACD-D412-4272-9905-6840D88B22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13288532-B05B-4DE1-8004-30F97871CD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80880A4F-37A8-4C11-9A70-DE0D1605F1D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3B5C989B-17BA-4E34-88A8-9CAFE8DD7C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801" name="楕円 800">
          <a:extLst>
            <a:ext uri="{FF2B5EF4-FFF2-40B4-BE49-F238E27FC236}">
              <a16:creationId xmlns:a16="http://schemas.microsoft.com/office/drawing/2014/main" id="{0E6B38C8-54D1-4FCE-A4A4-C03FE63A223E}"/>
            </a:ext>
          </a:extLst>
        </xdr:cNvPr>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802" name="【庁舎】&#10;一人当たり面積該当値テキスト">
          <a:extLst>
            <a:ext uri="{FF2B5EF4-FFF2-40B4-BE49-F238E27FC236}">
              <a16:creationId xmlns:a16="http://schemas.microsoft.com/office/drawing/2014/main" id="{FB1CA8C0-74BA-4F7C-9F08-927196F02C4D}"/>
            </a:ext>
          </a:extLst>
        </xdr:cNvPr>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803" name="楕円 802">
          <a:extLst>
            <a:ext uri="{FF2B5EF4-FFF2-40B4-BE49-F238E27FC236}">
              <a16:creationId xmlns:a16="http://schemas.microsoft.com/office/drawing/2014/main" id="{2C9BFE93-01ED-4CCE-9295-38D22415AAE9}"/>
            </a:ext>
          </a:extLst>
        </xdr:cNvPr>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107</xdr:row>
      <xdr:rowOff>5335</xdr:rowOff>
    </xdr:to>
    <xdr:cxnSp macro="">
      <xdr:nvCxnSpPr>
        <xdr:cNvPr id="804" name="直線コネクタ 803">
          <a:extLst>
            <a:ext uri="{FF2B5EF4-FFF2-40B4-BE49-F238E27FC236}">
              <a16:creationId xmlns:a16="http://schemas.microsoft.com/office/drawing/2014/main" id="{A2125B48-5005-4528-AE5F-2BDF245E0651}"/>
            </a:ext>
          </a:extLst>
        </xdr:cNvPr>
        <xdr:cNvCxnSpPr/>
      </xdr:nvCxnSpPr>
      <xdr:spPr>
        <a:xfrm flipV="1">
          <a:off x="21323300" y="183367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805" name="n_1mainValue【庁舎】&#10;一人当たり面積">
          <a:extLst>
            <a:ext uri="{FF2B5EF4-FFF2-40B4-BE49-F238E27FC236}">
              <a16:creationId xmlns:a16="http://schemas.microsoft.com/office/drawing/2014/main" id="{8D8A7A62-204A-4B75-AD23-A2D3E9119D18}"/>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D886EDA-1312-461A-BB88-022AD9F249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5775A423-4660-4364-99C4-0658635418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30641C1E-B316-473E-AF7E-FD0FCD0FA1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年に策定した公共施設等総合管理計画では、当市の市民一人当たり公共施設延べ床面積は、類似団体と比較して約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倍程度多いことが確認され、公共施設全体で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％の削減を定めている。その中でも庁舎では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％、体育施設では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を計画している。前者においては、当該削減が実行できるよう、新庁舎の建設計画を計画しており、後者においては、市内各所にある既存体育館の廃止を検討している。こうした取組を着実に実行することで、有形固定資産減価償却率及び一人当たり面積ともに類似団体平均と同規模水準まで引き下げられ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前年度と同程度の数値となっており、類似団体内平均値との比較では、</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ポイント低い水準となっている。</a:t>
          </a:r>
          <a:endParaRPr lang="ja-JP" altLang="ja-JP">
            <a:effectLst/>
          </a:endParaRPr>
        </a:p>
        <a:p>
          <a:r>
            <a:rPr kumimoji="1" lang="ja-JP" altLang="ja-JP" sz="1100">
              <a:solidFill>
                <a:schemeClr val="dk1"/>
              </a:solidFill>
              <a:effectLst/>
              <a:latin typeface="+mn-lt"/>
              <a:ea typeface="+mn-ea"/>
              <a:cs typeface="+mn-cs"/>
            </a:rPr>
            <a:t>　主な要因としては、人口減少や地価の下落に加え、市内に大企業が少なく、他市と比較し法人市民税が低いことが挙げられる。</a:t>
          </a:r>
          <a:endParaRPr lang="ja-JP" altLang="ja-JP">
            <a:effectLst/>
          </a:endParaRPr>
        </a:p>
        <a:p>
          <a:r>
            <a:rPr kumimoji="1" lang="ja-JP" altLang="ja-JP" sz="1100">
              <a:solidFill>
                <a:schemeClr val="dk1"/>
              </a:solidFill>
              <a:effectLst/>
              <a:latin typeface="+mn-lt"/>
              <a:ea typeface="+mn-ea"/>
              <a:cs typeface="+mn-cs"/>
            </a:rPr>
            <a:t>　今後も、企業誘致等を積極的に行い、市税収入の増加に努めていく。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昨年度と比べて、歳入では市税が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億円減であったものの、地方交付税が</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億円、各種交付金が</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億円、地方特例交付金が</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億円増となり、歳出では特別定額給付金が減となったことが主な要因と考えられる。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歳入の根幹である市税収入の増が見込まれないことから、行政改革や事務事業の見直しを進めることにより、歳出の削減に努める。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65</xdr:row>
      <xdr:rowOff>167132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7973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1138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100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133350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100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人件費については、常に削減に努めているところであるが、令和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年度は前年度に比べ金額で約</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千万円増加している。</a:t>
          </a:r>
          <a:endParaRPr lang="ja-JP" altLang="ja-JP" sz="1400">
            <a:effectLst/>
          </a:endParaRPr>
        </a:p>
        <a:p>
          <a:r>
            <a:rPr kumimoji="1" lang="ja-JP" altLang="ja-JP" sz="1100" baseline="0">
              <a:solidFill>
                <a:schemeClr val="dk1"/>
              </a:solidFill>
              <a:effectLst/>
              <a:latin typeface="+mn-lt"/>
              <a:ea typeface="+mn-ea"/>
              <a:cs typeface="+mn-cs"/>
            </a:rPr>
            <a:t>　また、物件費についても、常に経費削減に努めているところであるが、人口が減少してきているため、人口</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人当たりの人件費・物件費の数値をみると高くなる結果となった。</a:t>
          </a:r>
          <a:endParaRPr lang="ja-JP" altLang="ja-JP" sz="1400">
            <a:effectLst/>
          </a:endParaRPr>
        </a:p>
        <a:p>
          <a:r>
            <a:rPr kumimoji="1" lang="ja-JP" altLang="ja-JP" sz="1100" baseline="0">
              <a:solidFill>
                <a:schemeClr val="dk1"/>
              </a:solidFill>
              <a:effectLst/>
              <a:latin typeface="+mn-lt"/>
              <a:ea typeface="+mn-ea"/>
              <a:cs typeface="+mn-cs"/>
            </a:rPr>
            <a:t>　今後も着実な行政改革を実施するなどして、人件費の削減に努めるとともに、物件費についても経費の節減に努めていく必要がある。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91667</xdr:rowOff>
    </xdr:from>
    <xdr:to>
      <xdr:col>23</xdr:col>
      <xdr:colOff>133350</xdr:colOff>
      <xdr:row>84</xdr:row>
      <xdr:rowOff>111127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93467"/>
          <a:ext cx="8382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89365</xdr:rowOff>
    </xdr:from>
    <xdr:to>
      <xdr:col>19</xdr:col>
      <xdr:colOff>133350</xdr:colOff>
      <xdr:row>84</xdr:row>
      <xdr:rowOff>91667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19715"/>
          <a:ext cx="889000" cy="1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41501</xdr:rowOff>
    </xdr:from>
    <xdr:to>
      <xdr:col>15</xdr:col>
      <xdr:colOff>82550</xdr:colOff>
      <xdr:row>83</xdr:row>
      <xdr:rowOff>89365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71851"/>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26815</xdr:rowOff>
    </xdr:from>
    <xdr:to>
      <xdr:col>11</xdr:col>
      <xdr:colOff>31750</xdr:colOff>
      <xdr:row>83</xdr:row>
      <xdr:rowOff>41501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7165"/>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60327</xdr:rowOff>
    </xdr:from>
    <xdr:to>
      <xdr:col>23</xdr:col>
      <xdr:colOff>184150</xdr:colOff>
      <xdr:row>84</xdr:row>
      <xdr:rowOff>161927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32404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40867</xdr:rowOff>
    </xdr:from>
    <xdr:to>
      <xdr:col>19</xdr:col>
      <xdr:colOff>184150</xdr:colOff>
      <xdr:row>84</xdr:row>
      <xdr:rowOff>142467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127244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2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38565</xdr:rowOff>
    </xdr:from>
    <xdr:to>
      <xdr:col>15</xdr:col>
      <xdr:colOff>133350</xdr:colOff>
      <xdr:row>83</xdr:row>
      <xdr:rowOff>140165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124942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162151</xdr:rowOff>
    </xdr:from>
    <xdr:to>
      <xdr:col>11</xdr:col>
      <xdr:colOff>82550</xdr:colOff>
      <xdr:row>83</xdr:row>
      <xdr:rowOff>92301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77078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0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147465</xdr:rowOff>
    </xdr:from>
    <xdr:to>
      <xdr:col>7</xdr:col>
      <xdr:colOff>31750</xdr:colOff>
      <xdr:row>83</xdr:row>
      <xdr:rowOff>77615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62392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年度以降、国とほぼ同水準で推移している。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30691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30691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常に定員管理の適正化に努め、人員を削減しているところではあるが、人口減少が進んでいるため人口千人当たりの職員数はほぼ横ばいで推移している。</a:t>
          </a:r>
          <a:endParaRPr lang="ja-JP" altLang="ja-JP" sz="1400">
            <a:effectLst/>
          </a:endParaRPr>
        </a:p>
        <a:p>
          <a:r>
            <a:rPr kumimoji="1" lang="ja-JP" altLang="ja-JP" sz="1100">
              <a:solidFill>
                <a:schemeClr val="dk1"/>
              </a:solidFill>
              <a:effectLst/>
              <a:latin typeface="+mn-lt"/>
              <a:ea typeface="+mn-ea"/>
              <a:cs typeface="+mn-cs"/>
            </a:rPr>
            <a:t>　類似団体内平均値に比べて、</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人多い要因は、旧広域圏組合で実施していた消防業務、ごみ処理業務等について、組合解散後も、桐生市が継承し、これらの業務を近隣団体から受託しているため、その業務を従事する職員を抱えている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今後も、定員管理の適正化に努めていく。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80264</xdr:rowOff>
    </xdr:from>
    <xdr:to>
      <xdr:col>81</xdr:col>
      <xdr:colOff>44450</xdr:colOff>
      <xdr:row>65</xdr:row>
      <xdr:rowOff>118872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2451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70612</xdr:rowOff>
    </xdr:from>
    <xdr:to>
      <xdr:col>77</xdr:col>
      <xdr:colOff>44450</xdr:colOff>
      <xdr:row>65</xdr:row>
      <xdr:rowOff>80264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2148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70612</xdr:rowOff>
    </xdr:from>
    <xdr:to>
      <xdr:col>72</xdr:col>
      <xdr:colOff>203200</xdr:colOff>
      <xdr:row>65</xdr:row>
      <xdr:rowOff>73025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2148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51308</xdr:rowOff>
    </xdr:from>
    <xdr:to>
      <xdr:col>68</xdr:col>
      <xdr:colOff>152400</xdr:colOff>
      <xdr:row>65</xdr:row>
      <xdr:rowOff>73025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955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68072</xdr:rowOff>
    </xdr:from>
    <xdr:to>
      <xdr:col>81</xdr:col>
      <xdr:colOff>95250</xdr:colOff>
      <xdr:row>65</xdr:row>
      <xdr:rowOff>169672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40149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29464</xdr:rowOff>
    </xdr:from>
    <xdr:to>
      <xdr:col>77</xdr:col>
      <xdr:colOff>95250</xdr:colOff>
      <xdr:row>65</xdr:row>
      <xdr:rowOff>131064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115841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19812</xdr:rowOff>
    </xdr:from>
    <xdr:to>
      <xdr:col>73</xdr:col>
      <xdr:colOff>44450</xdr:colOff>
      <xdr:row>65</xdr:row>
      <xdr:rowOff>121412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22225</xdr:rowOff>
    </xdr:from>
    <xdr:to>
      <xdr:col>68</xdr:col>
      <xdr:colOff>203200</xdr:colOff>
      <xdr:row>65</xdr:row>
      <xdr:rowOff>123825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508</xdr:rowOff>
    </xdr:from>
    <xdr:to>
      <xdr:col>64</xdr:col>
      <xdr:colOff>152400</xdr:colOff>
      <xdr:row>65</xdr:row>
      <xdr:rowOff>102108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86885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前年度と比べ、同水準であるが、臨時財政対策債や合併特例債など交付税措置の大きい起債の割合が大きくなってきていることが、実質公債費比率を下げている要因である。</a:t>
          </a:r>
          <a:endParaRPr lang="ja-JP" altLang="ja-JP">
            <a:effectLst/>
          </a:endParaRPr>
        </a:p>
        <a:p>
          <a:r>
            <a:rPr kumimoji="1" lang="ja-JP" altLang="ja-JP" sz="1100">
              <a:solidFill>
                <a:schemeClr val="dk1"/>
              </a:solidFill>
              <a:effectLst/>
              <a:latin typeface="+mn-lt"/>
              <a:ea typeface="+mn-ea"/>
              <a:cs typeface="+mn-cs"/>
            </a:rPr>
            <a:t>　今後は、新庁舎建設等が本格化していくことから、実質公債費比率等の数値を確認しながら適正な市債借入を行っていく。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97367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137583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150989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6350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今後も後世への負担を少しでも軽減するよう、新規事業の実施等について総点検を図り、財政の健全化を図ると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に、適正な市債管理に努めていく。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126594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非常勤職員の報酬増加等により、</a:t>
          </a:r>
          <a:r>
            <a:rPr kumimoji="1" lang="ja-JP" altLang="ja-JP" sz="1100">
              <a:solidFill>
                <a:schemeClr val="dk1"/>
              </a:solidFill>
              <a:effectLst/>
              <a:latin typeface="+mn-lt"/>
              <a:ea typeface="+mn-ea"/>
              <a:cs typeface="+mn-cs"/>
            </a:rPr>
            <a:t>前年度と比較して、総体としての人件費は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傾向となっている。</a:t>
          </a:r>
          <a:endParaRPr lang="ja-JP" altLang="ja-JP" sz="1400">
            <a:effectLst/>
          </a:endParaRPr>
        </a:p>
        <a:p>
          <a:r>
            <a:rPr kumimoji="1" lang="ja-JP" altLang="ja-JP" sz="1100">
              <a:solidFill>
                <a:schemeClr val="dk1"/>
              </a:solidFill>
              <a:effectLst/>
              <a:latin typeface="+mn-lt"/>
              <a:ea typeface="+mn-ea"/>
              <a:cs typeface="+mn-cs"/>
            </a:rPr>
            <a:t>　類似団体内平均値に比べ</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高い要因は、消防業務、ごみ処理業務、斎場業務など他市から事業を受託等していることや、他市に比べ市有施設を多く所有していることが原因と考えられる。今後も定員管理の適正化を進め、人件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5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45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158750</xdr:rowOff>
    </xdr:from>
    <xdr:to>
      <xdr:col>15</xdr:col>
      <xdr:colOff>98425</xdr:colOff>
      <xdr:row>40</xdr:row>
      <xdr:rowOff>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41</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5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69850</xdr:rowOff>
    </xdr:from>
    <xdr:to>
      <xdr:col>6</xdr:col>
      <xdr:colOff>171450</xdr:colOff>
      <xdr:row>42</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年度の物件費は、コロナ禍での休園による桐生が岡遊園地事業の使用料減少等により、前年度に比べ減少しており、グラフの数値も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今後も、常にコスト意識を持ち、経費削減に努める。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559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6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教育・保育給付事業費用</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今後も事業の優先事項を考慮した上で、国県の補助制度を有効に活用し対応していく。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1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85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については、維持補修費は減少しているものの、</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おり、総体としては増加しているが、グラフの数値は</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介護保険事業に対する繰出金は、今後も増加傾向にあるため、各会計において、受益者負担の原則に則り、適正な料金となるよう努めていく。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58</xdr:row>
      <xdr:rowOff>148772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75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120849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148772</xdr:rowOff>
    </xdr:from>
    <xdr:to>
      <xdr:col>82</xdr:col>
      <xdr:colOff>196850</xdr:colOff>
      <xdr:row>58</xdr:row>
      <xdr:rowOff>148772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09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20865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364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26307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5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145342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年度は、下水道事業会計繰出金（財務適用企業への繰出しにつき、補助金等として計上）により増加し、グラフの数値も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今後は、下水道事業会計の財務適用に伴い、ルール外の繰出金に頼らず、適正な企業経営となるよう努める。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85090</xdr:rowOff>
    </xdr:from>
    <xdr:to>
      <xdr:col>78</xdr:col>
      <xdr:colOff>69850</xdr:colOff>
      <xdr:row>34</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4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85090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659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1270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34290</xdr:rowOff>
    </xdr:from>
    <xdr:to>
      <xdr:col>74</xdr:col>
      <xdr:colOff>31750</xdr:colOff>
      <xdr:row>33</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146067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年度の公債費は</a:t>
          </a:r>
          <a:r>
            <a:rPr kumimoji="1" lang="ja-JP" altLang="en-US" sz="1100">
              <a:solidFill>
                <a:schemeClr val="dk1"/>
              </a:solidFill>
              <a:effectLst/>
              <a:latin typeface="+mn-lt"/>
              <a:ea typeface="+mn-ea"/>
              <a:cs typeface="+mn-cs"/>
            </a:rPr>
            <a:t>、臨時財政対策債等</a:t>
          </a:r>
          <a:r>
            <a:rPr kumimoji="1" lang="ja-JP" altLang="ja-JP" sz="1100">
              <a:solidFill>
                <a:schemeClr val="dk1"/>
              </a:solidFill>
              <a:effectLst/>
              <a:latin typeface="+mn-lt"/>
              <a:ea typeface="+mn-ea"/>
              <a:cs typeface="+mn-cs"/>
            </a:rPr>
            <a:t>により前年度に比べ微増となって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、グラフの数値は前年度よりも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整備が終了した教育施設の償還が増加する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適切な運用に努める。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54611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18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54611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8889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ポイント減少し、類似団体内平均値との比較では、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今後も、人口減少や少子高齢化などの影響により、扶助費の増加が見込まれるため、引き続き、事業コストの縮減に努めていく。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34465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60706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37846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128924</xdr:rowOff>
    </xdr:from>
    <xdr:to>
      <xdr:col>29</xdr:col>
      <xdr:colOff>127000</xdr:colOff>
      <xdr:row>15</xdr:row>
      <xdr:rowOff>164871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8299"/>
          <a:ext cx="647700" cy="3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164871</xdr:rowOff>
    </xdr:from>
    <xdr:to>
      <xdr:col>26</xdr:col>
      <xdr:colOff>50800</xdr:colOff>
      <xdr:row>16</xdr:row>
      <xdr:rowOff>28416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4246"/>
          <a:ext cx="6985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28416</xdr:rowOff>
    </xdr:from>
    <xdr:to>
      <xdr:col>22</xdr:col>
      <xdr:colOff>114300</xdr:colOff>
      <xdr:row>16</xdr:row>
      <xdr:rowOff>56648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9241"/>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46876</xdr:rowOff>
    </xdr:from>
    <xdr:to>
      <xdr:col>18</xdr:col>
      <xdr:colOff>177800</xdr:colOff>
      <xdr:row>16</xdr:row>
      <xdr:rowOff>56648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7701"/>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78124</xdr:rowOff>
    </xdr:from>
    <xdr:to>
      <xdr:col>29</xdr:col>
      <xdr:colOff>177800</xdr:colOff>
      <xdr:row>16</xdr:row>
      <xdr:rowOff>8274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94651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114071</xdr:rowOff>
    </xdr:from>
    <xdr:to>
      <xdr:col>26</xdr:col>
      <xdr:colOff>101600</xdr:colOff>
      <xdr:row>16</xdr:row>
      <xdr:rowOff>44221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54398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149066</xdr:rowOff>
    </xdr:from>
    <xdr:to>
      <xdr:col>22</xdr:col>
      <xdr:colOff>165100</xdr:colOff>
      <xdr:row>16</xdr:row>
      <xdr:rowOff>79216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5848</xdr:rowOff>
    </xdr:from>
    <xdr:to>
      <xdr:col>19</xdr:col>
      <xdr:colOff>38100</xdr:colOff>
      <xdr:row>16</xdr:row>
      <xdr:rowOff>107448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117625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167526</xdr:rowOff>
    </xdr:from>
    <xdr:to>
      <xdr:col>15</xdr:col>
      <xdr:colOff>101600</xdr:colOff>
      <xdr:row>16</xdr:row>
      <xdr:rowOff>97676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107853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65461</xdr:rowOff>
    </xdr:from>
    <xdr:to>
      <xdr:col>29</xdr:col>
      <xdr:colOff>127000</xdr:colOff>
      <xdr:row>36</xdr:row>
      <xdr:rowOff>141128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18711"/>
          <a:ext cx="6477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64455</xdr:rowOff>
    </xdr:from>
    <xdr:to>
      <xdr:col>26</xdr:col>
      <xdr:colOff>50800</xdr:colOff>
      <xdr:row>36</xdr:row>
      <xdr:rowOff>141128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17705"/>
          <a:ext cx="698500" cy="7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64455</xdr:rowOff>
    </xdr:from>
    <xdr:to>
      <xdr:col>22</xdr:col>
      <xdr:colOff>114300</xdr:colOff>
      <xdr:row>36</xdr:row>
      <xdr:rowOff>108483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17705"/>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78263</xdr:rowOff>
    </xdr:from>
    <xdr:to>
      <xdr:col>18</xdr:col>
      <xdr:colOff>177800</xdr:colOff>
      <xdr:row>36</xdr:row>
      <xdr:rowOff>108483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31513"/>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14661</xdr:rowOff>
    </xdr:from>
    <xdr:to>
      <xdr:col>29</xdr:col>
      <xdr:colOff>177800</xdr:colOff>
      <xdr:row>36</xdr:row>
      <xdr:rowOff>116261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6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329638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90328</xdr:rowOff>
    </xdr:from>
    <xdr:to>
      <xdr:col>26</xdr:col>
      <xdr:colOff>101600</xdr:colOff>
      <xdr:row>37</xdr:row>
      <xdr:rowOff>20478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13655</xdr:rowOff>
    </xdr:from>
    <xdr:to>
      <xdr:col>22</xdr:col>
      <xdr:colOff>165100</xdr:colOff>
      <xdr:row>36</xdr:row>
      <xdr:rowOff>115255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6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125432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3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57683</xdr:rowOff>
    </xdr:from>
    <xdr:to>
      <xdr:col>19</xdr:col>
      <xdr:colOff>38100</xdr:colOff>
      <xdr:row>36</xdr:row>
      <xdr:rowOff>159283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1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7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27463</xdr:rowOff>
    </xdr:from>
    <xdr:to>
      <xdr:col>15</xdr:col>
      <xdr:colOff>101600</xdr:colOff>
      <xdr:row>36</xdr:row>
      <xdr:rowOff>129063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139240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4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6312</xdr:rowOff>
    </xdr:from>
    <xdr:to>
      <xdr:col>24</xdr:col>
      <xdr:colOff>63500</xdr:colOff>
      <xdr:row>32</xdr:row>
      <xdr:rowOff>78397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92712"/>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78397</xdr:rowOff>
    </xdr:from>
    <xdr:to>
      <xdr:col>19</xdr:col>
      <xdr:colOff>177800</xdr:colOff>
      <xdr:row>33</xdr:row>
      <xdr:rowOff>89065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64797"/>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89065</xdr:rowOff>
    </xdr:from>
    <xdr:to>
      <xdr:col>15</xdr:col>
      <xdr:colOff>50800</xdr:colOff>
      <xdr:row>33</xdr:row>
      <xdr:rowOff>91656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691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57557</xdr:rowOff>
    </xdr:from>
    <xdr:to>
      <xdr:col>10</xdr:col>
      <xdr:colOff>114300</xdr:colOff>
      <xdr:row>33</xdr:row>
      <xdr:rowOff>91656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43957"/>
          <a:ext cx="889000" cy="2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126962</xdr:rowOff>
    </xdr:from>
    <xdr:to>
      <xdr:col>24</xdr:col>
      <xdr:colOff>114300</xdr:colOff>
      <xdr:row>32</xdr:row>
      <xdr:rowOff>57112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149839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27597</xdr:rowOff>
    </xdr:from>
    <xdr:to>
      <xdr:col>20</xdr:col>
      <xdr:colOff>38100</xdr:colOff>
      <xdr:row>32</xdr:row>
      <xdr:rowOff>129197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145724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38265</xdr:rowOff>
    </xdr:from>
    <xdr:to>
      <xdr:col>15</xdr:col>
      <xdr:colOff>101600</xdr:colOff>
      <xdr:row>33</xdr:row>
      <xdr:rowOff>139865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156392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40856</xdr:rowOff>
    </xdr:from>
    <xdr:to>
      <xdr:col>10</xdr:col>
      <xdr:colOff>165100</xdr:colOff>
      <xdr:row>33</xdr:row>
      <xdr:rowOff>142456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158983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7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6757</xdr:rowOff>
    </xdr:from>
    <xdr:to>
      <xdr:col>6</xdr:col>
      <xdr:colOff>38100</xdr:colOff>
      <xdr:row>32</xdr:row>
      <xdr:rowOff>108357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124884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2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144566</xdr:rowOff>
    </xdr:from>
    <xdr:to>
      <xdr:col>24</xdr:col>
      <xdr:colOff>63500</xdr:colOff>
      <xdr:row>54</xdr:row>
      <xdr:rowOff>154232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02866"/>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154232</xdr:rowOff>
    </xdr:from>
    <xdr:to>
      <xdr:col>19</xdr:col>
      <xdr:colOff>177800</xdr:colOff>
      <xdr:row>55</xdr:row>
      <xdr:rowOff>143717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12532"/>
          <a:ext cx="889000" cy="1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143717</xdr:rowOff>
    </xdr:from>
    <xdr:to>
      <xdr:col>15</xdr:col>
      <xdr:colOff>50800</xdr:colOff>
      <xdr:row>56</xdr:row>
      <xdr:rowOff>14525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73467"/>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14525</xdr:rowOff>
    </xdr:from>
    <xdr:to>
      <xdr:col>10</xdr:col>
      <xdr:colOff>114300</xdr:colOff>
      <xdr:row>56</xdr:row>
      <xdr:rowOff>62074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1572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93766</xdr:rowOff>
    </xdr:from>
    <xdr:to>
      <xdr:col>24</xdr:col>
      <xdr:colOff>114300</xdr:colOff>
      <xdr:row>55</xdr:row>
      <xdr:rowOff>23916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116643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103432</xdr:rowOff>
    </xdr:from>
    <xdr:to>
      <xdr:col>20</xdr:col>
      <xdr:colOff>38100</xdr:colOff>
      <xdr:row>55</xdr:row>
      <xdr:rowOff>33582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50109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92917</xdr:rowOff>
    </xdr:from>
    <xdr:to>
      <xdr:col>15</xdr:col>
      <xdr:colOff>101600</xdr:colOff>
      <xdr:row>56</xdr:row>
      <xdr:rowOff>23067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39594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135175</xdr:rowOff>
    </xdr:from>
    <xdr:to>
      <xdr:col>10</xdr:col>
      <xdr:colOff>165100</xdr:colOff>
      <xdr:row>56</xdr:row>
      <xdr:rowOff>65325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11274</xdr:rowOff>
    </xdr:from>
    <xdr:to>
      <xdr:col>6</xdr:col>
      <xdr:colOff>38100</xdr:colOff>
      <xdr:row>56</xdr:row>
      <xdr:rowOff>112874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129401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83857</xdr:rowOff>
    </xdr:from>
    <xdr:to>
      <xdr:col>24</xdr:col>
      <xdr:colOff>63500</xdr:colOff>
      <xdr:row>78</xdr:row>
      <xdr:rowOff>100403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6957"/>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83857</xdr:rowOff>
    </xdr:from>
    <xdr:to>
      <xdr:col>19</xdr:col>
      <xdr:colOff>177800</xdr:colOff>
      <xdr:row>78</xdr:row>
      <xdr:rowOff>95721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6957"/>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95721</xdr:rowOff>
    </xdr:from>
    <xdr:to>
      <xdr:col>15</xdr:col>
      <xdr:colOff>50800</xdr:colOff>
      <xdr:row>78</xdr:row>
      <xdr:rowOff>103668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8821"/>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103668</xdr:rowOff>
    </xdr:from>
    <xdr:to>
      <xdr:col>10</xdr:col>
      <xdr:colOff>114300</xdr:colOff>
      <xdr:row>78</xdr:row>
      <xdr:rowOff>107696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76768"/>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49603</xdr:rowOff>
    </xdr:from>
    <xdr:to>
      <xdr:col>24</xdr:col>
      <xdr:colOff>114300</xdr:colOff>
      <xdr:row>78</xdr:row>
      <xdr:rowOff>151203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135980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33057</xdr:rowOff>
    </xdr:from>
    <xdr:to>
      <xdr:col>20</xdr:col>
      <xdr:colOff>38100</xdr:colOff>
      <xdr:row>78</xdr:row>
      <xdr:rowOff>134657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125784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44921</xdr:rowOff>
    </xdr:from>
    <xdr:to>
      <xdr:col>15</xdr:col>
      <xdr:colOff>101600</xdr:colOff>
      <xdr:row>78</xdr:row>
      <xdr:rowOff>146521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137648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52868</xdr:rowOff>
    </xdr:from>
    <xdr:to>
      <xdr:col>10</xdr:col>
      <xdr:colOff>165100</xdr:colOff>
      <xdr:row>78</xdr:row>
      <xdr:rowOff>154468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145595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56896</xdr:rowOff>
    </xdr:from>
    <xdr:to>
      <xdr:col>6</xdr:col>
      <xdr:colOff>38100</xdr:colOff>
      <xdr:row>78</xdr:row>
      <xdr:rowOff>158496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149623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14953</xdr:rowOff>
    </xdr:from>
    <xdr:to>
      <xdr:col>24</xdr:col>
      <xdr:colOff>63500</xdr:colOff>
      <xdr:row>97</xdr:row>
      <xdr:rowOff>33858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31253"/>
          <a:ext cx="838200" cy="5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33858</xdr:rowOff>
    </xdr:from>
    <xdr:to>
      <xdr:col>19</xdr:col>
      <xdr:colOff>177800</xdr:colOff>
      <xdr:row>97</xdr:row>
      <xdr:rowOff>91215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4508"/>
          <a:ext cx="889000" cy="5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91215</xdr:rowOff>
    </xdr:from>
    <xdr:to>
      <xdr:col>15</xdr:col>
      <xdr:colOff>50800</xdr:colOff>
      <xdr:row>97</xdr:row>
      <xdr:rowOff>168411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1865"/>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72194</xdr:rowOff>
    </xdr:from>
    <xdr:to>
      <xdr:col>10</xdr:col>
      <xdr:colOff>114300</xdr:colOff>
      <xdr:row>97</xdr:row>
      <xdr:rowOff>168411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02844"/>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135603</xdr:rowOff>
    </xdr:from>
    <xdr:to>
      <xdr:col>24</xdr:col>
      <xdr:colOff>114300</xdr:colOff>
      <xdr:row>94</xdr:row>
      <xdr:rowOff>65753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158480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154508</xdr:rowOff>
    </xdr:from>
    <xdr:to>
      <xdr:col>20</xdr:col>
      <xdr:colOff>38100</xdr:colOff>
      <xdr:row>97</xdr:row>
      <xdr:rowOff>84658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101185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40415</xdr:rowOff>
    </xdr:from>
    <xdr:to>
      <xdr:col>15</xdr:col>
      <xdr:colOff>101600</xdr:colOff>
      <xdr:row>97</xdr:row>
      <xdr:rowOff>142015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158542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117611</xdr:rowOff>
    </xdr:from>
    <xdr:to>
      <xdr:col>10</xdr:col>
      <xdr:colOff>165100</xdr:colOff>
      <xdr:row>98</xdr:row>
      <xdr:rowOff>47761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64288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21394</xdr:rowOff>
    </xdr:from>
    <xdr:to>
      <xdr:col>6</xdr:col>
      <xdr:colOff>38100</xdr:colOff>
      <xdr:row>97</xdr:row>
      <xdr:rowOff>122994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139521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137931</xdr:rowOff>
    </xdr:from>
    <xdr:to>
      <xdr:col>55</xdr:col>
      <xdr:colOff>0</xdr:colOff>
      <xdr:row>37</xdr:row>
      <xdr:rowOff>123808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67231"/>
          <a:ext cx="838200" cy="50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137931</xdr:rowOff>
    </xdr:from>
    <xdr:to>
      <xdr:col>50</xdr:col>
      <xdr:colOff>114300</xdr:colOff>
      <xdr:row>38</xdr:row>
      <xdr:rowOff>10715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67231"/>
          <a:ext cx="889000" cy="5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10715</xdr:rowOff>
    </xdr:from>
    <xdr:to>
      <xdr:col>45</xdr:col>
      <xdr:colOff>177800</xdr:colOff>
      <xdr:row>38</xdr:row>
      <xdr:rowOff>23388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25815"/>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23388</xdr:rowOff>
    </xdr:from>
    <xdr:to>
      <xdr:col>41</xdr:col>
      <xdr:colOff>50800</xdr:colOff>
      <xdr:row>38</xdr:row>
      <xdr:rowOff>37378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38488"/>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73008</xdr:rowOff>
    </xdr:from>
    <xdr:to>
      <xdr:col>55</xdr:col>
      <xdr:colOff>50800</xdr:colOff>
      <xdr:row>38</xdr:row>
      <xdr:rowOff>3158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87131</xdr:rowOff>
    </xdr:from>
    <xdr:to>
      <xdr:col>50</xdr:col>
      <xdr:colOff>165100</xdr:colOff>
      <xdr:row>35</xdr:row>
      <xdr:rowOff>17281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8408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0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131365</xdr:rowOff>
    </xdr:from>
    <xdr:to>
      <xdr:col>46</xdr:col>
      <xdr:colOff>38100</xdr:colOff>
      <xdr:row>38</xdr:row>
      <xdr:rowOff>61515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52642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144038</xdr:rowOff>
    </xdr:from>
    <xdr:to>
      <xdr:col>41</xdr:col>
      <xdr:colOff>101600</xdr:colOff>
      <xdr:row>38</xdr:row>
      <xdr:rowOff>74188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65315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158029</xdr:rowOff>
    </xdr:from>
    <xdr:to>
      <xdr:col>36</xdr:col>
      <xdr:colOff>165100</xdr:colOff>
      <xdr:row>38</xdr:row>
      <xdr:rowOff>88179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79305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141437</xdr:rowOff>
    </xdr:from>
    <xdr:to>
      <xdr:col>55</xdr:col>
      <xdr:colOff>0</xdr:colOff>
      <xdr:row>56</xdr:row>
      <xdr:rowOff>153582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71187"/>
          <a:ext cx="838200" cy="1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141437</xdr:rowOff>
    </xdr:from>
    <xdr:to>
      <xdr:col>50</xdr:col>
      <xdr:colOff>114300</xdr:colOff>
      <xdr:row>56</xdr:row>
      <xdr:rowOff>85642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71187"/>
          <a:ext cx="889000" cy="1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85642</xdr:rowOff>
    </xdr:from>
    <xdr:to>
      <xdr:col>45</xdr:col>
      <xdr:colOff>177800</xdr:colOff>
      <xdr:row>57</xdr:row>
      <xdr:rowOff>20942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86842"/>
          <a:ext cx="889000" cy="10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20942</xdr:rowOff>
    </xdr:from>
    <xdr:to>
      <xdr:col>41</xdr:col>
      <xdr:colOff>50800</xdr:colOff>
      <xdr:row>57</xdr:row>
      <xdr:rowOff>40785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93592"/>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102782</xdr:rowOff>
    </xdr:from>
    <xdr:to>
      <xdr:col>55</xdr:col>
      <xdr:colOff>50800</xdr:colOff>
      <xdr:row>57</xdr:row>
      <xdr:rowOff>32932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17709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90637</xdr:rowOff>
    </xdr:from>
    <xdr:to>
      <xdr:col>50</xdr:col>
      <xdr:colOff>165100</xdr:colOff>
      <xdr:row>56</xdr:row>
      <xdr:rowOff>20787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37314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34842</xdr:rowOff>
    </xdr:from>
    <xdr:to>
      <xdr:col>46</xdr:col>
      <xdr:colOff>38100</xdr:colOff>
      <xdr:row>56</xdr:row>
      <xdr:rowOff>136442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127569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141592</xdr:rowOff>
    </xdr:from>
    <xdr:to>
      <xdr:col>41</xdr:col>
      <xdr:colOff>101600</xdr:colOff>
      <xdr:row>57</xdr:row>
      <xdr:rowOff>71742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62869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161435</xdr:rowOff>
    </xdr:from>
    <xdr:to>
      <xdr:col>36</xdr:col>
      <xdr:colOff>165100</xdr:colOff>
      <xdr:row>57</xdr:row>
      <xdr:rowOff>91585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5299</xdr:rowOff>
    </xdr:from>
    <xdr:to>
      <xdr:col>55</xdr:col>
      <xdr:colOff>0</xdr:colOff>
      <xdr:row>79</xdr:row>
      <xdr:rowOff>38796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49849"/>
          <a:ext cx="8382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166720</xdr:rowOff>
    </xdr:from>
    <xdr:to>
      <xdr:col>50</xdr:col>
      <xdr:colOff>114300</xdr:colOff>
      <xdr:row>79</xdr:row>
      <xdr:rowOff>5299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39820"/>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166720</xdr:rowOff>
    </xdr:from>
    <xdr:to>
      <xdr:col>45</xdr:col>
      <xdr:colOff>177800</xdr:colOff>
      <xdr:row>79</xdr:row>
      <xdr:rowOff>383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39820"/>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151732</xdr:rowOff>
    </xdr:from>
    <xdr:to>
      <xdr:col>41</xdr:col>
      <xdr:colOff>50800</xdr:colOff>
      <xdr:row>79</xdr:row>
      <xdr:rowOff>383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4832"/>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159446</xdr:rowOff>
    </xdr:from>
    <xdr:to>
      <xdr:col>55</xdr:col>
      <xdr:colOff>50800</xdr:colOff>
      <xdr:row>79</xdr:row>
      <xdr:rowOff>89596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74373</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125949</xdr:rowOff>
    </xdr:from>
    <xdr:to>
      <xdr:col>50</xdr:col>
      <xdr:colOff>165100</xdr:colOff>
      <xdr:row>79</xdr:row>
      <xdr:rowOff>56099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47226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9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115920</xdr:rowOff>
    </xdr:from>
    <xdr:to>
      <xdr:col>46</xdr:col>
      <xdr:colOff>38100</xdr:colOff>
      <xdr:row>79</xdr:row>
      <xdr:rowOff>46070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37197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8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121033</xdr:rowOff>
    </xdr:from>
    <xdr:to>
      <xdr:col>41</xdr:col>
      <xdr:colOff>101600</xdr:colOff>
      <xdr:row>79</xdr:row>
      <xdr:rowOff>51183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42310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8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100932</xdr:rowOff>
    </xdr:from>
    <xdr:to>
      <xdr:col>36</xdr:col>
      <xdr:colOff>165100</xdr:colOff>
      <xdr:row>79</xdr:row>
      <xdr:rowOff>31082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22209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97614</xdr:rowOff>
    </xdr:from>
    <xdr:to>
      <xdr:col>55</xdr:col>
      <xdr:colOff>0</xdr:colOff>
      <xdr:row>94</xdr:row>
      <xdr:rowOff>140089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699564"/>
          <a:ext cx="838200" cy="55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97614</xdr:rowOff>
    </xdr:from>
    <xdr:to>
      <xdr:col>50</xdr:col>
      <xdr:colOff>114300</xdr:colOff>
      <xdr:row>94</xdr:row>
      <xdr:rowOff>145552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699564"/>
          <a:ext cx="889000" cy="56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145552</xdr:rowOff>
    </xdr:from>
    <xdr:to>
      <xdr:col>45</xdr:col>
      <xdr:colOff>177800</xdr:colOff>
      <xdr:row>96</xdr:row>
      <xdr:rowOff>65633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261852"/>
          <a:ext cx="889000" cy="2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65633</xdr:rowOff>
    </xdr:from>
    <xdr:to>
      <xdr:col>41</xdr:col>
      <xdr:colOff>50800</xdr:colOff>
      <xdr:row>97</xdr:row>
      <xdr:rowOff>39573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24833"/>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89289</xdr:rowOff>
    </xdr:from>
    <xdr:to>
      <xdr:col>55</xdr:col>
      <xdr:colOff>50800</xdr:colOff>
      <xdr:row>95</xdr:row>
      <xdr:rowOff>19439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112166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0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46814</xdr:rowOff>
    </xdr:from>
    <xdr:to>
      <xdr:col>50</xdr:col>
      <xdr:colOff>165100</xdr:colOff>
      <xdr:row>91</xdr:row>
      <xdr:rowOff>148414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6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164941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4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94752</xdr:rowOff>
    </xdr:from>
    <xdr:to>
      <xdr:col>46</xdr:col>
      <xdr:colOff>38100</xdr:colOff>
      <xdr:row>95</xdr:row>
      <xdr:rowOff>24902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2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9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14833</xdr:rowOff>
    </xdr:from>
    <xdr:to>
      <xdr:col>41</xdr:col>
      <xdr:colOff>101600</xdr:colOff>
      <xdr:row>96</xdr:row>
      <xdr:rowOff>116433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107560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160223</xdr:rowOff>
    </xdr:from>
    <xdr:to>
      <xdr:col>36</xdr:col>
      <xdr:colOff>165100</xdr:colOff>
      <xdr:row>97</xdr:row>
      <xdr:rowOff>90373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81500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11799</xdr:rowOff>
    </xdr:from>
    <xdr:to>
      <xdr:col>85</xdr:col>
      <xdr:colOff>127000</xdr:colOff>
      <xdr:row>39</xdr:row>
      <xdr:rowOff>44259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8349"/>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11684</xdr:rowOff>
    </xdr:from>
    <xdr:to>
      <xdr:col>81</xdr:col>
      <xdr:colOff>50800</xdr:colOff>
      <xdr:row>39</xdr:row>
      <xdr:rowOff>11799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982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11684</xdr:rowOff>
    </xdr:from>
    <xdr:to>
      <xdr:col>76</xdr:col>
      <xdr:colOff>114300</xdr:colOff>
      <xdr:row>39</xdr:row>
      <xdr:rowOff>25476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98234"/>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20218</xdr:rowOff>
    </xdr:from>
    <xdr:to>
      <xdr:col>71</xdr:col>
      <xdr:colOff>177800</xdr:colOff>
      <xdr:row>39</xdr:row>
      <xdr:rowOff>25476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0676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164909</xdr:rowOff>
    </xdr:from>
    <xdr:to>
      <xdr:col>85</xdr:col>
      <xdr:colOff>177800</xdr:colOff>
      <xdr:row>39</xdr:row>
      <xdr:rowOff>95059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132449</xdr:rowOff>
    </xdr:from>
    <xdr:to>
      <xdr:col>81</xdr:col>
      <xdr:colOff>101600</xdr:colOff>
      <xdr:row>39</xdr:row>
      <xdr:rowOff>62599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53726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4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132334</xdr:rowOff>
    </xdr:from>
    <xdr:to>
      <xdr:col>76</xdr:col>
      <xdr:colOff>165100</xdr:colOff>
      <xdr:row>39</xdr:row>
      <xdr:rowOff>62484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53611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146126</xdr:rowOff>
    </xdr:from>
    <xdr:to>
      <xdr:col>72</xdr:col>
      <xdr:colOff>38100</xdr:colOff>
      <xdr:row>39</xdr:row>
      <xdr:rowOff>76276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67403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53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140868</xdr:rowOff>
    </xdr:from>
    <xdr:to>
      <xdr:col>67</xdr:col>
      <xdr:colOff>101600</xdr:colOff>
      <xdr:row>39</xdr:row>
      <xdr:rowOff>71018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87546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23289</xdr:rowOff>
    </xdr:from>
    <xdr:to>
      <xdr:col>85</xdr:col>
      <xdr:colOff>127000</xdr:colOff>
      <xdr:row>77</xdr:row>
      <xdr:rowOff>41129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24939"/>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41129</xdr:rowOff>
    </xdr:from>
    <xdr:to>
      <xdr:col>81</xdr:col>
      <xdr:colOff>50800</xdr:colOff>
      <xdr:row>77</xdr:row>
      <xdr:rowOff>58863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42779"/>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58863</xdr:rowOff>
    </xdr:from>
    <xdr:to>
      <xdr:col>76</xdr:col>
      <xdr:colOff>114300</xdr:colOff>
      <xdr:row>77</xdr:row>
      <xdr:rowOff>69782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60513"/>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69782</xdr:rowOff>
    </xdr:from>
    <xdr:to>
      <xdr:col>71</xdr:col>
      <xdr:colOff>177800</xdr:colOff>
      <xdr:row>77</xdr:row>
      <xdr:rowOff>77924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71432"/>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143939</xdr:rowOff>
    </xdr:from>
    <xdr:to>
      <xdr:col>85</xdr:col>
      <xdr:colOff>177800</xdr:colOff>
      <xdr:row>77</xdr:row>
      <xdr:rowOff>74089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122366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161779</xdr:rowOff>
    </xdr:from>
    <xdr:to>
      <xdr:col>81</xdr:col>
      <xdr:colOff>101600</xdr:colOff>
      <xdr:row>77</xdr:row>
      <xdr:rowOff>91929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108457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8063</xdr:rowOff>
    </xdr:from>
    <xdr:to>
      <xdr:col>76</xdr:col>
      <xdr:colOff>165100</xdr:colOff>
      <xdr:row>77</xdr:row>
      <xdr:rowOff>109663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100790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18982</xdr:rowOff>
    </xdr:from>
    <xdr:to>
      <xdr:col>72</xdr:col>
      <xdr:colOff>38100</xdr:colOff>
      <xdr:row>77</xdr:row>
      <xdr:rowOff>120582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111709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27124</xdr:rowOff>
    </xdr:from>
    <xdr:to>
      <xdr:col>67</xdr:col>
      <xdr:colOff>101600</xdr:colOff>
      <xdr:row>77</xdr:row>
      <xdr:rowOff>128724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119851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34106</xdr:rowOff>
    </xdr:from>
    <xdr:to>
      <xdr:col>85</xdr:col>
      <xdr:colOff>127000</xdr:colOff>
      <xdr:row>98</xdr:row>
      <xdr:rowOff>80626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36206"/>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80626</xdr:rowOff>
    </xdr:from>
    <xdr:to>
      <xdr:col>81</xdr:col>
      <xdr:colOff>50800</xdr:colOff>
      <xdr:row>98</xdr:row>
      <xdr:rowOff>160141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82726"/>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160141</xdr:rowOff>
    </xdr:from>
    <xdr:to>
      <xdr:col>76</xdr:col>
      <xdr:colOff>114300</xdr:colOff>
      <xdr:row>99</xdr:row>
      <xdr:rowOff>1836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6224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149644</xdr:rowOff>
    </xdr:from>
    <xdr:to>
      <xdr:col>71</xdr:col>
      <xdr:colOff>177800</xdr:colOff>
      <xdr:row>99</xdr:row>
      <xdr:rowOff>1836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51744"/>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154756</xdr:rowOff>
    </xdr:from>
    <xdr:to>
      <xdr:col>85</xdr:col>
      <xdr:colOff>177800</xdr:colOff>
      <xdr:row>98</xdr:row>
      <xdr:rowOff>84906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69683</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29826</xdr:rowOff>
    </xdr:from>
    <xdr:to>
      <xdr:col>81</xdr:col>
      <xdr:colOff>101600</xdr:colOff>
      <xdr:row>98</xdr:row>
      <xdr:rowOff>131426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122553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2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109341</xdr:rowOff>
    </xdr:from>
    <xdr:to>
      <xdr:col>76</xdr:col>
      <xdr:colOff>165100</xdr:colOff>
      <xdr:row>99</xdr:row>
      <xdr:rowOff>39491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30618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122486</xdr:rowOff>
    </xdr:from>
    <xdr:to>
      <xdr:col>72</xdr:col>
      <xdr:colOff>38100</xdr:colOff>
      <xdr:row>99</xdr:row>
      <xdr:rowOff>52636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43763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98844</xdr:rowOff>
    </xdr:from>
    <xdr:to>
      <xdr:col>67</xdr:col>
      <xdr:colOff>101600</xdr:colOff>
      <xdr:row>99</xdr:row>
      <xdr:rowOff>28994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20121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12827</xdr:rowOff>
    </xdr:from>
    <xdr:to>
      <xdr:col>116</xdr:col>
      <xdr:colOff>63500</xdr:colOff>
      <xdr:row>39</xdr:row>
      <xdr:rowOff>16383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xdr:rowOff>
    </xdr:from>
    <xdr:to>
      <xdr:col>111</xdr:col>
      <xdr:colOff>177800</xdr:colOff>
      <xdr:row>39</xdr:row>
      <xdr:rowOff>18669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7029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11557</xdr:rowOff>
    </xdr:from>
    <xdr:to>
      <xdr:col>107</xdr:col>
      <xdr:colOff>50800</xdr:colOff>
      <xdr:row>39</xdr:row>
      <xdr:rowOff>18669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9810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11557</xdr:rowOff>
    </xdr:from>
    <xdr:to>
      <xdr:col>102</xdr:col>
      <xdr:colOff>114300</xdr:colOff>
      <xdr:row>39</xdr:row>
      <xdr:rowOff>14732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981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133477</xdr:rowOff>
    </xdr:from>
    <xdr:to>
      <xdr:col>116</xdr:col>
      <xdr:colOff>114300</xdr:colOff>
      <xdr:row>39</xdr:row>
      <xdr:rowOff>63627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48404</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6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137033</xdr:rowOff>
    </xdr:from>
    <xdr:to>
      <xdr:col>112</xdr:col>
      <xdr:colOff>38100</xdr:colOff>
      <xdr:row>39</xdr:row>
      <xdr:rowOff>67183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58310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139319</xdr:rowOff>
    </xdr:from>
    <xdr:to>
      <xdr:col>107</xdr:col>
      <xdr:colOff>101600</xdr:colOff>
      <xdr:row>39</xdr:row>
      <xdr:rowOff>69469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60596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132207</xdr:rowOff>
    </xdr:from>
    <xdr:to>
      <xdr:col>102</xdr:col>
      <xdr:colOff>165100</xdr:colOff>
      <xdr:row>39</xdr:row>
      <xdr:rowOff>62357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53484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135382</xdr:rowOff>
    </xdr:from>
    <xdr:to>
      <xdr:col>98</xdr:col>
      <xdr:colOff>38100</xdr:colOff>
      <xdr:row>39</xdr:row>
      <xdr:rowOff>65532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56659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122612</xdr:rowOff>
    </xdr:from>
    <xdr:to>
      <xdr:col>116</xdr:col>
      <xdr:colOff>63500</xdr:colOff>
      <xdr:row>55</xdr:row>
      <xdr:rowOff>141872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552362"/>
          <a:ext cx="8382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79235</xdr:rowOff>
    </xdr:from>
    <xdr:to>
      <xdr:col>111</xdr:col>
      <xdr:colOff>177800</xdr:colOff>
      <xdr:row>55</xdr:row>
      <xdr:rowOff>122612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508985"/>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30372</xdr:rowOff>
    </xdr:from>
    <xdr:to>
      <xdr:col>107</xdr:col>
      <xdr:colOff>50800</xdr:colOff>
      <xdr:row>55</xdr:row>
      <xdr:rowOff>79235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460122"/>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150787</xdr:rowOff>
    </xdr:from>
    <xdr:to>
      <xdr:col>102</xdr:col>
      <xdr:colOff>114300</xdr:colOff>
      <xdr:row>55</xdr:row>
      <xdr:rowOff>30372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409087"/>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91072</xdr:rowOff>
    </xdr:from>
    <xdr:to>
      <xdr:col>116</xdr:col>
      <xdr:colOff>114300</xdr:colOff>
      <xdr:row>56</xdr:row>
      <xdr:rowOff>21222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5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113949</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7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71812</xdr:rowOff>
    </xdr:from>
    <xdr:to>
      <xdr:col>112</xdr:col>
      <xdr:colOff>38100</xdr:colOff>
      <xdr:row>56</xdr:row>
      <xdr:rowOff>1962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5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18489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2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28435</xdr:rowOff>
    </xdr:from>
    <xdr:to>
      <xdr:col>107</xdr:col>
      <xdr:colOff>101600</xdr:colOff>
      <xdr:row>55</xdr:row>
      <xdr:rowOff>130035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146562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151022</xdr:rowOff>
    </xdr:from>
    <xdr:to>
      <xdr:col>102</xdr:col>
      <xdr:colOff>165100</xdr:colOff>
      <xdr:row>55</xdr:row>
      <xdr:rowOff>81172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4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97699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18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99987</xdr:rowOff>
    </xdr:from>
    <xdr:to>
      <xdr:col>98</xdr:col>
      <xdr:colOff>38100</xdr:colOff>
      <xdr:row>55</xdr:row>
      <xdr:rowOff>30137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3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46664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13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119240</xdr:rowOff>
    </xdr:from>
    <xdr:to>
      <xdr:col>116</xdr:col>
      <xdr:colOff>63500</xdr:colOff>
      <xdr:row>73</xdr:row>
      <xdr:rowOff>1359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463640"/>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135471</xdr:rowOff>
    </xdr:from>
    <xdr:to>
      <xdr:col>111</xdr:col>
      <xdr:colOff>177800</xdr:colOff>
      <xdr:row>73</xdr:row>
      <xdr:rowOff>1359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136971"/>
          <a:ext cx="889000" cy="3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57345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135471</xdr:rowOff>
    </xdr:from>
    <xdr:to>
      <xdr:col>107</xdr:col>
      <xdr:colOff>50800</xdr:colOff>
      <xdr:row>71</xdr:row>
      <xdr:rowOff>50394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136971"/>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94683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170370</xdr:rowOff>
    </xdr:from>
    <xdr:to>
      <xdr:col>102</xdr:col>
      <xdr:colOff>114300</xdr:colOff>
      <xdr:row>71</xdr:row>
      <xdr:rowOff>50394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171870"/>
          <a:ext cx="889000" cy="5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68440</xdr:rowOff>
    </xdr:from>
    <xdr:to>
      <xdr:col>116</xdr:col>
      <xdr:colOff>114300</xdr:colOff>
      <xdr:row>72</xdr:row>
      <xdr:rowOff>170040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21467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3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122009</xdr:rowOff>
    </xdr:from>
    <xdr:to>
      <xdr:col>112</xdr:col>
      <xdr:colOff>38100</xdr:colOff>
      <xdr:row>73</xdr:row>
      <xdr:rowOff>52159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4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68686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2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84671</xdr:rowOff>
    </xdr:from>
    <xdr:to>
      <xdr:col>107</xdr:col>
      <xdr:colOff>101600</xdr:colOff>
      <xdr:row>71</xdr:row>
      <xdr:rowOff>14821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0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31348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18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171044</xdr:rowOff>
    </xdr:from>
    <xdr:to>
      <xdr:col>102</xdr:col>
      <xdr:colOff>165100</xdr:colOff>
      <xdr:row>71</xdr:row>
      <xdr:rowOff>101194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1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117721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9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119570</xdr:rowOff>
    </xdr:from>
    <xdr:to>
      <xdr:col>98</xdr:col>
      <xdr:colOff>38100</xdr:colOff>
      <xdr:row>71</xdr:row>
      <xdr:rowOff>49720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66247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8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447,656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82,501</a:t>
          </a:r>
          <a:r>
            <a:rPr kumimoji="1" lang="ja-JP" altLang="ja-JP" sz="1100">
              <a:solidFill>
                <a:schemeClr val="dk1"/>
              </a:solidFill>
              <a:effectLst/>
              <a:latin typeface="+mn-lt"/>
              <a:ea typeface="+mn-ea"/>
              <a:cs typeface="+mn-cs"/>
            </a:rPr>
            <a:t>円となっている。令和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年度においては、類似団体内でも住民一人当たりの人件費が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endParaRPr lang="ja-JP" altLang="ja-JP" sz="1400">
            <a:effectLst/>
          </a:endParaRPr>
        </a:p>
        <a:p>
          <a:r>
            <a:rPr kumimoji="1" lang="ja-JP" altLang="ja-JP" sz="1100">
              <a:solidFill>
                <a:schemeClr val="dk1"/>
              </a:solidFill>
              <a:effectLst/>
              <a:latin typeface="+mn-lt"/>
              <a:ea typeface="+mn-ea"/>
              <a:cs typeface="+mn-cs"/>
            </a:rPr>
            <a:t>　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106,379
104,505
274.45
51,218,488
47,621,236
3,562,757
26,732,137
35,460,084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42817</xdr:rowOff>
    </xdr:from>
    <xdr:to>
      <xdr:col>24</xdr:col>
      <xdr:colOff>63500</xdr:colOff>
      <xdr:row>32</xdr:row>
      <xdr:rowOff>82006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292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5806</xdr:rowOff>
    </xdr:from>
    <xdr:to>
      <xdr:col>19</xdr:col>
      <xdr:colOff>177800</xdr:colOff>
      <xdr:row>32</xdr:row>
      <xdr:rowOff>42817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92206"/>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5806</xdr:rowOff>
    </xdr:from>
    <xdr:to>
      <xdr:col>15</xdr:col>
      <xdr:colOff>50800</xdr:colOff>
      <xdr:row>32</xdr:row>
      <xdr:rowOff>47172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4922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47172</xdr:rowOff>
    </xdr:from>
    <xdr:to>
      <xdr:col>10</xdr:col>
      <xdr:colOff>114300</xdr:colOff>
      <xdr:row>32</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33572"/>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31206</xdr:rowOff>
    </xdr:from>
    <xdr:to>
      <xdr:col>24</xdr:col>
      <xdr:colOff>114300</xdr:colOff>
      <xdr:row>32</xdr:row>
      <xdr:rowOff>132806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54083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163467</xdr:rowOff>
    </xdr:from>
    <xdr:to>
      <xdr:col>20</xdr:col>
      <xdr:colOff>38100</xdr:colOff>
      <xdr:row>32</xdr:row>
      <xdr:rowOff>93617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110144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126456</xdr:rowOff>
    </xdr:from>
    <xdr:to>
      <xdr:col>15</xdr:col>
      <xdr:colOff>101600</xdr:colOff>
      <xdr:row>32</xdr:row>
      <xdr:rowOff>56606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73133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167822</xdr:rowOff>
    </xdr:from>
    <xdr:to>
      <xdr:col>10</xdr:col>
      <xdr:colOff>165100</xdr:colOff>
      <xdr:row>32</xdr:row>
      <xdr:rowOff>97972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114499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69306</xdr:rowOff>
    </xdr:from>
    <xdr:to>
      <xdr:col>6</xdr:col>
      <xdr:colOff>38100</xdr:colOff>
      <xdr:row>32</xdr:row>
      <xdr:rowOff>170906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117526</xdr:rowOff>
    </xdr:from>
    <xdr:to>
      <xdr:col>24</xdr:col>
      <xdr:colOff>63500</xdr:colOff>
      <xdr:row>58</xdr:row>
      <xdr:rowOff>55791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1476"/>
          <a:ext cx="838200" cy="11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117526</xdr:rowOff>
    </xdr:from>
    <xdr:to>
      <xdr:col>19</xdr:col>
      <xdr:colOff>177800</xdr:colOff>
      <xdr:row>58</xdr:row>
      <xdr:rowOff>171323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1476"/>
          <a:ext cx="889000" cy="1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171323</xdr:rowOff>
    </xdr:from>
    <xdr:to>
      <xdr:col>15</xdr:col>
      <xdr:colOff>50800</xdr:colOff>
      <xdr:row>59</xdr:row>
      <xdr:rowOff>29680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5423"/>
          <a:ext cx="8890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141275</xdr:rowOff>
    </xdr:from>
    <xdr:to>
      <xdr:col>10</xdr:col>
      <xdr:colOff>114300</xdr:colOff>
      <xdr:row>59</xdr:row>
      <xdr:rowOff>29680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5375"/>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4991</xdr:rowOff>
    </xdr:from>
    <xdr:to>
      <xdr:col>24</xdr:col>
      <xdr:colOff>114300</xdr:colOff>
      <xdr:row>58</xdr:row>
      <xdr:rowOff>106591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91368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66726</xdr:rowOff>
    </xdr:from>
    <xdr:to>
      <xdr:col>20</xdr:col>
      <xdr:colOff>38100</xdr:colOff>
      <xdr:row>51</xdr:row>
      <xdr:rowOff>168326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159453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120523</xdr:rowOff>
    </xdr:from>
    <xdr:to>
      <xdr:col>15</xdr:col>
      <xdr:colOff>101600</xdr:colOff>
      <xdr:row>59</xdr:row>
      <xdr:rowOff>50673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41800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150330</xdr:rowOff>
    </xdr:from>
    <xdr:to>
      <xdr:col>10</xdr:col>
      <xdr:colOff>165100</xdr:colOff>
      <xdr:row>59</xdr:row>
      <xdr:rowOff>80480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71607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90475</xdr:rowOff>
    </xdr:from>
    <xdr:to>
      <xdr:col>6</xdr:col>
      <xdr:colOff>38100</xdr:colOff>
      <xdr:row>59</xdr:row>
      <xdr:rowOff>20625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11752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113125</xdr:rowOff>
    </xdr:from>
    <xdr:to>
      <xdr:col>24</xdr:col>
      <xdr:colOff>63500</xdr:colOff>
      <xdr:row>75</xdr:row>
      <xdr:rowOff>12123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57525"/>
          <a:ext cx="838200" cy="4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12123</xdr:rowOff>
    </xdr:from>
    <xdr:to>
      <xdr:col>19</xdr:col>
      <xdr:colOff>177800</xdr:colOff>
      <xdr:row>75</xdr:row>
      <xdr:rowOff>150730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70873"/>
          <a:ext cx="889000" cy="1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150730</xdr:rowOff>
    </xdr:from>
    <xdr:to>
      <xdr:col>15</xdr:col>
      <xdr:colOff>50800</xdr:colOff>
      <xdr:row>77</xdr:row>
      <xdr:rowOff>1188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09480"/>
          <a:ext cx="8890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10427</xdr:rowOff>
    </xdr:from>
    <xdr:to>
      <xdr:col>10</xdr:col>
      <xdr:colOff>114300</xdr:colOff>
      <xdr:row>77</xdr:row>
      <xdr:rowOff>1188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040627"/>
          <a:ext cx="889000" cy="1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62325</xdr:rowOff>
    </xdr:from>
    <xdr:to>
      <xdr:col>24</xdr:col>
      <xdr:colOff>114300</xdr:colOff>
      <xdr:row>72</xdr:row>
      <xdr:rowOff>163925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85202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5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132773</xdr:rowOff>
    </xdr:from>
    <xdr:to>
      <xdr:col>20</xdr:col>
      <xdr:colOff>38100</xdr:colOff>
      <xdr:row>75</xdr:row>
      <xdr:rowOff>62923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79450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99930</xdr:rowOff>
    </xdr:from>
    <xdr:to>
      <xdr:col>15</xdr:col>
      <xdr:colOff>101600</xdr:colOff>
      <xdr:row>76</xdr:row>
      <xdr:rowOff>30080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46607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3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121838</xdr:rowOff>
    </xdr:from>
    <xdr:to>
      <xdr:col>10</xdr:col>
      <xdr:colOff>165100</xdr:colOff>
      <xdr:row>77</xdr:row>
      <xdr:rowOff>51988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68515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131076</xdr:rowOff>
    </xdr:from>
    <xdr:to>
      <xdr:col>6</xdr:col>
      <xdr:colOff>38100</xdr:colOff>
      <xdr:row>76</xdr:row>
      <xdr:rowOff>61227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77753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113412</xdr:rowOff>
    </xdr:from>
    <xdr:to>
      <xdr:col>24</xdr:col>
      <xdr:colOff>63500</xdr:colOff>
      <xdr:row>97</xdr:row>
      <xdr:rowOff>46050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2612"/>
          <a:ext cx="8382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36906</xdr:rowOff>
    </xdr:from>
    <xdr:to>
      <xdr:col>19</xdr:col>
      <xdr:colOff>177800</xdr:colOff>
      <xdr:row>97</xdr:row>
      <xdr:rowOff>46050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67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5511</xdr:rowOff>
    </xdr:from>
    <xdr:to>
      <xdr:col>15</xdr:col>
      <xdr:colOff>50800</xdr:colOff>
      <xdr:row>97</xdr:row>
      <xdr:rowOff>36906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36161"/>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5511</xdr:rowOff>
    </xdr:from>
    <xdr:to>
      <xdr:col>10</xdr:col>
      <xdr:colOff>114300</xdr:colOff>
      <xdr:row>97</xdr:row>
      <xdr:rowOff>102515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6161"/>
          <a:ext cx="889000" cy="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62612</xdr:rowOff>
    </xdr:from>
    <xdr:to>
      <xdr:col>24</xdr:col>
      <xdr:colOff>114300</xdr:colOff>
      <xdr:row>96</xdr:row>
      <xdr:rowOff>164212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41039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166700</xdr:rowOff>
    </xdr:from>
    <xdr:to>
      <xdr:col>20</xdr:col>
      <xdr:colOff>38100</xdr:colOff>
      <xdr:row>97</xdr:row>
      <xdr:rowOff>96850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113377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157556</xdr:rowOff>
    </xdr:from>
    <xdr:to>
      <xdr:col>15</xdr:col>
      <xdr:colOff>101600</xdr:colOff>
      <xdr:row>97</xdr:row>
      <xdr:rowOff>87706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104233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126161</xdr:rowOff>
    </xdr:from>
    <xdr:to>
      <xdr:col>10</xdr:col>
      <xdr:colOff>165100</xdr:colOff>
      <xdr:row>97</xdr:row>
      <xdr:rowOff>56311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72838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51715</xdr:rowOff>
    </xdr:from>
    <xdr:to>
      <xdr:col>6</xdr:col>
      <xdr:colOff>38100</xdr:colOff>
      <xdr:row>97</xdr:row>
      <xdr:rowOff>153315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144442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78527</xdr:rowOff>
    </xdr:from>
    <xdr:to>
      <xdr:col>55</xdr:col>
      <xdr:colOff>0</xdr:colOff>
      <xdr:row>38</xdr:row>
      <xdr:rowOff>85293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93627"/>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74869</xdr:rowOff>
    </xdr:from>
    <xdr:to>
      <xdr:col>50</xdr:col>
      <xdr:colOff>114300</xdr:colOff>
      <xdr:row>38</xdr:row>
      <xdr:rowOff>85293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8996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73497</xdr:rowOff>
    </xdr:from>
    <xdr:to>
      <xdr:col>45</xdr:col>
      <xdr:colOff>177800</xdr:colOff>
      <xdr:row>38</xdr:row>
      <xdr:rowOff>74869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85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73497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2563"/>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27727</xdr:rowOff>
    </xdr:from>
    <xdr:to>
      <xdr:col>55</xdr:col>
      <xdr:colOff>50800</xdr:colOff>
      <xdr:row>38</xdr:row>
      <xdr:rowOff>129327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114104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5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34493</xdr:rowOff>
    </xdr:from>
    <xdr:to>
      <xdr:col>50</xdr:col>
      <xdr:colOff>165100</xdr:colOff>
      <xdr:row>38</xdr:row>
      <xdr:rowOff>136093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127220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24069</xdr:rowOff>
    </xdr:from>
    <xdr:to>
      <xdr:col>46</xdr:col>
      <xdr:colOff>38100</xdr:colOff>
      <xdr:row>38</xdr:row>
      <xdr:rowOff>125669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116796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3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22697</xdr:rowOff>
    </xdr:from>
    <xdr:to>
      <xdr:col>41</xdr:col>
      <xdr:colOff>101600</xdr:colOff>
      <xdr:row>38</xdr:row>
      <xdr:rowOff>124297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16663</xdr:rowOff>
    </xdr:from>
    <xdr:to>
      <xdr:col>36</xdr:col>
      <xdr:colOff>165100</xdr:colOff>
      <xdr:row>38</xdr:row>
      <xdr:rowOff>118263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109390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39208</xdr:rowOff>
    </xdr:from>
    <xdr:to>
      <xdr:col>55</xdr:col>
      <xdr:colOff>0</xdr:colOff>
      <xdr:row>57</xdr:row>
      <xdr:rowOff>40076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11858"/>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37607</xdr:rowOff>
    </xdr:from>
    <xdr:to>
      <xdr:col>50</xdr:col>
      <xdr:colOff>114300</xdr:colOff>
      <xdr:row>57</xdr:row>
      <xdr:rowOff>40076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025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30886</xdr:rowOff>
    </xdr:from>
    <xdr:to>
      <xdr:col>45</xdr:col>
      <xdr:colOff>177800</xdr:colOff>
      <xdr:row>57</xdr:row>
      <xdr:rowOff>37607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0353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30886</xdr:rowOff>
    </xdr:from>
    <xdr:to>
      <xdr:col>41</xdr:col>
      <xdr:colOff>50800</xdr:colOff>
      <xdr:row>57</xdr:row>
      <xdr:rowOff>55575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035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159858</xdr:rowOff>
    </xdr:from>
    <xdr:to>
      <xdr:col>55</xdr:col>
      <xdr:colOff>50800</xdr:colOff>
      <xdr:row>57</xdr:row>
      <xdr:rowOff>90008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138285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160726</xdr:rowOff>
    </xdr:from>
    <xdr:to>
      <xdr:col>50</xdr:col>
      <xdr:colOff>165100</xdr:colOff>
      <xdr:row>57</xdr:row>
      <xdr:rowOff>90876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82003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8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158257</xdr:rowOff>
    </xdr:from>
    <xdr:to>
      <xdr:col>46</xdr:col>
      <xdr:colOff>38100</xdr:colOff>
      <xdr:row>57</xdr:row>
      <xdr:rowOff>88407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79534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5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151536</xdr:rowOff>
    </xdr:from>
    <xdr:to>
      <xdr:col>41</xdr:col>
      <xdr:colOff>101600</xdr:colOff>
      <xdr:row>57</xdr:row>
      <xdr:rowOff>81686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72813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84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4775</xdr:rowOff>
    </xdr:from>
    <xdr:to>
      <xdr:col>36</xdr:col>
      <xdr:colOff>165100</xdr:colOff>
      <xdr:row>57</xdr:row>
      <xdr:rowOff>106375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97502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8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581</xdr:rowOff>
    </xdr:from>
    <xdr:to>
      <xdr:col>55</xdr:col>
      <xdr:colOff>0</xdr:colOff>
      <xdr:row>75</xdr:row>
      <xdr:rowOff>94829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87881"/>
          <a:ext cx="838200" cy="2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581</xdr:rowOff>
    </xdr:from>
    <xdr:to>
      <xdr:col>50</xdr:col>
      <xdr:colOff>114300</xdr:colOff>
      <xdr:row>76</xdr:row>
      <xdr:rowOff>82093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87881"/>
          <a:ext cx="889000" cy="4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82093</xdr:rowOff>
    </xdr:from>
    <xdr:to>
      <xdr:col>45</xdr:col>
      <xdr:colOff>177800</xdr:colOff>
      <xdr:row>76</xdr:row>
      <xdr:rowOff>121803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12293"/>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95483</xdr:rowOff>
    </xdr:from>
    <xdr:to>
      <xdr:col>41</xdr:col>
      <xdr:colOff>50800</xdr:colOff>
      <xdr:row>76</xdr:row>
      <xdr:rowOff>121803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25683"/>
          <a:ext cx="8890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44029</xdr:rowOff>
    </xdr:from>
    <xdr:to>
      <xdr:col>55</xdr:col>
      <xdr:colOff>50800</xdr:colOff>
      <xdr:row>75</xdr:row>
      <xdr:rowOff>145629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66906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121231</xdr:rowOff>
    </xdr:from>
    <xdr:to>
      <xdr:col>50</xdr:col>
      <xdr:colOff>165100</xdr:colOff>
      <xdr:row>74</xdr:row>
      <xdr:rowOff>51381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67908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31293</xdr:rowOff>
    </xdr:from>
    <xdr:to>
      <xdr:col>46</xdr:col>
      <xdr:colOff>38100</xdr:colOff>
      <xdr:row>76</xdr:row>
      <xdr:rowOff>132893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149420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71003</xdr:rowOff>
    </xdr:from>
    <xdr:to>
      <xdr:col>41</xdr:col>
      <xdr:colOff>101600</xdr:colOff>
      <xdr:row>77</xdr:row>
      <xdr:rowOff>1153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17681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44683</xdr:rowOff>
    </xdr:from>
    <xdr:to>
      <xdr:col>36</xdr:col>
      <xdr:colOff>165100</xdr:colOff>
      <xdr:row>76</xdr:row>
      <xdr:rowOff>146283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162810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58243</xdr:rowOff>
    </xdr:from>
    <xdr:to>
      <xdr:col>55</xdr:col>
      <xdr:colOff>0</xdr:colOff>
      <xdr:row>98</xdr:row>
      <xdr:rowOff>61699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60343"/>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53560</xdr:rowOff>
    </xdr:from>
    <xdr:to>
      <xdr:col>50</xdr:col>
      <xdr:colOff>114300</xdr:colOff>
      <xdr:row>98</xdr:row>
      <xdr:rowOff>61699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55660"/>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53560</xdr:rowOff>
    </xdr:from>
    <xdr:to>
      <xdr:col>45</xdr:col>
      <xdr:colOff>177800</xdr:colOff>
      <xdr:row>98</xdr:row>
      <xdr:rowOff>73247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55660"/>
          <a:ext cx="889000" cy="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65656</xdr:rowOff>
    </xdr:from>
    <xdr:to>
      <xdr:col>41</xdr:col>
      <xdr:colOff>50800</xdr:colOff>
      <xdr:row>98</xdr:row>
      <xdr:rowOff>73247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67756"/>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7443</xdr:rowOff>
    </xdr:from>
    <xdr:to>
      <xdr:col>55</xdr:col>
      <xdr:colOff>50800</xdr:colOff>
      <xdr:row>98</xdr:row>
      <xdr:rowOff>109043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10899</xdr:rowOff>
    </xdr:from>
    <xdr:to>
      <xdr:col>50</xdr:col>
      <xdr:colOff>165100</xdr:colOff>
      <xdr:row>98</xdr:row>
      <xdr:rowOff>112499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103626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2760</xdr:rowOff>
    </xdr:from>
    <xdr:to>
      <xdr:col>46</xdr:col>
      <xdr:colOff>38100</xdr:colOff>
      <xdr:row>98</xdr:row>
      <xdr:rowOff>104360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95487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22447</xdr:rowOff>
    </xdr:from>
    <xdr:to>
      <xdr:col>41</xdr:col>
      <xdr:colOff>101600</xdr:colOff>
      <xdr:row>98</xdr:row>
      <xdr:rowOff>124047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115174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14856</xdr:rowOff>
    </xdr:from>
    <xdr:to>
      <xdr:col>36</xdr:col>
      <xdr:colOff>165100</xdr:colOff>
      <xdr:row>98</xdr:row>
      <xdr:rowOff>116456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107583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36982</xdr:rowOff>
    </xdr:from>
    <xdr:to>
      <xdr:col>85</xdr:col>
      <xdr:colOff>127000</xdr:colOff>
      <xdr:row>35</xdr:row>
      <xdr:rowOff>75159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694832"/>
          <a:ext cx="838200" cy="3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36982</xdr:rowOff>
    </xdr:from>
    <xdr:to>
      <xdr:col>81</xdr:col>
      <xdr:colOff>50800</xdr:colOff>
      <xdr:row>35</xdr:row>
      <xdr:rowOff>29972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94832"/>
          <a:ext cx="889000" cy="3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39497</xdr:rowOff>
    </xdr:from>
    <xdr:to>
      <xdr:col>76</xdr:col>
      <xdr:colOff>114300</xdr:colOff>
      <xdr:row>35</xdr:row>
      <xdr:rowOff>29972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68797"/>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119812</xdr:rowOff>
    </xdr:from>
    <xdr:to>
      <xdr:col>71</xdr:col>
      <xdr:colOff>177800</xdr:colOff>
      <xdr:row>34</xdr:row>
      <xdr:rowOff>39497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777662"/>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24359</xdr:rowOff>
    </xdr:from>
    <xdr:to>
      <xdr:col>85</xdr:col>
      <xdr:colOff>177800</xdr:colOff>
      <xdr:row>35</xdr:row>
      <xdr:rowOff>125959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47236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157632</xdr:rowOff>
    </xdr:from>
    <xdr:to>
      <xdr:col>81</xdr:col>
      <xdr:colOff>101600</xdr:colOff>
      <xdr:row>33</xdr:row>
      <xdr:rowOff>87782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104309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4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150622</xdr:rowOff>
    </xdr:from>
    <xdr:to>
      <xdr:col>76</xdr:col>
      <xdr:colOff>165100</xdr:colOff>
      <xdr:row>35</xdr:row>
      <xdr:rowOff>80772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97299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160147</xdr:rowOff>
    </xdr:from>
    <xdr:to>
      <xdr:col>72</xdr:col>
      <xdr:colOff>38100</xdr:colOff>
      <xdr:row>34</xdr:row>
      <xdr:rowOff>90297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106824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69012</xdr:rowOff>
    </xdr:from>
    <xdr:to>
      <xdr:col>67</xdr:col>
      <xdr:colOff>101600</xdr:colOff>
      <xdr:row>33</xdr:row>
      <xdr:rowOff>170612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15689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0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131985</xdr:rowOff>
    </xdr:from>
    <xdr:to>
      <xdr:col>85</xdr:col>
      <xdr:colOff>126364</xdr:colOff>
      <xdr:row>57</xdr:row>
      <xdr:rowOff>144005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047385"/>
          <a:ext cx="1269" cy="86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147832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144005</xdr:rowOff>
    </xdr:from>
    <xdr:to>
      <xdr:col>86</xdr:col>
      <xdr:colOff>25400</xdr:colOff>
      <xdr:row>57</xdr:row>
      <xdr:rowOff>144005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1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78662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8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131985</xdr:rowOff>
    </xdr:from>
    <xdr:to>
      <xdr:col>86</xdr:col>
      <xdr:colOff>25400</xdr:colOff>
      <xdr:row>52</xdr:row>
      <xdr:rowOff>131985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0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60185</xdr:rowOff>
    </xdr:from>
    <xdr:to>
      <xdr:col>85</xdr:col>
      <xdr:colOff>127000</xdr:colOff>
      <xdr:row>55</xdr:row>
      <xdr:rowOff>97981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804135"/>
          <a:ext cx="838200" cy="7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108437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3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130010</xdr:rowOff>
    </xdr:from>
    <xdr:to>
      <xdr:col>85</xdr:col>
      <xdr:colOff>177800</xdr:colOff>
      <xdr:row>56</xdr:row>
      <xdr:rowOff>60160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60185</xdr:rowOff>
    </xdr:from>
    <xdr:to>
      <xdr:col>81</xdr:col>
      <xdr:colOff>50800</xdr:colOff>
      <xdr:row>54</xdr:row>
      <xdr:rowOff>71501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804135"/>
          <a:ext cx="889000" cy="5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71501</xdr:rowOff>
    </xdr:from>
    <xdr:to>
      <xdr:col>76</xdr:col>
      <xdr:colOff>114300</xdr:colOff>
      <xdr:row>55</xdr:row>
      <xdr:rowOff>153892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29801"/>
          <a:ext cx="889000" cy="25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149051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153892</xdr:rowOff>
    </xdr:from>
    <xdr:to>
      <xdr:col>71</xdr:col>
      <xdr:colOff>177800</xdr:colOff>
      <xdr:row>56</xdr:row>
      <xdr:rowOff>107220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83642"/>
          <a:ext cx="8890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124839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148639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47181</xdr:rowOff>
    </xdr:from>
    <xdr:to>
      <xdr:col>85</xdr:col>
      <xdr:colOff>177800</xdr:colOff>
      <xdr:row>55</xdr:row>
      <xdr:rowOff>148781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70058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9385</xdr:rowOff>
    </xdr:from>
    <xdr:to>
      <xdr:col>81</xdr:col>
      <xdr:colOff>101600</xdr:colOff>
      <xdr:row>51</xdr:row>
      <xdr:rowOff>110985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127512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5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20701</xdr:rowOff>
    </xdr:from>
    <xdr:to>
      <xdr:col>76</xdr:col>
      <xdr:colOff>165100</xdr:colOff>
      <xdr:row>54</xdr:row>
      <xdr:rowOff>122301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138828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103092</xdr:rowOff>
    </xdr:from>
    <xdr:to>
      <xdr:col>72</xdr:col>
      <xdr:colOff>38100</xdr:colOff>
      <xdr:row>56</xdr:row>
      <xdr:rowOff>33242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49769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56420</xdr:rowOff>
    </xdr:from>
    <xdr:to>
      <xdr:col>67</xdr:col>
      <xdr:colOff>101600</xdr:colOff>
      <xdr:row>56</xdr:row>
      <xdr:rowOff>158020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149147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11798</xdr:rowOff>
    </xdr:from>
    <xdr:to>
      <xdr:col>85</xdr:col>
      <xdr:colOff>127000</xdr:colOff>
      <xdr:row>79</xdr:row>
      <xdr:rowOff>44259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56348"/>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11685</xdr:rowOff>
    </xdr:from>
    <xdr:to>
      <xdr:col>81</xdr:col>
      <xdr:colOff>50800</xdr:colOff>
      <xdr:row>79</xdr:row>
      <xdr:rowOff>11798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5623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11685</xdr:rowOff>
    </xdr:from>
    <xdr:to>
      <xdr:col>76</xdr:col>
      <xdr:colOff>114300</xdr:colOff>
      <xdr:row>79</xdr:row>
      <xdr:rowOff>25476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6235"/>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20219</xdr:rowOff>
    </xdr:from>
    <xdr:to>
      <xdr:col>71</xdr:col>
      <xdr:colOff>177800</xdr:colOff>
      <xdr:row>79</xdr:row>
      <xdr:rowOff>25476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476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164909</xdr:rowOff>
    </xdr:from>
    <xdr:to>
      <xdr:col>85</xdr:col>
      <xdr:colOff>177800</xdr:colOff>
      <xdr:row>79</xdr:row>
      <xdr:rowOff>95059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89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132448</xdr:rowOff>
    </xdr:from>
    <xdr:to>
      <xdr:col>81</xdr:col>
      <xdr:colOff>101600</xdr:colOff>
      <xdr:row>79</xdr:row>
      <xdr:rowOff>62598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53725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9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132335</xdr:rowOff>
    </xdr:from>
    <xdr:to>
      <xdr:col>76</xdr:col>
      <xdr:colOff>165100</xdr:colOff>
      <xdr:row>79</xdr:row>
      <xdr:rowOff>62485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53612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9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146126</xdr:rowOff>
    </xdr:from>
    <xdr:to>
      <xdr:col>72</xdr:col>
      <xdr:colOff>38100</xdr:colOff>
      <xdr:row>79</xdr:row>
      <xdr:rowOff>76276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67403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140869</xdr:rowOff>
    </xdr:from>
    <xdr:to>
      <xdr:col>67</xdr:col>
      <xdr:colOff>101600</xdr:colOff>
      <xdr:row>79</xdr:row>
      <xdr:rowOff>71019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87546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28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23289</xdr:rowOff>
    </xdr:from>
    <xdr:to>
      <xdr:col>85</xdr:col>
      <xdr:colOff>127000</xdr:colOff>
      <xdr:row>97</xdr:row>
      <xdr:rowOff>41129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53939"/>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41129</xdr:rowOff>
    </xdr:from>
    <xdr:to>
      <xdr:col>81</xdr:col>
      <xdr:colOff>50800</xdr:colOff>
      <xdr:row>97</xdr:row>
      <xdr:rowOff>58863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71779"/>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58863</xdr:rowOff>
    </xdr:from>
    <xdr:to>
      <xdr:col>76</xdr:col>
      <xdr:colOff>114300</xdr:colOff>
      <xdr:row>97</xdr:row>
      <xdr:rowOff>69782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89513"/>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69782</xdr:rowOff>
    </xdr:from>
    <xdr:to>
      <xdr:col>71</xdr:col>
      <xdr:colOff>177800</xdr:colOff>
      <xdr:row>97</xdr:row>
      <xdr:rowOff>77924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00432"/>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143939</xdr:rowOff>
    </xdr:from>
    <xdr:to>
      <xdr:col>85</xdr:col>
      <xdr:colOff>177800</xdr:colOff>
      <xdr:row>97</xdr:row>
      <xdr:rowOff>74089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122366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161779</xdr:rowOff>
    </xdr:from>
    <xdr:to>
      <xdr:col>81</xdr:col>
      <xdr:colOff>101600</xdr:colOff>
      <xdr:row>97</xdr:row>
      <xdr:rowOff>91929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108456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8063</xdr:rowOff>
    </xdr:from>
    <xdr:to>
      <xdr:col>76</xdr:col>
      <xdr:colOff>165100</xdr:colOff>
      <xdr:row>97</xdr:row>
      <xdr:rowOff>109663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3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100790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18982</xdr:rowOff>
    </xdr:from>
    <xdr:to>
      <xdr:col>72</xdr:col>
      <xdr:colOff>38100</xdr:colOff>
      <xdr:row>97</xdr:row>
      <xdr:rowOff>120582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111709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27124</xdr:rowOff>
    </xdr:from>
    <xdr:to>
      <xdr:col>67</xdr:col>
      <xdr:colOff>101600</xdr:colOff>
      <xdr:row>97</xdr:row>
      <xdr:rowOff>128724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119851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教育費が</a:t>
          </a:r>
          <a:r>
            <a:rPr kumimoji="1" lang="ja-JP" altLang="ja-JP" sz="1100">
              <a:solidFill>
                <a:schemeClr val="dk1"/>
              </a:solidFill>
              <a:effectLst/>
              <a:latin typeface="+mn-lt"/>
              <a:ea typeface="+mn-ea"/>
              <a:cs typeface="+mn-cs"/>
            </a:rPr>
            <a:t>前年比約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億円の減少となっている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学校給食共同調理場</a:t>
          </a:r>
          <a:r>
            <a:rPr kumimoji="1" lang="ja-JP" altLang="en-US" sz="1100">
              <a:solidFill>
                <a:schemeClr val="dk1"/>
              </a:solidFill>
              <a:effectLst/>
              <a:latin typeface="+mn-lt"/>
              <a:ea typeface="+mn-ea"/>
              <a:cs typeface="+mn-cs"/>
            </a:rPr>
            <a:t>、市民体育館、陸上競技場整備事業等が減少の主因となっており、令和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年度は類似団体と同等の水準となっている。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実質収支額は、前年度と比較して約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普通交付税の合併算定替終了、またコロナ禍による歳入の減少により財源確保は今後も厳しい状態であるため、平成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年度に策定した桐生市行政改革方針に基づいて行政改革を推進するなど堅実な財政運営に努めていく。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51218488</v>
      </c>
      <c r="BO4" s="410"/>
      <c r="BP4" s="410"/>
      <c r="BQ4" s="410"/>
      <c r="BR4" s="410"/>
      <c r="BS4" s="410"/>
      <c r="BT4" s="410"/>
      <c r="BU4" s="411"/>
      <c r="BV4" s="409">
        <v>62980781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13.3</v>
      </c>
      <c r="CU4" s="416"/>
      <c r="CV4" s="416"/>
      <c r="CW4" s="416"/>
      <c r="CX4" s="416"/>
      <c r="CY4" s="416"/>
      <c r="CZ4" s="416"/>
      <c r="DA4" s="417"/>
      <c r="DB4" s="415">
        <v>8.4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47621236</v>
      </c>
      <c r="BO5" s="447"/>
      <c r="BP5" s="447"/>
      <c r="BQ5" s="447"/>
      <c r="BR5" s="447"/>
      <c r="BS5" s="447"/>
      <c r="BT5" s="447"/>
      <c r="BU5" s="448"/>
      <c r="BV5" s="446">
        <v>60610977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90.9</v>
      </c>
      <c r="CU5" s="444"/>
      <c r="CV5" s="444"/>
      <c r="CW5" s="444"/>
      <c r="CX5" s="444"/>
      <c r="CY5" s="444"/>
      <c r="CZ5" s="444"/>
      <c r="DA5" s="445"/>
      <c r="DB5" s="443">
        <v>95.7</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3597252</v>
      </c>
      <c r="BO6" s="447"/>
      <c r="BP6" s="447"/>
      <c r="BQ6" s="447"/>
      <c r="BR6" s="447"/>
      <c r="BS6" s="447"/>
      <c r="BT6" s="447"/>
      <c r="BU6" s="448"/>
      <c r="BV6" s="446">
        <v>2369804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100.2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34495</v>
      </c>
      <c r="BO7" s="447"/>
      <c r="BP7" s="447"/>
      <c r="BQ7" s="447"/>
      <c r="BR7" s="447"/>
      <c r="BS7" s="447"/>
      <c r="BT7" s="447"/>
      <c r="BU7" s="448"/>
      <c r="BV7" s="446">
        <v>200812</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26732137</v>
      </c>
      <c r="CU7" s="447"/>
      <c r="CV7" s="447"/>
      <c r="CW7" s="447"/>
      <c r="CX7" s="447"/>
      <c r="CY7" s="447"/>
      <c r="CZ7" s="447"/>
      <c r="DA7" s="448"/>
      <c r="DB7" s="446">
        <v>25904172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3562757</v>
      </c>
      <c r="BO8" s="447"/>
      <c r="BP8" s="447"/>
      <c r="BQ8" s="447"/>
      <c r="BR8" s="447"/>
      <c r="BS8" s="447"/>
      <c r="BT8" s="447"/>
      <c r="BU8" s="448"/>
      <c r="BV8" s="446">
        <v>2168992</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0.57999999999999996</v>
      </c>
      <c r="DC8" s="487"/>
      <c r="DD8" s="487"/>
      <c r="DE8" s="487"/>
      <c r="DF8" s="487"/>
      <c r="DG8" s="487"/>
      <c r="DH8" s="487"/>
      <c r="DI8" s="488"/>
    </row>
    <row r="9" spans="1:119" ht="18.75" customHeight="1" thickBot="1" x14ac:dyDescent="0.25">
      <c r="A9" s="178"/>
      <c r="B9" s="440" t="s">
        <v>113</v>
      </c>
      <c r="C9" s="441"/>
      <c r="D9" s="441"/>
      <c r="E9" s="441"/>
      <c r="F9" s="441"/>
      <c r="G9" s="441"/>
      <c r="H9" s="441"/>
      <c r="I9" s="441"/>
      <c r="J9" s="441"/>
      <c r="K9" s="489"/>
      <c r="L9" s="490" t="s">
        <v>114</v>
      </c>
      <c r="M9" s="491"/>
      <c r="N9" s="491"/>
      <c r="O9" s="491"/>
      <c r="P9" s="491"/>
      <c r="Q9" s="492"/>
      <c r="R9" s="493">
        <v>106445</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117</v>
      </c>
      <c r="AV9" s="479"/>
      <c r="AW9" s="479"/>
      <c r="AX9" s="479"/>
      <c r="AY9" s="480" t="s">
        <v>118</v>
      </c>
      <c r="AZ9" s="481"/>
      <c r="BA9" s="481"/>
      <c r="BB9" s="481"/>
      <c r="BC9" s="481"/>
      <c r="BD9" s="481"/>
      <c r="BE9" s="481"/>
      <c r="BF9" s="481"/>
      <c r="BG9" s="481"/>
      <c r="BH9" s="481"/>
      <c r="BI9" s="481"/>
      <c r="BJ9" s="481"/>
      <c r="BK9" s="481"/>
      <c r="BL9" s="481"/>
      <c r="BM9" s="482"/>
      <c r="BN9" s="446">
        <v>1393765</v>
      </c>
      <c r="BO9" s="447"/>
      <c r="BP9" s="447"/>
      <c r="BQ9" s="447"/>
      <c r="BR9" s="447"/>
      <c r="BS9" s="447"/>
      <c r="BT9" s="447"/>
      <c r="BU9" s="448"/>
      <c r="BV9" s="446">
        <v>-30008</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120</v>
      </c>
      <c r="M10" s="476"/>
      <c r="N10" s="476"/>
      <c r="O10" s="476"/>
      <c r="P10" s="476"/>
      <c r="Q10" s="477"/>
      <c r="R10" s="497">
        <v>114714</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122</v>
      </c>
      <c r="AV10" s="479"/>
      <c r="AW10" s="479"/>
      <c r="AX10" s="479"/>
      <c r="AY10" s="480" t="s">
        <v>123</v>
      </c>
      <c r="AZ10" s="481"/>
      <c r="BA10" s="481"/>
      <c r="BB10" s="481"/>
      <c r="BC10" s="481"/>
      <c r="BD10" s="481"/>
      <c r="BE10" s="481"/>
      <c r="BF10" s="481"/>
      <c r="BG10" s="481"/>
      <c r="BH10" s="481"/>
      <c r="BI10" s="481"/>
      <c r="BJ10" s="481"/>
      <c r="BK10" s="481"/>
      <c r="BL10" s="481"/>
      <c r="BM10" s="482"/>
      <c r="BN10" s="446">
        <v>462</v>
      </c>
      <c r="BO10" s="447"/>
      <c r="BP10" s="447"/>
      <c r="BQ10" s="447"/>
      <c r="BR10" s="447"/>
      <c r="BS10" s="447"/>
      <c r="BT10" s="447"/>
      <c r="BU10" s="448"/>
      <c r="BV10" s="446">
        <v>536</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128</v>
      </c>
      <c r="AV11" s="479"/>
      <c r="AW11" s="479"/>
      <c r="AX11" s="479"/>
      <c r="AY11" s="480" t="s">
        <v>129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130</v>
      </c>
      <c r="CE11" s="450"/>
      <c r="CF11" s="450"/>
      <c r="CG11" s="450"/>
      <c r="CH11" s="450"/>
      <c r="CI11" s="450"/>
      <c r="CJ11" s="450"/>
      <c r="CK11" s="450"/>
      <c r="CL11" s="450"/>
      <c r="CM11" s="450"/>
      <c r="CN11" s="450"/>
      <c r="CO11" s="450"/>
      <c r="CP11" s="450"/>
      <c r="CQ11" s="450"/>
      <c r="CR11" s="450"/>
      <c r="CS11" s="451"/>
      <c r="CT11" s="486" t="s">
        <v>131</v>
      </c>
      <c r="CU11" s="487"/>
      <c r="CV11" s="487"/>
      <c r="CW11" s="487"/>
      <c r="CX11" s="487"/>
      <c r="CY11" s="487"/>
      <c r="CZ11" s="487"/>
      <c r="DA11" s="488"/>
      <c r="DB11" s="486" t="s">
        <v>132</v>
      </c>
      <c r="DC11" s="487"/>
      <c r="DD11" s="487"/>
      <c r="DE11" s="487"/>
      <c r="DF11" s="487"/>
      <c r="DG11" s="487"/>
      <c r="DH11" s="487"/>
      <c r="DI11" s="488"/>
    </row>
    <row r="12" spans="1:119" ht="18.75" customHeight="1" x14ac:dyDescent="0.2">
      <c r="A12" s="178"/>
      <c r="B12" s="506" t="s">
        <v>133</v>
      </c>
      <c r="C12" s="507"/>
      <c r="D12" s="507"/>
      <c r="E12" s="507"/>
      <c r="F12" s="507"/>
      <c r="G12" s="507"/>
      <c r="H12" s="507"/>
      <c r="I12" s="507"/>
      <c r="J12" s="507"/>
      <c r="K12" s="508"/>
      <c r="L12" s="515" t="s">
        <v>134</v>
      </c>
      <c r="M12" s="516"/>
      <c r="N12" s="516"/>
      <c r="O12" s="516"/>
      <c r="P12" s="516"/>
      <c r="Q12" s="517"/>
      <c r="R12" s="518">
        <v>106379</v>
      </c>
      <c r="S12" s="519"/>
      <c r="T12" s="519"/>
      <c r="U12" s="519"/>
      <c r="V12" s="520"/>
      <c r="W12" s="521" t="s">
        <v>1</v>
      </c>
      <c r="X12" s="479"/>
      <c r="Y12" s="479"/>
      <c r="Z12" s="479"/>
      <c r="AA12" s="479"/>
      <c r="AB12" s="522"/>
      <c r="AC12" s="523" t="s">
        <v>135</v>
      </c>
      <c r="AD12" s="524"/>
      <c r="AE12" s="524"/>
      <c r="AF12" s="524"/>
      <c r="AG12" s="525"/>
      <c r="AH12" s="523" t="s">
        <v>136</v>
      </c>
      <c r="AI12" s="524"/>
      <c r="AJ12" s="524"/>
      <c r="AK12" s="524"/>
      <c r="AL12" s="526"/>
      <c r="AM12" s="475" t="s">
        <v>137</v>
      </c>
      <c r="AN12" s="476"/>
      <c r="AO12" s="476"/>
      <c r="AP12" s="476"/>
      <c r="AQ12" s="476"/>
      <c r="AR12" s="476"/>
      <c r="AS12" s="476"/>
      <c r="AT12" s="477"/>
      <c r="AU12" s="478" t="s">
        <v>102</v>
      </c>
      <c r="AV12" s="479"/>
      <c r="AW12" s="479"/>
      <c r="AX12" s="479"/>
      <c r="AY12" s="480" t="s">
        <v>138</v>
      </c>
      <c r="AZ12" s="481"/>
      <c r="BA12" s="481"/>
      <c r="BB12" s="481"/>
      <c r="BC12" s="481"/>
      <c r="BD12" s="481"/>
      <c r="BE12" s="481"/>
      <c r="BF12" s="481"/>
      <c r="BG12" s="481"/>
      <c r="BH12" s="481"/>
      <c r="BI12" s="481"/>
      <c r="BJ12" s="481"/>
      <c r="BK12" s="481"/>
      <c r="BL12" s="481"/>
      <c r="BM12" s="482"/>
      <c r="BN12" s="446">
        <v>923955</v>
      </c>
      <c r="BO12" s="447"/>
      <c r="BP12" s="447"/>
      <c r="BQ12" s="447"/>
      <c r="BR12" s="447"/>
      <c r="BS12" s="447"/>
      <c r="BT12" s="447"/>
      <c r="BU12" s="448"/>
      <c r="BV12" s="446">
        <v>1419326</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140</v>
      </c>
      <c r="CU12" s="487"/>
      <c r="CV12" s="487"/>
      <c r="CW12" s="487"/>
      <c r="CX12" s="487"/>
      <c r="CY12" s="487"/>
      <c r="CZ12" s="487"/>
      <c r="DA12" s="488"/>
      <c r="DB12" s="486" t="s">
        <v>141</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142</v>
      </c>
      <c r="N13" s="538"/>
      <c r="O13" s="538"/>
      <c r="P13" s="538"/>
      <c r="Q13" s="539"/>
      <c r="R13" s="530">
        <v>104505</v>
      </c>
      <c r="S13" s="531"/>
      <c r="T13" s="531"/>
      <c r="U13" s="531"/>
      <c r="V13" s="532"/>
      <c r="W13" s="462" t="s">
        <v>143</v>
      </c>
      <c r="X13" s="463"/>
      <c r="Y13" s="463"/>
      <c r="Z13" s="463"/>
      <c r="AA13" s="463"/>
      <c r="AB13" s="453"/>
      <c r="AC13" s="497">
        <v>1239</v>
      </c>
      <c r="AD13" s="498"/>
      <c r="AE13" s="498"/>
      <c r="AF13" s="498"/>
      <c r="AG13" s="540"/>
      <c r="AH13" s="497">
        <v>1321</v>
      </c>
      <c r="AI13" s="498"/>
      <c r="AJ13" s="498"/>
      <c r="AK13" s="498"/>
      <c r="AL13" s="499"/>
      <c r="AM13" s="475" t="s">
        <v>144</v>
      </c>
      <c r="AN13" s="476"/>
      <c r="AO13" s="476"/>
      <c r="AP13" s="476"/>
      <c r="AQ13" s="476"/>
      <c r="AR13" s="476"/>
      <c r="AS13" s="476"/>
      <c r="AT13" s="477"/>
      <c r="AU13" s="478" t="s">
        <v>128</v>
      </c>
      <c r="AV13" s="479"/>
      <c r="AW13" s="479"/>
      <c r="AX13" s="479"/>
      <c r="AY13" s="480" t="s">
        <v>145</v>
      </c>
      <c r="AZ13" s="481"/>
      <c r="BA13" s="481"/>
      <c r="BB13" s="481"/>
      <c r="BC13" s="481"/>
      <c r="BD13" s="481"/>
      <c r="BE13" s="481"/>
      <c r="BF13" s="481"/>
      <c r="BG13" s="481"/>
      <c r="BH13" s="481"/>
      <c r="BI13" s="481"/>
      <c r="BJ13" s="481"/>
      <c r="BK13" s="481"/>
      <c r="BL13" s="481"/>
      <c r="BM13" s="482"/>
      <c r="BN13" s="446">
        <v>470272</v>
      </c>
      <c r="BO13" s="447"/>
      <c r="BP13" s="447"/>
      <c r="BQ13" s="447"/>
      <c r="BR13" s="447"/>
      <c r="BS13" s="447"/>
      <c r="BT13" s="447"/>
      <c r="BU13" s="448"/>
      <c r="BV13" s="446">
        <v>-1448798</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4.5</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147</v>
      </c>
      <c r="M14" s="528"/>
      <c r="N14" s="528"/>
      <c r="O14" s="528"/>
      <c r="P14" s="528"/>
      <c r="Q14" s="529"/>
      <c r="R14" s="530">
        <v>108330</v>
      </c>
      <c r="S14" s="531"/>
      <c r="T14" s="531"/>
      <c r="U14" s="531"/>
      <c r="V14" s="532"/>
      <c r="W14" s="436"/>
      <c r="X14" s="437"/>
      <c r="Y14" s="437"/>
      <c r="Z14" s="437"/>
      <c r="AA14" s="437"/>
      <c r="AB14" s="426"/>
      <c r="AC14" s="533">
        <v>2.5</v>
      </c>
      <c r="AD14" s="534"/>
      <c r="AE14" s="534"/>
      <c r="AF14" s="534"/>
      <c r="AG14" s="535"/>
      <c r="AH14" s="533">
        <v>2.5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t="s">
        <v>131</v>
      </c>
      <c r="CU14" s="545"/>
      <c r="CV14" s="545"/>
      <c r="CW14" s="545"/>
      <c r="CX14" s="545"/>
      <c r="CY14" s="545"/>
      <c r="CZ14" s="545"/>
      <c r="DA14" s="546"/>
      <c r="DB14" s="544" t="s">
        <v>131</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142</v>
      </c>
      <c r="N15" s="538"/>
      <c r="O15" s="538"/>
      <c r="P15" s="538"/>
      <c r="Q15" s="539"/>
      <c r="R15" s="530">
        <v>106404</v>
      </c>
      <c r="S15" s="531"/>
      <c r="T15" s="531"/>
      <c r="U15" s="531"/>
      <c r="V15" s="532"/>
      <c r="W15" s="462" t="s">
        <v>149</v>
      </c>
      <c r="X15" s="463"/>
      <c r="Y15" s="463"/>
      <c r="Z15" s="463"/>
      <c r="AA15" s="463"/>
      <c r="AB15" s="453"/>
      <c r="AC15" s="497">
        <v>16737</v>
      </c>
      <c r="AD15" s="498"/>
      <c r="AE15" s="498"/>
      <c r="AF15" s="498"/>
      <c r="AG15" s="540"/>
      <c r="AH15" s="497">
        <v>19384</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12136267</v>
      </c>
      <c r="BO15" s="410"/>
      <c r="BP15" s="410"/>
      <c r="BQ15" s="410"/>
      <c r="BR15" s="410"/>
      <c r="BS15" s="410"/>
      <c r="BT15" s="410"/>
      <c r="BU15" s="411"/>
      <c r="BV15" s="409">
        <v>12444863</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34</v>
      </c>
      <c r="AD16" s="534"/>
      <c r="AE16" s="534"/>
      <c r="AF16" s="534"/>
      <c r="AG16" s="535"/>
      <c r="AH16" s="533">
        <v>36</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22101891</v>
      </c>
      <c r="BO16" s="447"/>
      <c r="BP16" s="447"/>
      <c r="BQ16" s="447"/>
      <c r="BR16" s="447"/>
      <c r="BS16" s="447"/>
      <c r="BT16" s="447"/>
      <c r="BU16" s="448"/>
      <c r="BV16" s="446">
        <v>21364785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153</v>
      </c>
      <c r="S17" s="553"/>
      <c r="T17" s="553"/>
      <c r="U17" s="553"/>
      <c r="V17" s="554"/>
      <c r="W17" s="462" t="s">
        <v>156</v>
      </c>
      <c r="X17" s="463"/>
      <c r="Y17" s="463"/>
      <c r="Z17" s="463"/>
      <c r="AA17" s="463"/>
      <c r="AB17" s="453"/>
      <c r="AC17" s="497">
        <v>31253</v>
      </c>
      <c r="AD17" s="498"/>
      <c r="AE17" s="498"/>
      <c r="AF17" s="498"/>
      <c r="AG17" s="540"/>
      <c r="AH17" s="497">
        <v>33209</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15244350</v>
      </c>
      <c r="BO17" s="447"/>
      <c r="BP17" s="447"/>
      <c r="BQ17" s="447"/>
      <c r="BR17" s="447"/>
      <c r="BS17" s="447"/>
      <c r="BT17" s="447"/>
      <c r="BU17" s="448"/>
      <c r="BV17" s="446">
        <v>15697408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158</v>
      </c>
      <c r="C18" s="489"/>
      <c r="D18" s="489"/>
      <c r="E18" s="569"/>
      <c r="F18" s="569"/>
      <c r="G18" s="569"/>
      <c r="H18" s="569"/>
      <c r="I18" s="569"/>
      <c r="J18" s="569"/>
      <c r="K18" s="569"/>
      <c r="L18" s="570">
        <v>274.45</v>
      </c>
      <c r="M18" s="570"/>
      <c r="N18" s="570"/>
      <c r="O18" s="570"/>
      <c r="P18" s="570"/>
      <c r="Q18" s="570"/>
      <c r="R18" s="571"/>
      <c r="S18" s="571"/>
      <c r="T18" s="571"/>
      <c r="U18" s="571"/>
      <c r="V18" s="572"/>
      <c r="W18" s="464"/>
      <c r="X18" s="465"/>
      <c r="Y18" s="465"/>
      <c r="Z18" s="465"/>
      <c r="AA18" s="465"/>
      <c r="AB18" s="456"/>
      <c r="AC18" s="573">
        <v>63.5</v>
      </c>
      <c r="AD18" s="574"/>
      <c r="AE18" s="574"/>
      <c r="AF18" s="574"/>
      <c r="AG18" s="575"/>
      <c r="AH18" s="573">
        <v>61.6</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25221888</v>
      </c>
      <c r="BO18" s="447"/>
      <c r="BP18" s="447"/>
      <c r="BQ18" s="447"/>
      <c r="BR18" s="447"/>
      <c r="BS18" s="447"/>
      <c r="BT18" s="447"/>
      <c r="BU18" s="448"/>
      <c r="BV18" s="446">
        <v>25000439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160</v>
      </c>
      <c r="C19" s="489"/>
      <c r="D19" s="489"/>
      <c r="E19" s="569"/>
      <c r="F19" s="569"/>
      <c r="G19" s="569"/>
      <c r="H19" s="569"/>
      <c r="I19" s="569"/>
      <c r="J19" s="569"/>
      <c r="K19" s="569"/>
      <c r="L19" s="577">
        <v>388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32877917</v>
      </c>
      <c r="BO19" s="447"/>
      <c r="BP19" s="447"/>
      <c r="BQ19" s="447"/>
      <c r="BR19" s="447"/>
      <c r="BS19" s="447"/>
      <c r="BT19" s="447"/>
      <c r="BU19" s="448"/>
      <c r="BV19" s="446">
        <v>32168950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162</v>
      </c>
      <c r="C20" s="489"/>
      <c r="D20" s="489"/>
      <c r="E20" s="569"/>
      <c r="F20" s="569"/>
      <c r="G20" s="569"/>
      <c r="H20" s="569"/>
      <c r="I20" s="569"/>
      <c r="J20" s="569"/>
      <c r="K20" s="569"/>
      <c r="L20" s="577">
        <v>44971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35460084</v>
      </c>
      <c r="BO22" s="410"/>
      <c r="BP22" s="410"/>
      <c r="BQ22" s="410"/>
      <c r="BR22" s="410"/>
      <c r="BS22" s="410"/>
      <c r="BT22" s="410"/>
      <c r="BU22" s="411"/>
      <c r="BV22" s="409">
        <v>36396592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31039691</v>
      </c>
      <c r="BO23" s="447"/>
      <c r="BP23" s="447"/>
      <c r="BQ23" s="447"/>
      <c r="BR23" s="447"/>
      <c r="BS23" s="447"/>
      <c r="BT23" s="447"/>
      <c r="BU23" s="448"/>
      <c r="BV23" s="446">
        <v>30905578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172</v>
      </c>
      <c r="F24" s="476"/>
      <c r="G24" s="476"/>
      <c r="H24" s="476"/>
      <c r="I24" s="476"/>
      <c r="J24" s="476"/>
      <c r="K24" s="477"/>
      <c r="L24" s="497">
        <v>1</v>
      </c>
      <c r="M24" s="498"/>
      <c r="N24" s="498"/>
      <c r="O24" s="498"/>
      <c r="P24" s="540"/>
      <c r="Q24" s="497">
        <v>6258</v>
      </c>
      <c r="R24" s="498"/>
      <c r="S24" s="498"/>
      <c r="T24" s="498"/>
      <c r="U24" s="498"/>
      <c r="V24" s="540"/>
      <c r="W24" s="592"/>
      <c r="X24" s="593"/>
      <c r="Y24" s="594"/>
      <c r="Z24" s="496" t="s">
        <v>173</v>
      </c>
      <c r="AA24" s="476"/>
      <c r="AB24" s="476"/>
      <c r="AC24" s="476"/>
      <c r="AD24" s="476"/>
      <c r="AE24" s="476"/>
      <c r="AF24" s="476"/>
      <c r="AG24" s="477"/>
      <c r="AH24" s="497">
        <v>878</v>
      </c>
      <c r="AI24" s="498"/>
      <c r="AJ24" s="498"/>
      <c r="AK24" s="498"/>
      <c r="AL24" s="540"/>
      <c r="AM24" s="497">
        <v>2800820</v>
      </c>
      <c r="AN24" s="498"/>
      <c r="AO24" s="498"/>
      <c r="AP24" s="498"/>
      <c r="AQ24" s="498"/>
      <c r="AR24" s="540"/>
      <c r="AS24" s="497">
        <v>3190</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15976484</v>
      </c>
      <c r="BO24" s="447"/>
      <c r="BP24" s="447"/>
      <c r="BQ24" s="447"/>
      <c r="BR24" s="447"/>
      <c r="BS24" s="447"/>
      <c r="BT24" s="447"/>
      <c r="BU24" s="448"/>
      <c r="BV24" s="446">
        <v>16740256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175</v>
      </c>
      <c r="F25" s="476"/>
      <c r="G25" s="476"/>
      <c r="H25" s="476"/>
      <c r="I25" s="476"/>
      <c r="J25" s="476"/>
      <c r="K25" s="477"/>
      <c r="L25" s="497">
        <v>1</v>
      </c>
      <c r="M25" s="498"/>
      <c r="N25" s="498"/>
      <c r="O25" s="498"/>
      <c r="P25" s="540"/>
      <c r="Q25" s="497">
        <v>6822</v>
      </c>
      <c r="R25" s="498"/>
      <c r="S25" s="498"/>
      <c r="T25" s="498"/>
      <c r="U25" s="498"/>
      <c r="V25" s="540"/>
      <c r="W25" s="592"/>
      <c r="X25" s="593"/>
      <c r="Y25" s="594"/>
      <c r="Z25" s="496" t="s">
        <v>176</v>
      </c>
      <c r="AA25" s="476"/>
      <c r="AB25" s="476"/>
      <c r="AC25" s="476"/>
      <c r="AD25" s="476"/>
      <c r="AE25" s="476"/>
      <c r="AF25" s="476"/>
      <c r="AG25" s="477"/>
      <c r="AH25" s="497">
        <v>212</v>
      </c>
      <c r="AI25" s="498"/>
      <c r="AJ25" s="498"/>
      <c r="AK25" s="498"/>
      <c r="AL25" s="540"/>
      <c r="AM25" s="497">
        <v>659320</v>
      </c>
      <c r="AN25" s="498"/>
      <c r="AO25" s="498"/>
      <c r="AP25" s="498"/>
      <c r="AQ25" s="498"/>
      <c r="AR25" s="540"/>
      <c r="AS25" s="497">
        <v>3110</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2886324</v>
      </c>
      <c r="BO25" s="410"/>
      <c r="BP25" s="410"/>
      <c r="BQ25" s="410"/>
      <c r="BR25" s="410"/>
      <c r="BS25" s="410"/>
      <c r="BT25" s="410"/>
      <c r="BU25" s="411"/>
      <c r="BV25" s="409">
        <v>3157770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6520</v>
      </c>
      <c r="R26" s="498"/>
      <c r="S26" s="498"/>
      <c r="T26" s="498"/>
      <c r="U26" s="498"/>
      <c r="V26" s="540"/>
      <c r="W26" s="592"/>
      <c r="X26" s="593"/>
      <c r="Y26" s="594"/>
      <c r="Z26" s="496" t="s">
        <v>179</v>
      </c>
      <c r="AA26" s="598"/>
      <c r="AB26" s="598"/>
      <c r="AC26" s="598"/>
      <c r="AD26" s="598"/>
      <c r="AE26" s="598"/>
      <c r="AF26" s="598"/>
      <c r="AG26" s="599"/>
      <c r="AH26" s="497">
        <v>60</v>
      </c>
      <c r="AI26" s="498"/>
      <c r="AJ26" s="498"/>
      <c r="AK26" s="498"/>
      <c r="AL26" s="540"/>
      <c r="AM26" s="497">
        <v>179640</v>
      </c>
      <c r="AN26" s="498"/>
      <c r="AO26" s="498"/>
      <c r="AP26" s="498"/>
      <c r="AQ26" s="498"/>
      <c r="AR26" s="540"/>
      <c r="AS26" s="497">
        <v>2994</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131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4980</v>
      </c>
      <c r="R27" s="498"/>
      <c r="S27" s="498"/>
      <c r="T27" s="498"/>
      <c r="U27" s="498"/>
      <c r="V27" s="540"/>
      <c r="W27" s="592"/>
      <c r="X27" s="593"/>
      <c r="Y27" s="594"/>
      <c r="Z27" s="496" t="s">
        <v>182</v>
      </c>
      <c r="AA27" s="476"/>
      <c r="AB27" s="476"/>
      <c r="AC27" s="476"/>
      <c r="AD27" s="476"/>
      <c r="AE27" s="476"/>
      <c r="AF27" s="476"/>
      <c r="AG27" s="477"/>
      <c r="AH27" s="497">
        <v>73</v>
      </c>
      <c r="AI27" s="498"/>
      <c r="AJ27" s="498"/>
      <c r="AK27" s="498"/>
      <c r="AL27" s="540"/>
      <c r="AM27" s="497">
        <v>257024</v>
      </c>
      <c r="AN27" s="498"/>
      <c r="AO27" s="498"/>
      <c r="AP27" s="498"/>
      <c r="AQ27" s="498"/>
      <c r="AR27" s="540"/>
      <c r="AS27" s="497">
        <v>3521</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400000</v>
      </c>
      <c r="BO27" s="566"/>
      <c r="BP27" s="566"/>
      <c r="BQ27" s="566"/>
      <c r="BR27" s="566"/>
      <c r="BS27" s="566"/>
      <c r="BT27" s="566"/>
      <c r="BU27" s="567"/>
      <c r="BV27" s="565">
        <v>400000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4490</v>
      </c>
      <c r="R28" s="498"/>
      <c r="S28" s="498"/>
      <c r="T28" s="498"/>
      <c r="U28" s="498"/>
      <c r="V28" s="540"/>
      <c r="W28" s="592"/>
      <c r="X28" s="593"/>
      <c r="Y28" s="594"/>
      <c r="Z28" s="496" t="s">
        <v>185</v>
      </c>
      <c r="AA28" s="476"/>
      <c r="AB28" s="476"/>
      <c r="AC28" s="476"/>
      <c r="AD28" s="476"/>
      <c r="AE28" s="476"/>
      <c r="AF28" s="476"/>
      <c r="AG28" s="477"/>
      <c r="AH28" s="497" t="s">
        <v>131</v>
      </c>
      <c r="AI28" s="498"/>
      <c r="AJ28" s="498"/>
      <c r="AK28" s="498"/>
      <c r="AL28" s="540"/>
      <c r="AM28" s="497" t="s">
        <v>140</v>
      </c>
      <c r="AN28" s="498"/>
      <c r="AO28" s="498"/>
      <c r="AP28" s="498"/>
      <c r="AQ28" s="498"/>
      <c r="AR28" s="540"/>
      <c r="AS28" s="497" t="s">
        <v>140</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3565591</v>
      </c>
      <c r="BO28" s="410"/>
      <c r="BP28" s="410"/>
      <c r="BQ28" s="410"/>
      <c r="BR28" s="410"/>
      <c r="BS28" s="410"/>
      <c r="BT28" s="410"/>
      <c r="BU28" s="411"/>
      <c r="BV28" s="409">
        <v>3388285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20</v>
      </c>
      <c r="M29" s="498"/>
      <c r="N29" s="498"/>
      <c r="O29" s="498"/>
      <c r="P29" s="540"/>
      <c r="Q29" s="497">
        <v>4320</v>
      </c>
      <c r="R29" s="498"/>
      <c r="S29" s="498"/>
      <c r="T29" s="498"/>
      <c r="U29" s="498"/>
      <c r="V29" s="540"/>
      <c r="W29" s="595"/>
      <c r="X29" s="596"/>
      <c r="Y29" s="597"/>
      <c r="Z29" s="496" t="s">
        <v>188</v>
      </c>
      <c r="AA29" s="476"/>
      <c r="AB29" s="476"/>
      <c r="AC29" s="476"/>
      <c r="AD29" s="476"/>
      <c r="AE29" s="476"/>
      <c r="AF29" s="476"/>
      <c r="AG29" s="477"/>
      <c r="AH29" s="497">
        <v>951</v>
      </c>
      <c r="AI29" s="498"/>
      <c r="AJ29" s="498"/>
      <c r="AK29" s="498"/>
      <c r="AL29" s="540"/>
      <c r="AM29" s="497">
        <v>3057844</v>
      </c>
      <c r="AN29" s="498"/>
      <c r="AO29" s="498"/>
      <c r="AP29" s="498"/>
      <c r="AQ29" s="498"/>
      <c r="AR29" s="540"/>
      <c r="AS29" s="497">
        <v>3215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724000</v>
      </c>
      <c r="BO29" s="447"/>
      <c r="BP29" s="447"/>
      <c r="BQ29" s="447"/>
      <c r="BR29" s="447"/>
      <c r="BS29" s="447"/>
      <c r="BT29" s="447"/>
      <c r="BU29" s="448"/>
      <c r="BV29" s="446">
        <v>273584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5149553</v>
      </c>
      <c r="BO30" s="566"/>
      <c r="BP30" s="566"/>
      <c r="BQ30" s="566"/>
      <c r="BR30" s="566"/>
      <c r="BS30" s="566"/>
      <c r="BT30" s="566"/>
      <c r="BU30" s="567"/>
      <c r="BV30" s="565">
        <v>5030584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202</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桐生地域医療組合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桐生市地域地場産業振興センター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学校給食共同調理場事業特別会計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IF('各会計、関係団体の財政状況及び健全化判断比率'!B34="","",'各会計、関係団体の財政状況及び健全化判断比率'!B34)</f>
        <v>発電事業特別会計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群馬県後期高齢者医療広域連合組合（一般会計）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桐生市スポーツ文化事業団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新里温水プール事業特別会計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群馬県後期高齢者医療広域連合組合（事業会計）</v>
      </c>
      <c r="BZ36" s="637"/>
      <c r="CA36" s="637"/>
      <c r="CB36" s="637"/>
      <c r="CC36" s="637"/>
      <c r="CD36" s="637"/>
      <c r="CE36" s="637"/>
      <c r="CF36" s="637"/>
      <c r="CG36" s="637"/>
      <c r="CH36" s="637"/>
      <c r="CI36" s="637"/>
      <c r="CJ36" s="637"/>
      <c r="CK36" s="637"/>
      <c r="CL36" s="637"/>
      <c r="CM36" s="637"/>
      <c r="CN36" s="178"/>
      <c r="CO36" s="636">
        <f t="shared" si="3"/>
        <v>18</v>
      </c>
      <c r="CP36" s="636"/>
      <c r="CQ36" s="637" t="str">
        <f>IF('各会計、関係団体の財政状況及び健全化判断比率'!BS9="","",'各会計、関係団体の財政状況及び健全化判断比率'!BS9)</f>
        <v>桐生市土地開発公社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群馬県市町村総合事務組合（一般会計）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群馬県市町村会館管理組合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612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5" t="s">
        <v>582</v>
      </c>
      <c r="D34" s="1215"/>
      <c r="E34" s="1216"/>
      <c r="F34" s="32">
        <v>25.39</v>
      </c>
      <c r="G34" s="33">
        <v>25.06</v>
      </c>
      <c r="H34" s="33">
        <v>20.91</v>
      </c>
      <c r="I34" s="33">
        <v>15.42</v>
      </c>
      <c r="J34" s="34">
        <v>15.54</v>
      </c>
      <c r="K34" s="22"/>
      <c r="L34" s="22"/>
      <c r="M34" s="22"/>
      <c r="N34" s="22"/>
      <c r="O34" s="22"/>
      <c r="P34" s="22"/>
    </row>
    <row r="35" spans="1:16" ht="39" customHeight="1" x14ac:dyDescent="0.2">
      <c r="A35" s="22"/>
      <c r="B35" s="35"/>
      <c r="C35" s="1209" t="s">
        <v>583</v>
      </c>
      <c r="D35" s="1210"/>
      <c r="E35" s="1211"/>
      <c r="F35" s="36">
        <v>7.31</v>
      </c>
      <c r="G35" s="37">
        <v>9.8000000000000007</v>
      </c>
      <c r="H35" s="37">
        <v>8.5399999999999991</v>
      </c>
      <c r="I35" s="37">
        <v>8.3000000000000007</v>
      </c>
      <c r="J35" s="38">
        <v>13.32</v>
      </c>
      <c r="K35" s="22"/>
      <c r="L35" s="22"/>
      <c r="M35" s="22"/>
      <c r="N35" s="22"/>
      <c r="O35" s="22"/>
      <c r="P35" s="22"/>
    </row>
    <row r="36" spans="1:16" ht="39" customHeight="1" x14ac:dyDescent="0.2">
      <c r="A36" s="22"/>
      <c r="B36" s="35"/>
      <c r="C36" s="1209" t="s">
        <v>584</v>
      </c>
      <c r="D36" s="1210"/>
      <c r="E36" s="1211"/>
      <c r="F36" s="36">
        <v>1.24</v>
      </c>
      <c r="G36" s="37">
        <v>1.41</v>
      </c>
      <c r="H36" s="37">
        <v>1.22</v>
      </c>
      <c r="I36" s="37">
        <v>1.8</v>
      </c>
      <c r="J36" s="38">
        <v>1.53</v>
      </c>
      <c r="K36" s="22"/>
      <c r="L36" s="22"/>
      <c r="M36" s="22"/>
      <c r="N36" s="22"/>
      <c r="O36" s="22"/>
      <c r="P36" s="22"/>
    </row>
    <row r="37" spans="1:16" ht="39" customHeight="1" x14ac:dyDescent="0.2">
      <c r="A37" s="22"/>
      <c r="B37" s="35"/>
      <c r="C37" s="1209" t="s">
        <v>585</v>
      </c>
      <c r="D37" s="1210"/>
      <c r="E37" s="1211"/>
      <c r="F37" s="36">
        <v>2.2999999999999998</v>
      </c>
      <c r="G37" s="37">
        <v>0.67</v>
      </c>
      <c r="H37" s="37">
        <v>0.56000000000000005</v>
      </c>
      <c r="I37" s="37">
        <v>0.7</v>
      </c>
      <c r="J37" s="38">
        <v>0.89</v>
      </c>
      <c r="K37" s="22"/>
      <c r="L37" s="22"/>
      <c r="M37" s="22"/>
      <c r="N37" s="22"/>
      <c r="O37" s="22"/>
      <c r="P37" s="22"/>
    </row>
    <row r="38" spans="1:16" ht="39" customHeight="1" x14ac:dyDescent="0.2">
      <c r="A38" s="22"/>
      <c r="B38" s="35"/>
      <c r="C38" s="1209" t="s">
        <v>586</v>
      </c>
      <c r="D38" s="1210"/>
      <c r="E38" s="1211"/>
      <c r="F38" s="36" t="s">
        <v>532</v>
      </c>
      <c r="G38" s="37" t="s">
        <v>532</v>
      </c>
      <c r="H38" s="37" t="s">
        <v>532</v>
      </c>
      <c r="I38" s="37">
        <v>0.31</v>
      </c>
      <c r="J38" s="38">
        <v>0.87</v>
      </c>
      <c r="K38" s="22"/>
      <c r="L38" s="22"/>
      <c r="M38" s="22"/>
      <c r="N38" s="22"/>
      <c r="O38" s="22"/>
      <c r="P38" s="22"/>
    </row>
    <row r="39" spans="1:16" ht="39" customHeight="1" x14ac:dyDescent="0.2">
      <c r="A39" s="22"/>
      <c r="B39" s="35"/>
      <c r="C39" s="1209" t="s">
        <v>587</v>
      </c>
      <c r="D39" s="1210"/>
      <c r="E39" s="1211"/>
      <c r="F39" s="36">
        <v>0.18</v>
      </c>
      <c r="G39" s="37">
        <v>0.17</v>
      </c>
      <c r="H39" s="37">
        <v>0.28000000000000003</v>
      </c>
      <c r="I39" s="37">
        <v>0.19</v>
      </c>
      <c r="J39" s="38">
        <v>0.15</v>
      </c>
      <c r="K39" s="22"/>
      <c r="L39" s="22"/>
      <c r="M39" s="22"/>
      <c r="N39" s="22"/>
      <c r="O39" s="22"/>
      <c r="P39" s="22"/>
    </row>
    <row r="40" spans="1:16" ht="39" customHeight="1" x14ac:dyDescent="0.2">
      <c r="A40" s="22"/>
      <c r="B40" s="35"/>
      <c r="C40" s="1209" t="s">
        <v>588</v>
      </c>
      <c r="D40" s="1210"/>
      <c r="E40" s="1211"/>
      <c r="F40" s="36">
        <v>0</v>
      </c>
      <c r="G40" s="37">
        <v>0</v>
      </c>
      <c r="H40" s="37">
        <v>0</v>
      </c>
      <c r="I40" s="37">
        <v>0</v>
      </c>
      <c r="J40" s="38">
        <v>0.01</v>
      </c>
      <c r="K40" s="22"/>
      <c r="L40" s="22"/>
      <c r="M40" s="22"/>
      <c r="N40" s="22"/>
      <c r="O40" s="22"/>
      <c r="P40" s="22"/>
    </row>
    <row r="41" spans="1:16" ht="39" customHeight="1" x14ac:dyDescent="0.2">
      <c r="A41" s="22"/>
      <c r="B41" s="35"/>
      <c r="C41" s="1209" t="s">
        <v>589</v>
      </c>
      <c r="D41" s="1210"/>
      <c r="E41" s="1211"/>
      <c r="F41" s="36">
        <v>0</v>
      </c>
      <c r="G41" s="37">
        <v>0</v>
      </c>
      <c r="H41" s="37">
        <v>0</v>
      </c>
      <c r="I41" s="37">
        <v>0</v>
      </c>
      <c r="J41" s="38">
        <v>0</v>
      </c>
      <c r="K41" s="22"/>
      <c r="L41" s="22"/>
      <c r="M41" s="22"/>
      <c r="N41" s="22"/>
      <c r="O41" s="22"/>
      <c r="P41" s="22"/>
    </row>
    <row r="42" spans="1:16" ht="39" customHeight="1" x14ac:dyDescent="0.2">
      <c r="A42" s="22"/>
      <c r="B42" s="39"/>
      <c r="C42" s="1209" t="s">
        <v>590</v>
      </c>
      <c r="D42" s="1210"/>
      <c r="E42" s="1211"/>
      <c r="F42" s="36" t="s">
        <v>532</v>
      </c>
      <c r="G42" s="37" t="s">
        <v>532</v>
      </c>
      <c r="H42" s="37" t="s">
        <v>532</v>
      </c>
      <c r="I42" s="37" t="s">
        <v>532</v>
      </c>
      <c r="J42" s="38" t="s">
        <v>532</v>
      </c>
      <c r="K42" s="22"/>
      <c r="L42" s="22"/>
      <c r="M42" s="22"/>
      <c r="N42" s="22"/>
      <c r="O42" s="22"/>
      <c r="P42" s="22"/>
    </row>
    <row r="43" spans="1:16" ht="39" customHeight="1" thickBot="1" x14ac:dyDescent="0.25">
      <c r="A43" s="22"/>
      <c r="B43" s="40"/>
      <c r="C43" s="1212" t="s">
        <v>591</v>
      </c>
      <c r="D43" s="1213"/>
      <c r="E43" s="1214"/>
      <c r="F43" s="41">
        <v>0.01</v>
      </c>
      <c r="G43" s="42">
        <v>0.05</v>
      </c>
      <c r="H43" s="42">
        <v>0.27</v>
      </c>
      <c r="I43" s="42">
        <v>7.0000000000000007E-2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3p28zeNLiS/gGy74/UoWqub0Qb5px+hgfIW+/s7rN22xrzZg9MMmr/bvWfiUUG/wwD7kB1FPzIbtMBgTekAGGg==" saltValue="U6A3w/O0NMlSsyQMFEbM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3802</v>
      </c>
      <c r="L45" s="60">
        <v>3829</v>
      </c>
      <c r="M45" s="60">
        <v>3874</v>
      </c>
      <c r="N45" s="60">
        <v>3987</v>
      </c>
      <c r="O45" s="61">
        <v>4090</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532</v>
      </c>
      <c r="L46" s="64" t="s">
        <v>532</v>
      </c>
      <c r="M46" s="64" t="s">
        <v>532</v>
      </c>
      <c r="N46" s="64" t="s">
        <v>532</v>
      </c>
      <c r="O46" s="65" t="s">
        <v>532</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532</v>
      </c>
      <c r="L47" s="64" t="s">
        <v>532</v>
      </c>
      <c r="M47" s="64" t="s">
        <v>532</v>
      </c>
      <c r="N47" s="64" t="s">
        <v>532</v>
      </c>
      <c r="O47" s="65" t="s">
        <v>532</v>
      </c>
      <c r="P47" s="48"/>
      <c r="Q47" s="48"/>
      <c r="R47" s="48"/>
      <c r="S47" s="48"/>
      <c r="T47" s="48"/>
      <c r="U47" s="48"/>
    </row>
    <row r="48" spans="1:21" ht="30.75" customHeight="1" x14ac:dyDescent="0.2">
      <c r="A48" s="48"/>
      <c r="B48" s="1219"/>
      <c r="C48" s="1220"/>
      <c r="D48" s="62"/>
      <c r="E48" s="1225" t="s">
        <v>15</v>
      </c>
      <c r="F48" s="1225"/>
      <c r="G48" s="1225"/>
      <c r="H48" s="1225"/>
      <c r="I48" s="1225"/>
      <c r="J48" s="1226"/>
      <c r="K48" s="63">
        <v>1058</v>
      </c>
      <c r="L48" s="64">
        <v>965</v>
      </c>
      <c r="M48" s="64">
        <v>1024</v>
      </c>
      <c r="N48" s="64">
        <v>795</v>
      </c>
      <c r="O48" s="65">
        <v>692</v>
      </c>
      <c r="P48" s="48"/>
      <c r="Q48" s="48"/>
      <c r="R48" s="48"/>
      <c r="S48" s="48"/>
      <c r="T48" s="48"/>
      <c r="U48" s="48"/>
    </row>
    <row r="49" spans="1:21" ht="30.75" customHeight="1" x14ac:dyDescent="0.2">
      <c r="A49" s="48"/>
      <c r="B49" s="1219"/>
      <c r="C49" s="1220"/>
      <c r="D49" s="62"/>
      <c r="E49" s="1225" t="s">
        <v>16</v>
      </c>
      <c r="F49" s="1225"/>
      <c r="G49" s="1225"/>
      <c r="H49" s="1225"/>
      <c r="I49" s="1225"/>
      <c r="J49" s="1226"/>
      <c r="K49" s="63">
        <v>563</v>
      </c>
      <c r="L49" s="64">
        <v>465</v>
      </c>
      <c r="M49" s="64">
        <v>385</v>
      </c>
      <c r="N49" s="64">
        <v>180</v>
      </c>
      <c r="O49" s="65">
        <v>177</v>
      </c>
      <c r="P49" s="48"/>
      <c r="Q49" s="48"/>
      <c r="R49" s="48"/>
      <c r="S49" s="48"/>
      <c r="T49" s="48"/>
      <c r="U49" s="48"/>
    </row>
    <row r="50" spans="1:21" ht="30.75" customHeight="1" x14ac:dyDescent="0.2">
      <c r="A50" s="48"/>
      <c r="B50" s="1219"/>
      <c r="C50" s="1220"/>
      <c r="D50" s="62"/>
      <c r="E50" s="1225" t="s">
        <v>17</v>
      </c>
      <c r="F50" s="1225"/>
      <c r="G50" s="1225"/>
      <c r="H50" s="1225"/>
      <c r="I50" s="1225"/>
      <c r="J50" s="1226"/>
      <c r="K50" s="63">
        <v>14</v>
      </c>
      <c r="L50" s="64">
        <v>14</v>
      </c>
      <c r="M50" s="64">
        <v>14</v>
      </c>
      <c r="N50" s="64">
        <v>14</v>
      </c>
      <c r="O50" s="65">
        <v>14</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532</v>
      </c>
      <c r="L51" s="64" t="s">
        <v>532</v>
      </c>
      <c r="M51" s="64" t="s">
        <v>532</v>
      </c>
      <c r="N51" s="64" t="s">
        <v>532</v>
      </c>
      <c r="O51" s="65" t="s">
        <v>532</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4321</v>
      </c>
      <c r="L52" s="64">
        <v>4248</v>
      </c>
      <c r="M52" s="64">
        <v>4184</v>
      </c>
      <c r="N52" s="64">
        <v>4063</v>
      </c>
      <c r="O52" s="65">
        <v>3899</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1116</v>
      </c>
      <c r="L53" s="69">
        <v>1025</v>
      </c>
      <c r="M53" s="69">
        <v>1113</v>
      </c>
      <c r="N53" s="69">
        <v>913</v>
      </c>
      <c r="O53" s="70">
        <v>1074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3">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2MahDgEHdefsrRADHXdy1+1URkc8emGbVnYVzv4VQjq6iXu+mdD78g2yaqiWpfDKySBzh7hwEgJK3BBs0tfw==" saltValue="0+CfzgQLEsyFQOQm3mBo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43" t="s">
        <v>30</v>
      </c>
      <c r="C41" s="1244"/>
      <c r="D41" s="102"/>
      <c r="E41" s="1249" t="s">
        <v>31</v>
      </c>
      <c r="F41" s="1249"/>
      <c r="G41" s="1249"/>
      <c r="H41" s="1250"/>
      <c r="I41" s="351">
        <v>35434</v>
      </c>
      <c r="J41" s="352">
        <v>34470</v>
      </c>
      <c r="K41" s="352">
        <v>34518</v>
      </c>
      <c r="L41" s="352">
        <v>36397</v>
      </c>
      <c r="M41" s="353">
        <v>35460</v>
      </c>
    </row>
    <row r="42" spans="2:13" ht="27.75" customHeight="1" x14ac:dyDescent="0.2">
      <c r="B42" s="1245"/>
      <c r="C42" s="1246"/>
      <c r="D42" s="103"/>
      <c r="E42" s="1251" t="s">
        <v>32</v>
      </c>
      <c r="F42" s="1251"/>
      <c r="G42" s="1251"/>
      <c r="H42" s="1252"/>
      <c r="I42" s="354">
        <v>118</v>
      </c>
      <c r="J42" s="355">
        <v>106</v>
      </c>
      <c r="K42" s="355">
        <v>93</v>
      </c>
      <c r="L42" s="355">
        <v>81</v>
      </c>
      <c r="M42" s="356">
        <v>68</v>
      </c>
    </row>
    <row r="43" spans="2:13" ht="27.75" customHeight="1" x14ac:dyDescent="0.2">
      <c r="B43" s="1245"/>
      <c r="C43" s="1246"/>
      <c r="D43" s="103"/>
      <c r="E43" s="1251" t="s">
        <v>33</v>
      </c>
      <c r="F43" s="1251"/>
      <c r="G43" s="1251"/>
      <c r="H43" s="1252"/>
      <c r="I43" s="354">
        <v>11525</v>
      </c>
      <c r="J43" s="355">
        <v>10685</v>
      </c>
      <c r="K43" s="355">
        <v>9783</v>
      </c>
      <c r="L43" s="355">
        <v>8479</v>
      </c>
      <c r="M43" s="356">
        <v>7231</v>
      </c>
    </row>
    <row r="44" spans="2:13" ht="27.75" customHeight="1" x14ac:dyDescent="0.2">
      <c r="B44" s="1245"/>
      <c r="C44" s="1246"/>
      <c r="D44" s="103"/>
      <c r="E44" s="1251" t="s">
        <v>34</v>
      </c>
      <c r="F44" s="1251"/>
      <c r="G44" s="1251"/>
      <c r="H44" s="1252"/>
      <c r="I44" s="354">
        <v>1597</v>
      </c>
      <c r="J44" s="355">
        <v>1209</v>
      </c>
      <c r="K44" s="355">
        <v>889</v>
      </c>
      <c r="L44" s="355">
        <v>757</v>
      </c>
      <c r="M44" s="356">
        <v>1058</v>
      </c>
    </row>
    <row r="45" spans="2:13" ht="27.75" customHeight="1" x14ac:dyDescent="0.2">
      <c r="B45" s="1245"/>
      <c r="C45" s="1246"/>
      <c r="D45" s="103"/>
      <c r="E45" s="1251" t="s">
        <v>35</v>
      </c>
      <c r="F45" s="1251"/>
      <c r="G45" s="1251"/>
      <c r="H45" s="1252"/>
      <c r="I45" s="354">
        <v>7002</v>
      </c>
      <c r="J45" s="355">
        <v>6894</v>
      </c>
      <c r="K45" s="355">
        <v>6938</v>
      </c>
      <c r="L45" s="355">
        <v>6891</v>
      </c>
      <c r="M45" s="356">
        <v>6866</v>
      </c>
    </row>
    <row r="46" spans="2:13" ht="27.75" customHeight="1" x14ac:dyDescent="0.2">
      <c r="B46" s="1245"/>
      <c r="C46" s="1246"/>
      <c r="D46" s="104"/>
      <c r="E46" s="1251" t="s">
        <v>36</v>
      </c>
      <c r="F46" s="1251"/>
      <c r="G46" s="1251"/>
      <c r="H46" s="1252"/>
      <c r="I46" s="354">
        <v>1085</v>
      </c>
      <c r="J46" s="355">
        <v>57</v>
      </c>
      <c r="K46" s="355">
        <v>70</v>
      </c>
      <c r="L46" s="355">
        <v>11</v>
      </c>
      <c r="M46" s="356">
        <v>8</v>
      </c>
    </row>
    <row r="47" spans="2:13" ht="27.75" customHeight="1" x14ac:dyDescent="0.2">
      <c r="B47" s="1245"/>
      <c r="C47" s="1246"/>
      <c r="D47" s="105"/>
      <c r="E47" s="1253" t="s">
        <v>37</v>
      </c>
      <c r="F47" s="1254"/>
      <c r="G47" s="1254"/>
      <c r="H47" s="1255"/>
      <c r="I47" s="354" t="s">
        <v>532</v>
      </c>
      <c r="J47" s="355" t="s">
        <v>532</v>
      </c>
      <c r="K47" s="355" t="s">
        <v>532</v>
      </c>
      <c r="L47" s="355" t="s">
        <v>532</v>
      </c>
      <c r="M47" s="356" t="s">
        <v>532</v>
      </c>
    </row>
    <row r="48" spans="2:13" ht="27.75" customHeight="1" x14ac:dyDescent="0.2">
      <c r="B48" s="1245"/>
      <c r="C48" s="1246"/>
      <c r="D48" s="103"/>
      <c r="E48" s="1251" t="s">
        <v>38</v>
      </c>
      <c r="F48" s="1251"/>
      <c r="G48" s="1251"/>
      <c r="H48" s="1252"/>
      <c r="I48" s="354" t="s">
        <v>532</v>
      </c>
      <c r="J48" s="355" t="s">
        <v>532</v>
      </c>
      <c r="K48" s="355" t="s">
        <v>532</v>
      </c>
      <c r="L48" s="355" t="s">
        <v>532</v>
      </c>
      <c r="M48" s="356" t="s">
        <v>532</v>
      </c>
    </row>
    <row r="49" spans="2:13" ht="27.75" customHeight="1" x14ac:dyDescent="0.2">
      <c r="B49" s="1247"/>
      <c r="C49" s="1248"/>
      <c r="D49" s="103"/>
      <c r="E49" s="1251" t="s">
        <v>39</v>
      </c>
      <c r="F49" s="1251"/>
      <c r="G49" s="1251"/>
      <c r="H49" s="1252"/>
      <c r="I49" s="354" t="s">
        <v>532</v>
      </c>
      <c r="J49" s="355" t="s">
        <v>532</v>
      </c>
      <c r="K49" s="355" t="s">
        <v>532</v>
      </c>
      <c r="L49" s="355" t="s">
        <v>532</v>
      </c>
      <c r="M49" s="356" t="s">
        <v>532</v>
      </c>
    </row>
    <row r="50" spans="2:13" ht="27.75" customHeight="1" x14ac:dyDescent="0.2">
      <c r="B50" s="1256" t="s">
        <v>40</v>
      </c>
      <c r="C50" s="1257"/>
      <c r="D50" s="106"/>
      <c r="E50" s="1251" t="s">
        <v>41</v>
      </c>
      <c r="F50" s="1251"/>
      <c r="G50" s="1251"/>
      <c r="H50" s="1252"/>
      <c r="I50" s="354">
        <v>12783</v>
      </c>
      <c r="J50" s="355">
        <v>12741</v>
      </c>
      <c r="K50" s="355">
        <v>12298</v>
      </c>
      <c r="L50" s="355">
        <v>12218</v>
      </c>
      <c r="M50" s="356">
        <v>13120</v>
      </c>
    </row>
    <row r="51" spans="2:13" ht="27.75" customHeight="1" x14ac:dyDescent="0.2">
      <c r="B51" s="1245"/>
      <c r="C51" s="1246"/>
      <c r="D51" s="103"/>
      <c r="E51" s="1251" t="s">
        <v>42</v>
      </c>
      <c r="F51" s="1251"/>
      <c r="G51" s="1251"/>
      <c r="H51" s="1252"/>
      <c r="I51" s="354">
        <v>4650</v>
      </c>
      <c r="J51" s="355">
        <v>4518</v>
      </c>
      <c r="K51" s="355">
        <v>4220</v>
      </c>
      <c r="L51" s="355">
        <v>4931</v>
      </c>
      <c r="M51" s="356">
        <v>3883</v>
      </c>
    </row>
    <row r="52" spans="2:13" ht="27.75" customHeight="1" x14ac:dyDescent="0.2">
      <c r="B52" s="1247"/>
      <c r="C52" s="1248"/>
      <c r="D52" s="103"/>
      <c r="E52" s="1251" t="s">
        <v>43</v>
      </c>
      <c r="F52" s="1251"/>
      <c r="G52" s="1251"/>
      <c r="H52" s="1252"/>
      <c r="I52" s="354">
        <v>37296</v>
      </c>
      <c r="J52" s="355">
        <v>36459</v>
      </c>
      <c r="K52" s="355">
        <v>36290</v>
      </c>
      <c r="L52" s="355">
        <v>37317</v>
      </c>
      <c r="M52" s="356">
        <v>36701</v>
      </c>
    </row>
    <row r="53" spans="2:13" ht="27.75" customHeight="1" thickBot="1" x14ac:dyDescent="0.25">
      <c r="B53" s="1258" t="s">
        <v>44</v>
      </c>
      <c r="C53" s="1259"/>
      <c r="D53" s="107"/>
      <c r="E53" s="1260" t="s">
        <v>45</v>
      </c>
      <c r="F53" s="1260"/>
      <c r="G53" s="1260"/>
      <c r="H53" s="1261"/>
      <c r="I53" s="357">
        <v>2032</v>
      </c>
      <c r="J53" s="358">
        <v>-297</v>
      </c>
      <c r="K53" s="358">
        <v>-516</v>
      </c>
      <c r="L53" s="358">
        <v>-1850</v>
      </c>
      <c r="M53" s="359">
        <v>-3014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lXE6MTiFapHZbV2MGKY5F25aWwopsN9XAEqVTfyhv8KH20+e5xH+XF1Q20E2je0UympzVZ8u8QeADfB3lKFvzQ==" saltValue="oL3gYQpcdyojhoy5rYqX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575</v>
      </c>
      <c r="G54" s="116" t="s">
        <v>576</v>
      </c>
      <c r="H54" s="117" t="s">
        <v>577</v>
      </c>
    </row>
    <row r="55" spans="2:8" ht="52.5" customHeight="1" x14ac:dyDescent="0.2">
      <c r="B55" s="118"/>
      <c r="C55" s="1270" t="s">
        <v>48</v>
      </c>
      <c r="D55" s="1270"/>
      <c r="E55" s="1271"/>
      <c r="F55" s="119">
        <v>3677</v>
      </c>
      <c r="G55" s="119">
        <v>3388</v>
      </c>
      <c r="H55" s="120">
        <v>3566</v>
      </c>
    </row>
    <row r="56" spans="2:8" ht="52.5" customHeight="1" x14ac:dyDescent="0.2">
      <c r="B56" s="121"/>
      <c r="C56" s="1272" t="s">
        <v>49</v>
      </c>
      <c r="D56" s="1272"/>
      <c r="E56" s="1273"/>
      <c r="F56" s="122">
        <v>274</v>
      </c>
      <c r="G56" s="122">
        <v>274</v>
      </c>
      <c r="H56" s="123">
        <v>724</v>
      </c>
    </row>
    <row r="57" spans="2:8" ht="53.25" customHeight="1" x14ac:dyDescent="0.2">
      <c r="B57" s="121"/>
      <c r="C57" s="1274" t="s">
        <v>50</v>
      </c>
      <c r="D57" s="1274"/>
      <c r="E57" s="1275"/>
      <c r="F57" s="124">
        <v>4701</v>
      </c>
      <c r="G57" s="124">
        <v>5031</v>
      </c>
      <c r="H57" s="125">
        <v>5150</v>
      </c>
    </row>
    <row r="58" spans="2:8" ht="45.75" customHeight="1" x14ac:dyDescent="0.2">
      <c r="B58" s="126"/>
      <c r="C58" s="1262" t="s">
        <v>611</v>
      </c>
      <c r="D58" s="1263"/>
      <c r="E58" s="1264"/>
      <c r="F58" s="127">
        <v>913</v>
      </c>
      <c r="G58" s="127">
        <v>1228</v>
      </c>
      <c r="H58" s="128">
        <v>1534</v>
      </c>
    </row>
    <row r="59" spans="2:8" ht="45.75" customHeight="1" x14ac:dyDescent="0.2">
      <c r="B59" s="126"/>
      <c r="C59" s="1262" t="s">
        <v>607</v>
      </c>
      <c r="D59" s="1263"/>
      <c r="E59" s="1264"/>
      <c r="F59" s="127">
        <v>1552</v>
      </c>
      <c r="G59" s="127">
        <v>1313</v>
      </c>
      <c r="H59" s="128">
        <v>1328</v>
      </c>
    </row>
    <row r="60" spans="2:8" ht="45.75" customHeight="1" x14ac:dyDescent="0.2">
      <c r="B60" s="126"/>
      <c r="C60" s="1262" t="s">
        <v>608</v>
      </c>
      <c r="D60" s="1263"/>
      <c r="E60" s="1264"/>
      <c r="F60" s="127">
        <v>1150</v>
      </c>
      <c r="G60" s="127">
        <v>1162</v>
      </c>
      <c r="H60" s="128">
        <v>1052</v>
      </c>
    </row>
    <row r="61" spans="2:8" ht="45.75" customHeight="1" x14ac:dyDescent="0.2">
      <c r="B61" s="126"/>
      <c r="C61" s="1262" t="s">
        <v>609</v>
      </c>
      <c r="D61" s="1263"/>
      <c r="E61" s="1264"/>
      <c r="F61" s="127">
        <v>543</v>
      </c>
      <c r="G61" s="127">
        <v>689</v>
      </c>
      <c r="H61" s="128">
        <v>588</v>
      </c>
    </row>
    <row r="62" spans="2:8" ht="45.75" customHeight="1" thickBot="1" x14ac:dyDescent="0.25">
      <c r="B62" s="129"/>
      <c r="C62" s="1265" t="s">
        <v>610</v>
      </c>
      <c r="D62" s="1266"/>
      <c r="E62" s="1267"/>
      <c r="F62" s="130">
        <v>132</v>
      </c>
      <c r="G62" s="130">
        <v>132</v>
      </c>
      <c r="H62" s="131">
        <v>132</v>
      </c>
    </row>
    <row r="63" spans="2:8" ht="52.5" customHeight="1" thickBot="1" x14ac:dyDescent="0.25">
      <c r="B63" s="132"/>
      <c r="C63" s="1268" t="s">
        <v>51</v>
      </c>
      <c r="D63" s="1268"/>
      <c r="E63" s="1269"/>
      <c r="F63" s="133">
        <v>8652</v>
      </c>
      <c r="G63" s="133">
        <v>8692</v>
      </c>
      <c r="H63" s="134">
        <v>9439</v>
      </c>
    </row>
    <row r="64" spans="2:8" ht="13" x14ac:dyDescent="0.2"/>
  </sheetData>
  <sheetProtection algorithmName="SHA-512" hashValue="5MYjf3REOv/vJw+ZUSnHFuX3qEN4j0CET07JN7414R1Hrgka2HZZqpWicwvSlE8esnxrOxAFFjt8zAOoduDtwg==" saltValue="bx9iVHNXNVaVRZ9BlNds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BEBA-3E9F-4FDE-8FA8-8BB587DC78EA}">
  <sheetPr>
    <pageSetUpPr fitToPage="1"/>
  </sheetPr>
  <dimension ref="A1:DE85"/>
  <sheetViews>
    <sheetView showGridLines="0" zoomScale="85" zoomScaleNormal="85" zoomScaleSheetLayoutView="55" workbookViewId="0">
      <selection activeCell="BL14" sqref="BL14"/>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623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615</v>
      </c>
    </row>
    <row r="50" spans="1:109" ht="13" x14ac:dyDescent="0.2">
      <c r="B50" s="375"/>
      <c r="G50" s="1276"/>
      <c r="H50" s="1276"/>
      <c r="I50" s="1276"/>
      <c r="J50" s="1276"/>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573</v>
      </c>
      <c r="BQ50" s="1282"/>
      <c r="BR50" s="1282"/>
      <c r="BS50" s="1282"/>
      <c r="BT50" s="1282"/>
      <c r="BU50" s="1282"/>
      <c r="BV50" s="1282"/>
      <c r="BW50" s="1282"/>
      <c r="BX50" s="1282" t="s">
        <v>574</v>
      </c>
      <c r="BY50" s="1282"/>
      <c r="BZ50" s="1282"/>
      <c r="CA50" s="1282"/>
      <c r="CB50" s="1282"/>
      <c r="CC50" s="1282"/>
      <c r="CD50" s="1282"/>
      <c r="CE50" s="1282"/>
      <c r="CF50" s="1282" t="s">
        <v>575</v>
      </c>
      <c r="CG50" s="1282"/>
      <c r="CH50" s="1282"/>
      <c r="CI50" s="1282"/>
      <c r="CJ50" s="1282"/>
      <c r="CK50" s="1282"/>
      <c r="CL50" s="1282"/>
      <c r="CM50" s="1282"/>
      <c r="CN50" s="1282" t="s">
        <v>576</v>
      </c>
      <c r="CO50" s="1282"/>
      <c r="CP50" s="1282"/>
      <c r="CQ50" s="1282"/>
      <c r="CR50" s="1282"/>
      <c r="CS50" s="1282"/>
      <c r="CT50" s="1282"/>
      <c r="CU50" s="1282"/>
      <c r="CV50" s="1282" t="s">
        <v>577</v>
      </c>
      <c r="CW50" s="1282"/>
      <c r="CX50" s="1282"/>
      <c r="CY50" s="1282"/>
      <c r="CZ50" s="1282"/>
      <c r="DA50" s="1282"/>
      <c r="DB50" s="1282"/>
      <c r="DC50" s="1282"/>
    </row>
    <row r="51" spans="1:109" ht="13.5" customHeight="1" x14ac:dyDescent="0.2">
      <c r="B51" s="375"/>
      <c r="G51" s="1294"/>
      <c r="H51" s="1294"/>
      <c r="I51" s="1298"/>
      <c r="J51" s="1298"/>
      <c r="K51" s="1283"/>
      <c r="L51" s="1283"/>
      <c r="M51" s="1283"/>
      <c r="N51" s="1283"/>
      <c r="AM51" s="384"/>
      <c r="AN51" s="1281" t="s">
        <v>616</v>
      </c>
      <c r="AO51" s="1281"/>
      <c r="AP51" s="1281"/>
      <c r="AQ51" s="1281"/>
      <c r="AR51" s="1281"/>
      <c r="AS51" s="1281"/>
      <c r="AT51" s="1281"/>
      <c r="AU51" s="1281"/>
      <c r="AV51" s="1281"/>
      <c r="AW51" s="1281"/>
      <c r="AX51" s="1281"/>
      <c r="AY51" s="1281"/>
      <c r="AZ51" s="1281"/>
      <c r="BA51" s="1281"/>
      <c r="BB51" s="1281" t="s">
        <v>617</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375"/>
      <c r="G52" s="1294"/>
      <c r="H52" s="1294"/>
      <c r="I52" s="1298"/>
      <c r="J52" s="1298"/>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4"/>
      <c r="H53" s="1294"/>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618</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66.7</v>
      </c>
      <c r="CO53" s="1278"/>
      <c r="CP53" s="1278"/>
      <c r="CQ53" s="1278"/>
      <c r="CR53" s="1278"/>
      <c r="CS53" s="1278"/>
      <c r="CT53" s="1278"/>
      <c r="CU53" s="1278"/>
      <c r="CV53" s="1278">
        <v>67.599999999999994</v>
      </c>
      <c r="CW53" s="1278"/>
      <c r="CX53" s="1278"/>
      <c r="CY53" s="1278"/>
      <c r="CZ53" s="1278"/>
      <c r="DA53" s="1278"/>
      <c r="DB53" s="1278"/>
      <c r="DC53" s="1278"/>
    </row>
    <row r="54" spans="1:109" ht="13" x14ac:dyDescent="0.2">
      <c r="A54" s="383"/>
      <c r="B54" s="375"/>
      <c r="G54" s="1294"/>
      <c r="H54" s="1294"/>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619</v>
      </c>
      <c r="AO55" s="1282"/>
      <c r="AP55" s="1282"/>
      <c r="AQ55" s="1282"/>
      <c r="AR55" s="1282"/>
      <c r="AS55" s="1282"/>
      <c r="AT55" s="1282"/>
      <c r="AU55" s="1282"/>
      <c r="AV55" s="1282"/>
      <c r="AW55" s="1282"/>
      <c r="AX55" s="1282"/>
      <c r="AY55" s="1282"/>
      <c r="AZ55" s="1282"/>
      <c r="BA55" s="1282"/>
      <c r="BB55" s="1281" t="s">
        <v>617</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5.9</v>
      </c>
      <c r="CO55" s="1278"/>
      <c r="CP55" s="1278"/>
      <c r="CQ55" s="1278"/>
      <c r="CR55" s="1278"/>
      <c r="CS55" s="1278"/>
      <c r="CT55" s="1278"/>
      <c r="CU55" s="1278"/>
      <c r="CV55" s="1278">
        <v>4.0999999999999996</v>
      </c>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618</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620</v>
      </c>
    </row>
    <row r="64" spans="1:109" ht="13" x14ac:dyDescent="0.2">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2">
      <c r="B65" s="375"/>
      <c r="AN65" s="1284" t="s">
        <v>622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615</v>
      </c>
    </row>
    <row r="72" spans="2:107" ht="13" x14ac:dyDescent="0.2">
      <c r="B72" s="375"/>
      <c r="G72" s="1276"/>
      <c r="H72" s="1276"/>
      <c r="I72" s="1276"/>
      <c r="J72" s="1276"/>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573</v>
      </c>
      <c r="BQ72" s="1282"/>
      <c r="BR72" s="1282"/>
      <c r="BS72" s="1282"/>
      <c r="BT72" s="1282"/>
      <c r="BU72" s="1282"/>
      <c r="BV72" s="1282"/>
      <c r="BW72" s="1282"/>
      <c r="BX72" s="1282" t="s">
        <v>574</v>
      </c>
      <c r="BY72" s="1282"/>
      <c r="BZ72" s="1282"/>
      <c r="CA72" s="1282"/>
      <c r="CB72" s="1282"/>
      <c r="CC72" s="1282"/>
      <c r="CD72" s="1282"/>
      <c r="CE72" s="1282"/>
      <c r="CF72" s="1282" t="s">
        <v>575</v>
      </c>
      <c r="CG72" s="1282"/>
      <c r="CH72" s="1282"/>
      <c r="CI72" s="1282"/>
      <c r="CJ72" s="1282"/>
      <c r="CK72" s="1282"/>
      <c r="CL72" s="1282"/>
      <c r="CM72" s="1282"/>
      <c r="CN72" s="1282" t="s">
        <v>576</v>
      </c>
      <c r="CO72" s="1282"/>
      <c r="CP72" s="1282"/>
      <c r="CQ72" s="1282"/>
      <c r="CR72" s="1282"/>
      <c r="CS72" s="1282"/>
      <c r="CT72" s="1282"/>
      <c r="CU72" s="1282"/>
      <c r="CV72" s="1282" t="s">
        <v>577</v>
      </c>
      <c r="CW72" s="1282"/>
      <c r="CX72" s="1282"/>
      <c r="CY72" s="1282"/>
      <c r="CZ72" s="1282"/>
      <c r="DA72" s="1282"/>
      <c r="DB72" s="1282"/>
      <c r="DC72" s="1282"/>
    </row>
    <row r="73" spans="2:107" ht="13" x14ac:dyDescent="0.2">
      <c r="B73" s="375"/>
      <c r="G73" s="1294"/>
      <c r="H73" s="1294"/>
      <c r="I73" s="1294"/>
      <c r="J73" s="1294"/>
      <c r="K73" s="1277"/>
      <c r="L73" s="1277"/>
      <c r="M73" s="1277"/>
      <c r="N73" s="1277"/>
      <c r="AM73" s="384"/>
      <c r="AN73" s="1281" t="s">
        <v>616</v>
      </c>
      <c r="AO73" s="1281"/>
      <c r="AP73" s="1281"/>
      <c r="AQ73" s="1281"/>
      <c r="AR73" s="1281"/>
      <c r="AS73" s="1281"/>
      <c r="AT73" s="1281"/>
      <c r="AU73" s="1281"/>
      <c r="AV73" s="1281"/>
      <c r="AW73" s="1281"/>
      <c r="AX73" s="1281"/>
      <c r="AY73" s="1281"/>
      <c r="AZ73" s="1281"/>
      <c r="BA73" s="1281"/>
      <c r="BB73" s="1281" t="s">
        <v>617</v>
      </c>
      <c r="BC73" s="1281"/>
      <c r="BD73" s="1281"/>
      <c r="BE73" s="1281"/>
      <c r="BF73" s="1281"/>
      <c r="BG73" s="1281"/>
      <c r="BH73" s="1281"/>
      <c r="BI73" s="1281"/>
      <c r="BJ73" s="1281"/>
      <c r="BK73" s="1281"/>
      <c r="BL73" s="1281"/>
      <c r="BM73" s="1281"/>
      <c r="BN73" s="1281"/>
      <c r="BO73" s="1281"/>
      <c r="BP73" s="1278">
        <v>9</v>
      </c>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75"/>
      <c r="G74" s="1294"/>
      <c r="H74" s="1294"/>
      <c r="I74" s="1294"/>
      <c r="J74" s="1294"/>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4"/>
      <c r="H75" s="1294"/>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621</v>
      </c>
      <c r="BC75" s="1281"/>
      <c r="BD75" s="1281"/>
      <c r="BE75" s="1281"/>
      <c r="BF75" s="1281"/>
      <c r="BG75" s="1281"/>
      <c r="BH75" s="1281"/>
      <c r="BI75" s="1281"/>
      <c r="BJ75" s="1281"/>
      <c r="BK75" s="1281"/>
      <c r="BL75" s="1281"/>
      <c r="BM75" s="1281"/>
      <c r="BN75" s="1281"/>
      <c r="BO75" s="1281"/>
      <c r="BP75" s="1278">
        <v>5.0999999999999996</v>
      </c>
      <c r="BQ75" s="1278"/>
      <c r="BR75" s="1278"/>
      <c r="BS75" s="1278"/>
      <c r="BT75" s="1278"/>
      <c r="BU75" s="1278"/>
      <c r="BV75" s="1278"/>
      <c r="BW75" s="1278"/>
      <c r="BX75" s="1278">
        <v>4.9000000000000004</v>
      </c>
      <c r="BY75" s="1278"/>
      <c r="BZ75" s="1278"/>
      <c r="CA75" s="1278"/>
      <c r="CB75" s="1278"/>
      <c r="CC75" s="1278"/>
      <c r="CD75" s="1278"/>
      <c r="CE75" s="1278"/>
      <c r="CF75" s="1278">
        <v>4.8</v>
      </c>
      <c r="CG75" s="1278"/>
      <c r="CH75" s="1278"/>
      <c r="CI75" s="1278"/>
      <c r="CJ75" s="1278"/>
      <c r="CK75" s="1278"/>
      <c r="CL75" s="1278"/>
      <c r="CM75" s="1278"/>
      <c r="CN75" s="1278">
        <v>4.5</v>
      </c>
      <c r="CO75" s="1278"/>
      <c r="CP75" s="1278"/>
      <c r="CQ75" s="1278"/>
      <c r="CR75" s="1278"/>
      <c r="CS75" s="1278"/>
      <c r="CT75" s="1278"/>
      <c r="CU75" s="1278"/>
      <c r="CV75" s="1278">
        <v>4.5</v>
      </c>
      <c r="CW75" s="1278"/>
      <c r="CX75" s="1278"/>
      <c r="CY75" s="1278"/>
      <c r="CZ75" s="1278"/>
      <c r="DA75" s="1278"/>
      <c r="DB75" s="1278"/>
      <c r="DC75" s="1278"/>
    </row>
    <row r="76" spans="2:107" ht="13" x14ac:dyDescent="0.2">
      <c r="B76" s="375"/>
      <c r="G76" s="1294"/>
      <c r="H76" s="1294"/>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619</v>
      </c>
      <c r="AO77" s="1282"/>
      <c r="AP77" s="1282"/>
      <c r="AQ77" s="1282"/>
      <c r="AR77" s="1282"/>
      <c r="AS77" s="1282"/>
      <c r="AT77" s="1282"/>
      <c r="AU77" s="1282"/>
      <c r="AV77" s="1282"/>
      <c r="AW77" s="1282"/>
      <c r="AX77" s="1282"/>
      <c r="AY77" s="1282"/>
      <c r="AZ77" s="1282"/>
      <c r="BA77" s="1282"/>
      <c r="BB77" s="1281" t="s">
        <v>617</v>
      </c>
      <c r="BC77" s="1281"/>
      <c r="BD77" s="1281"/>
      <c r="BE77" s="1281"/>
      <c r="BF77" s="1281"/>
      <c r="BG77" s="1281"/>
      <c r="BH77" s="1281"/>
      <c r="BI77" s="1281"/>
      <c r="BJ77" s="1281"/>
      <c r="BK77" s="1281"/>
      <c r="BL77" s="1281"/>
      <c r="BM77" s="1281"/>
      <c r="BN77" s="1281"/>
      <c r="BO77" s="1281"/>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4.0999999999999996</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621</v>
      </c>
      <c r="BC79" s="1281"/>
      <c r="BD79" s="1281"/>
      <c r="BE79" s="1281"/>
      <c r="BF79" s="1281"/>
      <c r="BG79" s="1281"/>
      <c r="BH79" s="1281"/>
      <c r="BI79" s="1281"/>
      <c r="BJ79" s="1281"/>
      <c r="BK79" s="1281"/>
      <c r="BL79" s="1281"/>
      <c r="BM79" s="1281"/>
      <c r="BN79" s="1281"/>
      <c r="BO79" s="1281"/>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5.0999999999999996</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sxi1Szh8oEsntLzS/799QSJ4eMjFyTBEUxOhuXTkyPc0xtSsVvh/tq1vNMwi2yr7o8i4ubKLOA2TWBdvQ75Dqw==" saltValue="M0hzGPIrKQKeqMu6exyg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8E339-1D2D-4ADC-9FEB-BD38B2488A6D}">
  <dimension ref="A1:DR125"/>
  <sheetViews>
    <sheetView showGridLines="0" view="pageBreakPreview" zoomScaleNormal="85" zoomScaleSheetLayoutView="100" workbookViewId="0">
      <selection activeCell="AG97" sqref="AG97"/>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520</v>
      </c>
    </row>
  </sheetData>
  <sheetProtection algorithmName="SHA-512" hashValue="9DrylBSv4+F/p57oIymNo/SLkPWVyZ1dt5FYu0iNuQlYodR6kffktHo8Po1wj5GYR7fCNyqd+LfUFp4+hNppzw==" saltValue="rmfTPLxDtYcCZBgRj7Zq0w==" spinCount="100000" sheet="1" objects="1" scenarios="1"/>
  <dataConsolidate/>
  <phoneticPr fontId="2"/>
  <printOptions horizontalCentered="1"/>
  <pageMargins left="0" right="0" top="0.59055118110236227" bottom="0" header="0.39370078740157483" footer="0"/>
  <pageSetup paperSize="9" scale="47" fitToHeight="2" orientation="landscape" horizontalDpi="300" verticalDpi="300" r:id="rId1"/>
  <headerFooter alignWithMargins="0">
    <oddFooter>&amp;C&amp;P/&amp;N</oddFooter>
  </headerFooter>
  <rowBreaks count="1" manualBreakCount="1">
    <brk id="9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EC6E-883A-418B-BA4F-0EA493479AF8}">
  <dimension ref="A1:DR125"/>
  <sheetViews>
    <sheetView showGridLines="0" view="pageBreakPreview" zoomScaleNormal="85" zoomScaleSheetLayoutView="100" workbookViewId="0">
      <selection activeCell="BA20" sqref="BA2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520</v>
      </c>
    </row>
  </sheetData>
  <sheetProtection algorithmName="SHA-512" hashValue="mw8pzCNAjdTmLmNEI1kyyePQxaBAeJahlfg6+gML2C+YEafS7BFn1YX0AZvZxA+35jQQZBm4UXpc+CVMs+JL5A==" saltValue="XicGRCC/ErIq90Ulh7mSyQ==" spinCount="100000" sheet="1" objects="1" scenarios="1"/>
  <dataConsolidate/>
  <phoneticPr fontId="2"/>
  <printOptions horizontalCentered="1"/>
  <pageMargins left="0" right="0" top="0.59055118110236227" bottom="0" header="0.39370078740157483" footer="0"/>
  <pageSetup paperSize="9" scale="47" fitToHeight="2" orientation="landscape" horizontalDpi="300" verticalDpi="300" r:id="rId1"/>
  <headerFooter alignWithMargins="0">
    <oddFooter>&amp;C&amp;P/&amp;N</oddFooter>
  </headerFooter>
  <rowBreaks count="1" manualBreakCount="1">
    <brk id="9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570</v>
      </c>
      <c r="G2" s="148"/>
      <c r="H2" s="149"/>
    </row>
    <row r="3" spans="1:8" x14ac:dyDescent="0.2">
      <c r="A3" s="145" t="s">
        <v>563</v>
      </c>
      <c r="B3" s="150"/>
      <c r="C3" s="151"/>
      <c r="D3" s="152">
        <v>27308</v>
      </c>
      <c r="E3" s="153"/>
      <c r="F3" s="154">
        <v>52308</v>
      </c>
      <c r="G3" s="155"/>
      <c r="H3" s="156"/>
    </row>
    <row r="4" spans="1:8" x14ac:dyDescent="0.2">
      <c r="A4" s="157"/>
      <c r="B4" s="158"/>
      <c r="C4" s="159"/>
      <c r="D4" s="160">
        <v>17644</v>
      </c>
      <c r="E4" s="161"/>
      <c r="F4" s="162">
        <v>28695</v>
      </c>
      <c r="G4" s="163"/>
      <c r="H4" s="164"/>
    </row>
    <row r="5" spans="1:8" x14ac:dyDescent="0.2">
      <c r="A5" s="145" t="s">
        <v>565</v>
      </c>
      <c r="B5" s="150"/>
      <c r="C5" s="151"/>
      <c r="D5" s="152">
        <v>30780</v>
      </c>
      <c r="E5" s="153"/>
      <c r="F5" s="154">
        <v>46402</v>
      </c>
      <c r="G5" s="155"/>
      <c r="H5" s="156"/>
    </row>
    <row r="6" spans="1:8" x14ac:dyDescent="0.2">
      <c r="A6" s="157"/>
      <c r="B6" s="158"/>
      <c r="C6" s="159"/>
      <c r="D6" s="160">
        <v>23679</v>
      </c>
      <c r="E6" s="161"/>
      <c r="F6" s="162">
        <v>26897</v>
      </c>
      <c r="G6" s="163"/>
      <c r="H6" s="164"/>
    </row>
    <row r="7" spans="1:8" x14ac:dyDescent="0.2">
      <c r="A7" s="145" t="s">
        <v>566</v>
      </c>
      <c r="B7" s="150"/>
      <c r="C7" s="151"/>
      <c r="D7" s="152">
        <v>49459</v>
      </c>
      <c r="E7" s="153"/>
      <c r="F7" s="154">
        <v>66343</v>
      </c>
      <c r="G7" s="155"/>
      <c r="H7" s="156"/>
    </row>
    <row r="8" spans="1:8" x14ac:dyDescent="0.2">
      <c r="A8" s="157"/>
      <c r="B8" s="158"/>
      <c r="C8" s="159"/>
      <c r="D8" s="160">
        <v>34789</v>
      </c>
      <c r="E8" s="161"/>
      <c r="F8" s="162">
        <v>34529</v>
      </c>
      <c r="G8" s="163"/>
      <c r="H8" s="164"/>
    </row>
    <row r="9" spans="1:8" x14ac:dyDescent="0.2">
      <c r="A9" s="145" t="s">
        <v>567</v>
      </c>
      <c r="B9" s="150"/>
      <c r="C9" s="151"/>
      <c r="D9" s="152">
        <v>69696</v>
      </c>
      <c r="E9" s="153"/>
      <c r="F9" s="154">
        <v>56416</v>
      </c>
      <c r="G9" s="155"/>
      <c r="H9" s="156"/>
    </row>
    <row r="10" spans="1:8" x14ac:dyDescent="0.2">
      <c r="A10" s="157"/>
      <c r="B10" s="158"/>
      <c r="C10" s="159"/>
      <c r="D10" s="160">
        <v>43187</v>
      </c>
      <c r="E10" s="161"/>
      <c r="F10" s="162">
        <v>32623</v>
      </c>
      <c r="G10" s="163"/>
      <c r="H10" s="164"/>
    </row>
    <row r="11" spans="1:8" x14ac:dyDescent="0.2">
      <c r="A11" s="145" t="s">
        <v>568</v>
      </c>
      <c r="B11" s="150"/>
      <c r="C11" s="151"/>
      <c r="D11" s="152">
        <v>37571</v>
      </c>
      <c r="E11" s="153"/>
      <c r="F11" s="154">
        <v>49217</v>
      </c>
      <c r="G11" s="155"/>
      <c r="H11" s="156"/>
    </row>
    <row r="12" spans="1:8" x14ac:dyDescent="0.2">
      <c r="A12" s="157"/>
      <c r="B12" s="158"/>
      <c r="C12" s="165"/>
      <c r="D12" s="160">
        <v>24221</v>
      </c>
      <c r="E12" s="161"/>
      <c r="F12" s="162">
        <v>27232</v>
      </c>
      <c r="G12" s="163"/>
      <c r="H12" s="164"/>
    </row>
    <row r="13" spans="1:8" x14ac:dyDescent="0.2">
      <c r="A13" s="145"/>
      <c r="B13" s="150"/>
      <c r="C13" s="166"/>
      <c r="D13" s="167">
        <v>42963</v>
      </c>
      <c r="E13" s="168"/>
      <c r="F13" s="169">
        <v>54137</v>
      </c>
      <c r="G13" s="170"/>
      <c r="H13" s="156"/>
    </row>
    <row r="14" spans="1:8" x14ac:dyDescent="0.2">
      <c r="A14" s="157"/>
      <c r="B14" s="158"/>
      <c r="C14" s="159"/>
      <c r="D14" s="160">
        <v>28704</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7.34</v>
      </c>
      <c r="C19" s="171">
        <f>ROUND(VALUE(SUBSTITUTE(実質収支比率等に係る経年分析!G$48,"▲","-")),2)</f>
        <v>9.86</v>
      </c>
      <c r="D19" s="171">
        <f>ROUND(VALUE(SUBSTITUTE(実質収支比率等に係る経年分析!H$48,"▲","-")),2)</f>
        <v>8.6199999999999992</v>
      </c>
      <c r="E19" s="171">
        <f>ROUND(VALUE(SUBSTITUTE(実質収支比率等に係る経年分析!I$48,"▲","-")),2)</f>
        <v>8.3699999999999992</v>
      </c>
      <c r="F19" s="171">
        <f>ROUND(VALUE(SUBSTITUTE(実質収支比率等に係る経年分析!J$48,"▲","-")),2)</f>
        <v>13.33</v>
      </c>
    </row>
    <row r="20" spans="1:11" x14ac:dyDescent="0.2">
      <c r="A20" s="171" t="s">
        <v>55</v>
      </c>
      <c r="B20" s="171">
        <f>ROUND(VALUE(SUBSTITUTE(実質収支比率等に係る経年分析!F$47,"▲","-")),2)</f>
        <v>16.34</v>
      </c>
      <c r="C20" s="171">
        <f>ROUND(VALUE(SUBSTITUTE(実質収支比率等に係る経年分析!G$47,"▲","-")),2)</f>
        <v>14.83</v>
      </c>
      <c r="D20" s="171">
        <f>ROUND(VALUE(SUBSTITUTE(実質収支比率等に係る経年分析!H$47,"▲","-")),2)</f>
        <v>14.41</v>
      </c>
      <c r="E20" s="171">
        <f>ROUND(VALUE(SUBSTITUTE(実質収支比率等に係る経年分析!I$47,"▲","-")),2)</f>
        <v>13.08</v>
      </c>
      <c r="F20" s="171">
        <f>ROUND(VALUE(SUBSTITUTE(実質収支比率等に係る経年分析!J$47,"▲","-")),2)</f>
        <v>13.34</v>
      </c>
    </row>
    <row r="21" spans="1:11" x14ac:dyDescent="0.2">
      <c r="A21" s="171" t="s">
        <v>56</v>
      </c>
      <c r="B21" s="171">
        <f>IF(ISNUMBER(VALUE(SUBSTITUTE(実質収支比率等に係る経年分析!F$49,"▲","-"))),ROUND(VALUE(SUBSTITUTE(実質収支比率等に係る経年分析!F$49,"▲","-")),2),NA())</f>
        <v>-6.57</v>
      </c>
      <c r="C21" s="171">
        <f>IF(ISNUMBER(VALUE(SUBSTITUTE(実質収支比率等に係る経年分析!G$49,"▲","-"))),ROUND(VALUE(SUBSTITUTE(実質収支比率等に係る経年分析!G$49,"▲","-")),2),NA())</f>
        <v>-2.97</v>
      </c>
      <c r="D21" s="171">
        <f>IF(ISNUMBER(VALUE(SUBSTITUTE(実質収支比率等に係る経年分析!H$49,"▲","-"))),ROUND(VALUE(SUBSTITUTE(実質収支比率等に係る経年分析!H$49,"▲","-")),2),NA())</f>
        <v>-7.26</v>
      </c>
      <c r="E21" s="171">
        <f>IF(ISNUMBER(VALUE(SUBSTITUTE(実質収支比率等に係る経年分析!I$49,"▲","-"))),ROUND(VALUE(SUBSTITUTE(実質収支比率等に係る経年分析!I$49,"▲","-")),2),NA())</f>
        <v>-5.59</v>
      </c>
      <c r="F21" s="171">
        <f>IF(ISNUMBER(VALUE(SUBSTITUTE(実質収支比率等に係る経年分析!J$49,"▲","-"))),ROUND(VALUE(SUBSTITUTE(実質収支比率等に係る経年分析!J$49,"▲","-")),2),NA())</f>
        <v>1.76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学校給食共同調理場事業特別会計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発電事業特別会計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0.28000000000000003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9.8000000000000007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8.3000000000000007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13.32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4321</v>
      </c>
      <c r="E42" s="173"/>
      <c r="F42" s="173"/>
      <c r="G42" s="173">
        <f>'実質公債費比率（分子）の構造'!L$52</f>
        <v>4248</v>
      </c>
      <c r="H42" s="173"/>
      <c r="I42" s="173"/>
      <c r="J42" s="173">
        <f>'実質公債費比率（分子）の構造'!M$52</f>
        <v>4184</v>
      </c>
      <c r="K42" s="173"/>
      <c r="L42" s="173"/>
      <c r="M42" s="173">
        <f>'実質公債費比率（分子）の構造'!N$52</f>
        <v>4063</v>
      </c>
      <c r="N42" s="173"/>
      <c r="O42" s="173"/>
      <c r="P42" s="173">
        <f>'実質公債費比率（分子）の構造'!O$52</f>
        <v>3899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14</v>
      </c>
      <c r="C44" s="173"/>
      <c r="D44" s="173"/>
      <c r="E44" s="173">
        <f>'実質公債費比率（分子）の構造'!L$50</f>
        <v>14</v>
      </c>
      <c r="F44" s="173"/>
      <c r="G44" s="173"/>
      <c r="H44" s="173">
        <f>'実質公債費比率（分子）の構造'!M$50</f>
        <v>14</v>
      </c>
      <c r="I44" s="173"/>
      <c r="J44" s="173"/>
      <c r="K44" s="173">
        <f>'実質公債費比率（分子）の構造'!N$50</f>
        <v>14</v>
      </c>
      <c r="L44" s="173"/>
      <c r="M44" s="173"/>
      <c r="N44" s="173">
        <f>'実質公債費比率（分子）の構造'!O$50</f>
        <v>14</v>
      </c>
      <c r="O44" s="173"/>
      <c r="P44" s="173"/>
    </row>
    <row r="45" spans="1:16" x14ac:dyDescent="0.2">
      <c r="A45" s="173" t="s">
        <v>66</v>
      </c>
      <c r="B45" s="173">
        <f>'実質公債費比率（分子）の構造'!K$49</f>
        <v>563</v>
      </c>
      <c r="C45" s="173"/>
      <c r="D45" s="173"/>
      <c r="E45" s="173">
        <f>'実質公債費比率（分子）の構造'!L$49</f>
        <v>465</v>
      </c>
      <c r="F45" s="173"/>
      <c r="G45" s="173"/>
      <c r="H45" s="173">
        <f>'実質公債費比率（分子）の構造'!M$49</f>
        <v>385</v>
      </c>
      <c r="I45" s="173"/>
      <c r="J45" s="173"/>
      <c r="K45" s="173">
        <f>'実質公債費比率（分子）の構造'!N$49</f>
        <v>180</v>
      </c>
      <c r="L45" s="173"/>
      <c r="M45" s="173"/>
      <c r="N45" s="173">
        <f>'実質公債費比率（分子）の構造'!O$49</f>
        <v>177</v>
      </c>
      <c r="O45" s="173"/>
      <c r="P45" s="173"/>
    </row>
    <row r="46" spans="1:16" x14ac:dyDescent="0.2">
      <c r="A46" s="173" t="s">
        <v>67</v>
      </c>
      <c r="B46" s="173">
        <f>'実質公債費比率（分子）の構造'!K$48</f>
        <v>1058</v>
      </c>
      <c r="C46" s="173"/>
      <c r="D46" s="173"/>
      <c r="E46" s="173">
        <f>'実質公債費比率（分子）の構造'!L$48</f>
        <v>965</v>
      </c>
      <c r="F46" s="173"/>
      <c r="G46" s="173"/>
      <c r="H46" s="173">
        <f>'実質公債費比率（分子）の構造'!M$48</f>
        <v>1024</v>
      </c>
      <c r="I46" s="173"/>
      <c r="J46" s="173"/>
      <c r="K46" s="173">
        <f>'実質公債費比率（分子）の構造'!N$48</f>
        <v>795</v>
      </c>
      <c r="L46" s="173"/>
      <c r="M46" s="173"/>
      <c r="N46" s="173">
        <f>'実質公債費比率（分子）の構造'!O$48</f>
        <v>692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3802</v>
      </c>
      <c r="C49" s="173"/>
      <c r="D49" s="173"/>
      <c r="E49" s="173">
        <f>'実質公債費比率（分子）の構造'!L$45</f>
        <v>3829</v>
      </c>
      <c r="F49" s="173"/>
      <c r="G49" s="173"/>
      <c r="H49" s="173">
        <f>'実質公債費比率（分子）の構造'!M$45</f>
        <v>3874</v>
      </c>
      <c r="I49" s="173"/>
      <c r="J49" s="173"/>
      <c r="K49" s="173">
        <f>'実質公債費比率（分子）の構造'!N$45</f>
        <v>3987</v>
      </c>
      <c r="L49" s="173"/>
      <c r="M49" s="173"/>
      <c r="N49" s="173">
        <f>'実質公債費比率（分子）の構造'!O$45</f>
        <v>4090</v>
      </c>
      <c r="O49" s="173"/>
      <c r="P49" s="173"/>
    </row>
    <row r="50" spans="1:16" x14ac:dyDescent="0.2">
      <c r="A50" s="173" t="s">
        <v>71</v>
      </c>
      <c r="B50" s="173" t="e">
        <f>NA()</f>
        <v>#N/A</v>
      </c>
      <c r="C50" s="173">
        <f>IF(ISNUMBER('実質公債費比率（分子）の構造'!K$53),'実質公債費比率（分子）の構造'!K$53,NA())</f>
        <v>1116</v>
      </c>
      <c r="D50" s="173" t="e">
        <f>NA()</f>
        <v>#N/A</v>
      </c>
      <c r="E50" s="173" t="e">
        <f>NA()</f>
        <v>#N/A</v>
      </c>
      <c r="F50" s="173">
        <f>IF(ISNUMBER('実質公債費比率（分子）の構造'!L$53),'実質公債費比率（分子）の構造'!L$53,NA())</f>
        <v>1025</v>
      </c>
      <c r="G50" s="173" t="e">
        <f>NA()</f>
        <v>#N/A</v>
      </c>
      <c r="H50" s="173" t="e">
        <f>NA()</f>
        <v>#N/A</v>
      </c>
      <c r="I50" s="173">
        <f>IF(ISNUMBER('実質公債費比率（分子）の構造'!M$53),'実質公債費比率（分子）の構造'!M$53,NA())</f>
        <v>1113</v>
      </c>
      <c r="J50" s="173" t="e">
        <f>NA()</f>
        <v>#N/A</v>
      </c>
      <c r="K50" s="173" t="e">
        <f>NA()</f>
        <v>#N/A</v>
      </c>
      <c r="L50" s="173">
        <f>IF(ISNUMBER('実質公債費比率（分子）の構造'!N$53),'実質公債費比率（分子）の構造'!N$53,NA())</f>
        <v>913</v>
      </c>
      <c r="M50" s="173" t="e">
        <f>NA()</f>
        <v>#N/A</v>
      </c>
      <c r="N50" s="173" t="e">
        <f>NA()</f>
        <v>#N/A</v>
      </c>
      <c r="O50" s="173">
        <f>IF(ISNUMBER('実質公債費比率（分子）の構造'!O$53),'実質公債費比率（分子）の構造'!O$53,NA())</f>
        <v>1074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37296</v>
      </c>
      <c r="E56" s="172"/>
      <c r="F56" s="172"/>
      <c r="G56" s="172">
        <f>'将来負担比率（分子）の構造'!J$52</f>
        <v>36459</v>
      </c>
      <c r="H56" s="172"/>
      <c r="I56" s="172"/>
      <c r="J56" s="172">
        <f>'将来負担比率（分子）の構造'!K$52</f>
        <v>36290</v>
      </c>
      <c r="K56" s="172"/>
      <c r="L56" s="172"/>
      <c r="M56" s="172">
        <f>'将来負担比率（分子）の構造'!L$52</f>
        <v>37317</v>
      </c>
      <c r="N56" s="172"/>
      <c r="O56" s="172"/>
      <c r="P56" s="172">
        <f>'将来負担比率（分子）の構造'!M$52</f>
        <v>36701</v>
      </c>
    </row>
    <row r="57" spans="1:16" x14ac:dyDescent="0.2">
      <c r="A57" s="172" t="s">
        <v>42</v>
      </c>
      <c r="B57" s="172"/>
      <c r="C57" s="172"/>
      <c r="D57" s="172">
        <f>'将来負担比率（分子）の構造'!I$51</f>
        <v>4650</v>
      </c>
      <c r="E57" s="172"/>
      <c r="F57" s="172"/>
      <c r="G57" s="172">
        <f>'将来負担比率（分子）の構造'!J$51</f>
        <v>4518</v>
      </c>
      <c r="H57" s="172"/>
      <c r="I57" s="172"/>
      <c r="J57" s="172">
        <f>'将来負担比率（分子）の構造'!K$51</f>
        <v>4220</v>
      </c>
      <c r="K57" s="172"/>
      <c r="L57" s="172"/>
      <c r="M57" s="172">
        <f>'将来負担比率（分子）の構造'!L$51</f>
        <v>4931</v>
      </c>
      <c r="N57" s="172"/>
      <c r="O57" s="172"/>
      <c r="P57" s="172">
        <f>'将来負担比率（分子）の構造'!M$51</f>
        <v>3883</v>
      </c>
    </row>
    <row r="58" spans="1:16" x14ac:dyDescent="0.2">
      <c r="A58" s="172" t="s">
        <v>41</v>
      </c>
      <c r="B58" s="172"/>
      <c r="C58" s="172"/>
      <c r="D58" s="172">
        <f>'将来負担比率（分子）の構造'!I$50</f>
        <v>12783</v>
      </c>
      <c r="E58" s="172"/>
      <c r="F58" s="172"/>
      <c r="G58" s="172">
        <f>'将来負担比率（分子）の構造'!J$50</f>
        <v>12741</v>
      </c>
      <c r="H58" s="172"/>
      <c r="I58" s="172"/>
      <c r="J58" s="172">
        <f>'将来負担比率（分子）の構造'!K$50</f>
        <v>12298</v>
      </c>
      <c r="K58" s="172"/>
      <c r="L58" s="172"/>
      <c r="M58" s="172">
        <f>'将来負担比率（分子）の構造'!L$50</f>
        <v>12218</v>
      </c>
      <c r="N58" s="172"/>
      <c r="O58" s="172"/>
      <c r="P58" s="172">
        <f>'将来負担比率（分子）の構造'!M$50</f>
        <v>13120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1085</v>
      </c>
      <c r="C61" s="172"/>
      <c r="D61" s="172"/>
      <c r="E61" s="172">
        <f>'将来負担比率（分子）の構造'!J$46</f>
        <v>57</v>
      </c>
      <c r="F61" s="172"/>
      <c r="G61" s="172"/>
      <c r="H61" s="172">
        <f>'将来負担比率（分子）の構造'!K$46</f>
        <v>70</v>
      </c>
      <c r="I61" s="172"/>
      <c r="J61" s="172"/>
      <c r="K61" s="172">
        <f>'将来負担比率（分子）の構造'!L$46</f>
        <v>11</v>
      </c>
      <c r="L61" s="172"/>
      <c r="M61" s="172"/>
      <c r="N61" s="172">
        <f>'将来負担比率（分子）の構造'!M$46</f>
        <v>8</v>
      </c>
      <c r="O61" s="172"/>
      <c r="P61" s="172"/>
    </row>
    <row r="62" spans="1:16" x14ac:dyDescent="0.2">
      <c r="A62" s="172" t="s">
        <v>35</v>
      </c>
      <c r="B62" s="172">
        <f>'将来負担比率（分子）の構造'!I$45</f>
        <v>7002</v>
      </c>
      <c r="C62" s="172"/>
      <c r="D62" s="172"/>
      <c r="E62" s="172">
        <f>'将来負担比率（分子）の構造'!J$45</f>
        <v>6894</v>
      </c>
      <c r="F62" s="172"/>
      <c r="G62" s="172"/>
      <c r="H62" s="172">
        <f>'将来負担比率（分子）の構造'!K$45</f>
        <v>6938</v>
      </c>
      <c r="I62" s="172"/>
      <c r="J62" s="172"/>
      <c r="K62" s="172">
        <f>'将来負担比率（分子）の構造'!L$45</f>
        <v>6891</v>
      </c>
      <c r="L62" s="172"/>
      <c r="M62" s="172"/>
      <c r="N62" s="172">
        <f>'将来負担比率（分子）の構造'!M$45</f>
        <v>6866</v>
      </c>
      <c r="O62" s="172"/>
      <c r="P62" s="172"/>
    </row>
    <row r="63" spans="1:16" x14ac:dyDescent="0.2">
      <c r="A63" s="172" t="s">
        <v>34</v>
      </c>
      <c r="B63" s="172">
        <f>'将来負担比率（分子）の構造'!I$44</f>
        <v>1597</v>
      </c>
      <c r="C63" s="172"/>
      <c r="D63" s="172"/>
      <c r="E63" s="172">
        <f>'将来負担比率（分子）の構造'!J$44</f>
        <v>1209</v>
      </c>
      <c r="F63" s="172"/>
      <c r="G63" s="172"/>
      <c r="H63" s="172">
        <f>'将来負担比率（分子）の構造'!K$44</f>
        <v>889</v>
      </c>
      <c r="I63" s="172"/>
      <c r="J63" s="172"/>
      <c r="K63" s="172">
        <f>'将来負担比率（分子）の構造'!L$44</f>
        <v>757</v>
      </c>
      <c r="L63" s="172"/>
      <c r="M63" s="172"/>
      <c r="N63" s="172">
        <f>'将来負担比率（分子）の構造'!M$44</f>
        <v>1058</v>
      </c>
      <c r="O63" s="172"/>
      <c r="P63" s="172"/>
    </row>
    <row r="64" spans="1:16" x14ac:dyDescent="0.2">
      <c r="A64" s="172" t="s">
        <v>33</v>
      </c>
      <c r="B64" s="172">
        <f>'将来負担比率（分子）の構造'!I$43</f>
        <v>11525</v>
      </c>
      <c r="C64" s="172"/>
      <c r="D64" s="172"/>
      <c r="E64" s="172">
        <f>'将来負担比率（分子）の構造'!J$43</f>
        <v>10685</v>
      </c>
      <c r="F64" s="172"/>
      <c r="G64" s="172"/>
      <c r="H64" s="172">
        <f>'将来負担比率（分子）の構造'!K$43</f>
        <v>9783</v>
      </c>
      <c r="I64" s="172"/>
      <c r="J64" s="172"/>
      <c r="K64" s="172">
        <f>'将来負担比率（分子）の構造'!L$43</f>
        <v>8479</v>
      </c>
      <c r="L64" s="172"/>
      <c r="M64" s="172"/>
      <c r="N64" s="172">
        <f>'将来負担比率（分子）の構造'!M$43</f>
        <v>7231</v>
      </c>
      <c r="O64" s="172"/>
      <c r="P64" s="172"/>
    </row>
    <row r="65" spans="1:16" x14ac:dyDescent="0.2">
      <c r="A65" s="172" t="s">
        <v>32</v>
      </c>
      <c r="B65" s="172">
        <f>'将来負担比率（分子）の構造'!I$42</f>
        <v>118</v>
      </c>
      <c r="C65" s="172"/>
      <c r="D65" s="172"/>
      <c r="E65" s="172">
        <f>'将来負担比率（分子）の構造'!J$42</f>
        <v>106</v>
      </c>
      <c r="F65" s="172"/>
      <c r="G65" s="172"/>
      <c r="H65" s="172">
        <f>'将来負担比率（分子）の構造'!K$42</f>
        <v>93</v>
      </c>
      <c r="I65" s="172"/>
      <c r="J65" s="172"/>
      <c r="K65" s="172">
        <f>'将来負担比率（分子）の構造'!L$42</f>
        <v>81</v>
      </c>
      <c r="L65" s="172"/>
      <c r="M65" s="172"/>
      <c r="N65" s="172">
        <f>'将来負担比率（分子）の構造'!M$42</f>
        <v>68</v>
      </c>
      <c r="O65" s="172"/>
      <c r="P65" s="172"/>
    </row>
    <row r="66" spans="1:16" x14ac:dyDescent="0.2">
      <c r="A66" s="172" t="s">
        <v>31</v>
      </c>
      <c r="B66" s="172">
        <f>'将来負担比率（分子）の構造'!I$41</f>
        <v>35434</v>
      </c>
      <c r="C66" s="172"/>
      <c r="D66" s="172"/>
      <c r="E66" s="172">
        <f>'将来負担比率（分子）の構造'!J$41</f>
        <v>34470</v>
      </c>
      <c r="F66" s="172"/>
      <c r="G66" s="172"/>
      <c r="H66" s="172">
        <f>'将来負担比率（分子）の構造'!K$41</f>
        <v>34518</v>
      </c>
      <c r="I66" s="172"/>
      <c r="J66" s="172"/>
      <c r="K66" s="172">
        <f>'将来負担比率（分子）の構造'!L$41</f>
        <v>36397</v>
      </c>
      <c r="L66" s="172"/>
      <c r="M66" s="172"/>
      <c r="N66" s="172">
        <f>'将来負担比率（分子）の構造'!M$41</f>
        <v>35460</v>
      </c>
      <c r="O66" s="172"/>
      <c r="P66" s="172"/>
    </row>
    <row r="67" spans="1:16" x14ac:dyDescent="0.2">
      <c r="A67" s="172" t="s">
        <v>75</v>
      </c>
      <c r="B67" s="172" t="e">
        <f>NA()</f>
        <v>#N/A</v>
      </c>
      <c r="C67" s="172">
        <f>IF(ISNUMBER('将来負担比率（分子）の構造'!I$53), IF('将来負担比率（分子）の構造'!I$53 &lt; 0, 0, '将来負担比率（分子）の構造'!I$53), NA())</f>
        <v>2032</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3677</v>
      </c>
      <c r="C72" s="176">
        <f>基金残高に係る経年分析!G55</f>
        <v>3388</v>
      </c>
      <c r="D72" s="176">
        <f>基金残高に係る経年分析!H55</f>
        <v>3566</v>
      </c>
    </row>
    <row r="73" spans="1:16" x14ac:dyDescent="0.2">
      <c r="A73" s="175" t="s">
        <v>78</v>
      </c>
      <c r="B73" s="176">
        <f>基金残高に係る経年分析!F56</f>
        <v>274</v>
      </c>
      <c r="C73" s="176">
        <f>基金残高に係る経年分析!G56</f>
        <v>274</v>
      </c>
      <c r="D73" s="176">
        <f>基金残高に係る経年分析!H56</f>
        <v>724</v>
      </c>
    </row>
    <row r="74" spans="1:16" x14ac:dyDescent="0.2">
      <c r="A74" s="175" t="s">
        <v>79</v>
      </c>
      <c r="B74" s="176">
        <f>基金残高に係る経年分析!F57</f>
        <v>4701</v>
      </c>
      <c r="C74" s="176">
        <f>基金残高に係る経年分析!G57</f>
        <v>5031</v>
      </c>
      <c r="D74" s="176">
        <f>基金残高に係る経年分析!H57</f>
        <v>5150</v>
      </c>
    </row>
  </sheetData>
  <sheetProtection algorithmName="SHA-512" hashValue="k6PUg3y503cER9VjtORZgdBj5HExEGmmT3nqH7uVzss6SQXpP6mK0fAeZNQpFPjjhkqv87D0sBKuGm9DyAQbjA==" saltValue="5GeH7SEe3Wsoi/izyGkU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D600E-0A99-4579-81B0-F9ACDEAABEA7}">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226</v>
      </c>
      <c r="C5" s="731"/>
      <c r="D5" s="731"/>
      <c r="E5" s="731"/>
      <c r="F5" s="731"/>
      <c r="G5" s="731"/>
      <c r="H5" s="731"/>
      <c r="I5" s="731"/>
      <c r="J5" s="731"/>
      <c r="K5" s="731"/>
      <c r="L5" s="731"/>
      <c r="M5" s="731"/>
      <c r="N5" s="731"/>
      <c r="O5" s="731"/>
      <c r="P5" s="731"/>
      <c r="Q5" s="732"/>
      <c r="R5" s="717">
        <v>12944666</v>
      </c>
      <c r="S5" s="718"/>
      <c r="T5" s="718"/>
      <c r="U5" s="718"/>
      <c r="V5" s="718"/>
      <c r="W5" s="718"/>
      <c r="X5" s="718"/>
      <c r="Y5" s="761"/>
      <c r="Z5" s="779">
        <v>25.3</v>
      </c>
      <c r="AA5" s="779"/>
      <c r="AB5" s="779"/>
      <c r="AC5" s="779"/>
      <c r="AD5" s="780">
        <v>12202443</v>
      </c>
      <c r="AE5" s="780"/>
      <c r="AF5" s="780"/>
      <c r="AG5" s="780"/>
      <c r="AH5" s="780"/>
      <c r="AI5" s="780"/>
      <c r="AJ5" s="780"/>
      <c r="AK5" s="780"/>
      <c r="AL5" s="762">
        <v>46.7</v>
      </c>
      <c r="AM5" s="735"/>
      <c r="AN5" s="735"/>
      <c r="AO5" s="763"/>
      <c r="AP5" s="730" t="s">
        <v>227</v>
      </c>
      <c r="AQ5" s="731"/>
      <c r="AR5" s="731"/>
      <c r="AS5" s="731"/>
      <c r="AT5" s="731"/>
      <c r="AU5" s="731"/>
      <c r="AV5" s="731"/>
      <c r="AW5" s="731"/>
      <c r="AX5" s="731"/>
      <c r="AY5" s="731"/>
      <c r="AZ5" s="731"/>
      <c r="BA5" s="731"/>
      <c r="BB5" s="731"/>
      <c r="BC5" s="731"/>
      <c r="BD5" s="731"/>
      <c r="BE5" s="731"/>
      <c r="BF5" s="732"/>
      <c r="BG5" s="664">
        <v>12201908</v>
      </c>
      <c r="BH5" s="665"/>
      <c r="BI5" s="665"/>
      <c r="BJ5" s="665"/>
      <c r="BK5" s="665"/>
      <c r="BL5" s="665"/>
      <c r="BM5" s="665"/>
      <c r="BN5" s="666"/>
      <c r="BO5" s="691">
        <v>94.3</v>
      </c>
      <c r="BP5" s="691"/>
      <c r="BQ5" s="691"/>
      <c r="BR5" s="691"/>
      <c r="BS5" s="692">
        <v>158772</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424302</v>
      </c>
      <c r="S6" s="665"/>
      <c r="T6" s="665"/>
      <c r="U6" s="665"/>
      <c r="V6" s="665"/>
      <c r="W6" s="665"/>
      <c r="X6" s="665"/>
      <c r="Y6" s="666"/>
      <c r="Z6" s="691">
        <v>0.8</v>
      </c>
      <c r="AA6" s="691"/>
      <c r="AB6" s="691"/>
      <c r="AC6" s="691"/>
      <c r="AD6" s="692">
        <v>424302</v>
      </c>
      <c r="AE6" s="692"/>
      <c r="AF6" s="692"/>
      <c r="AG6" s="692"/>
      <c r="AH6" s="692"/>
      <c r="AI6" s="692"/>
      <c r="AJ6" s="692"/>
      <c r="AK6" s="692"/>
      <c r="AL6" s="667">
        <v>1.6</v>
      </c>
      <c r="AM6" s="668"/>
      <c r="AN6" s="668"/>
      <c r="AO6" s="693"/>
      <c r="AP6" s="661" t="s">
        <v>232</v>
      </c>
      <c r="AQ6" s="662"/>
      <c r="AR6" s="662"/>
      <c r="AS6" s="662"/>
      <c r="AT6" s="662"/>
      <c r="AU6" s="662"/>
      <c r="AV6" s="662"/>
      <c r="AW6" s="662"/>
      <c r="AX6" s="662"/>
      <c r="AY6" s="662"/>
      <c r="AZ6" s="662"/>
      <c r="BA6" s="662"/>
      <c r="BB6" s="662"/>
      <c r="BC6" s="662"/>
      <c r="BD6" s="662"/>
      <c r="BE6" s="662"/>
      <c r="BF6" s="663"/>
      <c r="BG6" s="664">
        <v>12201908</v>
      </c>
      <c r="BH6" s="665"/>
      <c r="BI6" s="665"/>
      <c r="BJ6" s="665"/>
      <c r="BK6" s="665"/>
      <c r="BL6" s="665"/>
      <c r="BM6" s="665"/>
      <c r="BN6" s="666"/>
      <c r="BO6" s="691">
        <v>94.3</v>
      </c>
      <c r="BP6" s="691"/>
      <c r="BQ6" s="691"/>
      <c r="BR6" s="691"/>
      <c r="BS6" s="692">
        <v>158772</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310458</v>
      </c>
      <c r="CS6" s="665"/>
      <c r="CT6" s="665"/>
      <c r="CU6" s="665"/>
      <c r="CV6" s="665"/>
      <c r="CW6" s="665"/>
      <c r="CX6" s="665"/>
      <c r="CY6" s="666"/>
      <c r="CZ6" s="762">
        <v>0.7</v>
      </c>
      <c r="DA6" s="735"/>
      <c r="DB6" s="735"/>
      <c r="DC6" s="765"/>
      <c r="DD6" s="670" t="s">
        <v>131</v>
      </c>
      <c r="DE6" s="665"/>
      <c r="DF6" s="665"/>
      <c r="DG6" s="665"/>
      <c r="DH6" s="665"/>
      <c r="DI6" s="665"/>
      <c r="DJ6" s="665"/>
      <c r="DK6" s="665"/>
      <c r="DL6" s="665"/>
      <c r="DM6" s="665"/>
      <c r="DN6" s="665"/>
      <c r="DO6" s="665"/>
      <c r="DP6" s="666"/>
      <c r="DQ6" s="670">
        <v>310374</v>
      </c>
      <c r="DR6" s="665"/>
      <c r="DS6" s="665"/>
      <c r="DT6" s="665"/>
      <c r="DU6" s="665"/>
      <c r="DV6" s="665"/>
      <c r="DW6" s="665"/>
      <c r="DX6" s="665"/>
      <c r="DY6" s="665"/>
      <c r="DZ6" s="665"/>
      <c r="EA6" s="665"/>
      <c r="EB6" s="665"/>
      <c r="EC6" s="705"/>
    </row>
    <row r="7" spans="2:143" ht="11.25" customHeight="1" x14ac:dyDescent="0.2">
      <c r="B7" s="661" t="s">
        <v>234</v>
      </c>
      <c r="C7" s="662"/>
      <c r="D7" s="662"/>
      <c r="E7" s="662"/>
      <c r="F7" s="662"/>
      <c r="G7" s="662"/>
      <c r="H7" s="662"/>
      <c r="I7" s="662"/>
      <c r="J7" s="662"/>
      <c r="K7" s="662"/>
      <c r="L7" s="662"/>
      <c r="M7" s="662"/>
      <c r="N7" s="662"/>
      <c r="O7" s="662"/>
      <c r="P7" s="662"/>
      <c r="Q7" s="663"/>
      <c r="R7" s="664">
        <v>9902</v>
      </c>
      <c r="S7" s="665"/>
      <c r="T7" s="665"/>
      <c r="U7" s="665"/>
      <c r="V7" s="665"/>
      <c r="W7" s="665"/>
      <c r="X7" s="665"/>
      <c r="Y7" s="666"/>
      <c r="Z7" s="691">
        <v>0</v>
      </c>
      <c r="AA7" s="691"/>
      <c r="AB7" s="691"/>
      <c r="AC7" s="691"/>
      <c r="AD7" s="692">
        <v>9902</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5831744</v>
      </c>
      <c r="BH7" s="665"/>
      <c r="BI7" s="665"/>
      <c r="BJ7" s="665"/>
      <c r="BK7" s="665"/>
      <c r="BL7" s="665"/>
      <c r="BM7" s="665"/>
      <c r="BN7" s="666"/>
      <c r="BO7" s="691">
        <v>45.1</v>
      </c>
      <c r="BP7" s="691"/>
      <c r="BQ7" s="691"/>
      <c r="BR7" s="691"/>
      <c r="BS7" s="692">
        <v>158772</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4532476</v>
      </c>
      <c r="CS7" s="665"/>
      <c r="CT7" s="665"/>
      <c r="CU7" s="665"/>
      <c r="CV7" s="665"/>
      <c r="CW7" s="665"/>
      <c r="CX7" s="665"/>
      <c r="CY7" s="666"/>
      <c r="CZ7" s="691">
        <v>9.5</v>
      </c>
      <c r="DA7" s="691"/>
      <c r="DB7" s="691"/>
      <c r="DC7" s="691"/>
      <c r="DD7" s="670">
        <v>314861</v>
      </c>
      <c r="DE7" s="665"/>
      <c r="DF7" s="665"/>
      <c r="DG7" s="665"/>
      <c r="DH7" s="665"/>
      <c r="DI7" s="665"/>
      <c r="DJ7" s="665"/>
      <c r="DK7" s="665"/>
      <c r="DL7" s="665"/>
      <c r="DM7" s="665"/>
      <c r="DN7" s="665"/>
      <c r="DO7" s="665"/>
      <c r="DP7" s="666"/>
      <c r="DQ7" s="670">
        <v>3672144</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79675</v>
      </c>
      <c r="S8" s="665"/>
      <c r="T8" s="665"/>
      <c r="U8" s="665"/>
      <c r="V8" s="665"/>
      <c r="W8" s="665"/>
      <c r="X8" s="665"/>
      <c r="Y8" s="666"/>
      <c r="Z8" s="691">
        <v>0.2</v>
      </c>
      <c r="AA8" s="691"/>
      <c r="AB8" s="691"/>
      <c r="AC8" s="691"/>
      <c r="AD8" s="692">
        <v>79675</v>
      </c>
      <c r="AE8" s="692"/>
      <c r="AF8" s="692"/>
      <c r="AG8" s="692"/>
      <c r="AH8" s="692"/>
      <c r="AI8" s="692"/>
      <c r="AJ8" s="692"/>
      <c r="AK8" s="692"/>
      <c r="AL8" s="667">
        <v>0.3</v>
      </c>
      <c r="AM8" s="668"/>
      <c r="AN8" s="668"/>
      <c r="AO8" s="693"/>
      <c r="AP8" s="661" t="s">
        <v>238</v>
      </c>
      <c r="AQ8" s="662"/>
      <c r="AR8" s="662"/>
      <c r="AS8" s="662"/>
      <c r="AT8" s="662"/>
      <c r="AU8" s="662"/>
      <c r="AV8" s="662"/>
      <c r="AW8" s="662"/>
      <c r="AX8" s="662"/>
      <c r="AY8" s="662"/>
      <c r="AZ8" s="662"/>
      <c r="BA8" s="662"/>
      <c r="BB8" s="662"/>
      <c r="BC8" s="662"/>
      <c r="BD8" s="662"/>
      <c r="BE8" s="662"/>
      <c r="BF8" s="663"/>
      <c r="BG8" s="664">
        <v>188458</v>
      </c>
      <c r="BH8" s="665"/>
      <c r="BI8" s="665"/>
      <c r="BJ8" s="665"/>
      <c r="BK8" s="665"/>
      <c r="BL8" s="665"/>
      <c r="BM8" s="665"/>
      <c r="BN8" s="666"/>
      <c r="BO8" s="691">
        <v>1.5</v>
      </c>
      <c r="BP8" s="691"/>
      <c r="BQ8" s="691"/>
      <c r="BR8" s="691"/>
      <c r="BS8" s="692" t="s">
        <v>131</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19083815</v>
      </c>
      <c r="CS8" s="665"/>
      <c r="CT8" s="665"/>
      <c r="CU8" s="665"/>
      <c r="CV8" s="665"/>
      <c r="CW8" s="665"/>
      <c r="CX8" s="665"/>
      <c r="CY8" s="666"/>
      <c r="CZ8" s="691">
        <v>40.1</v>
      </c>
      <c r="DA8" s="691"/>
      <c r="DB8" s="691"/>
      <c r="DC8" s="691"/>
      <c r="DD8" s="670">
        <v>205663</v>
      </c>
      <c r="DE8" s="665"/>
      <c r="DF8" s="665"/>
      <c r="DG8" s="665"/>
      <c r="DH8" s="665"/>
      <c r="DI8" s="665"/>
      <c r="DJ8" s="665"/>
      <c r="DK8" s="665"/>
      <c r="DL8" s="665"/>
      <c r="DM8" s="665"/>
      <c r="DN8" s="665"/>
      <c r="DO8" s="665"/>
      <c r="DP8" s="666"/>
      <c r="DQ8" s="670">
        <v>8568753</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87969</v>
      </c>
      <c r="S9" s="665"/>
      <c r="T9" s="665"/>
      <c r="U9" s="665"/>
      <c r="V9" s="665"/>
      <c r="W9" s="665"/>
      <c r="X9" s="665"/>
      <c r="Y9" s="666"/>
      <c r="Z9" s="691">
        <v>0.2</v>
      </c>
      <c r="AA9" s="691"/>
      <c r="AB9" s="691"/>
      <c r="AC9" s="691"/>
      <c r="AD9" s="692">
        <v>87969</v>
      </c>
      <c r="AE9" s="692"/>
      <c r="AF9" s="692"/>
      <c r="AG9" s="692"/>
      <c r="AH9" s="692"/>
      <c r="AI9" s="692"/>
      <c r="AJ9" s="692"/>
      <c r="AK9" s="692"/>
      <c r="AL9" s="667">
        <v>0.3</v>
      </c>
      <c r="AM9" s="668"/>
      <c r="AN9" s="668"/>
      <c r="AO9" s="693"/>
      <c r="AP9" s="661" t="s">
        <v>241</v>
      </c>
      <c r="AQ9" s="662"/>
      <c r="AR9" s="662"/>
      <c r="AS9" s="662"/>
      <c r="AT9" s="662"/>
      <c r="AU9" s="662"/>
      <c r="AV9" s="662"/>
      <c r="AW9" s="662"/>
      <c r="AX9" s="662"/>
      <c r="AY9" s="662"/>
      <c r="AZ9" s="662"/>
      <c r="BA9" s="662"/>
      <c r="BB9" s="662"/>
      <c r="BC9" s="662"/>
      <c r="BD9" s="662"/>
      <c r="BE9" s="662"/>
      <c r="BF9" s="663"/>
      <c r="BG9" s="664">
        <v>4948612</v>
      </c>
      <c r="BH9" s="665"/>
      <c r="BI9" s="665"/>
      <c r="BJ9" s="665"/>
      <c r="BK9" s="665"/>
      <c r="BL9" s="665"/>
      <c r="BM9" s="665"/>
      <c r="BN9" s="666"/>
      <c r="BO9" s="691">
        <v>38.200000000000003</v>
      </c>
      <c r="BP9" s="691"/>
      <c r="BQ9" s="691"/>
      <c r="BR9" s="691"/>
      <c r="BS9" s="692" t="s">
        <v>131</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4614669</v>
      </c>
      <c r="CS9" s="665"/>
      <c r="CT9" s="665"/>
      <c r="CU9" s="665"/>
      <c r="CV9" s="665"/>
      <c r="CW9" s="665"/>
      <c r="CX9" s="665"/>
      <c r="CY9" s="666"/>
      <c r="CZ9" s="691">
        <v>9.6999999999999993</v>
      </c>
      <c r="DA9" s="691"/>
      <c r="DB9" s="691"/>
      <c r="DC9" s="691"/>
      <c r="DD9" s="670">
        <v>308201</v>
      </c>
      <c r="DE9" s="665"/>
      <c r="DF9" s="665"/>
      <c r="DG9" s="665"/>
      <c r="DH9" s="665"/>
      <c r="DI9" s="665"/>
      <c r="DJ9" s="665"/>
      <c r="DK9" s="665"/>
      <c r="DL9" s="665"/>
      <c r="DM9" s="665"/>
      <c r="DN9" s="665"/>
      <c r="DO9" s="665"/>
      <c r="DP9" s="666"/>
      <c r="DQ9" s="670">
        <v>2654082</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131</v>
      </c>
      <c r="S10" s="665"/>
      <c r="T10" s="665"/>
      <c r="U10" s="665"/>
      <c r="V10" s="665"/>
      <c r="W10" s="665"/>
      <c r="X10" s="665"/>
      <c r="Y10" s="666"/>
      <c r="Z10" s="691" t="s">
        <v>131</v>
      </c>
      <c r="AA10" s="691"/>
      <c r="AB10" s="691"/>
      <c r="AC10" s="691"/>
      <c r="AD10" s="692" t="s">
        <v>131</v>
      </c>
      <c r="AE10" s="692"/>
      <c r="AF10" s="692"/>
      <c r="AG10" s="692"/>
      <c r="AH10" s="692"/>
      <c r="AI10" s="692"/>
      <c r="AJ10" s="692"/>
      <c r="AK10" s="692"/>
      <c r="AL10" s="667" t="s">
        <v>131</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322030</v>
      </c>
      <c r="BH10" s="665"/>
      <c r="BI10" s="665"/>
      <c r="BJ10" s="665"/>
      <c r="BK10" s="665"/>
      <c r="BL10" s="665"/>
      <c r="BM10" s="665"/>
      <c r="BN10" s="666"/>
      <c r="BO10" s="691">
        <v>2.5</v>
      </c>
      <c r="BP10" s="691"/>
      <c r="BQ10" s="691"/>
      <c r="BR10" s="691"/>
      <c r="BS10" s="692">
        <v>53238</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71161</v>
      </c>
      <c r="CS10" s="665"/>
      <c r="CT10" s="665"/>
      <c r="CU10" s="665"/>
      <c r="CV10" s="665"/>
      <c r="CW10" s="665"/>
      <c r="CX10" s="665"/>
      <c r="CY10" s="666"/>
      <c r="CZ10" s="691">
        <v>0.1</v>
      </c>
      <c r="DA10" s="691"/>
      <c r="DB10" s="691"/>
      <c r="DC10" s="691"/>
      <c r="DD10" s="670" t="s">
        <v>131</v>
      </c>
      <c r="DE10" s="665"/>
      <c r="DF10" s="665"/>
      <c r="DG10" s="665"/>
      <c r="DH10" s="665"/>
      <c r="DI10" s="665"/>
      <c r="DJ10" s="665"/>
      <c r="DK10" s="665"/>
      <c r="DL10" s="665"/>
      <c r="DM10" s="665"/>
      <c r="DN10" s="665"/>
      <c r="DO10" s="665"/>
      <c r="DP10" s="666"/>
      <c r="DQ10" s="670">
        <v>62464</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2741133</v>
      </c>
      <c r="S11" s="665"/>
      <c r="T11" s="665"/>
      <c r="U11" s="665"/>
      <c r="V11" s="665"/>
      <c r="W11" s="665"/>
      <c r="X11" s="665"/>
      <c r="Y11" s="666"/>
      <c r="Z11" s="667">
        <v>5.4</v>
      </c>
      <c r="AA11" s="668"/>
      <c r="AB11" s="668"/>
      <c r="AC11" s="669"/>
      <c r="AD11" s="670">
        <v>2741133</v>
      </c>
      <c r="AE11" s="665"/>
      <c r="AF11" s="665"/>
      <c r="AG11" s="665"/>
      <c r="AH11" s="665"/>
      <c r="AI11" s="665"/>
      <c r="AJ11" s="665"/>
      <c r="AK11" s="666"/>
      <c r="AL11" s="667">
        <v>10.5</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372644</v>
      </c>
      <c r="BH11" s="665"/>
      <c r="BI11" s="665"/>
      <c r="BJ11" s="665"/>
      <c r="BK11" s="665"/>
      <c r="BL11" s="665"/>
      <c r="BM11" s="665"/>
      <c r="BN11" s="666"/>
      <c r="BO11" s="691">
        <v>2.9</v>
      </c>
      <c r="BP11" s="691"/>
      <c r="BQ11" s="691"/>
      <c r="BR11" s="691"/>
      <c r="BS11" s="692">
        <v>105534</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632760</v>
      </c>
      <c r="CS11" s="665"/>
      <c r="CT11" s="665"/>
      <c r="CU11" s="665"/>
      <c r="CV11" s="665"/>
      <c r="CW11" s="665"/>
      <c r="CX11" s="665"/>
      <c r="CY11" s="666"/>
      <c r="CZ11" s="691">
        <v>1.3</v>
      </c>
      <c r="DA11" s="691"/>
      <c r="DB11" s="691"/>
      <c r="DC11" s="691"/>
      <c r="DD11" s="670">
        <v>113084</v>
      </c>
      <c r="DE11" s="665"/>
      <c r="DF11" s="665"/>
      <c r="DG11" s="665"/>
      <c r="DH11" s="665"/>
      <c r="DI11" s="665"/>
      <c r="DJ11" s="665"/>
      <c r="DK11" s="665"/>
      <c r="DL11" s="665"/>
      <c r="DM11" s="665"/>
      <c r="DN11" s="665"/>
      <c r="DO11" s="665"/>
      <c r="DP11" s="666"/>
      <c r="DQ11" s="670">
        <v>519993</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v>28009</v>
      </c>
      <c r="S12" s="665"/>
      <c r="T12" s="665"/>
      <c r="U12" s="665"/>
      <c r="V12" s="665"/>
      <c r="W12" s="665"/>
      <c r="X12" s="665"/>
      <c r="Y12" s="666"/>
      <c r="Z12" s="691">
        <v>0.1</v>
      </c>
      <c r="AA12" s="691"/>
      <c r="AB12" s="691"/>
      <c r="AC12" s="691"/>
      <c r="AD12" s="692">
        <v>28009</v>
      </c>
      <c r="AE12" s="692"/>
      <c r="AF12" s="692"/>
      <c r="AG12" s="692"/>
      <c r="AH12" s="692"/>
      <c r="AI12" s="692"/>
      <c r="AJ12" s="692"/>
      <c r="AK12" s="692"/>
      <c r="AL12" s="667">
        <v>0.1</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5426162</v>
      </c>
      <c r="BH12" s="665"/>
      <c r="BI12" s="665"/>
      <c r="BJ12" s="665"/>
      <c r="BK12" s="665"/>
      <c r="BL12" s="665"/>
      <c r="BM12" s="665"/>
      <c r="BN12" s="666"/>
      <c r="BO12" s="691">
        <v>41.9</v>
      </c>
      <c r="BP12" s="691"/>
      <c r="BQ12" s="691"/>
      <c r="BR12" s="691"/>
      <c r="BS12" s="692" t="s">
        <v>131</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2247124</v>
      </c>
      <c r="CS12" s="665"/>
      <c r="CT12" s="665"/>
      <c r="CU12" s="665"/>
      <c r="CV12" s="665"/>
      <c r="CW12" s="665"/>
      <c r="CX12" s="665"/>
      <c r="CY12" s="666"/>
      <c r="CZ12" s="691">
        <v>4.7</v>
      </c>
      <c r="DA12" s="691"/>
      <c r="DB12" s="691"/>
      <c r="DC12" s="691"/>
      <c r="DD12" s="670">
        <v>71251</v>
      </c>
      <c r="DE12" s="665"/>
      <c r="DF12" s="665"/>
      <c r="DG12" s="665"/>
      <c r="DH12" s="665"/>
      <c r="DI12" s="665"/>
      <c r="DJ12" s="665"/>
      <c r="DK12" s="665"/>
      <c r="DL12" s="665"/>
      <c r="DM12" s="665"/>
      <c r="DN12" s="665"/>
      <c r="DO12" s="665"/>
      <c r="DP12" s="666"/>
      <c r="DQ12" s="670">
        <v>1115302</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131</v>
      </c>
      <c r="S13" s="665"/>
      <c r="T13" s="665"/>
      <c r="U13" s="665"/>
      <c r="V13" s="665"/>
      <c r="W13" s="665"/>
      <c r="X13" s="665"/>
      <c r="Y13" s="666"/>
      <c r="Z13" s="691" t="s">
        <v>131</v>
      </c>
      <c r="AA13" s="691"/>
      <c r="AB13" s="691"/>
      <c r="AC13" s="691"/>
      <c r="AD13" s="692" t="s">
        <v>131</v>
      </c>
      <c r="AE13" s="692"/>
      <c r="AF13" s="692"/>
      <c r="AG13" s="692"/>
      <c r="AH13" s="692"/>
      <c r="AI13" s="692"/>
      <c r="AJ13" s="692"/>
      <c r="AK13" s="692"/>
      <c r="AL13" s="667" t="s">
        <v>131</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5352559</v>
      </c>
      <c r="BH13" s="665"/>
      <c r="BI13" s="665"/>
      <c r="BJ13" s="665"/>
      <c r="BK13" s="665"/>
      <c r="BL13" s="665"/>
      <c r="BM13" s="665"/>
      <c r="BN13" s="666"/>
      <c r="BO13" s="691">
        <v>41.3</v>
      </c>
      <c r="BP13" s="691"/>
      <c r="BQ13" s="691"/>
      <c r="BR13" s="691"/>
      <c r="BS13" s="692" t="s">
        <v>131</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4401984</v>
      </c>
      <c r="CS13" s="665"/>
      <c r="CT13" s="665"/>
      <c r="CU13" s="665"/>
      <c r="CV13" s="665"/>
      <c r="CW13" s="665"/>
      <c r="CX13" s="665"/>
      <c r="CY13" s="666"/>
      <c r="CZ13" s="691">
        <v>9.1999999999999993</v>
      </c>
      <c r="DA13" s="691"/>
      <c r="DB13" s="691"/>
      <c r="DC13" s="691"/>
      <c r="DD13" s="670">
        <v>2103642</v>
      </c>
      <c r="DE13" s="665"/>
      <c r="DF13" s="665"/>
      <c r="DG13" s="665"/>
      <c r="DH13" s="665"/>
      <c r="DI13" s="665"/>
      <c r="DJ13" s="665"/>
      <c r="DK13" s="665"/>
      <c r="DL13" s="665"/>
      <c r="DM13" s="665"/>
      <c r="DN13" s="665"/>
      <c r="DO13" s="665"/>
      <c r="DP13" s="666"/>
      <c r="DQ13" s="670">
        <v>3055825</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131</v>
      </c>
      <c r="S14" s="665"/>
      <c r="T14" s="665"/>
      <c r="U14" s="665"/>
      <c r="V14" s="665"/>
      <c r="W14" s="665"/>
      <c r="X14" s="665"/>
      <c r="Y14" s="666"/>
      <c r="Z14" s="691" t="s">
        <v>131</v>
      </c>
      <c r="AA14" s="691"/>
      <c r="AB14" s="691"/>
      <c r="AC14" s="691"/>
      <c r="AD14" s="692" t="s">
        <v>131</v>
      </c>
      <c r="AE14" s="692"/>
      <c r="AF14" s="692"/>
      <c r="AG14" s="692"/>
      <c r="AH14" s="692"/>
      <c r="AI14" s="692"/>
      <c r="AJ14" s="692"/>
      <c r="AK14" s="692"/>
      <c r="AL14" s="667" t="s">
        <v>131</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357814</v>
      </c>
      <c r="BH14" s="665"/>
      <c r="BI14" s="665"/>
      <c r="BJ14" s="665"/>
      <c r="BK14" s="665"/>
      <c r="BL14" s="665"/>
      <c r="BM14" s="665"/>
      <c r="BN14" s="666"/>
      <c r="BO14" s="691">
        <v>2.8</v>
      </c>
      <c r="BP14" s="691"/>
      <c r="BQ14" s="691"/>
      <c r="BR14" s="691"/>
      <c r="BS14" s="692" t="s">
        <v>131</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1978347</v>
      </c>
      <c r="CS14" s="665"/>
      <c r="CT14" s="665"/>
      <c r="CU14" s="665"/>
      <c r="CV14" s="665"/>
      <c r="CW14" s="665"/>
      <c r="CX14" s="665"/>
      <c r="CY14" s="666"/>
      <c r="CZ14" s="691">
        <v>4.2</v>
      </c>
      <c r="DA14" s="691"/>
      <c r="DB14" s="691"/>
      <c r="DC14" s="691"/>
      <c r="DD14" s="670">
        <v>102564</v>
      </c>
      <c r="DE14" s="665"/>
      <c r="DF14" s="665"/>
      <c r="DG14" s="665"/>
      <c r="DH14" s="665"/>
      <c r="DI14" s="665"/>
      <c r="DJ14" s="665"/>
      <c r="DK14" s="665"/>
      <c r="DL14" s="665"/>
      <c r="DM14" s="665"/>
      <c r="DN14" s="665"/>
      <c r="DO14" s="665"/>
      <c r="DP14" s="666"/>
      <c r="DQ14" s="670">
        <v>1268499</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131</v>
      </c>
      <c r="S15" s="665"/>
      <c r="T15" s="665"/>
      <c r="U15" s="665"/>
      <c r="V15" s="665"/>
      <c r="W15" s="665"/>
      <c r="X15" s="665"/>
      <c r="Y15" s="666"/>
      <c r="Z15" s="691" t="s">
        <v>131</v>
      </c>
      <c r="AA15" s="691"/>
      <c r="AB15" s="691"/>
      <c r="AC15" s="691"/>
      <c r="AD15" s="692" t="s">
        <v>131</v>
      </c>
      <c r="AE15" s="692"/>
      <c r="AF15" s="692"/>
      <c r="AG15" s="692"/>
      <c r="AH15" s="692"/>
      <c r="AI15" s="692"/>
      <c r="AJ15" s="692"/>
      <c r="AK15" s="692"/>
      <c r="AL15" s="667" t="s">
        <v>131</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586188</v>
      </c>
      <c r="BH15" s="665"/>
      <c r="BI15" s="665"/>
      <c r="BJ15" s="665"/>
      <c r="BK15" s="665"/>
      <c r="BL15" s="665"/>
      <c r="BM15" s="665"/>
      <c r="BN15" s="666"/>
      <c r="BO15" s="691">
        <v>4.5</v>
      </c>
      <c r="BP15" s="691"/>
      <c r="BQ15" s="691"/>
      <c r="BR15" s="691"/>
      <c r="BS15" s="692" t="s">
        <v>131</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5658265</v>
      </c>
      <c r="CS15" s="665"/>
      <c r="CT15" s="665"/>
      <c r="CU15" s="665"/>
      <c r="CV15" s="665"/>
      <c r="CW15" s="665"/>
      <c r="CX15" s="665"/>
      <c r="CY15" s="666"/>
      <c r="CZ15" s="691">
        <v>11.9</v>
      </c>
      <c r="DA15" s="691"/>
      <c r="DB15" s="691"/>
      <c r="DC15" s="691"/>
      <c r="DD15" s="670">
        <v>777479</v>
      </c>
      <c r="DE15" s="665"/>
      <c r="DF15" s="665"/>
      <c r="DG15" s="665"/>
      <c r="DH15" s="665"/>
      <c r="DI15" s="665"/>
      <c r="DJ15" s="665"/>
      <c r="DK15" s="665"/>
      <c r="DL15" s="665"/>
      <c r="DM15" s="665"/>
      <c r="DN15" s="665"/>
      <c r="DO15" s="665"/>
      <c r="DP15" s="666"/>
      <c r="DQ15" s="670">
        <v>4094281</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43087</v>
      </c>
      <c r="S16" s="665"/>
      <c r="T16" s="665"/>
      <c r="U16" s="665"/>
      <c r="V16" s="665"/>
      <c r="W16" s="665"/>
      <c r="X16" s="665"/>
      <c r="Y16" s="666"/>
      <c r="Z16" s="691">
        <v>0.1</v>
      </c>
      <c r="AA16" s="691"/>
      <c r="AB16" s="691"/>
      <c r="AC16" s="691"/>
      <c r="AD16" s="692">
        <v>43087</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131</v>
      </c>
      <c r="BH16" s="665"/>
      <c r="BI16" s="665"/>
      <c r="BJ16" s="665"/>
      <c r="BK16" s="665"/>
      <c r="BL16" s="665"/>
      <c r="BM16" s="665"/>
      <c r="BN16" s="666"/>
      <c r="BO16" s="691" t="s">
        <v>131</v>
      </c>
      <c r="BP16" s="691"/>
      <c r="BQ16" s="691"/>
      <c r="BR16" s="691"/>
      <c r="BS16" s="692" t="s">
        <v>131</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529</v>
      </c>
      <c r="CS16" s="665"/>
      <c r="CT16" s="665"/>
      <c r="CU16" s="665"/>
      <c r="CV16" s="665"/>
      <c r="CW16" s="665"/>
      <c r="CX16" s="665"/>
      <c r="CY16" s="666"/>
      <c r="CZ16" s="691">
        <v>0</v>
      </c>
      <c r="DA16" s="691"/>
      <c r="DB16" s="691"/>
      <c r="DC16" s="691"/>
      <c r="DD16" s="670" t="s">
        <v>131</v>
      </c>
      <c r="DE16" s="665"/>
      <c r="DF16" s="665"/>
      <c r="DG16" s="665"/>
      <c r="DH16" s="665"/>
      <c r="DI16" s="665"/>
      <c r="DJ16" s="665"/>
      <c r="DK16" s="665"/>
      <c r="DL16" s="665"/>
      <c r="DM16" s="665"/>
      <c r="DN16" s="665"/>
      <c r="DO16" s="665"/>
      <c r="DP16" s="666"/>
      <c r="DQ16" s="670" t="s">
        <v>131</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137495</v>
      </c>
      <c r="S17" s="665"/>
      <c r="T17" s="665"/>
      <c r="U17" s="665"/>
      <c r="V17" s="665"/>
      <c r="W17" s="665"/>
      <c r="X17" s="665"/>
      <c r="Y17" s="666"/>
      <c r="Z17" s="691">
        <v>0.3</v>
      </c>
      <c r="AA17" s="691"/>
      <c r="AB17" s="691"/>
      <c r="AC17" s="691"/>
      <c r="AD17" s="692">
        <v>137495</v>
      </c>
      <c r="AE17" s="692"/>
      <c r="AF17" s="692"/>
      <c r="AG17" s="692"/>
      <c r="AH17" s="692"/>
      <c r="AI17" s="692"/>
      <c r="AJ17" s="692"/>
      <c r="AK17" s="692"/>
      <c r="AL17" s="667">
        <v>0.5</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131</v>
      </c>
      <c r="BH17" s="665"/>
      <c r="BI17" s="665"/>
      <c r="BJ17" s="665"/>
      <c r="BK17" s="665"/>
      <c r="BL17" s="665"/>
      <c r="BM17" s="665"/>
      <c r="BN17" s="666"/>
      <c r="BO17" s="691" t="s">
        <v>131</v>
      </c>
      <c r="BP17" s="691"/>
      <c r="BQ17" s="691"/>
      <c r="BR17" s="691"/>
      <c r="BS17" s="692" t="s">
        <v>131</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4089648</v>
      </c>
      <c r="CS17" s="665"/>
      <c r="CT17" s="665"/>
      <c r="CU17" s="665"/>
      <c r="CV17" s="665"/>
      <c r="CW17" s="665"/>
      <c r="CX17" s="665"/>
      <c r="CY17" s="666"/>
      <c r="CZ17" s="691">
        <v>8.6</v>
      </c>
      <c r="DA17" s="691"/>
      <c r="DB17" s="691"/>
      <c r="DC17" s="691"/>
      <c r="DD17" s="670" t="s">
        <v>131</v>
      </c>
      <c r="DE17" s="665"/>
      <c r="DF17" s="665"/>
      <c r="DG17" s="665"/>
      <c r="DH17" s="665"/>
      <c r="DI17" s="665"/>
      <c r="DJ17" s="665"/>
      <c r="DK17" s="665"/>
      <c r="DL17" s="665"/>
      <c r="DM17" s="665"/>
      <c r="DN17" s="665"/>
      <c r="DO17" s="665"/>
      <c r="DP17" s="666"/>
      <c r="DQ17" s="670">
        <v>3973438</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321692</v>
      </c>
      <c r="S18" s="665"/>
      <c r="T18" s="665"/>
      <c r="U18" s="665"/>
      <c r="V18" s="665"/>
      <c r="W18" s="665"/>
      <c r="X18" s="665"/>
      <c r="Y18" s="666"/>
      <c r="Z18" s="691">
        <v>0.6</v>
      </c>
      <c r="AA18" s="691"/>
      <c r="AB18" s="691"/>
      <c r="AC18" s="691"/>
      <c r="AD18" s="692">
        <v>305942</v>
      </c>
      <c r="AE18" s="692"/>
      <c r="AF18" s="692"/>
      <c r="AG18" s="692"/>
      <c r="AH18" s="692"/>
      <c r="AI18" s="692"/>
      <c r="AJ18" s="692"/>
      <c r="AK18" s="692"/>
      <c r="AL18" s="667">
        <v>1.2000000476837158</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131</v>
      </c>
      <c r="BH18" s="665"/>
      <c r="BI18" s="665"/>
      <c r="BJ18" s="665"/>
      <c r="BK18" s="665"/>
      <c r="BL18" s="665"/>
      <c r="BM18" s="665"/>
      <c r="BN18" s="666"/>
      <c r="BO18" s="691" t="s">
        <v>131</v>
      </c>
      <c r="BP18" s="691"/>
      <c r="BQ18" s="691"/>
      <c r="BR18" s="691"/>
      <c r="BS18" s="692" t="s">
        <v>131</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131</v>
      </c>
      <c r="CS18" s="665"/>
      <c r="CT18" s="665"/>
      <c r="CU18" s="665"/>
      <c r="CV18" s="665"/>
      <c r="CW18" s="665"/>
      <c r="CX18" s="665"/>
      <c r="CY18" s="666"/>
      <c r="CZ18" s="691" t="s">
        <v>131</v>
      </c>
      <c r="DA18" s="691"/>
      <c r="DB18" s="691"/>
      <c r="DC18" s="691"/>
      <c r="DD18" s="670" t="s">
        <v>131</v>
      </c>
      <c r="DE18" s="665"/>
      <c r="DF18" s="665"/>
      <c r="DG18" s="665"/>
      <c r="DH18" s="665"/>
      <c r="DI18" s="665"/>
      <c r="DJ18" s="665"/>
      <c r="DK18" s="665"/>
      <c r="DL18" s="665"/>
      <c r="DM18" s="665"/>
      <c r="DN18" s="665"/>
      <c r="DO18" s="665"/>
      <c r="DP18" s="666"/>
      <c r="DQ18" s="670" t="s">
        <v>131</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74830</v>
      </c>
      <c r="S19" s="665"/>
      <c r="T19" s="665"/>
      <c r="U19" s="665"/>
      <c r="V19" s="665"/>
      <c r="W19" s="665"/>
      <c r="X19" s="665"/>
      <c r="Y19" s="666"/>
      <c r="Z19" s="691">
        <v>0.1</v>
      </c>
      <c r="AA19" s="691"/>
      <c r="AB19" s="691"/>
      <c r="AC19" s="691"/>
      <c r="AD19" s="692">
        <v>74830</v>
      </c>
      <c r="AE19" s="692"/>
      <c r="AF19" s="692"/>
      <c r="AG19" s="692"/>
      <c r="AH19" s="692"/>
      <c r="AI19" s="692"/>
      <c r="AJ19" s="692"/>
      <c r="AK19" s="692"/>
      <c r="AL19" s="667">
        <v>0.3</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742758</v>
      </c>
      <c r="BH19" s="665"/>
      <c r="BI19" s="665"/>
      <c r="BJ19" s="665"/>
      <c r="BK19" s="665"/>
      <c r="BL19" s="665"/>
      <c r="BM19" s="665"/>
      <c r="BN19" s="666"/>
      <c r="BO19" s="691">
        <v>5.7</v>
      </c>
      <c r="BP19" s="691"/>
      <c r="BQ19" s="691"/>
      <c r="BR19" s="691"/>
      <c r="BS19" s="692" t="s">
        <v>131</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131</v>
      </c>
      <c r="CS19" s="665"/>
      <c r="CT19" s="665"/>
      <c r="CU19" s="665"/>
      <c r="CV19" s="665"/>
      <c r="CW19" s="665"/>
      <c r="CX19" s="665"/>
      <c r="CY19" s="666"/>
      <c r="CZ19" s="691" t="s">
        <v>131</v>
      </c>
      <c r="DA19" s="691"/>
      <c r="DB19" s="691"/>
      <c r="DC19" s="691"/>
      <c r="DD19" s="670" t="s">
        <v>131</v>
      </c>
      <c r="DE19" s="665"/>
      <c r="DF19" s="665"/>
      <c r="DG19" s="665"/>
      <c r="DH19" s="665"/>
      <c r="DI19" s="665"/>
      <c r="DJ19" s="665"/>
      <c r="DK19" s="665"/>
      <c r="DL19" s="665"/>
      <c r="DM19" s="665"/>
      <c r="DN19" s="665"/>
      <c r="DO19" s="665"/>
      <c r="DP19" s="666"/>
      <c r="DQ19" s="670" t="s">
        <v>131</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12296</v>
      </c>
      <c r="S20" s="665"/>
      <c r="T20" s="665"/>
      <c r="U20" s="665"/>
      <c r="V20" s="665"/>
      <c r="W20" s="665"/>
      <c r="X20" s="665"/>
      <c r="Y20" s="666"/>
      <c r="Z20" s="691">
        <v>0</v>
      </c>
      <c r="AA20" s="691"/>
      <c r="AB20" s="691"/>
      <c r="AC20" s="691"/>
      <c r="AD20" s="692">
        <v>12296</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742758</v>
      </c>
      <c r="BH20" s="665"/>
      <c r="BI20" s="665"/>
      <c r="BJ20" s="665"/>
      <c r="BK20" s="665"/>
      <c r="BL20" s="665"/>
      <c r="BM20" s="665"/>
      <c r="BN20" s="666"/>
      <c r="BO20" s="691">
        <v>5.7</v>
      </c>
      <c r="BP20" s="691"/>
      <c r="BQ20" s="691"/>
      <c r="BR20" s="691"/>
      <c r="BS20" s="692" t="s">
        <v>131</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47621236</v>
      </c>
      <c r="CS20" s="665"/>
      <c r="CT20" s="665"/>
      <c r="CU20" s="665"/>
      <c r="CV20" s="665"/>
      <c r="CW20" s="665"/>
      <c r="CX20" s="665"/>
      <c r="CY20" s="666"/>
      <c r="CZ20" s="691">
        <v>100</v>
      </c>
      <c r="DA20" s="691"/>
      <c r="DB20" s="691"/>
      <c r="DC20" s="691"/>
      <c r="DD20" s="670">
        <v>3996745</v>
      </c>
      <c r="DE20" s="665"/>
      <c r="DF20" s="665"/>
      <c r="DG20" s="665"/>
      <c r="DH20" s="665"/>
      <c r="DI20" s="665"/>
      <c r="DJ20" s="665"/>
      <c r="DK20" s="665"/>
      <c r="DL20" s="665"/>
      <c r="DM20" s="665"/>
      <c r="DN20" s="665"/>
      <c r="DO20" s="665"/>
      <c r="DP20" s="666"/>
      <c r="DQ20" s="670">
        <v>29295155</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6449</v>
      </c>
      <c r="S21" s="665"/>
      <c r="T21" s="665"/>
      <c r="U21" s="665"/>
      <c r="V21" s="665"/>
      <c r="W21" s="665"/>
      <c r="X21" s="665"/>
      <c r="Y21" s="666"/>
      <c r="Z21" s="691">
        <v>0</v>
      </c>
      <c r="AA21" s="691"/>
      <c r="AB21" s="691"/>
      <c r="AC21" s="691"/>
      <c r="AD21" s="692">
        <v>6449</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535</v>
      </c>
      <c r="BH21" s="665"/>
      <c r="BI21" s="665"/>
      <c r="BJ21" s="665"/>
      <c r="BK21" s="665"/>
      <c r="BL21" s="665"/>
      <c r="BM21" s="665"/>
      <c r="BN21" s="666"/>
      <c r="BO21" s="691">
        <v>0</v>
      </c>
      <c r="BP21" s="691"/>
      <c r="BQ21" s="691"/>
      <c r="BR21" s="691"/>
      <c r="BS21" s="692" t="s">
        <v>131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228117</v>
      </c>
      <c r="S22" s="665"/>
      <c r="T22" s="665"/>
      <c r="U22" s="665"/>
      <c r="V22" s="665"/>
      <c r="W22" s="665"/>
      <c r="X22" s="665"/>
      <c r="Y22" s="666"/>
      <c r="Z22" s="691">
        <v>0.4</v>
      </c>
      <c r="AA22" s="691"/>
      <c r="AB22" s="691"/>
      <c r="AC22" s="691"/>
      <c r="AD22" s="692">
        <v>212367</v>
      </c>
      <c r="AE22" s="692"/>
      <c r="AF22" s="692"/>
      <c r="AG22" s="692"/>
      <c r="AH22" s="692"/>
      <c r="AI22" s="692"/>
      <c r="AJ22" s="692"/>
      <c r="AK22" s="692"/>
      <c r="AL22" s="667">
        <v>0.80000001192092896</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131</v>
      </c>
      <c r="BH22" s="665"/>
      <c r="BI22" s="665"/>
      <c r="BJ22" s="665"/>
      <c r="BK22" s="665"/>
      <c r="BL22" s="665"/>
      <c r="BM22" s="665"/>
      <c r="BN22" s="666"/>
      <c r="BO22" s="691" t="s">
        <v>131</v>
      </c>
      <c r="BP22" s="691"/>
      <c r="BQ22" s="691"/>
      <c r="BR22" s="691"/>
      <c r="BS22" s="692" t="s">
        <v>131</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10518073</v>
      </c>
      <c r="S23" s="665"/>
      <c r="T23" s="665"/>
      <c r="U23" s="665"/>
      <c r="V23" s="665"/>
      <c r="W23" s="665"/>
      <c r="X23" s="665"/>
      <c r="Y23" s="666"/>
      <c r="Z23" s="691">
        <v>20.5</v>
      </c>
      <c r="AA23" s="691"/>
      <c r="AB23" s="691"/>
      <c r="AC23" s="691"/>
      <c r="AD23" s="692">
        <v>9843963</v>
      </c>
      <c r="AE23" s="692"/>
      <c r="AF23" s="692"/>
      <c r="AG23" s="692"/>
      <c r="AH23" s="692"/>
      <c r="AI23" s="692"/>
      <c r="AJ23" s="692"/>
      <c r="AK23" s="692"/>
      <c r="AL23" s="667">
        <v>37.700000000000003</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742223</v>
      </c>
      <c r="BH23" s="665"/>
      <c r="BI23" s="665"/>
      <c r="BJ23" s="665"/>
      <c r="BK23" s="665"/>
      <c r="BL23" s="665"/>
      <c r="BM23" s="665"/>
      <c r="BN23" s="666"/>
      <c r="BO23" s="691">
        <v>5.7</v>
      </c>
      <c r="BP23" s="691"/>
      <c r="BQ23" s="691"/>
      <c r="BR23" s="691"/>
      <c r="BS23" s="692" t="s">
        <v>131</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9843963</v>
      </c>
      <c r="S24" s="665"/>
      <c r="T24" s="665"/>
      <c r="U24" s="665"/>
      <c r="V24" s="665"/>
      <c r="W24" s="665"/>
      <c r="X24" s="665"/>
      <c r="Y24" s="666"/>
      <c r="Z24" s="691">
        <v>19.2</v>
      </c>
      <c r="AA24" s="691"/>
      <c r="AB24" s="691"/>
      <c r="AC24" s="691"/>
      <c r="AD24" s="692">
        <v>9843963</v>
      </c>
      <c r="AE24" s="692"/>
      <c r="AF24" s="692"/>
      <c r="AG24" s="692"/>
      <c r="AH24" s="692"/>
      <c r="AI24" s="692"/>
      <c r="AJ24" s="692"/>
      <c r="AK24" s="692"/>
      <c r="AL24" s="667">
        <v>37.700000000000003</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131</v>
      </c>
      <c r="BH24" s="665"/>
      <c r="BI24" s="665"/>
      <c r="BJ24" s="665"/>
      <c r="BK24" s="665"/>
      <c r="BL24" s="665"/>
      <c r="BM24" s="665"/>
      <c r="BN24" s="666"/>
      <c r="BO24" s="691" t="s">
        <v>131</v>
      </c>
      <c r="BP24" s="691"/>
      <c r="BQ24" s="691"/>
      <c r="BR24" s="691"/>
      <c r="BS24" s="692" t="s">
        <v>131</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25148203</v>
      </c>
      <c r="CS24" s="718"/>
      <c r="CT24" s="718"/>
      <c r="CU24" s="718"/>
      <c r="CV24" s="718"/>
      <c r="CW24" s="718"/>
      <c r="CX24" s="718"/>
      <c r="CY24" s="761"/>
      <c r="CZ24" s="762">
        <v>52.8</v>
      </c>
      <c r="DA24" s="735"/>
      <c r="DB24" s="735"/>
      <c r="DC24" s="765"/>
      <c r="DD24" s="760">
        <v>14631778</v>
      </c>
      <c r="DE24" s="718"/>
      <c r="DF24" s="718"/>
      <c r="DG24" s="718"/>
      <c r="DH24" s="718"/>
      <c r="DI24" s="718"/>
      <c r="DJ24" s="718"/>
      <c r="DK24" s="761"/>
      <c r="DL24" s="760">
        <v>14588869</v>
      </c>
      <c r="DM24" s="718"/>
      <c r="DN24" s="718"/>
      <c r="DO24" s="718"/>
      <c r="DP24" s="718"/>
      <c r="DQ24" s="718"/>
      <c r="DR24" s="718"/>
      <c r="DS24" s="718"/>
      <c r="DT24" s="718"/>
      <c r="DU24" s="718"/>
      <c r="DV24" s="761"/>
      <c r="DW24" s="762">
        <v>52.6</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674080</v>
      </c>
      <c r="S25" s="665"/>
      <c r="T25" s="665"/>
      <c r="U25" s="665"/>
      <c r="V25" s="665"/>
      <c r="W25" s="665"/>
      <c r="X25" s="665"/>
      <c r="Y25" s="666"/>
      <c r="Z25" s="691">
        <v>1.3</v>
      </c>
      <c r="AA25" s="691"/>
      <c r="AB25" s="691"/>
      <c r="AC25" s="691"/>
      <c r="AD25" s="692" t="s">
        <v>131</v>
      </c>
      <c r="AE25" s="692"/>
      <c r="AF25" s="692"/>
      <c r="AG25" s="692"/>
      <c r="AH25" s="692"/>
      <c r="AI25" s="692"/>
      <c r="AJ25" s="692"/>
      <c r="AK25" s="692"/>
      <c r="AL25" s="667" t="s">
        <v>131</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131</v>
      </c>
      <c r="BH25" s="665"/>
      <c r="BI25" s="665"/>
      <c r="BJ25" s="665"/>
      <c r="BK25" s="665"/>
      <c r="BL25" s="665"/>
      <c r="BM25" s="665"/>
      <c r="BN25" s="666"/>
      <c r="BO25" s="691" t="s">
        <v>131</v>
      </c>
      <c r="BP25" s="691"/>
      <c r="BQ25" s="691"/>
      <c r="BR25" s="691"/>
      <c r="BS25" s="692" t="s">
        <v>131</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8776357</v>
      </c>
      <c r="CS25" s="675"/>
      <c r="CT25" s="675"/>
      <c r="CU25" s="675"/>
      <c r="CV25" s="675"/>
      <c r="CW25" s="675"/>
      <c r="CX25" s="675"/>
      <c r="CY25" s="676"/>
      <c r="CZ25" s="667">
        <v>18.399999999999999</v>
      </c>
      <c r="DA25" s="677"/>
      <c r="DB25" s="677"/>
      <c r="DC25" s="678"/>
      <c r="DD25" s="670">
        <v>7633294</v>
      </c>
      <c r="DE25" s="675"/>
      <c r="DF25" s="675"/>
      <c r="DG25" s="675"/>
      <c r="DH25" s="675"/>
      <c r="DI25" s="675"/>
      <c r="DJ25" s="675"/>
      <c r="DK25" s="676"/>
      <c r="DL25" s="670">
        <v>7598000</v>
      </c>
      <c r="DM25" s="675"/>
      <c r="DN25" s="675"/>
      <c r="DO25" s="675"/>
      <c r="DP25" s="675"/>
      <c r="DQ25" s="675"/>
      <c r="DR25" s="675"/>
      <c r="DS25" s="675"/>
      <c r="DT25" s="675"/>
      <c r="DU25" s="675"/>
      <c r="DV25" s="676"/>
      <c r="DW25" s="667">
        <v>27.4</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v>30</v>
      </c>
      <c r="S26" s="665"/>
      <c r="T26" s="665"/>
      <c r="U26" s="665"/>
      <c r="V26" s="665"/>
      <c r="W26" s="665"/>
      <c r="X26" s="665"/>
      <c r="Y26" s="666"/>
      <c r="Z26" s="691">
        <v>0</v>
      </c>
      <c r="AA26" s="691"/>
      <c r="AB26" s="691"/>
      <c r="AC26" s="691"/>
      <c r="AD26" s="692" t="s">
        <v>131</v>
      </c>
      <c r="AE26" s="692"/>
      <c r="AF26" s="692"/>
      <c r="AG26" s="692"/>
      <c r="AH26" s="692"/>
      <c r="AI26" s="692"/>
      <c r="AJ26" s="692"/>
      <c r="AK26" s="692"/>
      <c r="AL26" s="667" t="s">
        <v>131</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131</v>
      </c>
      <c r="BH26" s="665"/>
      <c r="BI26" s="665"/>
      <c r="BJ26" s="665"/>
      <c r="BK26" s="665"/>
      <c r="BL26" s="665"/>
      <c r="BM26" s="665"/>
      <c r="BN26" s="666"/>
      <c r="BO26" s="691" t="s">
        <v>131</v>
      </c>
      <c r="BP26" s="691"/>
      <c r="BQ26" s="691"/>
      <c r="BR26" s="691"/>
      <c r="BS26" s="692" t="s">
        <v>131</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5821258</v>
      </c>
      <c r="CS26" s="665"/>
      <c r="CT26" s="665"/>
      <c r="CU26" s="665"/>
      <c r="CV26" s="665"/>
      <c r="CW26" s="665"/>
      <c r="CX26" s="665"/>
      <c r="CY26" s="666"/>
      <c r="CZ26" s="667">
        <v>12.2</v>
      </c>
      <c r="DA26" s="677"/>
      <c r="DB26" s="677"/>
      <c r="DC26" s="678"/>
      <c r="DD26" s="670">
        <v>4962447</v>
      </c>
      <c r="DE26" s="665"/>
      <c r="DF26" s="665"/>
      <c r="DG26" s="665"/>
      <c r="DH26" s="665"/>
      <c r="DI26" s="665"/>
      <c r="DJ26" s="665"/>
      <c r="DK26" s="666"/>
      <c r="DL26" s="670" t="s">
        <v>131</v>
      </c>
      <c r="DM26" s="665"/>
      <c r="DN26" s="665"/>
      <c r="DO26" s="665"/>
      <c r="DP26" s="665"/>
      <c r="DQ26" s="665"/>
      <c r="DR26" s="665"/>
      <c r="DS26" s="665"/>
      <c r="DT26" s="665"/>
      <c r="DU26" s="665"/>
      <c r="DV26" s="666"/>
      <c r="DW26" s="667" t="s">
        <v>131</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27336003</v>
      </c>
      <c r="S27" s="665"/>
      <c r="T27" s="665"/>
      <c r="U27" s="665"/>
      <c r="V27" s="665"/>
      <c r="W27" s="665"/>
      <c r="X27" s="665"/>
      <c r="Y27" s="666"/>
      <c r="Z27" s="691">
        <v>53.4</v>
      </c>
      <c r="AA27" s="691"/>
      <c r="AB27" s="691"/>
      <c r="AC27" s="691"/>
      <c r="AD27" s="692">
        <v>25903920</v>
      </c>
      <c r="AE27" s="692"/>
      <c r="AF27" s="692"/>
      <c r="AG27" s="692"/>
      <c r="AH27" s="692"/>
      <c r="AI27" s="692"/>
      <c r="AJ27" s="692"/>
      <c r="AK27" s="692"/>
      <c r="AL27" s="667">
        <v>99.199996948242188</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12944666</v>
      </c>
      <c r="BH27" s="665"/>
      <c r="BI27" s="665"/>
      <c r="BJ27" s="665"/>
      <c r="BK27" s="665"/>
      <c r="BL27" s="665"/>
      <c r="BM27" s="665"/>
      <c r="BN27" s="666"/>
      <c r="BO27" s="691">
        <v>100</v>
      </c>
      <c r="BP27" s="691"/>
      <c r="BQ27" s="691"/>
      <c r="BR27" s="691"/>
      <c r="BS27" s="692">
        <v>158772</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12282198</v>
      </c>
      <c r="CS27" s="675"/>
      <c r="CT27" s="675"/>
      <c r="CU27" s="675"/>
      <c r="CV27" s="675"/>
      <c r="CW27" s="675"/>
      <c r="CX27" s="675"/>
      <c r="CY27" s="676"/>
      <c r="CZ27" s="667">
        <v>25.8</v>
      </c>
      <c r="DA27" s="677"/>
      <c r="DB27" s="677"/>
      <c r="DC27" s="678"/>
      <c r="DD27" s="670">
        <v>3025046</v>
      </c>
      <c r="DE27" s="675"/>
      <c r="DF27" s="675"/>
      <c r="DG27" s="675"/>
      <c r="DH27" s="675"/>
      <c r="DI27" s="675"/>
      <c r="DJ27" s="675"/>
      <c r="DK27" s="676"/>
      <c r="DL27" s="670">
        <v>3017431</v>
      </c>
      <c r="DM27" s="675"/>
      <c r="DN27" s="675"/>
      <c r="DO27" s="675"/>
      <c r="DP27" s="675"/>
      <c r="DQ27" s="675"/>
      <c r="DR27" s="675"/>
      <c r="DS27" s="675"/>
      <c r="DT27" s="675"/>
      <c r="DU27" s="675"/>
      <c r="DV27" s="676"/>
      <c r="DW27" s="667">
        <v>10.9</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v>19990</v>
      </c>
      <c r="S28" s="665"/>
      <c r="T28" s="665"/>
      <c r="U28" s="665"/>
      <c r="V28" s="665"/>
      <c r="W28" s="665"/>
      <c r="X28" s="665"/>
      <c r="Y28" s="666"/>
      <c r="Z28" s="691">
        <v>0</v>
      </c>
      <c r="AA28" s="691"/>
      <c r="AB28" s="691"/>
      <c r="AC28" s="691"/>
      <c r="AD28" s="692">
        <v>19990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4089648</v>
      </c>
      <c r="CS28" s="665"/>
      <c r="CT28" s="665"/>
      <c r="CU28" s="665"/>
      <c r="CV28" s="665"/>
      <c r="CW28" s="665"/>
      <c r="CX28" s="665"/>
      <c r="CY28" s="666"/>
      <c r="CZ28" s="667">
        <v>8.6</v>
      </c>
      <c r="DA28" s="677"/>
      <c r="DB28" s="677"/>
      <c r="DC28" s="678"/>
      <c r="DD28" s="670">
        <v>3973438</v>
      </c>
      <c r="DE28" s="665"/>
      <c r="DF28" s="665"/>
      <c r="DG28" s="665"/>
      <c r="DH28" s="665"/>
      <c r="DI28" s="665"/>
      <c r="DJ28" s="665"/>
      <c r="DK28" s="666"/>
      <c r="DL28" s="670">
        <v>3973438</v>
      </c>
      <c r="DM28" s="665"/>
      <c r="DN28" s="665"/>
      <c r="DO28" s="665"/>
      <c r="DP28" s="665"/>
      <c r="DQ28" s="665"/>
      <c r="DR28" s="665"/>
      <c r="DS28" s="665"/>
      <c r="DT28" s="665"/>
      <c r="DU28" s="665"/>
      <c r="DV28" s="666"/>
      <c r="DW28" s="667">
        <v>14.3</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1194476</v>
      </c>
      <c r="S29" s="665"/>
      <c r="T29" s="665"/>
      <c r="U29" s="665"/>
      <c r="V29" s="665"/>
      <c r="W29" s="665"/>
      <c r="X29" s="665"/>
      <c r="Y29" s="666"/>
      <c r="Z29" s="691">
        <v>2.2999999999999998</v>
      </c>
      <c r="AA29" s="691"/>
      <c r="AB29" s="691"/>
      <c r="AC29" s="691"/>
      <c r="AD29" s="692" t="s">
        <v>131</v>
      </c>
      <c r="AE29" s="692"/>
      <c r="AF29" s="692"/>
      <c r="AG29" s="692"/>
      <c r="AH29" s="692"/>
      <c r="AI29" s="692"/>
      <c r="AJ29" s="692"/>
      <c r="AK29" s="692"/>
      <c r="AL29" s="667" t="s">
        <v>131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70</v>
      </c>
      <c r="CG29" s="703"/>
      <c r="CH29" s="703"/>
      <c r="CI29" s="703"/>
      <c r="CJ29" s="703"/>
      <c r="CK29" s="703"/>
      <c r="CL29" s="703"/>
      <c r="CM29" s="703"/>
      <c r="CN29" s="703"/>
      <c r="CO29" s="703"/>
      <c r="CP29" s="703"/>
      <c r="CQ29" s="704"/>
      <c r="CR29" s="664">
        <v>4089648</v>
      </c>
      <c r="CS29" s="675"/>
      <c r="CT29" s="675"/>
      <c r="CU29" s="675"/>
      <c r="CV29" s="675"/>
      <c r="CW29" s="675"/>
      <c r="CX29" s="675"/>
      <c r="CY29" s="676"/>
      <c r="CZ29" s="667">
        <v>8.6</v>
      </c>
      <c r="DA29" s="677"/>
      <c r="DB29" s="677"/>
      <c r="DC29" s="678"/>
      <c r="DD29" s="670">
        <v>3973438</v>
      </c>
      <c r="DE29" s="675"/>
      <c r="DF29" s="675"/>
      <c r="DG29" s="675"/>
      <c r="DH29" s="675"/>
      <c r="DI29" s="675"/>
      <c r="DJ29" s="675"/>
      <c r="DK29" s="676"/>
      <c r="DL29" s="670">
        <v>3973438</v>
      </c>
      <c r="DM29" s="675"/>
      <c r="DN29" s="675"/>
      <c r="DO29" s="675"/>
      <c r="DP29" s="675"/>
      <c r="DQ29" s="675"/>
      <c r="DR29" s="675"/>
      <c r="DS29" s="675"/>
      <c r="DT29" s="675"/>
      <c r="DU29" s="675"/>
      <c r="DV29" s="676"/>
      <c r="DW29" s="667">
        <v>14.3</v>
      </c>
      <c r="DX29" s="677"/>
      <c r="DY29" s="677"/>
      <c r="DZ29" s="677"/>
      <c r="EA29" s="677"/>
      <c r="EB29" s="677"/>
      <c r="EC29" s="698"/>
    </row>
    <row r="30" spans="2:133" ht="11.25" customHeight="1" x14ac:dyDescent="0.2">
      <c r="B30" s="661" t="s">
        <v>304</v>
      </c>
      <c r="C30" s="662"/>
      <c r="D30" s="662"/>
      <c r="E30" s="662"/>
      <c r="F30" s="662"/>
      <c r="G30" s="662"/>
      <c r="H30" s="662"/>
      <c r="I30" s="662"/>
      <c r="J30" s="662"/>
      <c r="K30" s="662"/>
      <c r="L30" s="662"/>
      <c r="M30" s="662"/>
      <c r="N30" s="662"/>
      <c r="O30" s="662"/>
      <c r="P30" s="662"/>
      <c r="Q30" s="663"/>
      <c r="R30" s="664">
        <v>790998</v>
      </c>
      <c r="S30" s="665"/>
      <c r="T30" s="665"/>
      <c r="U30" s="665"/>
      <c r="V30" s="665"/>
      <c r="W30" s="665"/>
      <c r="X30" s="665"/>
      <c r="Y30" s="666"/>
      <c r="Z30" s="691">
        <v>1.5</v>
      </c>
      <c r="AA30" s="691"/>
      <c r="AB30" s="691"/>
      <c r="AC30" s="691"/>
      <c r="AD30" s="692">
        <v>40268</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3932208</v>
      </c>
      <c r="CS30" s="665"/>
      <c r="CT30" s="665"/>
      <c r="CU30" s="665"/>
      <c r="CV30" s="665"/>
      <c r="CW30" s="665"/>
      <c r="CX30" s="665"/>
      <c r="CY30" s="666"/>
      <c r="CZ30" s="667">
        <v>8.3000000000000007</v>
      </c>
      <c r="DA30" s="677"/>
      <c r="DB30" s="677"/>
      <c r="DC30" s="678"/>
      <c r="DD30" s="670">
        <v>3823747</v>
      </c>
      <c r="DE30" s="665"/>
      <c r="DF30" s="665"/>
      <c r="DG30" s="665"/>
      <c r="DH30" s="665"/>
      <c r="DI30" s="665"/>
      <c r="DJ30" s="665"/>
      <c r="DK30" s="666"/>
      <c r="DL30" s="670">
        <v>3823747</v>
      </c>
      <c r="DM30" s="665"/>
      <c r="DN30" s="665"/>
      <c r="DO30" s="665"/>
      <c r="DP30" s="665"/>
      <c r="DQ30" s="665"/>
      <c r="DR30" s="665"/>
      <c r="DS30" s="665"/>
      <c r="DT30" s="665"/>
      <c r="DU30" s="665"/>
      <c r="DV30" s="666"/>
      <c r="DW30" s="667">
        <v>13.8</v>
      </c>
      <c r="DX30" s="677"/>
      <c r="DY30" s="677"/>
      <c r="DZ30" s="677"/>
      <c r="EA30" s="677"/>
      <c r="EB30" s="677"/>
      <c r="EC30" s="698"/>
    </row>
    <row r="31" spans="2:133" ht="11.25" customHeight="1" x14ac:dyDescent="0.2">
      <c r="B31" s="661" t="s">
        <v>308</v>
      </c>
      <c r="C31" s="662"/>
      <c r="D31" s="662"/>
      <c r="E31" s="662"/>
      <c r="F31" s="662"/>
      <c r="G31" s="662"/>
      <c r="H31" s="662"/>
      <c r="I31" s="662"/>
      <c r="J31" s="662"/>
      <c r="K31" s="662"/>
      <c r="L31" s="662"/>
      <c r="M31" s="662"/>
      <c r="N31" s="662"/>
      <c r="O31" s="662"/>
      <c r="P31" s="662"/>
      <c r="Q31" s="663"/>
      <c r="R31" s="664">
        <v>394612</v>
      </c>
      <c r="S31" s="665"/>
      <c r="T31" s="665"/>
      <c r="U31" s="665"/>
      <c r="V31" s="665"/>
      <c r="W31" s="665"/>
      <c r="X31" s="665"/>
      <c r="Y31" s="666"/>
      <c r="Z31" s="691">
        <v>0.8</v>
      </c>
      <c r="AA31" s="691"/>
      <c r="AB31" s="691"/>
      <c r="AC31" s="691"/>
      <c r="AD31" s="692" t="s">
        <v>131</v>
      </c>
      <c r="AE31" s="692"/>
      <c r="AF31" s="692"/>
      <c r="AG31" s="692"/>
      <c r="AH31" s="692"/>
      <c r="AI31" s="692"/>
      <c r="AJ31" s="692"/>
      <c r="AK31" s="692"/>
      <c r="AL31" s="667" t="s">
        <v>131</v>
      </c>
      <c r="AM31" s="668"/>
      <c r="AN31" s="668"/>
      <c r="AO31" s="693"/>
      <c r="AP31" s="737" t="s">
        <v>309</v>
      </c>
      <c r="AQ31" s="738"/>
      <c r="AR31" s="738"/>
      <c r="AS31" s="738"/>
      <c r="AT31" s="743" t="s">
        <v>310</v>
      </c>
      <c r="AU31" s="360"/>
      <c r="AV31" s="360"/>
      <c r="AW31" s="360"/>
      <c r="AX31" s="730" t="s">
        <v>188</v>
      </c>
      <c r="AY31" s="731"/>
      <c r="AZ31" s="731"/>
      <c r="BA31" s="731"/>
      <c r="BB31" s="731"/>
      <c r="BC31" s="731"/>
      <c r="BD31" s="731"/>
      <c r="BE31" s="731"/>
      <c r="BF31" s="732"/>
      <c r="BG31" s="733">
        <v>99.3</v>
      </c>
      <c r="BH31" s="734"/>
      <c r="BI31" s="734"/>
      <c r="BJ31" s="734"/>
      <c r="BK31" s="734"/>
      <c r="BL31" s="734"/>
      <c r="BM31" s="735">
        <v>95.1</v>
      </c>
      <c r="BN31" s="734"/>
      <c r="BO31" s="734"/>
      <c r="BP31" s="734"/>
      <c r="BQ31" s="736"/>
      <c r="BR31" s="733">
        <v>99.2</v>
      </c>
      <c r="BS31" s="734"/>
      <c r="BT31" s="734"/>
      <c r="BU31" s="734"/>
      <c r="BV31" s="734"/>
      <c r="BW31" s="734"/>
      <c r="BX31" s="735">
        <v>94.5</v>
      </c>
      <c r="BY31" s="734"/>
      <c r="BZ31" s="734"/>
      <c r="CA31" s="734"/>
      <c r="CB31" s="736"/>
      <c r="CD31" s="753"/>
      <c r="CE31" s="754"/>
      <c r="CF31" s="706" t="s">
        <v>311</v>
      </c>
      <c r="CG31" s="703"/>
      <c r="CH31" s="703"/>
      <c r="CI31" s="703"/>
      <c r="CJ31" s="703"/>
      <c r="CK31" s="703"/>
      <c r="CL31" s="703"/>
      <c r="CM31" s="703"/>
      <c r="CN31" s="703"/>
      <c r="CO31" s="703"/>
      <c r="CP31" s="703"/>
      <c r="CQ31" s="704"/>
      <c r="CR31" s="664">
        <v>157440</v>
      </c>
      <c r="CS31" s="675"/>
      <c r="CT31" s="675"/>
      <c r="CU31" s="675"/>
      <c r="CV31" s="675"/>
      <c r="CW31" s="675"/>
      <c r="CX31" s="675"/>
      <c r="CY31" s="676"/>
      <c r="CZ31" s="667">
        <v>0.3</v>
      </c>
      <c r="DA31" s="677"/>
      <c r="DB31" s="677"/>
      <c r="DC31" s="678"/>
      <c r="DD31" s="670">
        <v>149691</v>
      </c>
      <c r="DE31" s="675"/>
      <c r="DF31" s="675"/>
      <c r="DG31" s="675"/>
      <c r="DH31" s="675"/>
      <c r="DI31" s="675"/>
      <c r="DJ31" s="675"/>
      <c r="DK31" s="676"/>
      <c r="DL31" s="670">
        <v>149691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312</v>
      </c>
      <c r="C32" s="662"/>
      <c r="D32" s="662"/>
      <c r="E32" s="662"/>
      <c r="F32" s="662"/>
      <c r="G32" s="662"/>
      <c r="H32" s="662"/>
      <c r="I32" s="662"/>
      <c r="J32" s="662"/>
      <c r="K32" s="662"/>
      <c r="L32" s="662"/>
      <c r="M32" s="662"/>
      <c r="N32" s="662"/>
      <c r="O32" s="662"/>
      <c r="P32" s="662"/>
      <c r="Q32" s="663"/>
      <c r="R32" s="664">
        <v>10039382</v>
      </c>
      <c r="S32" s="665"/>
      <c r="T32" s="665"/>
      <c r="U32" s="665"/>
      <c r="V32" s="665"/>
      <c r="W32" s="665"/>
      <c r="X32" s="665"/>
      <c r="Y32" s="666"/>
      <c r="Z32" s="691">
        <v>19.600000000000001</v>
      </c>
      <c r="AA32" s="691"/>
      <c r="AB32" s="691"/>
      <c r="AC32" s="691"/>
      <c r="AD32" s="692" t="s">
        <v>131</v>
      </c>
      <c r="AE32" s="692"/>
      <c r="AF32" s="692"/>
      <c r="AG32" s="692"/>
      <c r="AH32" s="692"/>
      <c r="AI32" s="692"/>
      <c r="AJ32" s="692"/>
      <c r="AK32" s="692"/>
      <c r="AL32" s="667" t="s">
        <v>131</v>
      </c>
      <c r="AM32" s="668"/>
      <c r="AN32" s="668"/>
      <c r="AO32" s="693"/>
      <c r="AP32" s="739"/>
      <c r="AQ32" s="740"/>
      <c r="AR32" s="740"/>
      <c r="AS32" s="740"/>
      <c r="AT32" s="744"/>
      <c r="AU32" s="361" t="s">
        <v>313</v>
      </c>
      <c r="AV32" s="361"/>
      <c r="AW32" s="361"/>
      <c r="AX32" s="661" t="s">
        <v>314</v>
      </c>
      <c r="AY32" s="662"/>
      <c r="AZ32" s="662"/>
      <c r="BA32" s="662"/>
      <c r="BB32" s="662"/>
      <c r="BC32" s="662"/>
      <c r="BD32" s="662"/>
      <c r="BE32" s="662"/>
      <c r="BF32" s="663"/>
      <c r="BG32" s="746">
        <v>99.4</v>
      </c>
      <c r="BH32" s="675"/>
      <c r="BI32" s="675"/>
      <c r="BJ32" s="675"/>
      <c r="BK32" s="675"/>
      <c r="BL32" s="675"/>
      <c r="BM32" s="668">
        <v>97.1</v>
      </c>
      <c r="BN32" s="747"/>
      <c r="BO32" s="747"/>
      <c r="BP32" s="747"/>
      <c r="BQ32" s="702"/>
      <c r="BR32" s="746">
        <v>99.2</v>
      </c>
      <c r="BS32" s="675"/>
      <c r="BT32" s="675"/>
      <c r="BU32" s="675"/>
      <c r="BV32" s="675"/>
      <c r="BW32" s="675"/>
      <c r="BX32" s="668">
        <v>96.7</v>
      </c>
      <c r="BY32" s="747"/>
      <c r="BZ32" s="747"/>
      <c r="CA32" s="747"/>
      <c r="CB32" s="702"/>
      <c r="CD32" s="755"/>
      <c r="CE32" s="756"/>
      <c r="CF32" s="706" t="s">
        <v>315</v>
      </c>
      <c r="CG32" s="703"/>
      <c r="CH32" s="703"/>
      <c r="CI32" s="703"/>
      <c r="CJ32" s="703"/>
      <c r="CK32" s="703"/>
      <c r="CL32" s="703"/>
      <c r="CM32" s="703"/>
      <c r="CN32" s="703"/>
      <c r="CO32" s="703"/>
      <c r="CP32" s="703"/>
      <c r="CQ32" s="704"/>
      <c r="CR32" s="664" t="s">
        <v>131</v>
      </c>
      <c r="CS32" s="665"/>
      <c r="CT32" s="665"/>
      <c r="CU32" s="665"/>
      <c r="CV32" s="665"/>
      <c r="CW32" s="665"/>
      <c r="CX32" s="665"/>
      <c r="CY32" s="666"/>
      <c r="CZ32" s="667" t="s">
        <v>131</v>
      </c>
      <c r="DA32" s="677"/>
      <c r="DB32" s="677"/>
      <c r="DC32" s="678"/>
      <c r="DD32" s="670" t="s">
        <v>131</v>
      </c>
      <c r="DE32" s="665"/>
      <c r="DF32" s="665"/>
      <c r="DG32" s="665"/>
      <c r="DH32" s="665"/>
      <c r="DI32" s="665"/>
      <c r="DJ32" s="665"/>
      <c r="DK32" s="666"/>
      <c r="DL32" s="670" t="s">
        <v>131</v>
      </c>
      <c r="DM32" s="665"/>
      <c r="DN32" s="665"/>
      <c r="DO32" s="665"/>
      <c r="DP32" s="665"/>
      <c r="DQ32" s="665"/>
      <c r="DR32" s="665"/>
      <c r="DS32" s="665"/>
      <c r="DT32" s="665"/>
      <c r="DU32" s="665"/>
      <c r="DV32" s="666"/>
      <c r="DW32" s="667" t="s">
        <v>131</v>
      </c>
      <c r="DX32" s="677"/>
      <c r="DY32" s="677"/>
      <c r="DZ32" s="677"/>
      <c r="EA32" s="677"/>
      <c r="EB32" s="677"/>
      <c r="EC32" s="698"/>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131</v>
      </c>
      <c r="S33" s="665"/>
      <c r="T33" s="665"/>
      <c r="U33" s="665"/>
      <c r="V33" s="665"/>
      <c r="W33" s="665"/>
      <c r="X33" s="665"/>
      <c r="Y33" s="666"/>
      <c r="Z33" s="691" t="s">
        <v>131</v>
      </c>
      <c r="AA33" s="691"/>
      <c r="AB33" s="691"/>
      <c r="AC33" s="691"/>
      <c r="AD33" s="692" t="s">
        <v>131</v>
      </c>
      <c r="AE33" s="692"/>
      <c r="AF33" s="692"/>
      <c r="AG33" s="692"/>
      <c r="AH33" s="692"/>
      <c r="AI33" s="692"/>
      <c r="AJ33" s="692"/>
      <c r="AK33" s="692"/>
      <c r="AL33" s="667" t="s">
        <v>131</v>
      </c>
      <c r="AM33" s="668"/>
      <c r="AN33" s="668"/>
      <c r="AO33" s="693"/>
      <c r="AP33" s="741"/>
      <c r="AQ33" s="742"/>
      <c r="AR33" s="742"/>
      <c r="AS33" s="742"/>
      <c r="AT33" s="745"/>
      <c r="AU33" s="362"/>
      <c r="AV33" s="362"/>
      <c r="AW33" s="362"/>
      <c r="AX33" s="641" t="s">
        <v>317</v>
      </c>
      <c r="AY33" s="642"/>
      <c r="AZ33" s="642"/>
      <c r="BA33" s="642"/>
      <c r="BB33" s="642"/>
      <c r="BC33" s="642"/>
      <c r="BD33" s="642"/>
      <c r="BE33" s="642"/>
      <c r="BF33" s="643"/>
      <c r="BG33" s="726">
        <v>99.2</v>
      </c>
      <c r="BH33" s="645"/>
      <c r="BI33" s="645"/>
      <c r="BJ33" s="645"/>
      <c r="BK33" s="645"/>
      <c r="BL33" s="645"/>
      <c r="BM33" s="683">
        <v>92.7</v>
      </c>
      <c r="BN33" s="645"/>
      <c r="BO33" s="645"/>
      <c r="BP33" s="645"/>
      <c r="BQ33" s="694"/>
      <c r="BR33" s="726">
        <v>99.2</v>
      </c>
      <c r="BS33" s="645"/>
      <c r="BT33" s="645"/>
      <c r="BU33" s="645"/>
      <c r="BV33" s="645"/>
      <c r="BW33" s="645"/>
      <c r="BX33" s="683">
        <v>92</v>
      </c>
      <c r="BY33" s="645"/>
      <c r="BZ33" s="645"/>
      <c r="CA33" s="645"/>
      <c r="CB33" s="694"/>
      <c r="CD33" s="706" t="s">
        <v>318</v>
      </c>
      <c r="CE33" s="703"/>
      <c r="CF33" s="703"/>
      <c r="CG33" s="703"/>
      <c r="CH33" s="703"/>
      <c r="CI33" s="703"/>
      <c r="CJ33" s="703"/>
      <c r="CK33" s="703"/>
      <c r="CL33" s="703"/>
      <c r="CM33" s="703"/>
      <c r="CN33" s="703"/>
      <c r="CO33" s="703"/>
      <c r="CP33" s="703"/>
      <c r="CQ33" s="704"/>
      <c r="CR33" s="664">
        <v>18475759</v>
      </c>
      <c r="CS33" s="675"/>
      <c r="CT33" s="675"/>
      <c r="CU33" s="675"/>
      <c r="CV33" s="675"/>
      <c r="CW33" s="675"/>
      <c r="CX33" s="675"/>
      <c r="CY33" s="676"/>
      <c r="CZ33" s="667">
        <v>38.799999999999997</v>
      </c>
      <c r="DA33" s="677"/>
      <c r="DB33" s="677"/>
      <c r="DC33" s="678"/>
      <c r="DD33" s="670">
        <v>13358741</v>
      </c>
      <c r="DE33" s="675"/>
      <c r="DF33" s="675"/>
      <c r="DG33" s="675"/>
      <c r="DH33" s="675"/>
      <c r="DI33" s="675"/>
      <c r="DJ33" s="675"/>
      <c r="DK33" s="676"/>
      <c r="DL33" s="670">
        <v>10633019</v>
      </c>
      <c r="DM33" s="675"/>
      <c r="DN33" s="675"/>
      <c r="DO33" s="675"/>
      <c r="DP33" s="675"/>
      <c r="DQ33" s="675"/>
      <c r="DR33" s="675"/>
      <c r="DS33" s="675"/>
      <c r="DT33" s="675"/>
      <c r="DU33" s="675"/>
      <c r="DV33" s="676"/>
      <c r="DW33" s="667">
        <v>38.299999999999997</v>
      </c>
      <c r="DX33" s="677"/>
      <c r="DY33" s="677"/>
      <c r="DZ33" s="677"/>
      <c r="EA33" s="677"/>
      <c r="EB33" s="677"/>
      <c r="EC33" s="698"/>
    </row>
    <row r="34" spans="2:133" ht="11.25" customHeight="1" x14ac:dyDescent="0.2">
      <c r="B34" s="661" t="s">
        <v>319</v>
      </c>
      <c r="C34" s="662"/>
      <c r="D34" s="662"/>
      <c r="E34" s="662"/>
      <c r="F34" s="662"/>
      <c r="G34" s="662"/>
      <c r="H34" s="662"/>
      <c r="I34" s="662"/>
      <c r="J34" s="662"/>
      <c r="K34" s="662"/>
      <c r="L34" s="662"/>
      <c r="M34" s="662"/>
      <c r="N34" s="662"/>
      <c r="O34" s="662"/>
      <c r="P34" s="662"/>
      <c r="Q34" s="663"/>
      <c r="R34" s="664">
        <v>3356776</v>
      </c>
      <c r="S34" s="665"/>
      <c r="T34" s="665"/>
      <c r="U34" s="665"/>
      <c r="V34" s="665"/>
      <c r="W34" s="665"/>
      <c r="X34" s="665"/>
      <c r="Y34" s="666"/>
      <c r="Z34" s="691">
        <v>6.6</v>
      </c>
      <c r="AA34" s="691"/>
      <c r="AB34" s="691"/>
      <c r="AC34" s="691"/>
      <c r="AD34" s="692" t="s">
        <v>131</v>
      </c>
      <c r="AE34" s="692"/>
      <c r="AF34" s="692"/>
      <c r="AG34" s="692"/>
      <c r="AH34" s="692"/>
      <c r="AI34" s="692"/>
      <c r="AJ34" s="692"/>
      <c r="AK34" s="692"/>
      <c r="AL34" s="667" t="s">
        <v>131</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320</v>
      </c>
      <c r="CE34" s="703"/>
      <c r="CF34" s="703"/>
      <c r="CG34" s="703"/>
      <c r="CH34" s="703"/>
      <c r="CI34" s="703"/>
      <c r="CJ34" s="703"/>
      <c r="CK34" s="703"/>
      <c r="CL34" s="703"/>
      <c r="CM34" s="703"/>
      <c r="CN34" s="703"/>
      <c r="CO34" s="703"/>
      <c r="CP34" s="703"/>
      <c r="CQ34" s="704"/>
      <c r="CR34" s="664">
        <v>6898793</v>
      </c>
      <c r="CS34" s="665"/>
      <c r="CT34" s="665"/>
      <c r="CU34" s="665"/>
      <c r="CV34" s="665"/>
      <c r="CW34" s="665"/>
      <c r="CX34" s="665"/>
      <c r="CY34" s="666"/>
      <c r="CZ34" s="667">
        <v>14.5</v>
      </c>
      <c r="DA34" s="677"/>
      <c r="DB34" s="677"/>
      <c r="DC34" s="678"/>
      <c r="DD34" s="670">
        <v>4302618</v>
      </c>
      <c r="DE34" s="665"/>
      <c r="DF34" s="665"/>
      <c r="DG34" s="665"/>
      <c r="DH34" s="665"/>
      <c r="DI34" s="665"/>
      <c r="DJ34" s="665"/>
      <c r="DK34" s="666"/>
      <c r="DL34" s="670">
        <v>3995113</v>
      </c>
      <c r="DM34" s="665"/>
      <c r="DN34" s="665"/>
      <c r="DO34" s="665"/>
      <c r="DP34" s="665"/>
      <c r="DQ34" s="665"/>
      <c r="DR34" s="665"/>
      <c r="DS34" s="665"/>
      <c r="DT34" s="665"/>
      <c r="DU34" s="665"/>
      <c r="DV34" s="666"/>
      <c r="DW34" s="667">
        <v>14.4</v>
      </c>
      <c r="DX34" s="677"/>
      <c r="DY34" s="677"/>
      <c r="DZ34" s="677"/>
      <c r="EA34" s="677"/>
      <c r="EB34" s="677"/>
      <c r="EC34" s="698"/>
    </row>
    <row r="35" spans="2:133" ht="11.25" customHeight="1" x14ac:dyDescent="0.2">
      <c r="B35" s="661" t="s">
        <v>321</v>
      </c>
      <c r="C35" s="662"/>
      <c r="D35" s="662"/>
      <c r="E35" s="662"/>
      <c r="F35" s="662"/>
      <c r="G35" s="662"/>
      <c r="H35" s="662"/>
      <c r="I35" s="662"/>
      <c r="J35" s="662"/>
      <c r="K35" s="662"/>
      <c r="L35" s="662"/>
      <c r="M35" s="662"/>
      <c r="N35" s="662"/>
      <c r="O35" s="662"/>
      <c r="P35" s="662"/>
      <c r="Q35" s="663"/>
      <c r="R35" s="664">
        <v>258155</v>
      </c>
      <c r="S35" s="665"/>
      <c r="T35" s="665"/>
      <c r="U35" s="665"/>
      <c r="V35" s="665"/>
      <c r="W35" s="665"/>
      <c r="X35" s="665"/>
      <c r="Y35" s="666"/>
      <c r="Z35" s="691">
        <v>0.5</v>
      </c>
      <c r="AA35" s="691"/>
      <c r="AB35" s="691"/>
      <c r="AC35" s="691"/>
      <c r="AD35" s="692">
        <v>132410</v>
      </c>
      <c r="AE35" s="692"/>
      <c r="AF35" s="692"/>
      <c r="AG35" s="692"/>
      <c r="AH35" s="692"/>
      <c r="AI35" s="692"/>
      <c r="AJ35" s="692"/>
      <c r="AK35" s="692"/>
      <c r="AL35" s="667">
        <v>0.5</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166042</v>
      </c>
      <c r="CS35" s="675"/>
      <c r="CT35" s="675"/>
      <c r="CU35" s="675"/>
      <c r="CV35" s="675"/>
      <c r="CW35" s="675"/>
      <c r="CX35" s="675"/>
      <c r="CY35" s="676"/>
      <c r="CZ35" s="667">
        <v>0.3</v>
      </c>
      <c r="DA35" s="677"/>
      <c r="DB35" s="677"/>
      <c r="DC35" s="678"/>
      <c r="DD35" s="670">
        <v>151032</v>
      </c>
      <c r="DE35" s="675"/>
      <c r="DF35" s="675"/>
      <c r="DG35" s="675"/>
      <c r="DH35" s="675"/>
      <c r="DI35" s="675"/>
      <c r="DJ35" s="675"/>
      <c r="DK35" s="676"/>
      <c r="DL35" s="670">
        <v>150682</v>
      </c>
      <c r="DM35" s="675"/>
      <c r="DN35" s="675"/>
      <c r="DO35" s="675"/>
      <c r="DP35" s="675"/>
      <c r="DQ35" s="675"/>
      <c r="DR35" s="675"/>
      <c r="DS35" s="675"/>
      <c r="DT35" s="675"/>
      <c r="DU35" s="675"/>
      <c r="DV35" s="676"/>
      <c r="DW35" s="667">
        <v>0.5</v>
      </c>
      <c r="DX35" s="677"/>
      <c r="DY35" s="677"/>
      <c r="DZ35" s="677"/>
      <c r="EA35" s="677"/>
      <c r="EB35" s="677"/>
      <c r="EC35" s="698"/>
    </row>
    <row r="36" spans="2:133" ht="11.25" customHeight="1" x14ac:dyDescent="0.2">
      <c r="B36" s="661" t="s">
        <v>325</v>
      </c>
      <c r="C36" s="662"/>
      <c r="D36" s="662"/>
      <c r="E36" s="662"/>
      <c r="F36" s="662"/>
      <c r="G36" s="662"/>
      <c r="H36" s="662"/>
      <c r="I36" s="662"/>
      <c r="J36" s="662"/>
      <c r="K36" s="662"/>
      <c r="L36" s="662"/>
      <c r="M36" s="662"/>
      <c r="N36" s="662"/>
      <c r="O36" s="662"/>
      <c r="P36" s="662"/>
      <c r="Q36" s="663"/>
      <c r="R36" s="664">
        <v>120649</v>
      </c>
      <c r="S36" s="665"/>
      <c r="T36" s="665"/>
      <c r="U36" s="665"/>
      <c r="V36" s="665"/>
      <c r="W36" s="665"/>
      <c r="X36" s="665"/>
      <c r="Y36" s="666"/>
      <c r="Z36" s="691">
        <v>0.2</v>
      </c>
      <c r="AA36" s="691"/>
      <c r="AB36" s="691"/>
      <c r="AC36" s="691"/>
      <c r="AD36" s="692" t="s">
        <v>131</v>
      </c>
      <c r="AE36" s="692"/>
      <c r="AF36" s="692"/>
      <c r="AG36" s="692"/>
      <c r="AH36" s="692"/>
      <c r="AI36" s="692"/>
      <c r="AJ36" s="692"/>
      <c r="AK36" s="692"/>
      <c r="AL36" s="667" t="s">
        <v>131</v>
      </c>
      <c r="AM36" s="668"/>
      <c r="AN36" s="668"/>
      <c r="AO36" s="693"/>
      <c r="AP36" s="218"/>
      <c r="AQ36" s="714" t="s">
        <v>326</v>
      </c>
      <c r="AR36" s="715"/>
      <c r="AS36" s="715"/>
      <c r="AT36" s="715"/>
      <c r="AU36" s="715"/>
      <c r="AV36" s="715"/>
      <c r="AW36" s="715"/>
      <c r="AX36" s="715"/>
      <c r="AY36" s="716"/>
      <c r="AZ36" s="717">
        <v>7285405</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238806</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4359019</v>
      </c>
      <c r="CS36" s="665"/>
      <c r="CT36" s="665"/>
      <c r="CU36" s="665"/>
      <c r="CV36" s="665"/>
      <c r="CW36" s="665"/>
      <c r="CX36" s="665"/>
      <c r="CY36" s="666"/>
      <c r="CZ36" s="667">
        <v>9.1999999999999993</v>
      </c>
      <c r="DA36" s="677"/>
      <c r="DB36" s="677"/>
      <c r="DC36" s="678"/>
      <c r="DD36" s="670">
        <v>3721665</v>
      </c>
      <c r="DE36" s="665"/>
      <c r="DF36" s="665"/>
      <c r="DG36" s="665"/>
      <c r="DH36" s="665"/>
      <c r="DI36" s="665"/>
      <c r="DJ36" s="665"/>
      <c r="DK36" s="666"/>
      <c r="DL36" s="670">
        <v>2342293</v>
      </c>
      <c r="DM36" s="665"/>
      <c r="DN36" s="665"/>
      <c r="DO36" s="665"/>
      <c r="DP36" s="665"/>
      <c r="DQ36" s="665"/>
      <c r="DR36" s="665"/>
      <c r="DS36" s="665"/>
      <c r="DT36" s="665"/>
      <c r="DU36" s="665"/>
      <c r="DV36" s="666"/>
      <c r="DW36" s="667">
        <v>8.4</v>
      </c>
      <c r="DX36" s="677"/>
      <c r="DY36" s="677"/>
      <c r="DZ36" s="677"/>
      <c r="EA36" s="677"/>
      <c r="EB36" s="677"/>
      <c r="EC36" s="698"/>
    </row>
    <row r="37" spans="2:133" ht="11.25" customHeight="1" x14ac:dyDescent="0.2">
      <c r="B37" s="661" t="s">
        <v>329</v>
      </c>
      <c r="C37" s="662"/>
      <c r="D37" s="662"/>
      <c r="E37" s="662"/>
      <c r="F37" s="662"/>
      <c r="G37" s="662"/>
      <c r="H37" s="662"/>
      <c r="I37" s="662"/>
      <c r="J37" s="662"/>
      <c r="K37" s="662"/>
      <c r="L37" s="662"/>
      <c r="M37" s="662"/>
      <c r="N37" s="662"/>
      <c r="O37" s="662"/>
      <c r="P37" s="662"/>
      <c r="Q37" s="663"/>
      <c r="R37" s="664">
        <v>1422516</v>
      </c>
      <c r="S37" s="665"/>
      <c r="T37" s="665"/>
      <c r="U37" s="665"/>
      <c r="V37" s="665"/>
      <c r="W37" s="665"/>
      <c r="X37" s="665"/>
      <c r="Y37" s="666"/>
      <c r="Z37" s="691">
        <v>2.8</v>
      </c>
      <c r="AA37" s="691"/>
      <c r="AB37" s="691"/>
      <c r="AC37" s="691"/>
      <c r="AD37" s="692" t="s">
        <v>131</v>
      </c>
      <c r="AE37" s="692"/>
      <c r="AF37" s="692"/>
      <c r="AG37" s="692"/>
      <c r="AH37" s="692"/>
      <c r="AI37" s="692"/>
      <c r="AJ37" s="692"/>
      <c r="AK37" s="692"/>
      <c r="AL37" s="667" t="s">
        <v>131</v>
      </c>
      <c r="AM37" s="668"/>
      <c r="AN37" s="668"/>
      <c r="AO37" s="693"/>
      <c r="AQ37" s="699" t="s">
        <v>330</v>
      </c>
      <c r="AR37" s="700"/>
      <c r="AS37" s="700"/>
      <c r="AT37" s="700"/>
      <c r="AU37" s="700"/>
      <c r="AV37" s="700"/>
      <c r="AW37" s="700"/>
      <c r="AX37" s="700"/>
      <c r="AY37" s="701"/>
      <c r="AZ37" s="664">
        <v>1249906</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63899</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18303</v>
      </c>
      <c r="CS37" s="675"/>
      <c r="CT37" s="675"/>
      <c r="CU37" s="675"/>
      <c r="CV37" s="675"/>
      <c r="CW37" s="675"/>
      <c r="CX37" s="675"/>
      <c r="CY37" s="676"/>
      <c r="CZ37" s="667">
        <v>0</v>
      </c>
      <c r="DA37" s="677"/>
      <c r="DB37" s="677"/>
      <c r="DC37" s="678"/>
      <c r="DD37" s="670">
        <v>18303</v>
      </c>
      <c r="DE37" s="675"/>
      <c r="DF37" s="675"/>
      <c r="DG37" s="675"/>
      <c r="DH37" s="675"/>
      <c r="DI37" s="675"/>
      <c r="DJ37" s="675"/>
      <c r="DK37" s="676"/>
      <c r="DL37" s="670">
        <v>18303</v>
      </c>
      <c r="DM37" s="675"/>
      <c r="DN37" s="675"/>
      <c r="DO37" s="675"/>
      <c r="DP37" s="675"/>
      <c r="DQ37" s="675"/>
      <c r="DR37" s="675"/>
      <c r="DS37" s="675"/>
      <c r="DT37" s="675"/>
      <c r="DU37" s="675"/>
      <c r="DV37" s="676"/>
      <c r="DW37" s="667">
        <v>0.1</v>
      </c>
      <c r="DX37" s="677"/>
      <c r="DY37" s="677"/>
      <c r="DZ37" s="677"/>
      <c r="EA37" s="677"/>
      <c r="EB37" s="677"/>
      <c r="EC37" s="698"/>
    </row>
    <row r="38" spans="2:133" ht="11.25" customHeight="1" x14ac:dyDescent="0.2">
      <c r="B38" s="661" t="s">
        <v>333</v>
      </c>
      <c r="C38" s="662"/>
      <c r="D38" s="662"/>
      <c r="E38" s="662"/>
      <c r="F38" s="662"/>
      <c r="G38" s="662"/>
      <c r="H38" s="662"/>
      <c r="I38" s="662"/>
      <c r="J38" s="662"/>
      <c r="K38" s="662"/>
      <c r="L38" s="662"/>
      <c r="M38" s="662"/>
      <c r="N38" s="662"/>
      <c r="O38" s="662"/>
      <c r="P38" s="662"/>
      <c r="Q38" s="663"/>
      <c r="R38" s="664">
        <v>1269005</v>
      </c>
      <c r="S38" s="665"/>
      <c r="T38" s="665"/>
      <c r="U38" s="665"/>
      <c r="V38" s="665"/>
      <c r="W38" s="665"/>
      <c r="X38" s="665"/>
      <c r="Y38" s="666"/>
      <c r="Z38" s="691">
        <v>2.5</v>
      </c>
      <c r="AA38" s="691"/>
      <c r="AB38" s="691"/>
      <c r="AC38" s="691"/>
      <c r="AD38" s="692" t="s">
        <v>131</v>
      </c>
      <c r="AE38" s="692"/>
      <c r="AF38" s="692"/>
      <c r="AG38" s="692"/>
      <c r="AH38" s="692"/>
      <c r="AI38" s="692"/>
      <c r="AJ38" s="692"/>
      <c r="AK38" s="692"/>
      <c r="AL38" s="667" t="s">
        <v>131</v>
      </c>
      <c r="AM38" s="668"/>
      <c r="AN38" s="668"/>
      <c r="AO38" s="693"/>
      <c r="AQ38" s="699" t="s">
        <v>334</v>
      </c>
      <c r="AR38" s="700"/>
      <c r="AS38" s="700"/>
      <c r="AT38" s="700"/>
      <c r="AU38" s="700"/>
      <c r="AV38" s="700"/>
      <c r="AW38" s="700"/>
      <c r="AX38" s="700"/>
      <c r="AY38" s="701"/>
      <c r="AZ38" s="664">
        <v>884050</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15988</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5269679</v>
      </c>
      <c r="CS38" s="665"/>
      <c r="CT38" s="665"/>
      <c r="CU38" s="665"/>
      <c r="CV38" s="665"/>
      <c r="CW38" s="665"/>
      <c r="CX38" s="665"/>
      <c r="CY38" s="666"/>
      <c r="CZ38" s="667">
        <v>11.1</v>
      </c>
      <c r="DA38" s="677"/>
      <c r="DB38" s="677"/>
      <c r="DC38" s="678"/>
      <c r="DD38" s="670">
        <v>4366945</v>
      </c>
      <c r="DE38" s="665"/>
      <c r="DF38" s="665"/>
      <c r="DG38" s="665"/>
      <c r="DH38" s="665"/>
      <c r="DI38" s="665"/>
      <c r="DJ38" s="665"/>
      <c r="DK38" s="666"/>
      <c r="DL38" s="670">
        <v>4144931</v>
      </c>
      <c r="DM38" s="665"/>
      <c r="DN38" s="665"/>
      <c r="DO38" s="665"/>
      <c r="DP38" s="665"/>
      <c r="DQ38" s="665"/>
      <c r="DR38" s="665"/>
      <c r="DS38" s="665"/>
      <c r="DT38" s="665"/>
      <c r="DU38" s="665"/>
      <c r="DV38" s="666"/>
      <c r="DW38" s="667">
        <v>14.9</v>
      </c>
      <c r="DX38" s="677"/>
      <c r="DY38" s="677"/>
      <c r="DZ38" s="677"/>
      <c r="EA38" s="677"/>
      <c r="EB38" s="677"/>
      <c r="EC38" s="698"/>
    </row>
    <row r="39" spans="2:133" ht="11.25" customHeight="1" x14ac:dyDescent="0.2">
      <c r="B39" s="661" t="s">
        <v>337</v>
      </c>
      <c r="C39" s="662"/>
      <c r="D39" s="662"/>
      <c r="E39" s="662"/>
      <c r="F39" s="662"/>
      <c r="G39" s="662"/>
      <c r="H39" s="662"/>
      <c r="I39" s="662"/>
      <c r="J39" s="662"/>
      <c r="K39" s="662"/>
      <c r="L39" s="662"/>
      <c r="M39" s="662"/>
      <c r="N39" s="662"/>
      <c r="O39" s="662"/>
      <c r="P39" s="662"/>
      <c r="Q39" s="663"/>
      <c r="R39" s="664">
        <v>2020226</v>
      </c>
      <c r="S39" s="665"/>
      <c r="T39" s="665"/>
      <c r="U39" s="665"/>
      <c r="V39" s="665"/>
      <c r="W39" s="665"/>
      <c r="X39" s="665"/>
      <c r="Y39" s="666"/>
      <c r="Z39" s="691">
        <v>3.9</v>
      </c>
      <c r="AA39" s="691"/>
      <c r="AB39" s="691"/>
      <c r="AC39" s="691"/>
      <c r="AD39" s="692">
        <v>12966</v>
      </c>
      <c r="AE39" s="692"/>
      <c r="AF39" s="692"/>
      <c r="AG39" s="692"/>
      <c r="AH39" s="692"/>
      <c r="AI39" s="692"/>
      <c r="AJ39" s="692"/>
      <c r="AK39" s="692"/>
      <c r="AL39" s="667">
        <v>0</v>
      </c>
      <c r="AM39" s="668"/>
      <c r="AN39" s="668"/>
      <c r="AO39" s="693"/>
      <c r="AQ39" s="699" t="s">
        <v>338</v>
      </c>
      <c r="AR39" s="700"/>
      <c r="AS39" s="700"/>
      <c r="AT39" s="700"/>
      <c r="AU39" s="700"/>
      <c r="AV39" s="700"/>
      <c r="AW39" s="700"/>
      <c r="AX39" s="700"/>
      <c r="AY39" s="701"/>
      <c r="AZ39" s="664">
        <v>58565</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24400</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1015127</v>
      </c>
      <c r="CS39" s="675"/>
      <c r="CT39" s="675"/>
      <c r="CU39" s="675"/>
      <c r="CV39" s="675"/>
      <c r="CW39" s="675"/>
      <c r="CX39" s="675"/>
      <c r="CY39" s="676"/>
      <c r="CZ39" s="667">
        <v>2.1</v>
      </c>
      <c r="DA39" s="677"/>
      <c r="DB39" s="677"/>
      <c r="DC39" s="678"/>
      <c r="DD39" s="670">
        <v>789999</v>
      </c>
      <c r="DE39" s="675"/>
      <c r="DF39" s="675"/>
      <c r="DG39" s="675"/>
      <c r="DH39" s="675"/>
      <c r="DI39" s="675"/>
      <c r="DJ39" s="675"/>
      <c r="DK39" s="676"/>
      <c r="DL39" s="670" t="s">
        <v>131</v>
      </c>
      <c r="DM39" s="675"/>
      <c r="DN39" s="675"/>
      <c r="DO39" s="675"/>
      <c r="DP39" s="675"/>
      <c r="DQ39" s="675"/>
      <c r="DR39" s="675"/>
      <c r="DS39" s="675"/>
      <c r="DT39" s="675"/>
      <c r="DU39" s="675"/>
      <c r="DV39" s="676"/>
      <c r="DW39" s="667" t="s">
        <v>131</v>
      </c>
      <c r="DX39" s="677"/>
      <c r="DY39" s="677"/>
      <c r="DZ39" s="677"/>
      <c r="EA39" s="677"/>
      <c r="EB39" s="677"/>
      <c r="EC39" s="698"/>
    </row>
    <row r="40" spans="2:133" ht="11.25" customHeight="1" x14ac:dyDescent="0.2">
      <c r="B40" s="661" t="s">
        <v>341</v>
      </c>
      <c r="C40" s="662"/>
      <c r="D40" s="662"/>
      <c r="E40" s="662"/>
      <c r="F40" s="662"/>
      <c r="G40" s="662"/>
      <c r="H40" s="662"/>
      <c r="I40" s="662"/>
      <c r="J40" s="662"/>
      <c r="K40" s="662"/>
      <c r="L40" s="662"/>
      <c r="M40" s="662"/>
      <c r="N40" s="662"/>
      <c r="O40" s="662"/>
      <c r="P40" s="662"/>
      <c r="Q40" s="663"/>
      <c r="R40" s="664">
        <v>2995700</v>
      </c>
      <c r="S40" s="665"/>
      <c r="T40" s="665"/>
      <c r="U40" s="665"/>
      <c r="V40" s="665"/>
      <c r="W40" s="665"/>
      <c r="X40" s="665"/>
      <c r="Y40" s="666"/>
      <c r="Z40" s="691">
        <v>5.8</v>
      </c>
      <c r="AA40" s="691"/>
      <c r="AB40" s="691"/>
      <c r="AC40" s="691"/>
      <c r="AD40" s="692" t="s">
        <v>131</v>
      </c>
      <c r="AE40" s="692"/>
      <c r="AF40" s="692"/>
      <c r="AG40" s="692"/>
      <c r="AH40" s="692"/>
      <c r="AI40" s="692"/>
      <c r="AJ40" s="692"/>
      <c r="AK40" s="692"/>
      <c r="AL40" s="667" t="s">
        <v>131</v>
      </c>
      <c r="AM40" s="668"/>
      <c r="AN40" s="668"/>
      <c r="AO40" s="693"/>
      <c r="AQ40" s="699" t="s">
        <v>342</v>
      </c>
      <c r="AR40" s="700"/>
      <c r="AS40" s="700"/>
      <c r="AT40" s="700"/>
      <c r="AU40" s="700"/>
      <c r="AV40" s="700"/>
      <c r="AW40" s="700"/>
      <c r="AX40" s="700"/>
      <c r="AY40" s="701"/>
      <c r="AZ40" s="664" t="s">
        <v>131</v>
      </c>
      <c r="BA40" s="665"/>
      <c r="BB40" s="665"/>
      <c r="BC40" s="665"/>
      <c r="BD40" s="675"/>
      <c r="BE40" s="675"/>
      <c r="BF40" s="702"/>
      <c r="BG40" s="707" t="s">
        <v>343</v>
      </c>
      <c r="BH40" s="708"/>
      <c r="BI40" s="708"/>
      <c r="BJ40" s="708"/>
      <c r="BK40" s="708"/>
      <c r="BL40" s="363"/>
      <c r="BM40" s="703" t="s">
        <v>344</v>
      </c>
      <c r="BN40" s="703"/>
      <c r="BO40" s="703"/>
      <c r="BP40" s="703"/>
      <c r="BQ40" s="703"/>
      <c r="BR40" s="703"/>
      <c r="BS40" s="703"/>
      <c r="BT40" s="703"/>
      <c r="BU40" s="704"/>
      <c r="BV40" s="664">
        <v>80</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767099</v>
      </c>
      <c r="CS40" s="665"/>
      <c r="CT40" s="665"/>
      <c r="CU40" s="665"/>
      <c r="CV40" s="665"/>
      <c r="CW40" s="665"/>
      <c r="CX40" s="665"/>
      <c r="CY40" s="666"/>
      <c r="CZ40" s="667">
        <v>1.6</v>
      </c>
      <c r="DA40" s="677"/>
      <c r="DB40" s="677"/>
      <c r="DC40" s="678"/>
      <c r="DD40" s="670">
        <v>26482</v>
      </c>
      <c r="DE40" s="665"/>
      <c r="DF40" s="665"/>
      <c r="DG40" s="665"/>
      <c r="DH40" s="665"/>
      <c r="DI40" s="665"/>
      <c r="DJ40" s="665"/>
      <c r="DK40" s="666"/>
      <c r="DL40" s="670" t="s">
        <v>131</v>
      </c>
      <c r="DM40" s="665"/>
      <c r="DN40" s="665"/>
      <c r="DO40" s="665"/>
      <c r="DP40" s="665"/>
      <c r="DQ40" s="665"/>
      <c r="DR40" s="665"/>
      <c r="DS40" s="665"/>
      <c r="DT40" s="665"/>
      <c r="DU40" s="665"/>
      <c r="DV40" s="666"/>
      <c r="DW40" s="667" t="s">
        <v>131</v>
      </c>
      <c r="DX40" s="677"/>
      <c r="DY40" s="677"/>
      <c r="DZ40" s="677"/>
      <c r="EA40" s="677"/>
      <c r="EB40" s="677"/>
      <c r="EC40" s="698"/>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131</v>
      </c>
      <c r="S41" s="665"/>
      <c r="T41" s="665"/>
      <c r="U41" s="665"/>
      <c r="V41" s="665"/>
      <c r="W41" s="665"/>
      <c r="X41" s="665"/>
      <c r="Y41" s="666"/>
      <c r="Z41" s="691" t="s">
        <v>131</v>
      </c>
      <c r="AA41" s="691"/>
      <c r="AB41" s="691"/>
      <c r="AC41" s="691"/>
      <c r="AD41" s="692" t="s">
        <v>131</v>
      </c>
      <c r="AE41" s="692"/>
      <c r="AF41" s="692"/>
      <c r="AG41" s="692"/>
      <c r="AH41" s="692"/>
      <c r="AI41" s="692"/>
      <c r="AJ41" s="692"/>
      <c r="AK41" s="692"/>
      <c r="AL41" s="667" t="s">
        <v>131</v>
      </c>
      <c r="AM41" s="668"/>
      <c r="AN41" s="668"/>
      <c r="AO41" s="693"/>
      <c r="AQ41" s="699" t="s">
        <v>347</v>
      </c>
      <c r="AR41" s="700"/>
      <c r="AS41" s="700"/>
      <c r="AT41" s="700"/>
      <c r="AU41" s="700"/>
      <c r="AV41" s="700"/>
      <c r="AW41" s="700"/>
      <c r="AX41" s="700"/>
      <c r="AY41" s="701"/>
      <c r="AZ41" s="664">
        <v>1024812</v>
      </c>
      <c r="BA41" s="665"/>
      <c r="BB41" s="665"/>
      <c r="BC41" s="665"/>
      <c r="BD41" s="675"/>
      <c r="BE41" s="675"/>
      <c r="BF41" s="702"/>
      <c r="BG41" s="707"/>
      <c r="BH41" s="708"/>
      <c r="BI41" s="708"/>
      <c r="BJ41" s="708"/>
      <c r="BK41" s="708"/>
      <c r="BL41" s="363"/>
      <c r="BM41" s="703" t="s">
        <v>348</v>
      </c>
      <c r="BN41" s="703"/>
      <c r="BO41" s="703"/>
      <c r="BP41" s="703"/>
      <c r="BQ41" s="703"/>
      <c r="BR41" s="703"/>
      <c r="BS41" s="703"/>
      <c r="BT41" s="703"/>
      <c r="BU41" s="704"/>
      <c r="BV41" s="664" t="s">
        <v>131</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131</v>
      </c>
      <c r="CS41" s="675"/>
      <c r="CT41" s="675"/>
      <c r="CU41" s="675"/>
      <c r="CV41" s="675"/>
      <c r="CW41" s="675"/>
      <c r="CX41" s="675"/>
      <c r="CY41" s="676"/>
      <c r="CZ41" s="667" t="s">
        <v>131</v>
      </c>
      <c r="DA41" s="677"/>
      <c r="DB41" s="677"/>
      <c r="DC41" s="678"/>
      <c r="DD41" s="670" t="s">
        <v>131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131</v>
      </c>
      <c r="S42" s="665"/>
      <c r="T42" s="665"/>
      <c r="U42" s="665"/>
      <c r="V42" s="665"/>
      <c r="W42" s="665"/>
      <c r="X42" s="665"/>
      <c r="Y42" s="666"/>
      <c r="Z42" s="691" t="s">
        <v>131</v>
      </c>
      <c r="AA42" s="691"/>
      <c r="AB42" s="691"/>
      <c r="AC42" s="691"/>
      <c r="AD42" s="692" t="s">
        <v>131</v>
      </c>
      <c r="AE42" s="692"/>
      <c r="AF42" s="692"/>
      <c r="AG42" s="692"/>
      <c r="AH42" s="692"/>
      <c r="AI42" s="692"/>
      <c r="AJ42" s="692"/>
      <c r="AK42" s="692"/>
      <c r="AL42" s="667" t="s">
        <v>131</v>
      </c>
      <c r="AM42" s="668"/>
      <c r="AN42" s="668"/>
      <c r="AO42" s="693"/>
      <c r="AQ42" s="711" t="s">
        <v>351</v>
      </c>
      <c r="AR42" s="712"/>
      <c r="AS42" s="712"/>
      <c r="AT42" s="712"/>
      <c r="AU42" s="712"/>
      <c r="AV42" s="712"/>
      <c r="AW42" s="712"/>
      <c r="AX42" s="712"/>
      <c r="AY42" s="713"/>
      <c r="AZ42" s="644">
        <v>4068072</v>
      </c>
      <c r="BA42" s="679"/>
      <c r="BB42" s="679"/>
      <c r="BC42" s="679"/>
      <c r="BD42" s="645"/>
      <c r="BE42" s="645"/>
      <c r="BF42" s="694"/>
      <c r="BG42" s="709"/>
      <c r="BH42" s="710"/>
      <c r="BI42" s="710"/>
      <c r="BJ42" s="710"/>
      <c r="BK42" s="710"/>
      <c r="BL42" s="364"/>
      <c r="BM42" s="695" t="s">
        <v>352</v>
      </c>
      <c r="BN42" s="695"/>
      <c r="BO42" s="695"/>
      <c r="BP42" s="695"/>
      <c r="BQ42" s="695"/>
      <c r="BR42" s="695"/>
      <c r="BS42" s="695"/>
      <c r="BT42" s="695"/>
      <c r="BU42" s="696"/>
      <c r="BV42" s="644">
        <v>366</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3997274</v>
      </c>
      <c r="CS42" s="675"/>
      <c r="CT42" s="675"/>
      <c r="CU42" s="675"/>
      <c r="CV42" s="675"/>
      <c r="CW42" s="675"/>
      <c r="CX42" s="675"/>
      <c r="CY42" s="676"/>
      <c r="CZ42" s="667">
        <v>8.4</v>
      </c>
      <c r="DA42" s="677"/>
      <c r="DB42" s="677"/>
      <c r="DC42" s="678"/>
      <c r="DD42" s="670">
        <v>1304636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1643700</v>
      </c>
      <c r="S43" s="665"/>
      <c r="T43" s="665"/>
      <c r="U43" s="665"/>
      <c r="V43" s="665"/>
      <c r="W43" s="665"/>
      <c r="X43" s="665"/>
      <c r="Y43" s="666"/>
      <c r="Z43" s="691">
        <v>3.2</v>
      </c>
      <c r="AA43" s="691"/>
      <c r="AB43" s="691"/>
      <c r="AC43" s="691"/>
      <c r="AD43" s="692" t="s">
        <v>131</v>
      </c>
      <c r="AE43" s="692"/>
      <c r="AF43" s="692"/>
      <c r="AG43" s="692"/>
      <c r="AH43" s="692"/>
      <c r="AI43" s="692"/>
      <c r="AJ43" s="692"/>
      <c r="AK43" s="692"/>
      <c r="AL43" s="667" t="s">
        <v>131</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126832</v>
      </c>
      <c r="CS43" s="675"/>
      <c r="CT43" s="675"/>
      <c r="CU43" s="675"/>
      <c r="CV43" s="675"/>
      <c r="CW43" s="675"/>
      <c r="CX43" s="675"/>
      <c r="CY43" s="676"/>
      <c r="CZ43" s="667">
        <v>0.3</v>
      </c>
      <c r="DA43" s="677"/>
      <c r="DB43" s="677"/>
      <c r="DC43" s="678"/>
      <c r="DD43" s="670">
        <v>126759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51218488</v>
      </c>
      <c r="S44" s="679"/>
      <c r="T44" s="679"/>
      <c r="U44" s="679"/>
      <c r="V44" s="679"/>
      <c r="W44" s="679"/>
      <c r="X44" s="679"/>
      <c r="Y44" s="680"/>
      <c r="Z44" s="681">
        <v>100</v>
      </c>
      <c r="AA44" s="681"/>
      <c r="AB44" s="681"/>
      <c r="AC44" s="681"/>
      <c r="AD44" s="682">
        <v>26109554</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3996745</v>
      </c>
      <c r="CS44" s="665"/>
      <c r="CT44" s="665"/>
      <c r="CU44" s="665"/>
      <c r="CV44" s="665"/>
      <c r="CW44" s="665"/>
      <c r="CX44" s="665"/>
      <c r="CY44" s="666"/>
      <c r="CZ44" s="667">
        <v>8.4</v>
      </c>
      <c r="DA44" s="668"/>
      <c r="DB44" s="668"/>
      <c r="DC44" s="669"/>
      <c r="DD44" s="670">
        <v>1304636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1331206</v>
      </c>
      <c r="CS45" s="675"/>
      <c r="CT45" s="675"/>
      <c r="CU45" s="675"/>
      <c r="CV45" s="675"/>
      <c r="CW45" s="675"/>
      <c r="CX45" s="675"/>
      <c r="CY45" s="676"/>
      <c r="CZ45" s="667">
        <v>2.8</v>
      </c>
      <c r="DA45" s="677"/>
      <c r="DB45" s="677"/>
      <c r="DC45" s="678"/>
      <c r="DD45" s="670">
        <v>277716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2576562</v>
      </c>
      <c r="CS46" s="665"/>
      <c r="CT46" s="665"/>
      <c r="CU46" s="665"/>
      <c r="CV46" s="665"/>
      <c r="CW46" s="665"/>
      <c r="CX46" s="665"/>
      <c r="CY46" s="666"/>
      <c r="CZ46" s="667">
        <v>5.4</v>
      </c>
      <c r="DA46" s="668"/>
      <c r="DB46" s="668"/>
      <c r="DC46" s="669"/>
      <c r="DD46" s="670">
        <v>995343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529</v>
      </c>
      <c r="CS47" s="675"/>
      <c r="CT47" s="675"/>
      <c r="CU47" s="675"/>
      <c r="CV47" s="675"/>
      <c r="CW47" s="675"/>
      <c r="CX47" s="675"/>
      <c r="CY47" s="676"/>
      <c r="CZ47" s="667">
        <v>0</v>
      </c>
      <c r="DA47" s="677"/>
      <c r="DB47" s="677"/>
      <c r="DC47" s="678"/>
      <c r="DD47" s="670" t="s">
        <v>131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131</v>
      </c>
      <c r="CS48" s="665"/>
      <c r="CT48" s="665"/>
      <c r="CU48" s="665"/>
      <c r="CV48" s="665"/>
      <c r="CW48" s="665"/>
      <c r="CX48" s="665"/>
      <c r="CY48" s="666"/>
      <c r="CZ48" s="667" t="s">
        <v>131</v>
      </c>
      <c r="DA48" s="668"/>
      <c r="DB48" s="668"/>
      <c r="DC48" s="669"/>
      <c r="DD48" s="670" t="s">
        <v>131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47621236</v>
      </c>
      <c r="CS49" s="645"/>
      <c r="CT49" s="645"/>
      <c r="CU49" s="645"/>
      <c r="CV49" s="645"/>
      <c r="CW49" s="645"/>
      <c r="CX49" s="645"/>
      <c r="CY49" s="646"/>
      <c r="CZ49" s="647">
        <v>100</v>
      </c>
      <c r="DA49" s="648"/>
      <c r="DB49" s="648"/>
      <c r="DC49" s="649"/>
      <c r="DD49" s="650">
        <v>29295155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EfDA8SYNxFx+Y425DK4F03c9ayb9/m5k9xj/r7qXYBrSHJSWax5vBoLytk0hJPbrpRT8xWryCT+hh04SmIJKg==" saltValue="l4MtwUcOM03U0KB4SQHj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v>50898</v>
      </c>
      <c r="R7" s="817"/>
      <c r="S7" s="817"/>
      <c r="T7" s="817"/>
      <c r="U7" s="817"/>
      <c r="V7" s="817">
        <v>47301</v>
      </c>
      <c r="W7" s="817"/>
      <c r="X7" s="817"/>
      <c r="Y7" s="817"/>
      <c r="Z7" s="817"/>
      <c r="AA7" s="817">
        <v>3597</v>
      </c>
      <c r="AB7" s="817"/>
      <c r="AC7" s="817"/>
      <c r="AD7" s="817"/>
      <c r="AE7" s="818"/>
      <c r="AF7" s="819">
        <v>3563</v>
      </c>
      <c r="AG7" s="820"/>
      <c r="AH7" s="820"/>
      <c r="AI7" s="820"/>
      <c r="AJ7" s="821"/>
      <c r="AK7" s="822">
        <v>1423</v>
      </c>
      <c r="AL7" s="823"/>
      <c r="AM7" s="823"/>
      <c r="AN7" s="823"/>
      <c r="AO7" s="823"/>
      <c r="AP7" s="823">
        <v>35460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599</v>
      </c>
      <c r="BT7" s="811"/>
      <c r="BU7" s="811"/>
      <c r="BV7" s="811"/>
      <c r="BW7" s="811"/>
      <c r="BX7" s="811"/>
      <c r="BY7" s="811"/>
      <c r="BZ7" s="811"/>
      <c r="CA7" s="811"/>
      <c r="CB7" s="811"/>
      <c r="CC7" s="811"/>
      <c r="CD7" s="811"/>
      <c r="CE7" s="811"/>
      <c r="CF7" s="811"/>
      <c r="CG7" s="826"/>
      <c r="CH7" s="807">
        <v>-15</v>
      </c>
      <c r="CI7" s="808"/>
      <c r="CJ7" s="808"/>
      <c r="CK7" s="808"/>
      <c r="CL7" s="809"/>
      <c r="CM7" s="807">
        <v>351</v>
      </c>
      <c r="CN7" s="808"/>
      <c r="CO7" s="808"/>
      <c r="CP7" s="808"/>
      <c r="CQ7" s="809"/>
      <c r="CR7" s="807">
        <v>10</v>
      </c>
      <c r="CS7" s="808"/>
      <c r="CT7" s="808"/>
      <c r="CU7" s="808"/>
      <c r="CV7" s="809"/>
      <c r="CW7" s="807">
        <v>74</v>
      </c>
      <c r="CX7" s="808"/>
      <c r="CY7" s="808"/>
      <c r="CZ7" s="808"/>
      <c r="DA7" s="809"/>
      <c r="DB7" s="807" t="s">
        <v>598</v>
      </c>
      <c r="DC7" s="808"/>
      <c r="DD7" s="808"/>
      <c r="DE7" s="808"/>
      <c r="DF7" s="809"/>
      <c r="DG7" s="807" t="s">
        <v>598</v>
      </c>
      <c r="DH7" s="808"/>
      <c r="DI7" s="808"/>
      <c r="DJ7" s="808"/>
      <c r="DK7" s="809"/>
      <c r="DL7" s="807" t="s">
        <v>598</v>
      </c>
      <c r="DM7" s="808"/>
      <c r="DN7" s="808"/>
      <c r="DO7" s="808"/>
      <c r="DP7" s="809"/>
      <c r="DQ7" s="807" t="s">
        <v>598</v>
      </c>
      <c r="DR7" s="808"/>
      <c r="DS7" s="808"/>
      <c r="DT7" s="808"/>
      <c r="DU7" s="809"/>
      <c r="DV7" s="810"/>
      <c r="DW7" s="811"/>
      <c r="DX7" s="811"/>
      <c r="DY7" s="811"/>
      <c r="DZ7" s="812"/>
      <c r="EA7" s="230"/>
    </row>
    <row r="8" spans="1:131" s="231" customFormat="1" ht="26.25" customHeight="1" x14ac:dyDescent="0.2">
      <c r="A8" s="234">
        <v>2</v>
      </c>
      <c r="B8" s="844" t="s">
        <v>389</v>
      </c>
      <c r="C8" s="845"/>
      <c r="D8" s="845"/>
      <c r="E8" s="845"/>
      <c r="F8" s="845"/>
      <c r="G8" s="845"/>
      <c r="H8" s="845"/>
      <c r="I8" s="845"/>
      <c r="J8" s="845"/>
      <c r="K8" s="845"/>
      <c r="L8" s="845"/>
      <c r="M8" s="845"/>
      <c r="N8" s="845"/>
      <c r="O8" s="845"/>
      <c r="P8" s="846"/>
      <c r="Q8" s="847">
        <v>696</v>
      </c>
      <c r="R8" s="848"/>
      <c r="S8" s="848"/>
      <c r="T8" s="848"/>
      <c r="U8" s="848"/>
      <c r="V8" s="848">
        <v>696</v>
      </c>
      <c r="W8" s="848"/>
      <c r="X8" s="848"/>
      <c r="Y8" s="848"/>
      <c r="Z8" s="848"/>
      <c r="AA8" s="848">
        <v>0</v>
      </c>
      <c r="AB8" s="848"/>
      <c r="AC8" s="848"/>
      <c r="AD8" s="848"/>
      <c r="AE8" s="849"/>
      <c r="AF8" s="850" t="s">
        <v>390</v>
      </c>
      <c r="AG8" s="851"/>
      <c r="AH8" s="851"/>
      <c r="AI8" s="851"/>
      <c r="AJ8" s="852"/>
      <c r="AK8" s="833">
        <v>379</v>
      </c>
      <c r="AL8" s="834"/>
      <c r="AM8" s="834"/>
      <c r="AN8" s="834"/>
      <c r="AO8" s="834"/>
      <c r="AP8" s="834" t="s">
        <v>598</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600</v>
      </c>
      <c r="BT8" s="838"/>
      <c r="BU8" s="838"/>
      <c r="BV8" s="838"/>
      <c r="BW8" s="838"/>
      <c r="BX8" s="838"/>
      <c r="BY8" s="838"/>
      <c r="BZ8" s="838"/>
      <c r="CA8" s="838"/>
      <c r="CB8" s="838"/>
      <c r="CC8" s="838"/>
      <c r="CD8" s="838"/>
      <c r="CE8" s="838"/>
      <c r="CF8" s="838"/>
      <c r="CG8" s="839"/>
      <c r="CH8" s="840">
        <v>-31</v>
      </c>
      <c r="CI8" s="841"/>
      <c r="CJ8" s="841"/>
      <c r="CK8" s="841"/>
      <c r="CL8" s="842"/>
      <c r="CM8" s="840">
        <v>466</v>
      </c>
      <c r="CN8" s="841"/>
      <c r="CO8" s="841"/>
      <c r="CP8" s="841"/>
      <c r="CQ8" s="842"/>
      <c r="CR8" s="840">
        <v>403</v>
      </c>
      <c r="CS8" s="841"/>
      <c r="CT8" s="841"/>
      <c r="CU8" s="841"/>
      <c r="CV8" s="842"/>
      <c r="CW8" s="840">
        <v>102</v>
      </c>
      <c r="CX8" s="841"/>
      <c r="CY8" s="841"/>
      <c r="CZ8" s="841"/>
      <c r="DA8" s="842"/>
      <c r="DB8" s="840" t="s">
        <v>598</v>
      </c>
      <c r="DC8" s="841"/>
      <c r="DD8" s="841"/>
      <c r="DE8" s="841"/>
      <c r="DF8" s="842"/>
      <c r="DG8" s="840" t="s">
        <v>598</v>
      </c>
      <c r="DH8" s="841"/>
      <c r="DI8" s="841"/>
      <c r="DJ8" s="841"/>
      <c r="DK8" s="842"/>
      <c r="DL8" s="840" t="s">
        <v>598</v>
      </c>
      <c r="DM8" s="841"/>
      <c r="DN8" s="841"/>
      <c r="DO8" s="841"/>
      <c r="DP8" s="842"/>
      <c r="DQ8" s="840" t="s">
        <v>598</v>
      </c>
      <c r="DR8" s="841"/>
      <c r="DS8" s="841"/>
      <c r="DT8" s="841"/>
      <c r="DU8" s="842"/>
      <c r="DV8" s="837"/>
      <c r="DW8" s="838"/>
      <c r="DX8" s="838"/>
      <c r="DY8" s="838"/>
      <c r="DZ8" s="843"/>
      <c r="EA8" s="230"/>
    </row>
    <row r="9" spans="1:131" s="231" customFormat="1" ht="26.25" customHeight="1" x14ac:dyDescent="0.2">
      <c r="A9" s="234">
        <v>3</v>
      </c>
      <c r="B9" s="844" t="s">
        <v>391</v>
      </c>
      <c r="C9" s="845"/>
      <c r="D9" s="845"/>
      <c r="E9" s="845"/>
      <c r="F9" s="845"/>
      <c r="G9" s="845"/>
      <c r="H9" s="845"/>
      <c r="I9" s="845"/>
      <c r="J9" s="845"/>
      <c r="K9" s="845"/>
      <c r="L9" s="845"/>
      <c r="M9" s="845"/>
      <c r="N9" s="845"/>
      <c r="O9" s="845"/>
      <c r="P9" s="846"/>
      <c r="Q9" s="847">
        <v>65</v>
      </c>
      <c r="R9" s="848"/>
      <c r="S9" s="848"/>
      <c r="T9" s="848"/>
      <c r="U9" s="848"/>
      <c r="V9" s="848">
        <v>65</v>
      </c>
      <c r="W9" s="848"/>
      <c r="X9" s="848"/>
      <c r="Y9" s="848"/>
      <c r="Z9" s="848"/>
      <c r="AA9" s="848">
        <v>0</v>
      </c>
      <c r="AB9" s="848"/>
      <c r="AC9" s="848"/>
      <c r="AD9" s="848"/>
      <c r="AE9" s="849"/>
      <c r="AF9" s="850" t="s">
        <v>392</v>
      </c>
      <c r="AG9" s="851"/>
      <c r="AH9" s="851"/>
      <c r="AI9" s="851"/>
      <c r="AJ9" s="852"/>
      <c r="AK9" s="833">
        <v>47</v>
      </c>
      <c r="AL9" s="834"/>
      <c r="AM9" s="834"/>
      <c r="AN9" s="834"/>
      <c r="AO9" s="834"/>
      <c r="AP9" s="834" t="s">
        <v>598</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601</v>
      </c>
      <c r="BT9" s="838"/>
      <c r="BU9" s="838"/>
      <c r="BV9" s="838"/>
      <c r="BW9" s="838"/>
      <c r="BX9" s="838"/>
      <c r="BY9" s="838"/>
      <c r="BZ9" s="838"/>
      <c r="CA9" s="838"/>
      <c r="CB9" s="838"/>
      <c r="CC9" s="838"/>
      <c r="CD9" s="838"/>
      <c r="CE9" s="838"/>
      <c r="CF9" s="838"/>
      <c r="CG9" s="839"/>
      <c r="CH9" s="840">
        <v>20</v>
      </c>
      <c r="CI9" s="841"/>
      <c r="CJ9" s="841"/>
      <c r="CK9" s="841"/>
      <c r="CL9" s="842"/>
      <c r="CM9" s="840">
        <v>629</v>
      </c>
      <c r="CN9" s="841"/>
      <c r="CO9" s="841"/>
      <c r="CP9" s="841"/>
      <c r="CQ9" s="842"/>
      <c r="CR9" s="840">
        <v>6</v>
      </c>
      <c r="CS9" s="841"/>
      <c r="CT9" s="841"/>
      <c r="CU9" s="841"/>
      <c r="CV9" s="842"/>
      <c r="CW9" s="840">
        <v>0</v>
      </c>
      <c r="CX9" s="841"/>
      <c r="CY9" s="841"/>
      <c r="CZ9" s="841"/>
      <c r="DA9" s="842"/>
      <c r="DB9" s="840" t="s">
        <v>598</v>
      </c>
      <c r="DC9" s="841"/>
      <c r="DD9" s="841"/>
      <c r="DE9" s="841"/>
      <c r="DF9" s="842"/>
      <c r="DG9" s="840" t="s">
        <v>598</v>
      </c>
      <c r="DH9" s="841"/>
      <c r="DI9" s="841"/>
      <c r="DJ9" s="841"/>
      <c r="DK9" s="842"/>
      <c r="DL9" s="840" t="s">
        <v>598</v>
      </c>
      <c r="DM9" s="841"/>
      <c r="DN9" s="841"/>
      <c r="DO9" s="841"/>
      <c r="DP9" s="842"/>
      <c r="DQ9" s="840" t="s">
        <v>598</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394</v>
      </c>
      <c r="B23" s="853" t="s">
        <v>395</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3563</v>
      </c>
      <c r="AG23" s="857"/>
      <c r="AH23" s="857"/>
      <c r="AI23" s="857"/>
      <c r="AJ23" s="860"/>
      <c r="AK23" s="861"/>
      <c r="AL23" s="862"/>
      <c r="AM23" s="862"/>
      <c r="AN23" s="862"/>
      <c r="AO23" s="862"/>
      <c r="AP23" s="857"/>
      <c r="AQ23" s="857"/>
      <c r="AR23" s="857"/>
      <c r="AS23" s="857"/>
      <c r="AT23" s="857"/>
      <c r="AU23" s="873"/>
      <c r="AV23" s="873"/>
      <c r="AW23" s="873"/>
      <c r="AX23" s="873"/>
      <c r="AY23" s="874"/>
      <c r="AZ23" s="875" t="s">
        <v>396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407</v>
      </c>
      <c r="C28" s="814"/>
      <c r="D28" s="814"/>
      <c r="E28" s="814"/>
      <c r="F28" s="814"/>
      <c r="G28" s="814"/>
      <c r="H28" s="814"/>
      <c r="I28" s="814"/>
      <c r="J28" s="814"/>
      <c r="K28" s="814"/>
      <c r="L28" s="814"/>
      <c r="M28" s="814"/>
      <c r="N28" s="814"/>
      <c r="O28" s="814"/>
      <c r="P28" s="815"/>
      <c r="Q28" s="886">
        <v>12417</v>
      </c>
      <c r="R28" s="887"/>
      <c r="S28" s="887"/>
      <c r="T28" s="887"/>
      <c r="U28" s="887"/>
      <c r="V28" s="887">
        <v>12178</v>
      </c>
      <c r="W28" s="887"/>
      <c r="X28" s="887"/>
      <c r="Y28" s="887"/>
      <c r="Z28" s="887"/>
      <c r="AA28" s="887">
        <v>239</v>
      </c>
      <c r="AB28" s="887"/>
      <c r="AC28" s="887"/>
      <c r="AD28" s="887"/>
      <c r="AE28" s="888"/>
      <c r="AF28" s="889">
        <v>239</v>
      </c>
      <c r="AG28" s="887"/>
      <c r="AH28" s="887"/>
      <c r="AI28" s="887"/>
      <c r="AJ28" s="890"/>
      <c r="AK28" s="891">
        <v>1025</v>
      </c>
      <c r="AL28" s="892"/>
      <c r="AM28" s="892"/>
      <c r="AN28" s="892"/>
      <c r="AO28" s="892"/>
      <c r="AP28" s="892" t="s">
        <v>598</v>
      </c>
      <c r="AQ28" s="892"/>
      <c r="AR28" s="892"/>
      <c r="AS28" s="892"/>
      <c r="AT28" s="892"/>
      <c r="AU28" s="892" t="s">
        <v>598</v>
      </c>
      <c r="AV28" s="892"/>
      <c r="AW28" s="892"/>
      <c r="AX28" s="892"/>
      <c r="AY28" s="892"/>
      <c r="AZ28" s="893" t="s">
        <v>598</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408</v>
      </c>
      <c r="C29" s="845"/>
      <c r="D29" s="845"/>
      <c r="E29" s="845"/>
      <c r="F29" s="845"/>
      <c r="G29" s="845"/>
      <c r="H29" s="845"/>
      <c r="I29" s="845"/>
      <c r="J29" s="845"/>
      <c r="K29" s="845"/>
      <c r="L29" s="845"/>
      <c r="M29" s="845"/>
      <c r="N29" s="845"/>
      <c r="O29" s="845"/>
      <c r="P29" s="846"/>
      <c r="Q29" s="847">
        <v>14096</v>
      </c>
      <c r="R29" s="848"/>
      <c r="S29" s="848"/>
      <c r="T29" s="848"/>
      <c r="U29" s="848"/>
      <c r="V29" s="848">
        <v>13686</v>
      </c>
      <c r="W29" s="848"/>
      <c r="X29" s="848"/>
      <c r="Y29" s="848"/>
      <c r="Z29" s="848"/>
      <c r="AA29" s="848">
        <v>411</v>
      </c>
      <c r="AB29" s="848"/>
      <c r="AC29" s="848"/>
      <c r="AD29" s="848"/>
      <c r="AE29" s="849"/>
      <c r="AF29" s="850">
        <v>411</v>
      </c>
      <c r="AG29" s="851"/>
      <c r="AH29" s="851"/>
      <c r="AI29" s="851"/>
      <c r="AJ29" s="852"/>
      <c r="AK29" s="898">
        <v>2067</v>
      </c>
      <c r="AL29" s="894"/>
      <c r="AM29" s="894"/>
      <c r="AN29" s="894"/>
      <c r="AO29" s="894"/>
      <c r="AP29" s="894" t="s">
        <v>598</v>
      </c>
      <c r="AQ29" s="894"/>
      <c r="AR29" s="894"/>
      <c r="AS29" s="894"/>
      <c r="AT29" s="894"/>
      <c r="AU29" s="894" t="s">
        <v>598</v>
      </c>
      <c r="AV29" s="894"/>
      <c r="AW29" s="894"/>
      <c r="AX29" s="894"/>
      <c r="AY29" s="894"/>
      <c r="AZ29" s="895" t="s">
        <v>598</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409</v>
      </c>
      <c r="C30" s="845"/>
      <c r="D30" s="845"/>
      <c r="E30" s="845"/>
      <c r="F30" s="845"/>
      <c r="G30" s="845"/>
      <c r="H30" s="845"/>
      <c r="I30" s="845"/>
      <c r="J30" s="845"/>
      <c r="K30" s="845"/>
      <c r="L30" s="845"/>
      <c r="M30" s="845"/>
      <c r="N30" s="845"/>
      <c r="O30" s="845"/>
      <c r="P30" s="846"/>
      <c r="Q30" s="847">
        <v>1691</v>
      </c>
      <c r="R30" s="848"/>
      <c r="S30" s="848"/>
      <c r="T30" s="848"/>
      <c r="U30" s="848"/>
      <c r="V30" s="848">
        <v>1686</v>
      </c>
      <c r="W30" s="848"/>
      <c r="X30" s="848"/>
      <c r="Y30" s="848"/>
      <c r="Z30" s="848"/>
      <c r="AA30" s="848">
        <v>5</v>
      </c>
      <c r="AB30" s="848"/>
      <c r="AC30" s="848"/>
      <c r="AD30" s="848"/>
      <c r="AE30" s="849"/>
      <c r="AF30" s="850">
        <v>5</v>
      </c>
      <c r="AG30" s="851"/>
      <c r="AH30" s="851"/>
      <c r="AI30" s="851"/>
      <c r="AJ30" s="852"/>
      <c r="AK30" s="898">
        <v>463</v>
      </c>
      <c r="AL30" s="894"/>
      <c r="AM30" s="894"/>
      <c r="AN30" s="894"/>
      <c r="AO30" s="894"/>
      <c r="AP30" s="894" t="s">
        <v>598</v>
      </c>
      <c r="AQ30" s="894"/>
      <c r="AR30" s="894"/>
      <c r="AS30" s="894"/>
      <c r="AT30" s="894"/>
      <c r="AU30" s="894" t="s">
        <v>598</v>
      </c>
      <c r="AV30" s="894"/>
      <c r="AW30" s="894"/>
      <c r="AX30" s="894"/>
      <c r="AY30" s="894"/>
      <c r="AZ30" s="895" t="s">
        <v>598</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410</v>
      </c>
      <c r="C31" s="845"/>
      <c r="D31" s="845"/>
      <c r="E31" s="845"/>
      <c r="F31" s="845"/>
      <c r="G31" s="845"/>
      <c r="H31" s="845"/>
      <c r="I31" s="845"/>
      <c r="J31" s="845"/>
      <c r="K31" s="845"/>
      <c r="L31" s="845"/>
      <c r="M31" s="845"/>
      <c r="N31" s="845"/>
      <c r="O31" s="845"/>
      <c r="P31" s="846"/>
      <c r="Q31" s="847">
        <v>2055</v>
      </c>
      <c r="R31" s="848"/>
      <c r="S31" s="848"/>
      <c r="T31" s="848"/>
      <c r="U31" s="848"/>
      <c r="V31" s="848">
        <v>2149</v>
      </c>
      <c r="W31" s="848"/>
      <c r="X31" s="848"/>
      <c r="Y31" s="848"/>
      <c r="Z31" s="848"/>
      <c r="AA31" s="848">
        <v>-94</v>
      </c>
      <c r="AB31" s="848"/>
      <c r="AC31" s="848"/>
      <c r="AD31" s="848"/>
      <c r="AE31" s="849"/>
      <c r="AF31" s="850">
        <v>4155</v>
      </c>
      <c r="AG31" s="851"/>
      <c r="AH31" s="851"/>
      <c r="AI31" s="851"/>
      <c r="AJ31" s="852"/>
      <c r="AK31" s="898">
        <v>59</v>
      </c>
      <c r="AL31" s="894"/>
      <c r="AM31" s="894"/>
      <c r="AN31" s="894"/>
      <c r="AO31" s="894"/>
      <c r="AP31" s="894">
        <v>6423</v>
      </c>
      <c r="AQ31" s="894"/>
      <c r="AR31" s="894"/>
      <c r="AS31" s="894"/>
      <c r="AT31" s="894"/>
      <c r="AU31" s="894">
        <v>295</v>
      </c>
      <c r="AV31" s="894"/>
      <c r="AW31" s="894"/>
      <c r="AX31" s="894"/>
      <c r="AY31" s="894"/>
      <c r="AZ31" s="895" t="s">
        <v>598</v>
      </c>
      <c r="BA31" s="895"/>
      <c r="BB31" s="895"/>
      <c r="BC31" s="895"/>
      <c r="BD31" s="895"/>
      <c r="BE31" s="896" t="s">
        <v>411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412</v>
      </c>
      <c r="C32" s="845"/>
      <c r="D32" s="845"/>
      <c r="E32" s="845"/>
      <c r="F32" s="845"/>
      <c r="G32" s="845"/>
      <c r="H32" s="845"/>
      <c r="I32" s="845"/>
      <c r="J32" s="845"/>
      <c r="K32" s="845"/>
      <c r="L32" s="845"/>
      <c r="M32" s="845"/>
      <c r="N32" s="845"/>
      <c r="O32" s="845"/>
      <c r="P32" s="846"/>
      <c r="Q32" s="847">
        <v>2845</v>
      </c>
      <c r="R32" s="848"/>
      <c r="S32" s="848"/>
      <c r="T32" s="848"/>
      <c r="U32" s="848"/>
      <c r="V32" s="848">
        <v>2754</v>
      </c>
      <c r="W32" s="848"/>
      <c r="X32" s="848"/>
      <c r="Y32" s="848"/>
      <c r="Z32" s="848"/>
      <c r="AA32" s="848">
        <v>91</v>
      </c>
      <c r="AB32" s="848"/>
      <c r="AC32" s="848"/>
      <c r="AD32" s="848"/>
      <c r="AE32" s="849"/>
      <c r="AF32" s="850">
        <v>233</v>
      </c>
      <c r="AG32" s="851"/>
      <c r="AH32" s="851"/>
      <c r="AI32" s="851"/>
      <c r="AJ32" s="852"/>
      <c r="AK32" s="898">
        <v>1073</v>
      </c>
      <c r="AL32" s="894"/>
      <c r="AM32" s="894"/>
      <c r="AN32" s="894"/>
      <c r="AO32" s="894"/>
      <c r="AP32" s="894">
        <v>11886</v>
      </c>
      <c r="AQ32" s="894"/>
      <c r="AR32" s="894"/>
      <c r="AS32" s="894"/>
      <c r="AT32" s="894"/>
      <c r="AU32" s="894">
        <v>6109</v>
      </c>
      <c r="AV32" s="894"/>
      <c r="AW32" s="894"/>
      <c r="AX32" s="894"/>
      <c r="AY32" s="894"/>
      <c r="AZ32" s="895" t="s">
        <v>598</v>
      </c>
      <c r="BA32" s="895"/>
      <c r="BB32" s="895"/>
      <c r="BC32" s="895"/>
      <c r="BD32" s="895"/>
      <c r="BE32" s="896" t="s">
        <v>413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414</v>
      </c>
      <c r="C33" s="845"/>
      <c r="D33" s="845"/>
      <c r="E33" s="845"/>
      <c r="F33" s="845"/>
      <c r="G33" s="845"/>
      <c r="H33" s="845"/>
      <c r="I33" s="845"/>
      <c r="J33" s="845"/>
      <c r="K33" s="845"/>
      <c r="L33" s="845"/>
      <c r="M33" s="845"/>
      <c r="N33" s="845"/>
      <c r="O33" s="845"/>
      <c r="P33" s="846"/>
      <c r="Q33" s="847">
        <v>231</v>
      </c>
      <c r="R33" s="848"/>
      <c r="S33" s="848"/>
      <c r="T33" s="848"/>
      <c r="U33" s="848"/>
      <c r="V33" s="848">
        <v>231</v>
      </c>
      <c r="W33" s="848"/>
      <c r="X33" s="848"/>
      <c r="Y33" s="848"/>
      <c r="Z33" s="848"/>
      <c r="AA33" s="848">
        <v>0</v>
      </c>
      <c r="AB33" s="848"/>
      <c r="AC33" s="848"/>
      <c r="AD33" s="848"/>
      <c r="AE33" s="849"/>
      <c r="AF33" s="850" t="s">
        <v>415</v>
      </c>
      <c r="AG33" s="851"/>
      <c r="AH33" s="851"/>
      <c r="AI33" s="851"/>
      <c r="AJ33" s="852"/>
      <c r="AK33" s="898">
        <v>177</v>
      </c>
      <c r="AL33" s="894"/>
      <c r="AM33" s="894"/>
      <c r="AN33" s="894"/>
      <c r="AO33" s="894"/>
      <c r="AP33" s="894">
        <v>826</v>
      </c>
      <c r="AQ33" s="894"/>
      <c r="AR33" s="894"/>
      <c r="AS33" s="894"/>
      <c r="AT33" s="894"/>
      <c r="AU33" s="894">
        <v>826</v>
      </c>
      <c r="AV33" s="894"/>
      <c r="AW33" s="894"/>
      <c r="AX33" s="894"/>
      <c r="AY33" s="894"/>
      <c r="AZ33" s="895" t="s">
        <v>598</v>
      </c>
      <c r="BA33" s="895"/>
      <c r="BB33" s="895"/>
      <c r="BC33" s="895"/>
      <c r="BD33" s="895"/>
      <c r="BE33" s="896" t="s">
        <v>416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417</v>
      </c>
      <c r="C34" s="845"/>
      <c r="D34" s="845"/>
      <c r="E34" s="845"/>
      <c r="F34" s="845"/>
      <c r="G34" s="845"/>
      <c r="H34" s="845"/>
      <c r="I34" s="845"/>
      <c r="J34" s="845"/>
      <c r="K34" s="845"/>
      <c r="L34" s="845"/>
      <c r="M34" s="845"/>
      <c r="N34" s="845"/>
      <c r="O34" s="845"/>
      <c r="P34" s="846"/>
      <c r="Q34" s="847">
        <v>206</v>
      </c>
      <c r="R34" s="848"/>
      <c r="S34" s="848"/>
      <c r="T34" s="848"/>
      <c r="U34" s="848"/>
      <c r="V34" s="848">
        <v>164</v>
      </c>
      <c r="W34" s="848"/>
      <c r="X34" s="848"/>
      <c r="Y34" s="848"/>
      <c r="Z34" s="848"/>
      <c r="AA34" s="848">
        <v>42</v>
      </c>
      <c r="AB34" s="848"/>
      <c r="AC34" s="848"/>
      <c r="AD34" s="848"/>
      <c r="AE34" s="849"/>
      <c r="AF34" s="850">
        <v>42</v>
      </c>
      <c r="AG34" s="851"/>
      <c r="AH34" s="851"/>
      <c r="AI34" s="851"/>
      <c r="AJ34" s="852"/>
      <c r="AK34" s="898">
        <v>0</v>
      </c>
      <c r="AL34" s="894"/>
      <c r="AM34" s="894"/>
      <c r="AN34" s="894"/>
      <c r="AO34" s="894"/>
      <c r="AP34" s="894">
        <v>0</v>
      </c>
      <c r="AQ34" s="894"/>
      <c r="AR34" s="894"/>
      <c r="AS34" s="894"/>
      <c r="AT34" s="894"/>
      <c r="AU34" s="894">
        <v>0</v>
      </c>
      <c r="AV34" s="894"/>
      <c r="AW34" s="894"/>
      <c r="AX34" s="894"/>
      <c r="AY34" s="894"/>
      <c r="AZ34" s="895" t="s">
        <v>598</v>
      </c>
      <c r="BA34" s="895"/>
      <c r="BB34" s="895"/>
      <c r="BC34" s="895"/>
      <c r="BD34" s="895"/>
      <c r="BE34" s="896" t="s">
        <v>418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394</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5085</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421</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423</v>
      </c>
      <c r="B66" s="792"/>
      <c r="C66" s="792"/>
      <c r="D66" s="792"/>
      <c r="E66" s="792"/>
      <c r="F66" s="792"/>
      <c r="G66" s="792"/>
      <c r="H66" s="792"/>
      <c r="I66" s="792"/>
      <c r="J66" s="792"/>
      <c r="K66" s="792"/>
      <c r="L66" s="792"/>
      <c r="M66" s="792"/>
      <c r="N66" s="792"/>
      <c r="O66" s="792"/>
      <c r="P66" s="793"/>
      <c r="Q66" s="797" t="s">
        <v>424</v>
      </c>
      <c r="R66" s="798"/>
      <c r="S66" s="798"/>
      <c r="T66" s="798"/>
      <c r="U66" s="799"/>
      <c r="V66" s="797" t="s">
        <v>425</v>
      </c>
      <c r="W66" s="798"/>
      <c r="X66" s="798"/>
      <c r="Y66" s="798"/>
      <c r="Z66" s="799"/>
      <c r="AA66" s="797" t="s">
        <v>426</v>
      </c>
      <c r="AB66" s="798"/>
      <c r="AC66" s="798"/>
      <c r="AD66" s="798"/>
      <c r="AE66" s="799"/>
      <c r="AF66" s="918" t="s">
        <v>402</v>
      </c>
      <c r="AG66" s="879"/>
      <c r="AH66" s="879"/>
      <c r="AI66" s="879"/>
      <c r="AJ66" s="919"/>
      <c r="AK66" s="797" t="s">
        <v>427</v>
      </c>
      <c r="AL66" s="792"/>
      <c r="AM66" s="792"/>
      <c r="AN66" s="792"/>
      <c r="AO66" s="793"/>
      <c r="AP66" s="797" t="s">
        <v>404</v>
      </c>
      <c r="AQ66" s="798"/>
      <c r="AR66" s="798"/>
      <c r="AS66" s="798"/>
      <c r="AT66" s="799"/>
      <c r="AU66" s="797" t="s">
        <v>428</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602</v>
      </c>
      <c r="C68" s="934"/>
      <c r="D68" s="934"/>
      <c r="E68" s="934"/>
      <c r="F68" s="934"/>
      <c r="G68" s="934"/>
      <c r="H68" s="934"/>
      <c r="I68" s="934"/>
      <c r="J68" s="934"/>
      <c r="K68" s="934"/>
      <c r="L68" s="934"/>
      <c r="M68" s="934"/>
      <c r="N68" s="934"/>
      <c r="O68" s="934"/>
      <c r="P68" s="935"/>
      <c r="Q68" s="936">
        <v>11473</v>
      </c>
      <c r="R68" s="930"/>
      <c r="S68" s="930"/>
      <c r="T68" s="930"/>
      <c r="U68" s="930"/>
      <c r="V68" s="930">
        <v>10576</v>
      </c>
      <c r="W68" s="930"/>
      <c r="X68" s="930"/>
      <c r="Y68" s="930"/>
      <c r="Z68" s="930"/>
      <c r="AA68" s="930">
        <v>897</v>
      </c>
      <c r="AB68" s="930"/>
      <c r="AC68" s="930"/>
      <c r="AD68" s="930"/>
      <c r="AE68" s="930"/>
      <c r="AF68" s="930">
        <v>3174</v>
      </c>
      <c r="AG68" s="930"/>
      <c r="AH68" s="930"/>
      <c r="AI68" s="930"/>
      <c r="AJ68" s="930"/>
      <c r="AK68" s="930">
        <v>0</v>
      </c>
      <c r="AL68" s="930"/>
      <c r="AM68" s="930"/>
      <c r="AN68" s="930"/>
      <c r="AO68" s="930"/>
      <c r="AP68" s="930">
        <v>2242</v>
      </c>
      <c r="AQ68" s="930"/>
      <c r="AR68" s="930"/>
      <c r="AS68" s="930"/>
      <c r="AT68" s="930"/>
      <c r="AU68" s="930">
        <v>1058</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603</v>
      </c>
      <c r="C69" s="938"/>
      <c r="D69" s="938"/>
      <c r="E69" s="938"/>
      <c r="F69" s="938"/>
      <c r="G69" s="938"/>
      <c r="H69" s="938"/>
      <c r="I69" s="938"/>
      <c r="J69" s="938"/>
      <c r="K69" s="938"/>
      <c r="L69" s="938"/>
      <c r="M69" s="938"/>
      <c r="N69" s="938"/>
      <c r="O69" s="938"/>
      <c r="P69" s="939"/>
      <c r="Q69" s="940">
        <v>89</v>
      </c>
      <c r="R69" s="894"/>
      <c r="S69" s="894"/>
      <c r="T69" s="894"/>
      <c r="U69" s="894"/>
      <c r="V69" s="894">
        <v>83</v>
      </c>
      <c r="W69" s="894"/>
      <c r="X69" s="894"/>
      <c r="Y69" s="894"/>
      <c r="Z69" s="894"/>
      <c r="AA69" s="894">
        <v>6</v>
      </c>
      <c r="AB69" s="894"/>
      <c r="AC69" s="894"/>
      <c r="AD69" s="894"/>
      <c r="AE69" s="894"/>
      <c r="AF69" s="894">
        <v>6</v>
      </c>
      <c r="AG69" s="894"/>
      <c r="AH69" s="894"/>
      <c r="AI69" s="894"/>
      <c r="AJ69" s="894"/>
      <c r="AK69" s="894">
        <v>3</v>
      </c>
      <c r="AL69" s="894"/>
      <c r="AM69" s="894"/>
      <c r="AN69" s="894"/>
      <c r="AO69" s="894"/>
      <c r="AP69" s="894" t="s">
        <v>598</v>
      </c>
      <c r="AQ69" s="894"/>
      <c r="AR69" s="894"/>
      <c r="AS69" s="894"/>
      <c r="AT69" s="894"/>
      <c r="AU69" s="894" t="s">
        <v>598</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604</v>
      </c>
      <c r="C70" s="938"/>
      <c r="D70" s="938"/>
      <c r="E70" s="938"/>
      <c r="F70" s="938"/>
      <c r="G70" s="938"/>
      <c r="H70" s="938"/>
      <c r="I70" s="938"/>
      <c r="J70" s="938"/>
      <c r="K70" s="938"/>
      <c r="L70" s="938"/>
      <c r="M70" s="938"/>
      <c r="N70" s="938"/>
      <c r="O70" s="938"/>
      <c r="P70" s="939"/>
      <c r="Q70" s="940">
        <v>252958</v>
      </c>
      <c r="R70" s="894"/>
      <c r="S70" s="894"/>
      <c r="T70" s="894"/>
      <c r="U70" s="894"/>
      <c r="V70" s="894">
        <v>245877</v>
      </c>
      <c r="W70" s="894"/>
      <c r="X70" s="894"/>
      <c r="Y70" s="894"/>
      <c r="Z70" s="894"/>
      <c r="AA70" s="894">
        <v>7081</v>
      </c>
      <c r="AB70" s="894"/>
      <c r="AC70" s="894"/>
      <c r="AD70" s="894"/>
      <c r="AE70" s="894"/>
      <c r="AF70" s="894">
        <v>7081</v>
      </c>
      <c r="AG70" s="894"/>
      <c r="AH70" s="894"/>
      <c r="AI70" s="894"/>
      <c r="AJ70" s="894"/>
      <c r="AK70" s="894">
        <v>2765</v>
      </c>
      <c r="AL70" s="894"/>
      <c r="AM70" s="894"/>
      <c r="AN70" s="894"/>
      <c r="AO70" s="894"/>
      <c r="AP70" s="894" t="s">
        <v>598</v>
      </c>
      <c r="AQ70" s="894"/>
      <c r="AR70" s="894"/>
      <c r="AS70" s="894"/>
      <c r="AT70" s="894"/>
      <c r="AU70" s="894" t="s">
        <v>598</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605</v>
      </c>
      <c r="C71" s="938"/>
      <c r="D71" s="938"/>
      <c r="E71" s="938"/>
      <c r="F71" s="938"/>
      <c r="G71" s="938"/>
      <c r="H71" s="938"/>
      <c r="I71" s="938"/>
      <c r="J71" s="938"/>
      <c r="K71" s="938"/>
      <c r="L71" s="938"/>
      <c r="M71" s="938"/>
      <c r="N71" s="938"/>
      <c r="O71" s="938"/>
      <c r="P71" s="939"/>
      <c r="Q71" s="940">
        <v>7172</v>
      </c>
      <c r="R71" s="894"/>
      <c r="S71" s="894"/>
      <c r="T71" s="894"/>
      <c r="U71" s="894"/>
      <c r="V71" s="894">
        <v>6595</v>
      </c>
      <c r="W71" s="894"/>
      <c r="X71" s="894"/>
      <c r="Y71" s="894"/>
      <c r="Z71" s="894"/>
      <c r="AA71" s="894">
        <v>576</v>
      </c>
      <c r="AB71" s="894"/>
      <c r="AC71" s="894"/>
      <c r="AD71" s="894"/>
      <c r="AE71" s="894"/>
      <c r="AF71" s="894">
        <v>576</v>
      </c>
      <c r="AG71" s="894"/>
      <c r="AH71" s="894"/>
      <c r="AI71" s="894"/>
      <c r="AJ71" s="894"/>
      <c r="AK71" s="894">
        <v>2440</v>
      </c>
      <c r="AL71" s="894"/>
      <c r="AM71" s="894"/>
      <c r="AN71" s="894"/>
      <c r="AO71" s="894"/>
      <c r="AP71" s="894" t="s">
        <v>598</v>
      </c>
      <c r="AQ71" s="894"/>
      <c r="AR71" s="894"/>
      <c r="AS71" s="894"/>
      <c r="AT71" s="894"/>
      <c r="AU71" s="894" t="s">
        <v>598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606</v>
      </c>
      <c r="C72" s="938"/>
      <c r="D72" s="938"/>
      <c r="E72" s="938"/>
      <c r="F72" s="938"/>
      <c r="G72" s="938"/>
      <c r="H72" s="938"/>
      <c r="I72" s="938"/>
      <c r="J72" s="938"/>
      <c r="K72" s="938"/>
      <c r="L72" s="938"/>
      <c r="M72" s="938"/>
      <c r="N72" s="938"/>
      <c r="O72" s="938"/>
      <c r="P72" s="939"/>
      <c r="Q72" s="940">
        <v>147</v>
      </c>
      <c r="R72" s="894"/>
      <c r="S72" s="894"/>
      <c r="T72" s="894"/>
      <c r="U72" s="894"/>
      <c r="V72" s="894">
        <v>125</v>
      </c>
      <c r="W72" s="894"/>
      <c r="X72" s="894"/>
      <c r="Y72" s="894"/>
      <c r="Z72" s="894"/>
      <c r="AA72" s="894">
        <v>22</v>
      </c>
      <c r="AB72" s="894"/>
      <c r="AC72" s="894"/>
      <c r="AD72" s="894"/>
      <c r="AE72" s="894"/>
      <c r="AF72" s="894">
        <v>22</v>
      </c>
      <c r="AG72" s="894"/>
      <c r="AH72" s="894"/>
      <c r="AI72" s="894"/>
      <c r="AJ72" s="894"/>
      <c r="AK72" s="894">
        <v>0</v>
      </c>
      <c r="AL72" s="894"/>
      <c r="AM72" s="894"/>
      <c r="AN72" s="894"/>
      <c r="AO72" s="894"/>
      <c r="AP72" s="894" t="s">
        <v>598</v>
      </c>
      <c r="AQ72" s="894"/>
      <c r="AR72" s="894"/>
      <c r="AS72" s="894"/>
      <c r="AT72" s="894"/>
      <c r="AU72" s="894" t="s">
        <v>598</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394</v>
      </c>
      <c r="B88" s="853" t="s">
        <v>429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3" t="s">
        <v>430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438</v>
      </c>
      <c r="AB109" s="957"/>
      <c r="AC109" s="957"/>
      <c r="AD109" s="957"/>
      <c r="AE109" s="958"/>
      <c r="AF109" s="956" t="s">
        <v>439</v>
      </c>
      <c r="AG109" s="957"/>
      <c r="AH109" s="957"/>
      <c r="AI109" s="957"/>
      <c r="AJ109" s="958"/>
      <c r="AK109" s="956" t="s">
        <v>305</v>
      </c>
      <c r="AL109" s="957"/>
      <c r="AM109" s="957"/>
      <c r="AN109" s="957"/>
      <c r="AO109" s="958"/>
      <c r="AP109" s="956" t="s">
        <v>440</v>
      </c>
      <c r="AQ109" s="957"/>
      <c r="AR109" s="957"/>
      <c r="AS109" s="957"/>
      <c r="AT109" s="959"/>
      <c r="AU109" s="976" t="s">
        <v>437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438</v>
      </c>
      <c r="BR109" s="957"/>
      <c r="BS109" s="957"/>
      <c r="BT109" s="957"/>
      <c r="BU109" s="958"/>
      <c r="BV109" s="956" t="s">
        <v>439</v>
      </c>
      <c r="BW109" s="957"/>
      <c r="BX109" s="957"/>
      <c r="BY109" s="957"/>
      <c r="BZ109" s="958"/>
      <c r="CA109" s="956" t="s">
        <v>305</v>
      </c>
      <c r="CB109" s="957"/>
      <c r="CC109" s="957"/>
      <c r="CD109" s="957"/>
      <c r="CE109" s="958"/>
      <c r="CF109" s="977" t="s">
        <v>440</v>
      </c>
      <c r="CG109" s="977"/>
      <c r="CH109" s="977"/>
      <c r="CI109" s="977"/>
      <c r="CJ109" s="977"/>
      <c r="CK109" s="956" t="s">
        <v>441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438</v>
      </c>
      <c r="DH109" s="957"/>
      <c r="DI109" s="957"/>
      <c r="DJ109" s="957"/>
      <c r="DK109" s="958"/>
      <c r="DL109" s="956" t="s">
        <v>439</v>
      </c>
      <c r="DM109" s="957"/>
      <c r="DN109" s="957"/>
      <c r="DO109" s="957"/>
      <c r="DP109" s="958"/>
      <c r="DQ109" s="956" t="s">
        <v>305</v>
      </c>
      <c r="DR109" s="957"/>
      <c r="DS109" s="957"/>
      <c r="DT109" s="957"/>
      <c r="DU109" s="958"/>
      <c r="DV109" s="956" t="s">
        <v>440</v>
      </c>
      <c r="DW109" s="957"/>
      <c r="DX109" s="957"/>
      <c r="DY109" s="957"/>
      <c r="DZ109" s="959"/>
    </row>
    <row r="110" spans="1:131" s="226" customFormat="1" ht="26.25" customHeight="1" x14ac:dyDescent="0.2">
      <c r="A110" s="960" t="s">
        <v>442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3873639</v>
      </c>
      <c r="AB110" s="964"/>
      <c r="AC110" s="964"/>
      <c r="AD110" s="964"/>
      <c r="AE110" s="965"/>
      <c r="AF110" s="966">
        <v>3987075</v>
      </c>
      <c r="AG110" s="964"/>
      <c r="AH110" s="964"/>
      <c r="AI110" s="964"/>
      <c r="AJ110" s="965"/>
      <c r="AK110" s="966">
        <v>4089648</v>
      </c>
      <c r="AL110" s="964"/>
      <c r="AM110" s="964"/>
      <c r="AN110" s="964"/>
      <c r="AO110" s="965"/>
      <c r="AP110" s="967">
        <v>17.5</v>
      </c>
      <c r="AQ110" s="968"/>
      <c r="AR110" s="968"/>
      <c r="AS110" s="968"/>
      <c r="AT110" s="969"/>
      <c r="AU110" s="970" t="s">
        <v>73</v>
      </c>
      <c r="AV110" s="971"/>
      <c r="AW110" s="971"/>
      <c r="AX110" s="971"/>
      <c r="AY110" s="971"/>
      <c r="AZ110" s="993" t="s">
        <v>443</v>
      </c>
      <c r="BA110" s="961"/>
      <c r="BB110" s="961"/>
      <c r="BC110" s="961"/>
      <c r="BD110" s="961"/>
      <c r="BE110" s="961"/>
      <c r="BF110" s="961"/>
      <c r="BG110" s="961"/>
      <c r="BH110" s="961"/>
      <c r="BI110" s="961"/>
      <c r="BJ110" s="961"/>
      <c r="BK110" s="961"/>
      <c r="BL110" s="961"/>
      <c r="BM110" s="961"/>
      <c r="BN110" s="961"/>
      <c r="BO110" s="961"/>
      <c r="BP110" s="962"/>
      <c r="BQ110" s="994">
        <v>34517773</v>
      </c>
      <c r="BR110" s="995"/>
      <c r="BS110" s="995"/>
      <c r="BT110" s="995"/>
      <c r="BU110" s="995"/>
      <c r="BV110" s="995">
        <v>36396592</v>
      </c>
      <c r="BW110" s="995"/>
      <c r="BX110" s="995"/>
      <c r="BY110" s="995"/>
      <c r="BZ110" s="995"/>
      <c r="CA110" s="995">
        <v>35460084</v>
      </c>
      <c r="CB110" s="995"/>
      <c r="CC110" s="995"/>
      <c r="CD110" s="995"/>
      <c r="CE110" s="995"/>
      <c r="CF110" s="1008">
        <v>151.5</v>
      </c>
      <c r="CG110" s="1009"/>
      <c r="CH110" s="1009"/>
      <c r="CI110" s="1009"/>
      <c r="CJ110" s="1009"/>
      <c r="CK110" s="1010" t="s">
        <v>444</v>
      </c>
      <c r="CL110" s="1011"/>
      <c r="CM110" s="993" t="s">
        <v>445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446</v>
      </c>
      <c r="DH110" s="995"/>
      <c r="DI110" s="995"/>
      <c r="DJ110" s="995"/>
      <c r="DK110" s="995"/>
      <c r="DL110" s="995" t="s">
        <v>447</v>
      </c>
      <c r="DM110" s="995"/>
      <c r="DN110" s="995"/>
      <c r="DO110" s="995"/>
      <c r="DP110" s="995"/>
      <c r="DQ110" s="995" t="s">
        <v>448</v>
      </c>
      <c r="DR110" s="995"/>
      <c r="DS110" s="995"/>
      <c r="DT110" s="995"/>
      <c r="DU110" s="995"/>
      <c r="DV110" s="996" t="s">
        <v>390</v>
      </c>
      <c r="DW110" s="996"/>
      <c r="DX110" s="996"/>
      <c r="DY110" s="996"/>
      <c r="DZ110" s="997"/>
    </row>
    <row r="111" spans="1:131" s="226" customFormat="1" ht="26.25" customHeight="1" x14ac:dyDescent="0.2">
      <c r="A111" s="998" t="s">
        <v>449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131</v>
      </c>
      <c r="AB111" s="1002"/>
      <c r="AC111" s="1002"/>
      <c r="AD111" s="1002"/>
      <c r="AE111" s="1003"/>
      <c r="AF111" s="1004" t="s">
        <v>450</v>
      </c>
      <c r="AG111" s="1002"/>
      <c r="AH111" s="1002"/>
      <c r="AI111" s="1002"/>
      <c r="AJ111" s="1003"/>
      <c r="AK111" s="1004" t="s">
        <v>451</v>
      </c>
      <c r="AL111" s="1002"/>
      <c r="AM111" s="1002"/>
      <c r="AN111" s="1002"/>
      <c r="AO111" s="1003"/>
      <c r="AP111" s="1005" t="s">
        <v>390</v>
      </c>
      <c r="AQ111" s="1006"/>
      <c r="AR111" s="1006"/>
      <c r="AS111" s="1006"/>
      <c r="AT111" s="1007"/>
      <c r="AU111" s="972"/>
      <c r="AV111" s="973"/>
      <c r="AW111" s="973"/>
      <c r="AX111" s="973"/>
      <c r="AY111" s="973"/>
      <c r="AZ111" s="986" t="s">
        <v>452</v>
      </c>
      <c r="BA111" s="987"/>
      <c r="BB111" s="987"/>
      <c r="BC111" s="987"/>
      <c r="BD111" s="987"/>
      <c r="BE111" s="987"/>
      <c r="BF111" s="987"/>
      <c r="BG111" s="987"/>
      <c r="BH111" s="987"/>
      <c r="BI111" s="987"/>
      <c r="BJ111" s="987"/>
      <c r="BK111" s="987"/>
      <c r="BL111" s="987"/>
      <c r="BM111" s="987"/>
      <c r="BN111" s="987"/>
      <c r="BO111" s="987"/>
      <c r="BP111" s="988"/>
      <c r="BQ111" s="989">
        <v>93434</v>
      </c>
      <c r="BR111" s="990"/>
      <c r="BS111" s="990"/>
      <c r="BT111" s="990"/>
      <c r="BU111" s="990"/>
      <c r="BV111" s="990">
        <v>80742</v>
      </c>
      <c r="BW111" s="990"/>
      <c r="BX111" s="990"/>
      <c r="BY111" s="990"/>
      <c r="BZ111" s="990"/>
      <c r="CA111" s="990">
        <v>67837</v>
      </c>
      <c r="CB111" s="990"/>
      <c r="CC111" s="990"/>
      <c r="CD111" s="990"/>
      <c r="CE111" s="990"/>
      <c r="CF111" s="984">
        <v>0.3</v>
      </c>
      <c r="CG111" s="985"/>
      <c r="CH111" s="985"/>
      <c r="CI111" s="985"/>
      <c r="CJ111" s="985"/>
      <c r="CK111" s="1012"/>
      <c r="CL111" s="1013"/>
      <c r="CM111" s="986" t="s">
        <v>453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451</v>
      </c>
      <c r="DH111" s="990"/>
      <c r="DI111" s="990"/>
      <c r="DJ111" s="990"/>
      <c r="DK111" s="990"/>
      <c r="DL111" s="990" t="s">
        <v>448</v>
      </c>
      <c r="DM111" s="990"/>
      <c r="DN111" s="990"/>
      <c r="DO111" s="990"/>
      <c r="DP111" s="990"/>
      <c r="DQ111" s="990" t="s">
        <v>454</v>
      </c>
      <c r="DR111" s="990"/>
      <c r="DS111" s="990"/>
      <c r="DT111" s="990"/>
      <c r="DU111" s="990"/>
      <c r="DV111" s="991" t="s">
        <v>455</v>
      </c>
      <c r="DW111" s="991"/>
      <c r="DX111" s="991"/>
      <c r="DY111" s="991"/>
      <c r="DZ111" s="992"/>
    </row>
    <row r="112" spans="1:131" s="226" customFormat="1" ht="26.25" customHeight="1" x14ac:dyDescent="0.2">
      <c r="A112" s="1016" t="s">
        <v>456</v>
      </c>
      <c r="B112" s="1017"/>
      <c r="C112" s="987" t="s">
        <v>457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455</v>
      </c>
      <c r="AB112" s="1023"/>
      <c r="AC112" s="1023"/>
      <c r="AD112" s="1023"/>
      <c r="AE112" s="1024"/>
      <c r="AF112" s="1025" t="s">
        <v>131</v>
      </c>
      <c r="AG112" s="1023"/>
      <c r="AH112" s="1023"/>
      <c r="AI112" s="1023"/>
      <c r="AJ112" s="1024"/>
      <c r="AK112" s="1025" t="s">
        <v>131</v>
      </c>
      <c r="AL112" s="1023"/>
      <c r="AM112" s="1023"/>
      <c r="AN112" s="1023"/>
      <c r="AO112" s="1024"/>
      <c r="AP112" s="1026" t="s">
        <v>458</v>
      </c>
      <c r="AQ112" s="1027"/>
      <c r="AR112" s="1027"/>
      <c r="AS112" s="1027"/>
      <c r="AT112" s="1028"/>
      <c r="AU112" s="972"/>
      <c r="AV112" s="973"/>
      <c r="AW112" s="973"/>
      <c r="AX112" s="973"/>
      <c r="AY112" s="973"/>
      <c r="AZ112" s="986" t="s">
        <v>459</v>
      </c>
      <c r="BA112" s="987"/>
      <c r="BB112" s="987"/>
      <c r="BC112" s="987"/>
      <c r="BD112" s="987"/>
      <c r="BE112" s="987"/>
      <c r="BF112" s="987"/>
      <c r="BG112" s="987"/>
      <c r="BH112" s="987"/>
      <c r="BI112" s="987"/>
      <c r="BJ112" s="987"/>
      <c r="BK112" s="987"/>
      <c r="BL112" s="987"/>
      <c r="BM112" s="987"/>
      <c r="BN112" s="987"/>
      <c r="BO112" s="987"/>
      <c r="BP112" s="988"/>
      <c r="BQ112" s="989">
        <v>9783432</v>
      </c>
      <c r="BR112" s="990"/>
      <c r="BS112" s="990"/>
      <c r="BT112" s="990"/>
      <c r="BU112" s="990"/>
      <c r="BV112" s="990">
        <v>8478590</v>
      </c>
      <c r="BW112" s="990"/>
      <c r="BX112" s="990"/>
      <c r="BY112" s="990"/>
      <c r="BZ112" s="990"/>
      <c r="CA112" s="990">
        <v>7230604</v>
      </c>
      <c r="CB112" s="990"/>
      <c r="CC112" s="990"/>
      <c r="CD112" s="990"/>
      <c r="CE112" s="990"/>
      <c r="CF112" s="984">
        <v>30.9</v>
      </c>
      <c r="CG112" s="985"/>
      <c r="CH112" s="985"/>
      <c r="CI112" s="985"/>
      <c r="CJ112" s="985"/>
      <c r="CK112" s="1012"/>
      <c r="CL112" s="1013"/>
      <c r="CM112" s="986" t="s">
        <v>460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455</v>
      </c>
      <c r="DH112" s="990"/>
      <c r="DI112" s="990"/>
      <c r="DJ112" s="990"/>
      <c r="DK112" s="990"/>
      <c r="DL112" s="990" t="s">
        <v>450</v>
      </c>
      <c r="DM112" s="990"/>
      <c r="DN112" s="990"/>
      <c r="DO112" s="990"/>
      <c r="DP112" s="990"/>
      <c r="DQ112" s="990" t="s">
        <v>455</v>
      </c>
      <c r="DR112" s="990"/>
      <c r="DS112" s="990"/>
      <c r="DT112" s="990"/>
      <c r="DU112" s="990"/>
      <c r="DV112" s="991" t="s">
        <v>447</v>
      </c>
      <c r="DW112" s="991"/>
      <c r="DX112" s="991"/>
      <c r="DY112" s="991"/>
      <c r="DZ112" s="992"/>
    </row>
    <row r="113" spans="1:130" s="226" customFormat="1" ht="26.25" customHeight="1" x14ac:dyDescent="0.2">
      <c r="A113" s="1018"/>
      <c r="B113" s="1019"/>
      <c r="C113" s="987" t="s">
        <v>461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1023886</v>
      </c>
      <c r="AB113" s="1002"/>
      <c r="AC113" s="1002"/>
      <c r="AD113" s="1002"/>
      <c r="AE113" s="1003"/>
      <c r="AF113" s="1004">
        <v>794796</v>
      </c>
      <c r="AG113" s="1002"/>
      <c r="AH113" s="1002"/>
      <c r="AI113" s="1002"/>
      <c r="AJ113" s="1003"/>
      <c r="AK113" s="1004">
        <v>691623</v>
      </c>
      <c r="AL113" s="1002"/>
      <c r="AM113" s="1002"/>
      <c r="AN113" s="1002"/>
      <c r="AO113" s="1003"/>
      <c r="AP113" s="1005">
        <v>3</v>
      </c>
      <c r="AQ113" s="1006"/>
      <c r="AR113" s="1006"/>
      <c r="AS113" s="1006"/>
      <c r="AT113" s="1007"/>
      <c r="AU113" s="972"/>
      <c r="AV113" s="973"/>
      <c r="AW113" s="973"/>
      <c r="AX113" s="973"/>
      <c r="AY113" s="973"/>
      <c r="AZ113" s="986" t="s">
        <v>462</v>
      </c>
      <c r="BA113" s="987"/>
      <c r="BB113" s="987"/>
      <c r="BC113" s="987"/>
      <c r="BD113" s="987"/>
      <c r="BE113" s="987"/>
      <c r="BF113" s="987"/>
      <c r="BG113" s="987"/>
      <c r="BH113" s="987"/>
      <c r="BI113" s="987"/>
      <c r="BJ113" s="987"/>
      <c r="BK113" s="987"/>
      <c r="BL113" s="987"/>
      <c r="BM113" s="987"/>
      <c r="BN113" s="987"/>
      <c r="BO113" s="987"/>
      <c r="BP113" s="988"/>
      <c r="BQ113" s="989">
        <v>889182</v>
      </c>
      <c r="BR113" s="990"/>
      <c r="BS113" s="990"/>
      <c r="BT113" s="990"/>
      <c r="BU113" s="990"/>
      <c r="BV113" s="990">
        <v>757471</v>
      </c>
      <c r="BW113" s="990"/>
      <c r="BX113" s="990"/>
      <c r="BY113" s="990"/>
      <c r="BZ113" s="990"/>
      <c r="CA113" s="990">
        <v>1058231</v>
      </c>
      <c r="CB113" s="990"/>
      <c r="CC113" s="990"/>
      <c r="CD113" s="990"/>
      <c r="CE113" s="990"/>
      <c r="CF113" s="984">
        <v>4.5</v>
      </c>
      <c r="CG113" s="985"/>
      <c r="CH113" s="985"/>
      <c r="CI113" s="985"/>
      <c r="CJ113" s="985"/>
      <c r="CK113" s="1012"/>
      <c r="CL113" s="1013"/>
      <c r="CM113" s="986" t="s">
        <v>463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93434</v>
      </c>
      <c r="DH113" s="1023"/>
      <c r="DI113" s="1023"/>
      <c r="DJ113" s="1023"/>
      <c r="DK113" s="1024"/>
      <c r="DL113" s="1025">
        <v>80742</v>
      </c>
      <c r="DM113" s="1023"/>
      <c r="DN113" s="1023"/>
      <c r="DO113" s="1023"/>
      <c r="DP113" s="1024"/>
      <c r="DQ113" s="1025">
        <v>67837</v>
      </c>
      <c r="DR113" s="1023"/>
      <c r="DS113" s="1023"/>
      <c r="DT113" s="1023"/>
      <c r="DU113" s="1024"/>
      <c r="DV113" s="1026">
        <v>0.3</v>
      </c>
      <c r="DW113" s="1027"/>
      <c r="DX113" s="1027"/>
      <c r="DY113" s="1027"/>
      <c r="DZ113" s="1028"/>
    </row>
    <row r="114" spans="1:130" s="226" customFormat="1" ht="26.25" customHeight="1" x14ac:dyDescent="0.2">
      <c r="A114" s="1018"/>
      <c r="B114" s="1019"/>
      <c r="C114" s="987" t="s">
        <v>464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385397</v>
      </c>
      <c r="AB114" s="1023"/>
      <c r="AC114" s="1023"/>
      <c r="AD114" s="1023"/>
      <c r="AE114" s="1024"/>
      <c r="AF114" s="1025">
        <v>180477</v>
      </c>
      <c r="AG114" s="1023"/>
      <c r="AH114" s="1023"/>
      <c r="AI114" s="1023"/>
      <c r="AJ114" s="1024"/>
      <c r="AK114" s="1025">
        <v>176779</v>
      </c>
      <c r="AL114" s="1023"/>
      <c r="AM114" s="1023"/>
      <c r="AN114" s="1023"/>
      <c r="AO114" s="1024"/>
      <c r="AP114" s="1026">
        <v>0.8</v>
      </c>
      <c r="AQ114" s="1027"/>
      <c r="AR114" s="1027"/>
      <c r="AS114" s="1027"/>
      <c r="AT114" s="1028"/>
      <c r="AU114" s="972"/>
      <c r="AV114" s="973"/>
      <c r="AW114" s="973"/>
      <c r="AX114" s="973"/>
      <c r="AY114" s="973"/>
      <c r="AZ114" s="986" t="s">
        <v>465</v>
      </c>
      <c r="BA114" s="987"/>
      <c r="BB114" s="987"/>
      <c r="BC114" s="987"/>
      <c r="BD114" s="987"/>
      <c r="BE114" s="987"/>
      <c r="BF114" s="987"/>
      <c r="BG114" s="987"/>
      <c r="BH114" s="987"/>
      <c r="BI114" s="987"/>
      <c r="BJ114" s="987"/>
      <c r="BK114" s="987"/>
      <c r="BL114" s="987"/>
      <c r="BM114" s="987"/>
      <c r="BN114" s="987"/>
      <c r="BO114" s="987"/>
      <c r="BP114" s="988"/>
      <c r="BQ114" s="989">
        <v>6938410</v>
      </c>
      <c r="BR114" s="990"/>
      <c r="BS114" s="990"/>
      <c r="BT114" s="990"/>
      <c r="BU114" s="990"/>
      <c r="BV114" s="990">
        <v>6890886</v>
      </c>
      <c r="BW114" s="990"/>
      <c r="BX114" s="990"/>
      <c r="BY114" s="990"/>
      <c r="BZ114" s="990"/>
      <c r="CA114" s="990">
        <v>6865642</v>
      </c>
      <c r="CB114" s="990"/>
      <c r="CC114" s="990"/>
      <c r="CD114" s="990"/>
      <c r="CE114" s="990"/>
      <c r="CF114" s="984">
        <v>29.3</v>
      </c>
      <c r="CG114" s="985"/>
      <c r="CH114" s="985"/>
      <c r="CI114" s="985"/>
      <c r="CJ114" s="985"/>
      <c r="CK114" s="1012"/>
      <c r="CL114" s="1013"/>
      <c r="CM114" s="986" t="s">
        <v>466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467</v>
      </c>
      <c r="DH114" s="1023"/>
      <c r="DI114" s="1023"/>
      <c r="DJ114" s="1023"/>
      <c r="DK114" s="1024"/>
      <c r="DL114" s="1025" t="s">
        <v>454</v>
      </c>
      <c r="DM114" s="1023"/>
      <c r="DN114" s="1023"/>
      <c r="DO114" s="1023"/>
      <c r="DP114" s="1024"/>
      <c r="DQ114" s="1025" t="s">
        <v>468</v>
      </c>
      <c r="DR114" s="1023"/>
      <c r="DS114" s="1023"/>
      <c r="DT114" s="1023"/>
      <c r="DU114" s="1024"/>
      <c r="DV114" s="1026" t="s">
        <v>454</v>
      </c>
      <c r="DW114" s="1027"/>
      <c r="DX114" s="1027"/>
      <c r="DY114" s="1027"/>
      <c r="DZ114" s="1028"/>
    </row>
    <row r="115" spans="1:130" s="226" customFormat="1" ht="26.25" customHeight="1" x14ac:dyDescent="0.2">
      <c r="A115" s="1018"/>
      <c r="B115" s="1019"/>
      <c r="C115" s="987" t="s">
        <v>469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14256</v>
      </c>
      <c r="AB115" s="1002"/>
      <c r="AC115" s="1002"/>
      <c r="AD115" s="1002"/>
      <c r="AE115" s="1003"/>
      <c r="AF115" s="1004">
        <v>14256</v>
      </c>
      <c r="AG115" s="1002"/>
      <c r="AH115" s="1002"/>
      <c r="AI115" s="1002"/>
      <c r="AJ115" s="1003"/>
      <c r="AK115" s="1004">
        <v>14256</v>
      </c>
      <c r="AL115" s="1002"/>
      <c r="AM115" s="1002"/>
      <c r="AN115" s="1002"/>
      <c r="AO115" s="1003"/>
      <c r="AP115" s="1005">
        <v>0.1</v>
      </c>
      <c r="AQ115" s="1006"/>
      <c r="AR115" s="1006"/>
      <c r="AS115" s="1006"/>
      <c r="AT115" s="1007"/>
      <c r="AU115" s="972"/>
      <c r="AV115" s="973"/>
      <c r="AW115" s="973"/>
      <c r="AX115" s="973"/>
      <c r="AY115" s="973"/>
      <c r="AZ115" s="986" t="s">
        <v>470</v>
      </c>
      <c r="BA115" s="987"/>
      <c r="BB115" s="987"/>
      <c r="BC115" s="987"/>
      <c r="BD115" s="987"/>
      <c r="BE115" s="987"/>
      <c r="BF115" s="987"/>
      <c r="BG115" s="987"/>
      <c r="BH115" s="987"/>
      <c r="BI115" s="987"/>
      <c r="BJ115" s="987"/>
      <c r="BK115" s="987"/>
      <c r="BL115" s="987"/>
      <c r="BM115" s="987"/>
      <c r="BN115" s="987"/>
      <c r="BO115" s="987"/>
      <c r="BP115" s="988"/>
      <c r="BQ115" s="989">
        <v>69927</v>
      </c>
      <c r="BR115" s="990"/>
      <c r="BS115" s="990"/>
      <c r="BT115" s="990"/>
      <c r="BU115" s="990"/>
      <c r="BV115" s="990">
        <v>11421</v>
      </c>
      <c r="BW115" s="990"/>
      <c r="BX115" s="990"/>
      <c r="BY115" s="990"/>
      <c r="BZ115" s="990"/>
      <c r="CA115" s="990">
        <v>7924</v>
      </c>
      <c r="CB115" s="990"/>
      <c r="CC115" s="990"/>
      <c r="CD115" s="990"/>
      <c r="CE115" s="990"/>
      <c r="CF115" s="984">
        <v>0</v>
      </c>
      <c r="CG115" s="985"/>
      <c r="CH115" s="985"/>
      <c r="CI115" s="985"/>
      <c r="CJ115" s="985"/>
      <c r="CK115" s="1012"/>
      <c r="CL115" s="1013"/>
      <c r="CM115" s="986" t="s">
        <v>471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458</v>
      </c>
      <c r="DH115" s="1023"/>
      <c r="DI115" s="1023"/>
      <c r="DJ115" s="1023"/>
      <c r="DK115" s="1024"/>
      <c r="DL115" s="1025" t="s">
        <v>458</v>
      </c>
      <c r="DM115" s="1023"/>
      <c r="DN115" s="1023"/>
      <c r="DO115" s="1023"/>
      <c r="DP115" s="1024"/>
      <c r="DQ115" s="1025" t="s">
        <v>458</v>
      </c>
      <c r="DR115" s="1023"/>
      <c r="DS115" s="1023"/>
      <c r="DT115" s="1023"/>
      <c r="DU115" s="1024"/>
      <c r="DV115" s="1026" t="s">
        <v>131</v>
      </c>
      <c r="DW115" s="1027"/>
      <c r="DX115" s="1027"/>
      <c r="DY115" s="1027"/>
      <c r="DZ115" s="1028"/>
    </row>
    <row r="116" spans="1:130" s="226" customFormat="1" ht="26.25" customHeight="1" x14ac:dyDescent="0.2">
      <c r="A116" s="1020"/>
      <c r="B116" s="1021"/>
      <c r="C116" s="1029" t="s">
        <v>472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458</v>
      </c>
      <c r="AB116" s="1023"/>
      <c r="AC116" s="1023"/>
      <c r="AD116" s="1023"/>
      <c r="AE116" s="1024"/>
      <c r="AF116" s="1025" t="s">
        <v>447</v>
      </c>
      <c r="AG116" s="1023"/>
      <c r="AH116" s="1023"/>
      <c r="AI116" s="1023"/>
      <c r="AJ116" s="1024"/>
      <c r="AK116" s="1025" t="s">
        <v>451</v>
      </c>
      <c r="AL116" s="1023"/>
      <c r="AM116" s="1023"/>
      <c r="AN116" s="1023"/>
      <c r="AO116" s="1024"/>
      <c r="AP116" s="1026" t="s">
        <v>455</v>
      </c>
      <c r="AQ116" s="1027"/>
      <c r="AR116" s="1027"/>
      <c r="AS116" s="1027"/>
      <c r="AT116" s="1028"/>
      <c r="AU116" s="972"/>
      <c r="AV116" s="973"/>
      <c r="AW116" s="973"/>
      <c r="AX116" s="973"/>
      <c r="AY116" s="973"/>
      <c r="AZ116" s="1031" t="s">
        <v>473</v>
      </c>
      <c r="BA116" s="1032"/>
      <c r="BB116" s="1032"/>
      <c r="BC116" s="1032"/>
      <c r="BD116" s="1032"/>
      <c r="BE116" s="1032"/>
      <c r="BF116" s="1032"/>
      <c r="BG116" s="1032"/>
      <c r="BH116" s="1032"/>
      <c r="BI116" s="1032"/>
      <c r="BJ116" s="1032"/>
      <c r="BK116" s="1032"/>
      <c r="BL116" s="1032"/>
      <c r="BM116" s="1032"/>
      <c r="BN116" s="1032"/>
      <c r="BO116" s="1032"/>
      <c r="BP116" s="1033"/>
      <c r="BQ116" s="989" t="s">
        <v>447</v>
      </c>
      <c r="BR116" s="990"/>
      <c r="BS116" s="990"/>
      <c r="BT116" s="990"/>
      <c r="BU116" s="990"/>
      <c r="BV116" s="990" t="s">
        <v>448</v>
      </c>
      <c r="BW116" s="990"/>
      <c r="BX116" s="990"/>
      <c r="BY116" s="990"/>
      <c r="BZ116" s="990"/>
      <c r="CA116" s="990" t="s">
        <v>390</v>
      </c>
      <c r="CB116" s="990"/>
      <c r="CC116" s="990"/>
      <c r="CD116" s="990"/>
      <c r="CE116" s="990"/>
      <c r="CF116" s="984" t="s">
        <v>454</v>
      </c>
      <c r="CG116" s="985"/>
      <c r="CH116" s="985"/>
      <c r="CI116" s="985"/>
      <c r="CJ116" s="985"/>
      <c r="CK116" s="1012"/>
      <c r="CL116" s="1013"/>
      <c r="CM116" s="986" t="s">
        <v>474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467</v>
      </c>
      <c r="DH116" s="1023"/>
      <c r="DI116" s="1023"/>
      <c r="DJ116" s="1023"/>
      <c r="DK116" s="1024"/>
      <c r="DL116" s="1025" t="s">
        <v>468</v>
      </c>
      <c r="DM116" s="1023"/>
      <c r="DN116" s="1023"/>
      <c r="DO116" s="1023"/>
      <c r="DP116" s="1024"/>
      <c r="DQ116" s="1025" t="s">
        <v>448</v>
      </c>
      <c r="DR116" s="1023"/>
      <c r="DS116" s="1023"/>
      <c r="DT116" s="1023"/>
      <c r="DU116" s="1024"/>
      <c r="DV116" s="1026" t="s">
        <v>447</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475</v>
      </c>
      <c r="Z117" s="958"/>
      <c r="AA117" s="1042">
        <v>5297178</v>
      </c>
      <c r="AB117" s="1043"/>
      <c r="AC117" s="1043"/>
      <c r="AD117" s="1043"/>
      <c r="AE117" s="1044"/>
      <c r="AF117" s="1045">
        <v>4976604</v>
      </c>
      <c r="AG117" s="1043"/>
      <c r="AH117" s="1043"/>
      <c r="AI117" s="1043"/>
      <c r="AJ117" s="1044"/>
      <c r="AK117" s="1045">
        <v>4972306</v>
      </c>
      <c r="AL117" s="1043"/>
      <c r="AM117" s="1043"/>
      <c r="AN117" s="1043"/>
      <c r="AO117" s="1044"/>
      <c r="AP117" s="1046"/>
      <c r="AQ117" s="1047"/>
      <c r="AR117" s="1047"/>
      <c r="AS117" s="1047"/>
      <c r="AT117" s="1048"/>
      <c r="AU117" s="972"/>
      <c r="AV117" s="973"/>
      <c r="AW117" s="973"/>
      <c r="AX117" s="973"/>
      <c r="AY117" s="973"/>
      <c r="AZ117" s="1038" t="s">
        <v>476</v>
      </c>
      <c r="BA117" s="1039"/>
      <c r="BB117" s="1039"/>
      <c r="BC117" s="1039"/>
      <c r="BD117" s="1039"/>
      <c r="BE117" s="1039"/>
      <c r="BF117" s="1039"/>
      <c r="BG117" s="1039"/>
      <c r="BH117" s="1039"/>
      <c r="BI117" s="1039"/>
      <c r="BJ117" s="1039"/>
      <c r="BK117" s="1039"/>
      <c r="BL117" s="1039"/>
      <c r="BM117" s="1039"/>
      <c r="BN117" s="1039"/>
      <c r="BO117" s="1039"/>
      <c r="BP117" s="1040"/>
      <c r="BQ117" s="989" t="s">
        <v>450</v>
      </c>
      <c r="BR117" s="990"/>
      <c r="BS117" s="990"/>
      <c r="BT117" s="990"/>
      <c r="BU117" s="990"/>
      <c r="BV117" s="990" t="s">
        <v>467</v>
      </c>
      <c r="BW117" s="990"/>
      <c r="BX117" s="990"/>
      <c r="BY117" s="990"/>
      <c r="BZ117" s="990"/>
      <c r="CA117" s="990" t="s">
        <v>454</v>
      </c>
      <c r="CB117" s="990"/>
      <c r="CC117" s="990"/>
      <c r="CD117" s="990"/>
      <c r="CE117" s="990"/>
      <c r="CF117" s="984" t="s">
        <v>131</v>
      </c>
      <c r="CG117" s="985"/>
      <c r="CH117" s="985"/>
      <c r="CI117" s="985"/>
      <c r="CJ117" s="985"/>
      <c r="CK117" s="1012"/>
      <c r="CL117" s="1013"/>
      <c r="CM117" s="986" t="s">
        <v>477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458</v>
      </c>
      <c r="DH117" s="1023"/>
      <c r="DI117" s="1023"/>
      <c r="DJ117" s="1023"/>
      <c r="DK117" s="1024"/>
      <c r="DL117" s="1025" t="s">
        <v>447</v>
      </c>
      <c r="DM117" s="1023"/>
      <c r="DN117" s="1023"/>
      <c r="DO117" s="1023"/>
      <c r="DP117" s="1024"/>
      <c r="DQ117" s="1025" t="s">
        <v>390</v>
      </c>
      <c r="DR117" s="1023"/>
      <c r="DS117" s="1023"/>
      <c r="DT117" s="1023"/>
      <c r="DU117" s="1024"/>
      <c r="DV117" s="1026" t="s">
        <v>455</v>
      </c>
      <c r="DW117" s="1027"/>
      <c r="DX117" s="1027"/>
      <c r="DY117" s="1027"/>
      <c r="DZ117" s="1028"/>
    </row>
    <row r="118" spans="1:130" s="226" customFormat="1" ht="26.25" customHeight="1" x14ac:dyDescent="0.2">
      <c r="A118" s="976" t="s">
        <v>441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438</v>
      </c>
      <c r="AB118" s="957"/>
      <c r="AC118" s="957"/>
      <c r="AD118" s="957"/>
      <c r="AE118" s="958"/>
      <c r="AF118" s="956" t="s">
        <v>439</v>
      </c>
      <c r="AG118" s="957"/>
      <c r="AH118" s="957"/>
      <c r="AI118" s="957"/>
      <c r="AJ118" s="958"/>
      <c r="AK118" s="956" t="s">
        <v>305</v>
      </c>
      <c r="AL118" s="957"/>
      <c r="AM118" s="957"/>
      <c r="AN118" s="957"/>
      <c r="AO118" s="958"/>
      <c r="AP118" s="1034" t="s">
        <v>440</v>
      </c>
      <c r="AQ118" s="1035"/>
      <c r="AR118" s="1035"/>
      <c r="AS118" s="1035"/>
      <c r="AT118" s="1036"/>
      <c r="AU118" s="972"/>
      <c r="AV118" s="973"/>
      <c r="AW118" s="973"/>
      <c r="AX118" s="973"/>
      <c r="AY118" s="973"/>
      <c r="AZ118" s="1037" t="s">
        <v>478</v>
      </c>
      <c r="BA118" s="1029"/>
      <c r="BB118" s="1029"/>
      <c r="BC118" s="1029"/>
      <c r="BD118" s="1029"/>
      <c r="BE118" s="1029"/>
      <c r="BF118" s="1029"/>
      <c r="BG118" s="1029"/>
      <c r="BH118" s="1029"/>
      <c r="BI118" s="1029"/>
      <c r="BJ118" s="1029"/>
      <c r="BK118" s="1029"/>
      <c r="BL118" s="1029"/>
      <c r="BM118" s="1029"/>
      <c r="BN118" s="1029"/>
      <c r="BO118" s="1029"/>
      <c r="BP118" s="1030"/>
      <c r="BQ118" s="1063" t="s">
        <v>390</v>
      </c>
      <c r="BR118" s="1064"/>
      <c r="BS118" s="1064"/>
      <c r="BT118" s="1064"/>
      <c r="BU118" s="1064"/>
      <c r="BV118" s="1064" t="s">
        <v>131</v>
      </c>
      <c r="BW118" s="1064"/>
      <c r="BX118" s="1064"/>
      <c r="BY118" s="1064"/>
      <c r="BZ118" s="1064"/>
      <c r="CA118" s="1064" t="s">
        <v>447</v>
      </c>
      <c r="CB118" s="1064"/>
      <c r="CC118" s="1064"/>
      <c r="CD118" s="1064"/>
      <c r="CE118" s="1064"/>
      <c r="CF118" s="984" t="s">
        <v>390</v>
      </c>
      <c r="CG118" s="985"/>
      <c r="CH118" s="985"/>
      <c r="CI118" s="985"/>
      <c r="CJ118" s="985"/>
      <c r="CK118" s="1012"/>
      <c r="CL118" s="1013"/>
      <c r="CM118" s="986" t="s">
        <v>479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390</v>
      </c>
      <c r="DH118" s="1023"/>
      <c r="DI118" s="1023"/>
      <c r="DJ118" s="1023"/>
      <c r="DK118" s="1024"/>
      <c r="DL118" s="1025" t="s">
        <v>455</v>
      </c>
      <c r="DM118" s="1023"/>
      <c r="DN118" s="1023"/>
      <c r="DO118" s="1023"/>
      <c r="DP118" s="1024"/>
      <c r="DQ118" s="1025" t="s">
        <v>447</v>
      </c>
      <c r="DR118" s="1023"/>
      <c r="DS118" s="1023"/>
      <c r="DT118" s="1023"/>
      <c r="DU118" s="1024"/>
      <c r="DV118" s="1026" t="s">
        <v>447</v>
      </c>
      <c r="DW118" s="1027"/>
      <c r="DX118" s="1027"/>
      <c r="DY118" s="1027"/>
      <c r="DZ118" s="1028"/>
    </row>
    <row r="119" spans="1:130" s="226" customFormat="1" ht="26.25" customHeight="1" x14ac:dyDescent="0.2">
      <c r="A119" s="1120" t="s">
        <v>444</v>
      </c>
      <c r="B119" s="1011"/>
      <c r="C119" s="993" t="s">
        <v>445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131</v>
      </c>
      <c r="AB119" s="964"/>
      <c r="AC119" s="964"/>
      <c r="AD119" s="964"/>
      <c r="AE119" s="965"/>
      <c r="AF119" s="966" t="s">
        <v>131</v>
      </c>
      <c r="AG119" s="964"/>
      <c r="AH119" s="964"/>
      <c r="AI119" s="964"/>
      <c r="AJ119" s="965"/>
      <c r="AK119" s="966" t="s">
        <v>454</v>
      </c>
      <c r="AL119" s="964"/>
      <c r="AM119" s="964"/>
      <c r="AN119" s="964"/>
      <c r="AO119" s="965"/>
      <c r="AP119" s="967" t="s">
        <v>390</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480</v>
      </c>
      <c r="BP119" s="1069"/>
      <c r="BQ119" s="1063">
        <v>52292158</v>
      </c>
      <c r="BR119" s="1064"/>
      <c r="BS119" s="1064"/>
      <c r="BT119" s="1064"/>
      <c r="BU119" s="1064"/>
      <c r="BV119" s="1064">
        <v>52615702</v>
      </c>
      <c r="BW119" s="1064"/>
      <c r="BX119" s="1064"/>
      <c r="BY119" s="1064"/>
      <c r="BZ119" s="1064"/>
      <c r="CA119" s="1064">
        <v>50690322</v>
      </c>
      <c r="CB119" s="1064"/>
      <c r="CC119" s="1064"/>
      <c r="CD119" s="1064"/>
      <c r="CE119" s="1064"/>
      <c r="CF119" s="1065"/>
      <c r="CG119" s="1066"/>
      <c r="CH119" s="1066"/>
      <c r="CI119" s="1066"/>
      <c r="CJ119" s="1067"/>
      <c r="CK119" s="1014"/>
      <c r="CL119" s="1015"/>
      <c r="CM119" s="1037" t="s">
        <v>481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131</v>
      </c>
      <c r="DH119" s="1050"/>
      <c r="DI119" s="1050"/>
      <c r="DJ119" s="1050"/>
      <c r="DK119" s="1051"/>
      <c r="DL119" s="1049" t="s">
        <v>131</v>
      </c>
      <c r="DM119" s="1050"/>
      <c r="DN119" s="1050"/>
      <c r="DO119" s="1050"/>
      <c r="DP119" s="1051"/>
      <c r="DQ119" s="1049" t="s">
        <v>455</v>
      </c>
      <c r="DR119" s="1050"/>
      <c r="DS119" s="1050"/>
      <c r="DT119" s="1050"/>
      <c r="DU119" s="1051"/>
      <c r="DV119" s="1052" t="s">
        <v>450</v>
      </c>
      <c r="DW119" s="1053"/>
      <c r="DX119" s="1053"/>
      <c r="DY119" s="1053"/>
      <c r="DZ119" s="1054"/>
    </row>
    <row r="120" spans="1:130" s="226" customFormat="1" ht="26.25" customHeight="1" x14ac:dyDescent="0.2">
      <c r="A120" s="1121"/>
      <c r="B120" s="1013"/>
      <c r="C120" s="986" t="s">
        <v>453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131</v>
      </c>
      <c r="AB120" s="1023"/>
      <c r="AC120" s="1023"/>
      <c r="AD120" s="1023"/>
      <c r="AE120" s="1024"/>
      <c r="AF120" s="1025" t="s">
        <v>455</v>
      </c>
      <c r="AG120" s="1023"/>
      <c r="AH120" s="1023"/>
      <c r="AI120" s="1023"/>
      <c r="AJ120" s="1024"/>
      <c r="AK120" s="1025" t="s">
        <v>482</v>
      </c>
      <c r="AL120" s="1023"/>
      <c r="AM120" s="1023"/>
      <c r="AN120" s="1023"/>
      <c r="AO120" s="1024"/>
      <c r="AP120" s="1026" t="s">
        <v>455</v>
      </c>
      <c r="AQ120" s="1027"/>
      <c r="AR120" s="1027"/>
      <c r="AS120" s="1027"/>
      <c r="AT120" s="1028"/>
      <c r="AU120" s="1055" t="s">
        <v>483</v>
      </c>
      <c r="AV120" s="1056"/>
      <c r="AW120" s="1056"/>
      <c r="AX120" s="1056"/>
      <c r="AY120" s="1057"/>
      <c r="AZ120" s="993" t="s">
        <v>484</v>
      </c>
      <c r="BA120" s="961"/>
      <c r="BB120" s="961"/>
      <c r="BC120" s="961"/>
      <c r="BD120" s="961"/>
      <c r="BE120" s="961"/>
      <c r="BF120" s="961"/>
      <c r="BG120" s="961"/>
      <c r="BH120" s="961"/>
      <c r="BI120" s="961"/>
      <c r="BJ120" s="961"/>
      <c r="BK120" s="961"/>
      <c r="BL120" s="961"/>
      <c r="BM120" s="961"/>
      <c r="BN120" s="961"/>
      <c r="BO120" s="961"/>
      <c r="BP120" s="962"/>
      <c r="BQ120" s="994">
        <v>12298443</v>
      </c>
      <c r="BR120" s="995"/>
      <c r="BS120" s="995"/>
      <c r="BT120" s="995"/>
      <c r="BU120" s="995"/>
      <c r="BV120" s="995">
        <v>12217503</v>
      </c>
      <c r="BW120" s="995"/>
      <c r="BX120" s="995"/>
      <c r="BY120" s="995"/>
      <c r="BZ120" s="995"/>
      <c r="CA120" s="995">
        <v>13120092</v>
      </c>
      <c r="CB120" s="995"/>
      <c r="CC120" s="995"/>
      <c r="CD120" s="995"/>
      <c r="CE120" s="995"/>
      <c r="CF120" s="1008">
        <v>56.1</v>
      </c>
      <c r="CG120" s="1009"/>
      <c r="CH120" s="1009"/>
      <c r="CI120" s="1009"/>
      <c r="CJ120" s="1009"/>
      <c r="CK120" s="1070" t="s">
        <v>485</v>
      </c>
      <c r="CL120" s="1071"/>
      <c r="CM120" s="1071"/>
      <c r="CN120" s="1071"/>
      <c r="CO120" s="1072"/>
      <c r="CP120" s="1078" t="s">
        <v>486</v>
      </c>
      <c r="CQ120" s="1079"/>
      <c r="CR120" s="1079"/>
      <c r="CS120" s="1079"/>
      <c r="CT120" s="1079"/>
      <c r="CU120" s="1079"/>
      <c r="CV120" s="1079"/>
      <c r="CW120" s="1079"/>
      <c r="CX120" s="1079"/>
      <c r="CY120" s="1079"/>
      <c r="CZ120" s="1079"/>
      <c r="DA120" s="1079"/>
      <c r="DB120" s="1079"/>
      <c r="DC120" s="1079"/>
      <c r="DD120" s="1079"/>
      <c r="DE120" s="1079"/>
      <c r="DF120" s="1080"/>
      <c r="DG120" s="994" t="s">
        <v>451</v>
      </c>
      <c r="DH120" s="995"/>
      <c r="DI120" s="995"/>
      <c r="DJ120" s="995"/>
      <c r="DK120" s="995"/>
      <c r="DL120" s="995">
        <v>7267241</v>
      </c>
      <c r="DM120" s="995"/>
      <c r="DN120" s="995"/>
      <c r="DO120" s="995"/>
      <c r="DP120" s="995"/>
      <c r="DQ120" s="995">
        <v>6109454</v>
      </c>
      <c r="DR120" s="995"/>
      <c r="DS120" s="995"/>
      <c r="DT120" s="995"/>
      <c r="DU120" s="995"/>
      <c r="DV120" s="996">
        <v>26.1</v>
      </c>
      <c r="DW120" s="996"/>
      <c r="DX120" s="996"/>
      <c r="DY120" s="996"/>
      <c r="DZ120" s="997"/>
    </row>
    <row r="121" spans="1:130" s="226" customFormat="1" ht="26.25" customHeight="1" x14ac:dyDescent="0.2">
      <c r="A121" s="1121"/>
      <c r="B121" s="1013"/>
      <c r="C121" s="1038" t="s">
        <v>487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14256</v>
      </c>
      <c r="AB121" s="1023"/>
      <c r="AC121" s="1023"/>
      <c r="AD121" s="1023"/>
      <c r="AE121" s="1024"/>
      <c r="AF121" s="1025">
        <v>14256</v>
      </c>
      <c r="AG121" s="1023"/>
      <c r="AH121" s="1023"/>
      <c r="AI121" s="1023"/>
      <c r="AJ121" s="1024"/>
      <c r="AK121" s="1025">
        <v>14256</v>
      </c>
      <c r="AL121" s="1023"/>
      <c r="AM121" s="1023"/>
      <c r="AN121" s="1023"/>
      <c r="AO121" s="1024"/>
      <c r="AP121" s="1026">
        <v>0.1</v>
      </c>
      <c r="AQ121" s="1027"/>
      <c r="AR121" s="1027"/>
      <c r="AS121" s="1027"/>
      <c r="AT121" s="1028"/>
      <c r="AU121" s="1058"/>
      <c r="AV121" s="1059"/>
      <c r="AW121" s="1059"/>
      <c r="AX121" s="1059"/>
      <c r="AY121" s="1060"/>
      <c r="AZ121" s="986" t="s">
        <v>488</v>
      </c>
      <c r="BA121" s="987"/>
      <c r="BB121" s="987"/>
      <c r="BC121" s="987"/>
      <c r="BD121" s="987"/>
      <c r="BE121" s="987"/>
      <c r="BF121" s="987"/>
      <c r="BG121" s="987"/>
      <c r="BH121" s="987"/>
      <c r="BI121" s="987"/>
      <c r="BJ121" s="987"/>
      <c r="BK121" s="987"/>
      <c r="BL121" s="987"/>
      <c r="BM121" s="987"/>
      <c r="BN121" s="987"/>
      <c r="BO121" s="987"/>
      <c r="BP121" s="988"/>
      <c r="BQ121" s="989">
        <v>4220269</v>
      </c>
      <c r="BR121" s="990"/>
      <c r="BS121" s="990"/>
      <c r="BT121" s="990"/>
      <c r="BU121" s="990"/>
      <c r="BV121" s="990">
        <v>4931020</v>
      </c>
      <c r="BW121" s="990"/>
      <c r="BX121" s="990"/>
      <c r="BY121" s="990"/>
      <c r="BZ121" s="990"/>
      <c r="CA121" s="990">
        <v>3883044</v>
      </c>
      <c r="CB121" s="990"/>
      <c r="CC121" s="990"/>
      <c r="CD121" s="990"/>
      <c r="CE121" s="990"/>
      <c r="CF121" s="984">
        <v>16.600000000000001</v>
      </c>
      <c r="CG121" s="985"/>
      <c r="CH121" s="985"/>
      <c r="CI121" s="985"/>
      <c r="CJ121" s="985"/>
      <c r="CK121" s="1073"/>
      <c r="CL121" s="1074"/>
      <c r="CM121" s="1074"/>
      <c r="CN121" s="1074"/>
      <c r="CO121" s="1075"/>
      <c r="CP121" s="1083" t="s">
        <v>489</v>
      </c>
      <c r="CQ121" s="1084"/>
      <c r="CR121" s="1084"/>
      <c r="CS121" s="1084"/>
      <c r="CT121" s="1084"/>
      <c r="CU121" s="1084"/>
      <c r="CV121" s="1084"/>
      <c r="CW121" s="1084"/>
      <c r="CX121" s="1084"/>
      <c r="CY121" s="1084"/>
      <c r="CZ121" s="1084"/>
      <c r="DA121" s="1084"/>
      <c r="DB121" s="1084"/>
      <c r="DC121" s="1084"/>
      <c r="DD121" s="1084"/>
      <c r="DE121" s="1084"/>
      <c r="DF121" s="1085"/>
      <c r="DG121" s="989">
        <v>1062448</v>
      </c>
      <c r="DH121" s="990"/>
      <c r="DI121" s="990"/>
      <c r="DJ121" s="990"/>
      <c r="DK121" s="990"/>
      <c r="DL121" s="990">
        <v>943417</v>
      </c>
      <c r="DM121" s="990"/>
      <c r="DN121" s="990"/>
      <c r="DO121" s="990"/>
      <c r="DP121" s="990"/>
      <c r="DQ121" s="990">
        <v>825699</v>
      </c>
      <c r="DR121" s="990"/>
      <c r="DS121" s="990"/>
      <c r="DT121" s="990"/>
      <c r="DU121" s="990"/>
      <c r="DV121" s="991">
        <v>3.5</v>
      </c>
      <c r="DW121" s="991"/>
      <c r="DX121" s="991"/>
      <c r="DY121" s="991"/>
      <c r="DZ121" s="992"/>
    </row>
    <row r="122" spans="1:130" s="226" customFormat="1" ht="26.25" customHeight="1" x14ac:dyDescent="0.2">
      <c r="A122" s="1121"/>
      <c r="B122" s="1013"/>
      <c r="C122" s="986" t="s">
        <v>466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467</v>
      </c>
      <c r="AB122" s="1023"/>
      <c r="AC122" s="1023"/>
      <c r="AD122" s="1023"/>
      <c r="AE122" s="1024"/>
      <c r="AF122" s="1025" t="s">
        <v>447</v>
      </c>
      <c r="AG122" s="1023"/>
      <c r="AH122" s="1023"/>
      <c r="AI122" s="1023"/>
      <c r="AJ122" s="1024"/>
      <c r="AK122" s="1025" t="s">
        <v>451</v>
      </c>
      <c r="AL122" s="1023"/>
      <c r="AM122" s="1023"/>
      <c r="AN122" s="1023"/>
      <c r="AO122" s="1024"/>
      <c r="AP122" s="1026" t="s">
        <v>467</v>
      </c>
      <c r="AQ122" s="1027"/>
      <c r="AR122" s="1027"/>
      <c r="AS122" s="1027"/>
      <c r="AT122" s="1028"/>
      <c r="AU122" s="1058"/>
      <c r="AV122" s="1059"/>
      <c r="AW122" s="1059"/>
      <c r="AX122" s="1059"/>
      <c r="AY122" s="1060"/>
      <c r="AZ122" s="1037" t="s">
        <v>490</v>
      </c>
      <c r="BA122" s="1029"/>
      <c r="BB122" s="1029"/>
      <c r="BC122" s="1029"/>
      <c r="BD122" s="1029"/>
      <c r="BE122" s="1029"/>
      <c r="BF122" s="1029"/>
      <c r="BG122" s="1029"/>
      <c r="BH122" s="1029"/>
      <c r="BI122" s="1029"/>
      <c r="BJ122" s="1029"/>
      <c r="BK122" s="1029"/>
      <c r="BL122" s="1029"/>
      <c r="BM122" s="1029"/>
      <c r="BN122" s="1029"/>
      <c r="BO122" s="1029"/>
      <c r="BP122" s="1030"/>
      <c r="BQ122" s="1063">
        <v>36289609</v>
      </c>
      <c r="BR122" s="1064"/>
      <c r="BS122" s="1064"/>
      <c r="BT122" s="1064"/>
      <c r="BU122" s="1064"/>
      <c r="BV122" s="1064">
        <v>37317345</v>
      </c>
      <c r="BW122" s="1064"/>
      <c r="BX122" s="1064"/>
      <c r="BY122" s="1064"/>
      <c r="BZ122" s="1064"/>
      <c r="CA122" s="1064">
        <v>36701360</v>
      </c>
      <c r="CB122" s="1064"/>
      <c r="CC122" s="1064"/>
      <c r="CD122" s="1064"/>
      <c r="CE122" s="1064"/>
      <c r="CF122" s="1081">
        <v>156.80000000000001</v>
      </c>
      <c r="CG122" s="1082"/>
      <c r="CH122" s="1082"/>
      <c r="CI122" s="1082"/>
      <c r="CJ122" s="1082"/>
      <c r="CK122" s="1073"/>
      <c r="CL122" s="1074"/>
      <c r="CM122" s="1074"/>
      <c r="CN122" s="1074"/>
      <c r="CO122" s="1075"/>
      <c r="CP122" s="1083" t="s">
        <v>491</v>
      </c>
      <c r="CQ122" s="1084"/>
      <c r="CR122" s="1084"/>
      <c r="CS122" s="1084"/>
      <c r="CT122" s="1084"/>
      <c r="CU122" s="1084"/>
      <c r="CV122" s="1084"/>
      <c r="CW122" s="1084"/>
      <c r="CX122" s="1084"/>
      <c r="CY122" s="1084"/>
      <c r="CZ122" s="1084"/>
      <c r="DA122" s="1084"/>
      <c r="DB122" s="1084"/>
      <c r="DC122" s="1084"/>
      <c r="DD122" s="1084"/>
      <c r="DE122" s="1084"/>
      <c r="DF122" s="1085"/>
      <c r="DG122" s="989">
        <v>236075</v>
      </c>
      <c r="DH122" s="990"/>
      <c r="DI122" s="990"/>
      <c r="DJ122" s="990"/>
      <c r="DK122" s="990"/>
      <c r="DL122" s="990">
        <v>267932</v>
      </c>
      <c r="DM122" s="990"/>
      <c r="DN122" s="990"/>
      <c r="DO122" s="990"/>
      <c r="DP122" s="990"/>
      <c r="DQ122" s="990">
        <v>295451</v>
      </c>
      <c r="DR122" s="990"/>
      <c r="DS122" s="990"/>
      <c r="DT122" s="990"/>
      <c r="DU122" s="990"/>
      <c r="DV122" s="991">
        <v>1.3</v>
      </c>
      <c r="DW122" s="991"/>
      <c r="DX122" s="991"/>
      <c r="DY122" s="991"/>
      <c r="DZ122" s="992"/>
    </row>
    <row r="123" spans="1:130" s="226" customFormat="1" ht="26.25" customHeight="1" x14ac:dyDescent="0.2">
      <c r="A123" s="1121"/>
      <c r="B123" s="1013"/>
      <c r="C123" s="986" t="s">
        <v>474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131</v>
      </c>
      <c r="AB123" s="1023"/>
      <c r="AC123" s="1023"/>
      <c r="AD123" s="1023"/>
      <c r="AE123" s="1024"/>
      <c r="AF123" s="1025" t="s">
        <v>454</v>
      </c>
      <c r="AG123" s="1023"/>
      <c r="AH123" s="1023"/>
      <c r="AI123" s="1023"/>
      <c r="AJ123" s="1024"/>
      <c r="AK123" s="1025" t="s">
        <v>454</v>
      </c>
      <c r="AL123" s="1023"/>
      <c r="AM123" s="1023"/>
      <c r="AN123" s="1023"/>
      <c r="AO123" s="1024"/>
      <c r="AP123" s="1026" t="s">
        <v>447</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492</v>
      </c>
      <c r="BP123" s="1069"/>
      <c r="BQ123" s="1127">
        <v>52808321</v>
      </c>
      <c r="BR123" s="1128"/>
      <c r="BS123" s="1128"/>
      <c r="BT123" s="1128"/>
      <c r="BU123" s="1128"/>
      <c r="BV123" s="1128">
        <v>54465868</v>
      </c>
      <c r="BW123" s="1128"/>
      <c r="BX123" s="1128"/>
      <c r="BY123" s="1128"/>
      <c r="BZ123" s="1128"/>
      <c r="CA123" s="1128">
        <v>53704496</v>
      </c>
      <c r="CB123" s="1128"/>
      <c r="CC123" s="1128"/>
      <c r="CD123" s="1128"/>
      <c r="CE123" s="1128"/>
      <c r="CF123" s="1065"/>
      <c r="CG123" s="1066"/>
      <c r="CH123" s="1066"/>
      <c r="CI123" s="1066"/>
      <c r="CJ123" s="1067"/>
      <c r="CK123" s="1073"/>
      <c r="CL123" s="1074"/>
      <c r="CM123" s="1074"/>
      <c r="CN123" s="1074"/>
      <c r="CO123" s="1075"/>
      <c r="CP123" s="1083" t="s">
        <v>493</v>
      </c>
      <c r="CQ123" s="1084"/>
      <c r="CR123" s="1084"/>
      <c r="CS123" s="1084"/>
      <c r="CT123" s="1084"/>
      <c r="CU123" s="1084"/>
      <c r="CV123" s="1084"/>
      <c r="CW123" s="1084"/>
      <c r="CX123" s="1084"/>
      <c r="CY123" s="1084"/>
      <c r="CZ123" s="1084"/>
      <c r="DA123" s="1084"/>
      <c r="DB123" s="1084"/>
      <c r="DC123" s="1084"/>
      <c r="DD123" s="1084"/>
      <c r="DE123" s="1084"/>
      <c r="DF123" s="1085"/>
      <c r="DG123" s="1022" t="s">
        <v>451</v>
      </c>
      <c r="DH123" s="1023"/>
      <c r="DI123" s="1023"/>
      <c r="DJ123" s="1023"/>
      <c r="DK123" s="1024"/>
      <c r="DL123" s="1025" t="s">
        <v>494</v>
      </c>
      <c r="DM123" s="1023"/>
      <c r="DN123" s="1023"/>
      <c r="DO123" s="1023"/>
      <c r="DP123" s="1024"/>
      <c r="DQ123" s="1025" t="s">
        <v>450</v>
      </c>
      <c r="DR123" s="1023"/>
      <c r="DS123" s="1023"/>
      <c r="DT123" s="1023"/>
      <c r="DU123" s="1024"/>
      <c r="DV123" s="1026" t="s">
        <v>131</v>
      </c>
      <c r="DW123" s="1027"/>
      <c r="DX123" s="1027"/>
      <c r="DY123" s="1027"/>
      <c r="DZ123" s="1028"/>
    </row>
    <row r="124" spans="1:130" s="226" customFormat="1" ht="26.25" customHeight="1" thickBot="1" x14ac:dyDescent="0.25">
      <c r="A124" s="1121"/>
      <c r="B124" s="1013"/>
      <c r="C124" s="986" t="s">
        <v>477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455</v>
      </c>
      <c r="AB124" s="1023"/>
      <c r="AC124" s="1023"/>
      <c r="AD124" s="1023"/>
      <c r="AE124" s="1024"/>
      <c r="AF124" s="1025" t="s">
        <v>455</v>
      </c>
      <c r="AG124" s="1023"/>
      <c r="AH124" s="1023"/>
      <c r="AI124" s="1023"/>
      <c r="AJ124" s="1024"/>
      <c r="AK124" s="1025" t="s">
        <v>467</v>
      </c>
      <c r="AL124" s="1023"/>
      <c r="AM124" s="1023"/>
      <c r="AN124" s="1023"/>
      <c r="AO124" s="1024"/>
      <c r="AP124" s="1026" t="s">
        <v>450</v>
      </c>
      <c r="AQ124" s="1027"/>
      <c r="AR124" s="1027"/>
      <c r="AS124" s="1027"/>
      <c r="AT124" s="1028"/>
      <c r="AU124" s="1123" t="s">
        <v>495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455</v>
      </c>
      <c r="BR124" s="1091"/>
      <c r="BS124" s="1091"/>
      <c r="BT124" s="1091"/>
      <c r="BU124" s="1091"/>
      <c r="BV124" s="1091" t="s">
        <v>455</v>
      </c>
      <c r="BW124" s="1091"/>
      <c r="BX124" s="1091"/>
      <c r="BY124" s="1091"/>
      <c r="BZ124" s="1091"/>
      <c r="CA124" s="1091" t="s">
        <v>451</v>
      </c>
      <c r="CB124" s="1091"/>
      <c r="CC124" s="1091"/>
      <c r="CD124" s="1091"/>
      <c r="CE124" s="1091"/>
      <c r="CF124" s="1092"/>
      <c r="CG124" s="1093"/>
      <c r="CH124" s="1093"/>
      <c r="CI124" s="1093"/>
      <c r="CJ124" s="1094"/>
      <c r="CK124" s="1076"/>
      <c r="CL124" s="1076"/>
      <c r="CM124" s="1076"/>
      <c r="CN124" s="1076"/>
      <c r="CO124" s="1077"/>
      <c r="CP124" s="1083" t="s">
        <v>496</v>
      </c>
      <c r="CQ124" s="1084"/>
      <c r="CR124" s="1084"/>
      <c r="CS124" s="1084"/>
      <c r="CT124" s="1084"/>
      <c r="CU124" s="1084"/>
      <c r="CV124" s="1084"/>
      <c r="CW124" s="1084"/>
      <c r="CX124" s="1084"/>
      <c r="CY124" s="1084"/>
      <c r="CZ124" s="1084"/>
      <c r="DA124" s="1084"/>
      <c r="DB124" s="1084"/>
      <c r="DC124" s="1084"/>
      <c r="DD124" s="1084"/>
      <c r="DE124" s="1084"/>
      <c r="DF124" s="1085"/>
      <c r="DG124" s="1068">
        <v>8484909</v>
      </c>
      <c r="DH124" s="1050"/>
      <c r="DI124" s="1050"/>
      <c r="DJ124" s="1050"/>
      <c r="DK124" s="1051"/>
      <c r="DL124" s="1049" t="s">
        <v>131</v>
      </c>
      <c r="DM124" s="1050"/>
      <c r="DN124" s="1050"/>
      <c r="DO124" s="1050"/>
      <c r="DP124" s="1051"/>
      <c r="DQ124" s="1049" t="s">
        <v>451</v>
      </c>
      <c r="DR124" s="1050"/>
      <c r="DS124" s="1050"/>
      <c r="DT124" s="1050"/>
      <c r="DU124" s="1051"/>
      <c r="DV124" s="1052" t="s">
        <v>131</v>
      </c>
      <c r="DW124" s="1053"/>
      <c r="DX124" s="1053"/>
      <c r="DY124" s="1053"/>
      <c r="DZ124" s="1054"/>
    </row>
    <row r="125" spans="1:130" s="226" customFormat="1" ht="26.25" customHeight="1" x14ac:dyDescent="0.2">
      <c r="A125" s="1121"/>
      <c r="B125" s="1013"/>
      <c r="C125" s="986" t="s">
        <v>479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455</v>
      </c>
      <c r="AB125" s="1023"/>
      <c r="AC125" s="1023"/>
      <c r="AD125" s="1023"/>
      <c r="AE125" s="1024"/>
      <c r="AF125" s="1025" t="s">
        <v>451</v>
      </c>
      <c r="AG125" s="1023"/>
      <c r="AH125" s="1023"/>
      <c r="AI125" s="1023"/>
      <c r="AJ125" s="1024"/>
      <c r="AK125" s="1025" t="s">
        <v>455</v>
      </c>
      <c r="AL125" s="1023"/>
      <c r="AM125" s="1023"/>
      <c r="AN125" s="1023"/>
      <c r="AO125" s="1024"/>
      <c r="AP125" s="1026" t="s">
        <v>451</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497</v>
      </c>
      <c r="CL125" s="1071"/>
      <c r="CM125" s="1071"/>
      <c r="CN125" s="1071"/>
      <c r="CO125" s="1072"/>
      <c r="CP125" s="993" t="s">
        <v>498</v>
      </c>
      <c r="CQ125" s="961"/>
      <c r="CR125" s="961"/>
      <c r="CS125" s="961"/>
      <c r="CT125" s="961"/>
      <c r="CU125" s="961"/>
      <c r="CV125" s="961"/>
      <c r="CW125" s="961"/>
      <c r="CX125" s="961"/>
      <c r="CY125" s="961"/>
      <c r="CZ125" s="961"/>
      <c r="DA125" s="961"/>
      <c r="DB125" s="961"/>
      <c r="DC125" s="961"/>
      <c r="DD125" s="961"/>
      <c r="DE125" s="961"/>
      <c r="DF125" s="962"/>
      <c r="DG125" s="994" t="s">
        <v>450</v>
      </c>
      <c r="DH125" s="995"/>
      <c r="DI125" s="995"/>
      <c r="DJ125" s="995"/>
      <c r="DK125" s="995"/>
      <c r="DL125" s="995" t="s">
        <v>494</v>
      </c>
      <c r="DM125" s="995"/>
      <c r="DN125" s="995"/>
      <c r="DO125" s="995"/>
      <c r="DP125" s="995"/>
      <c r="DQ125" s="995" t="s">
        <v>455</v>
      </c>
      <c r="DR125" s="995"/>
      <c r="DS125" s="995"/>
      <c r="DT125" s="995"/>
      <c r="DU125" s="995"/>
      <c r="DV125" s="996" t="s">
        <v>455</v>
      </c>
      <c r="DW125" s="996"/>
      <c r="DX125" s="996"/>
      <c r="DY125" s="996"/>
      <c r="DZ125" s="997"/>
    </row>
    <row r="126" spans="1:130" s="226" customFormat="1" ht="26.25" customHeight="1" thickBot="1" x14ac:dyDescent="0.25">
      <c r="A126" s="1121"/>
      <c r="B126" s="1013"/>
      <c r="C126" s="986" t="s">
        <v>481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494</v>
      </c>
      <c r="AB126" s="1023"/>
      <c r="AC126" s="1023"/>
      <c r="AD126" s="1023"/>
      <c r="AE126" s="1024"/>
      <c r="AF126" s="1025" t="s">
        <v>482</v>
      </c>
      <c r="AG126" s="1023"/>
      <c r="AH126" s="1023"/>
      <c r="AI126" s="1023"/>
      <c r="AJ126" s="1024"/>
      <c r="AK126" s="1025" t="s">
        <v>455</v>
      </c>
      <c r="AL126" s="1023"/>
      <c r="AM126" s="1023"/>
      <c r="AN126" s="1023"/>
      <c r="AO126" s="1024"/>
      <c r="AP126" s="1026" t="s">
        <v>454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499</v>
      </c>
      <c r="CQ126" s="987"/>
      <c r="CR126" s="987"/>
      <c r="CS126" s="987"/>
      <c r="CT126" s="987"/>
      <c r="CU126" s="987"/>
      <c r="CV126" s="987"/>
      <c r="CW126" s="987"/>
      <c r="CX126" s="987"/>
      <c r="CY126" s="987"/>
      <c r="CZ126" s="987"/>
      <c r="DA126" s="987"/>
      <c r="DB126" s="987"/>
      <c r="DC126" s="987"/>
      <c r="DD126" s="987"/>
      <c r="DE126" s="987"/>
      <c r="DF126" s="988"/>
      <c r="DG126" s="989" t="s">
        <v>131</v>
      </c>
      <c r="DH126" s="990"/>
      <c r="DI126" s="990"/>
      <c r="DJ126" s="990"/>
      <c r="DK126" s="990"/>
      <c r="DL126" s="990" t="s">
        <v>482</v>
      </c>
      <c r="DM126" s="990"/>
      <c r="DN126" s="990"/>
      <c r="DO126" s="990"/>
      <c r="DP126" s="990"/>
      <c r="DQ126" s="990" t="s">
        <v>467</v>
      </c>
      <c r="DR126" s="990"/>
      <c r="DS126" s="990"/>
      <c r="DT126" s="990"/>
      <c r="DU126" s="990"/>
      <c r="DV126" s="991" t="s">
        <v>450</v>
      </c>
      <c r="DW126" s="991"/>
      <c r="DX126" s="991"/>
      <c r="DY126" s="991"/>
      <c r="DZ126" s="992"/>
    </row>
    <row r="127" spans="1:130" s="226" customFormat="1" ht="26.25" customHeight="1" x14ac:dyDescent="0.2">
      <c r="A127" s="1122"/>
      <c r="B127" s="1015"/>
      <c r="C127" s="1037" t="s">
        <v>500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451</v>
      </c>
      <c r="AB127" s="1023"/>
      <c r="AC127" s="1023"/>
      <c r="AD127" s="1023"/>
      <c r="AE127" s="1024"/>
      <c r="AF127" s="1025" t="s">
        <v>494</v>
      </c>
      <c r="AG127" s="1023"/>
      <c r="AH127" s="1023"/>
      <c r="AI127" s="1023"/>
      <c r="AJ127" s="1024"/>
      <c r="AK127" s="1025" t="s">
        <v>494</v>
      </c>
      <c r="AL127" s="1023"/>
      <c r="AM127" s="1023"/>
      <c r="AN127" s="1023"/>
      <c r="AO127" s="1024"/>
      <c r="AP127" s="1026" t="s">
        <v>455</v>
      </c>
      <c r="AQ127" s="1027"/>
      <c r="AR127" s="1027"/>
      <c r="AS127" s="1027"/>
      <c r="AT127" s="1028"/>
      <c r="AU127" s="228"/>
      <c r="AV127" s="228"/>
      <c r="AW127" s="228"/>
      <c r="AX127" s="1095" t="s">
        <v>501</v>
      </c>
      <c r="AY127" s="1096"/>
      <c r="AZ127" s="1096"/>
      <c r="BA127" s="1096"/>
      <c r="BB127" s="1096"/>
      <c r="BC127" s="1096"/>
      <c r="BD127" s="1096"/>
      <c r="BE127" s="1097"/>
      <c r="BF127" s="1098" t="s">
        <v>502</v>
      </c>
      <c r="BG127" s="1096"/>
      <c r="BH127" s="1096"/>
      <c r="BI127" s="1096"/>
      <c r="BJ127" s="1096"/>
      <c r="BK127" s="1096"/>
      <c r="BL127" s="1097"/>
      <c r="BM127" s="1098" t="s">
        <v>503</v>
      </c>
      <c r="BN127" s="1096"/>
      <c r="BO127" s="1096"/>
      <c r="BP127" s="1096"/>
      <c r="BQ127" s="1096"/>
      <c r="BR127" s="1096"/>
      <c r="BS127" s="1097"/>
      <c r="BT127" s="1098" t="s">
        <v>504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505</v>
      </c>
      <c r="CQ127" s="987"/>
      <c r="CR127" s="987"/>
      <c r="CS127" s="987"/>
      <c r="CT127" s="987"/>
      <c r="CU127" s="987"/>
      <c r="CV127" s="987"/>
      <c r="CW127" s="987"/>
      <c r="CX127" s="987"/>
      <c r="CY127" s="987"/>
      <c r="CZ127" s="987"/>
      <c r="DA127" s="987"/>
      <c r="DB127" s="987"/>
      <c r="DC127" s="987"/>
      <c r="DD127" s="987"/>
      <c r="DE127" s="987"/>
      <c r="DF127" s="988"/>
      <c r="DG127" s="989" t="s">
        <v>450</v>
      </c>
      <c r="DH127" s="990"/>
      <c r="DI127" s="990"/>
      <c r="DJ127" s="990"/>
      <c r="DK127" s="990"/>
      <c r="DL127" s="990" t="s">
        <v>494</v>
      </c>
      <c r="DM127" s="990"/>
      <c r="DN127" s="990"/>
      <c r="DO127" s="990"/>
      <c r="DP127" s="990"/>
      <c r="DQ127" s="990" t="s">
        <v>131</v>
      </c>
      <c r="DR127" s="990"/>
      <c r="DS127" s="990"/>
      <c r="DT127" s="990"/>
      <c r="DU127" s="990"/>
      <c r="DV127" s="991" t="s">
        <v>494</v>
      </c>
      <c r="DW127" s="991"/>
      <c r="DX127" s="991"/>
      <c r="DY127" s="991"/>
      <c r="DZ127" s="992"/>
    </row>
    <row r="128" spans="1:130" s="226" customFormat="1" ht="26.25" customHeight="1" thickBot="1" x14ac:dyDescent="0.25">
      <c r="A128" s="1105" t="s">
        <v>506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507</v>
      </c>
      <c r="X128" s="1107"/>
      <c r="Y128" s="1107"/>
      <c r="Z128" s="1108"/>
      <c r="AA128" s="1109">
        <v>716844</v>
      </c>
      <c r="AB128" s="1110"/>
      <c r="AC128" s="1110"/>
      <c r="AD128" s="1110"/>
      <c r="AE128" s="1111"/>
      <c r="AF128" s="1112">
        <v>683728</v>
      </c>
      <c r="AG128" s="1110"/>
      <c r="AH128" s="1110"/>
      <c r="AI128" s="1110"/>
      <c r="AJ128" s="1111"/>
      <c r="AK128" s="1112">
        <v>570728</v>
      </c>
      <c r="AL128" s="1110"/>
      <c r="AM128" s="1110"/>
      <c r="AN128" s="1110"/>
      <c r="AO128" s="1111"/>
      <c r="AP128" s="1113"/>
      <c r="AQ128" s="1114"/>
      <c r="AR128" s="1114"/>
      <c r="AS128" s="1114"/>
      <c r="AT128" s="1115"/>
      <c r="AU128" s="228"/>
      <c r="AV128" s="228"/>
      <c r="AW128" s="228"/>
      <c r="AX128" s="960" t="s">
        <v>508</v>
      </c>
      <c r="AY128" s="961"/>
      <c r="AZ128" s="961"/>
      <c r="BA128" s="961"/>
      <c r="BB128" s="961"/>
      <c r="BC128" s="961"/>
      <c r="BD128" s="961"/>
      <c r="BE128" s="962"/>
      <c r="BF128" s="1116" t="s">
        <v>455</v>
      </c>
      <c r="BG128" s="1117"/>
      <c r="BH128" s="1117"/>
      <c r="BI128" s="1117"/>
      <c r="BJ128" s="1117"/>
      <c r="BK128" s="1117"/>
      <c r="BL128" s="1118"/>
      <c r="BM128" s="1116">
        <v>11.98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509</v>
      </c>
      <c r="CQ128" s="790"/>
      <c r="CR128" s="790"/>
      <c r="CS128" s="790"/>
      <c r="CT128" s="790"/>
      <c r="CU128" s="790"/>
      <c r="CV128" s="790"/>
      <c r="CW128" s="790"/>
      <c r="CX128" s="790"/>
      <c r="CY128" s="790"/>
      <c r="CZ128" s="790"/>
      <c r="DA128" s="790"/>
      <c r="DB128" s="790"/>
      <c r="DC128" s="790"/>
      <c r="DD128" s="790"/>
      <c r="DE128" s="790"/>
      <c r="DF128" s="1100"/>
      <c r="DG128" s="1101">
        <v>69927</v>
      </c>
      <c r="DH128" s="1102"/>
      <c r="DI128" s="1102"/>
      <c r="DJ128" s="1102"/>
      <c r="DK128" s="1102"/>
      <c r="DL128" s="1102">
        <v>11421</v>
      </c>
      <c r="DM128" s="1102"/>
      <c r="DN128" s="1102"/>
      <c r="DO128" s="1102"/>
      <c r="DP128" s="1102"/>
      <c r="DQ128" s="1102">
        <v>7924</v>
      </c>
      <c r="DR128" s="1102"/>
      <c r="DS128" s="1102"/>
      <c r="DT128" s="1102"/>
      <c r="DU128" s="1102"/>
      <c r="DV128" s="1103">
        <v>0</v>
      </c>
      <c r="DW128" s="1103"/>
      <c r="DX128" s="1103"/>
      <c r="DY128" s="1103"/>
      <c r="DZ128" s="1104"/>
    </row>
    <row r="129" spans="1:131" s="226"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510</v>
      </c>
      <c r="X129" s="1135"/>
      <c r="Y129" s="1135"/>
      <c r="Z129" s="1136"/>
      <c r="AA129" s="1022">
        <v>25517444</v>
      </c>
      <c r="AB129" s="1023"/>
      <c r="AC129" s="1023"/>
      <c r="AD129" s="1023"/>
      <c r="AE129" s="1024"/>
      <c r="AF129" s="1025">
        <v>25904172</v>
      </c>
      <c r="AG129" s="1023"/>
      <c r="AH129" s="1023"/>
      <c r="AI129" s="1023"/>
      <c r="AJ129" s="1024"/>
      <c r="AK129" s="1025">
        <v>26732137</v>
      </c>
      <c r="AL129" s="1023"/>
      <c r="AM129" s="1023"/>
      <c r="AN129" s="1023"/>
      <c r="AO129" s="1024"/>
      <c r="AP129" s="1137"/>
      <c r="AQ129" s="1138"/>
      <c r="AR129" s="1138"/>
      <c r="AS129" s="1138"/>
      <c r="AT129" s="1139"/>
      <c r="AU129" s="229"/>
      <c r="AV129" s="229"/>
      <c r="AW129" s="229"/>
      <c r="AX129" s="1129" t="s">
        <v>511</v>
      </c>
      <c r="AY129" s="987"/>
      <c r="AZ129" s="987"/>
      <c r="BA129" s="987"/>
      <c r="BB129" s="987"/>
      <c r="BC129" s="987"/>
      <c r="BD129" s="987"/>
      <c r="BE129" s="988"/>
      <c r="BF129" s="1130" t="s">
        <v>455</v>
      </c>
      <c r="BG129" s="1131"/>
      <c r="BH129" s="1131"/>
      <c r="BI129" s="1131"/>
      <c r="BJ129" s="1131"/>
      <c r="BK129" s="1131"/>
      <c r="BL129" s="1132"/>
      <c r="BM129" s="1130">
        <v>16.98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512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513</v>
      </c>
      <c r="X130" s="1135"/>
      <c r="Y130" s="1135"/>
      <c r="Z130" s="1136"/>
      <c r="AA130" s="1022">
        <v>3466100</v>
      </c>
      <c r="AB130" s="1023"/>
      <c r="AC130" s="1023"/>
      <c r="AD130" s="1023"/>
      <c r="AE130" s="1024"/>
      <c r="AF130" s="1025">
        <v>3378448</v>
      </c>
      <c r="AG130" s="1023"/>
      <c r="AH130" s="1023"/>
      <c r="AI130" s="1023"/>
      <c r="AJ130" s="1024"/>
      <c r="AK130" s="1025">
        <v>3327534</v>
      </c>
      <c r="AL130" s="1023"/>
      <c r="AM130" s="1023"/>
      <c r="AN130" s="1023"/>
      <c r="AO130" s="1024"/>
      <c r="AP130" s="1137"/>
      <c r="AQ130" s="1138"/>
      <c r="AR130" s="1138"/>
      <c r="AS130" s="1138"/>
      <c r="AT130" s="1139"/>
      <c r="AU130" s="229"/>
      <c r="AV130" s="229"/>
      <c r="AW130" s="229"/>
      <c r="AX130" s="1129" t="s">
        <v>514</v>
      </c>
      <c r="AY130" s="987"/>
      <c r="AZ130" s="987"/>
      <c r="BA130" s="987"/>
      <c r="BB130" s="987"/>
      <c r="BC130" s="987"/>
      <c r="BD130" s="987"/>
      <c r="BE130" s="988"/>
      <c r="BF130" s="1165">
        <v>4.5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515</v>
      </c>
      <c r="X131" s="1172"/>
      <c r="Y131" s="1172"/>
      <c r="Z131" s="1173"/>
      <c r="AA131" s="1068">
        <v>22051344</v>
      </c>
      <c r="AB131" s="1050"/>
      <c r="AC131" s="1050"/>
      <c r="AD131" s="1050"/>
      <c r="AE131" s="1051"/>
      <c r="AF131" s="1049">
        <v>22525724</v>
      </c>
      <c r="AG131" s="1050"/>
      <c r="AH131" s="1050"/>
      <c r="AI131" s="1050"/>
      <c r="AJ131" s="1051"/>
      <c r="AK131" s="1049">
        <v>23404603</v>
      </c>
      <c r="AL131" s="1050"/>
      <c r="AM131" s="1050"/>
      <c r="AN131" s="1050"/>
      <c r="AO131" s="1051"/>
      <c r="AP131" s="1174"/>
      <c r="AQ131" s="1175"/>
      <c r="AR131" s="1175"/>
      <c r="AS131" s="1175"/>
      <c r="AT131" s="1176"/>
      <c r="AU131" s="229"/>
      <c r="AV131" s="229"/>
      <c r="AW131" s="229"/>
      <c r="AX131" s="1147" t="s">
        <v>516</v>
      </c>
      <c r="AY131" s="790"/>
      <c r="AZ131" s="790"/>
      <c r="BA131" s="790"/>
      <c r="BB131" s="790"/>
      <c r="BC131" s="790"/>
      <c r="BD131" s="790"/>
      <c r="BE131" s="1100"/>
      <c r="BF131" s="1148" t="s">
        <v>390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517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518</v>
      </c>
      <c r="W132" s="1158"/>
      <c r="X132" s="1158"/>
      <c r="Y132" s="1158"/>
      <c r="Z132" s="1159"/>
      <c r="AA132" s="1160">
        <v>5.0529074329999997</v>
      </c>
      <c r="AB132" s="1161"/>
      <c r="AC132" s="1161"/>
      <c r="AD132" s="1161"/>
      <c r="AE132" s="1162"/>
      <c r="AF132" s="1163">
        <v>4.0594832820000004</v>
      </c>
      <c r="AG132" s="1161"/>
      <c r="AH132" s="1161"/>
      <c r="AI132" s="1161"/>
      <c r="AJ132" s="1162"/>
      <c r="AK132" s="1163">
        <v>4.5890289190000004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519</v>
      </c>
      <c r="W133" s="1141"/>
      <c r="X133" s="1141"/>
      <c r="Y133" s="1141"/>
      <c r="Z133" s="1142"/>
      <c r="AA133" s="1143">
        <v>4.8</v>
      </c>
      <c r="AB133" s="1144"/>
      <c r="AC133" s="1144"/>
      <c r="AD133" s="1144"/>
      <c r="AE133" s="1145"/>
      <c r="AF133" s="1143">
        <v>4.5</v>
      </c>
      <c r="AG133" s="1144"/>
      <c r="AH133" s="1144"/>
      <c r="AI133" s="1144"/>
      <c r="AJ133" s="1145"/>
      <c r="AK133" s="1143">
        <v>4.5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IdHSXYdzl5YYjgM7BiKOuB9HTrEYVrz+HOEJ3QjOk5XWj4u0980RNqNmJwLVcjttEKmA4MayxTWy9bmvRuqfQ==" saltValue="+A6ez/wHRm8mwefKt5LL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H1"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520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K9KxlVaZRP2QEc2KOsahhzLqHtJ/qElJvXRjcKfhr+jPAjPCS6zZINO/2kadW884afIi2jyvdr0HR5j42OgvA==" saltValue="DiMEcJzWrG2FaNvdD2nd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523</v>
      </c>
      <c r="AP7" s="268"/>
      <c r="AQ7" s="269" t="s">
        <v>524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525</v>
      </c>
      <c r="AQ8" s="275" t="s">
        <v>526</v>
      </c>
      <c r="AR8" s="276" t="s">
        <v>527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528</v>
      </c>
      <c r="AL9" s="1181"/>
      <c r="AM9" s="1181"/>
      <c r="AN9" s="1182"/>
      <c r="AO9" s="277">
        <v>8776357</v>
      </c>
      <c r="AP9" s="277">
        <v>82501</v>
      </c>
      <c r="AQ9" s="278">
        <v>66231</v>
      </c>
      <c r="AR9" s="279">
        <v>24.6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529</v>
      </c>
      <c r="AL10" s="1181"/>
      <c r="AM10" s="1181"/>
      <c r="AN10" s="1182"/>
      <c r="AO10" s="280">
        <v>7928</v>
      </c>
      <c r="AP10" s="280">
        <v>75</v>
      </c>
      <c r="AQ10" s="281">
        <v>3837</v>
      </c>
      <c r="AR10" s="282">
        <v>-98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530</v>
      </c>
      <c r="AL11" s="1181"/>
      <c r="AM11" s="1181"/>
      <c r="AN11" s="1182"/>
      <c r="AO11" s="280">
        <v>85410</v>
      </c>
      <c r="AP11" s="280">
        <v>803</v>
      </c>
      <c r="AQ11" s="281">
        <v>2036</v>
      </c>
      <c r="AR11" s="282">
        <v>-60.6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531</v>
      </c>
      <c r="AL12" s="1181"/>
      <c r="AM12" s="1181"/>
      <c r="AN12" s="1182"/>
      <c r="AO12" s="280" t="s">
        <v>532</v>
      </c>
      <c r="AP12" s="280" t="s">
        <v>532</v>
      </c>
      <c r="AQ12" s="281">
        <v>22</v>
      </c>
      <c r="AR12" s="282" t="s">
        <v>532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533</v>
      </c>
      <c r="AL13" s="1181"/>
      <c r="AM13" s="1181"/>
      <c r="AN13" s="1182"/>
      <c r="AO13" s="280">
        <v>348413</v>
      </c>
      <c r="AP13" s="280">
        <v>3275</v>
      </c>
      <c r="AQ13" s="281">
        <v>2446</v>
      </c>
      <c r="AR13" s="282">
        <v>33.9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534</v>
      </c>
      <c r="AL14" s="1181"/>
      <c r="AM14" s="1181"/>
      <c r="AN14" s="1182"/>
      <c r="AO14" s="280">
        <v>126832</v>
      </c>
      <c r="AP14" s="280">
        <v>1192</v>
      </c>
      <c r="AQ14" s="281">
        <v>1539</v>
      </c>
      <c r="AR14" s="282">
        <v>-22.5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535</v>
      </c>
      <c r="AL15" s="1184"/>
      <c r="AM15" s="1184"/>
      <c r="AN15" s="1185"/>
      <c r="AO15" s="280">
        <v>-579409</v>
      </c>
      <c r="AP15" s="280">
        <v>-5447</v>
      </c>
      <c r="AQ15" s="281">
        <v>-4027</v>
      </c>
      <c r="AR15" s="282">
        <v>35.299999999999997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8765531</v>
      </c>
      <c r="AP16" s="280">
        <v>82399</v>
      </c>
      <c r="AQ16" s="281">
        <v>72085</v>
      </c>
      <c r="AR16" s="282">
        <v>14.3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537</v>
      </c>
      <c r="AP20" s="289" t="s">
        <v>538</v>
      </c>
      <c r="AQ20" s="290" t="s">
        <v>539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540</v>
      </c>
      <c r="AL21" s="1187"/>
      <c r="AM21" s="1187"/>
      <c r="AN21" s="1188"/>
      <c r="AO21" s="293">
        <v>8.94</v>
      </c>
      <c r="AP21" s="294">
        <v>6.79</v>
      </c>
      <c r="AQ21" s="295">
        <v>2.15</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541</v>
      </c>
      <c r="AL22" s="1187"/>
      <c r="AM22" s="1187"/>
      <c r="AN22" s="1188"/>
      <c r="AO22" s="298">
        <v>99.6</v>
      </c>
      <c r="AP22" s="299">
        <v>99.5</v>
      </c>
      <c r="AQ22" s="300">
        <v>0.1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542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523</v>
      </c>
      <c r="AP30" s="268"/>
      <c r="AQ30" s="269" t="s">
        <v>524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525</v>
      </c>
      <c r="AQ31" s="275" t="s">
        <v>526</v>
      </c>
      <c r="AR31" s="276" t="s">
        <v>527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545</v>
      </c>
      <c r="AL32" s="1195"/>
      <c r="AM32" s="1195"/>
      <c r="AN32" s="1196"/>
      <c r="AO32" s="308">
        <v>4089648</v>
      </c>
      <c r="AP32" s="308">
        <v>38444</v>
      </c>
      <c r="AQ32" s="309">
        <v>37860</v>
      </c>
      <c r="AR32" s="310">
        <v>1.5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546</v>
      </c>
      <c r="AL33" s="1195"/>
      <c r="AM33" s="1195"/>
      <c r="AN33" s="1196"/>
      <c r="AO33" s="308" t="s">
        <v>532</v>
      </c>
      <c r="AP33" s="308" t="s">
        <v>532</v>
      </c>
      <c r="AQ33" s="309" t="s">
        <v>532</v>
      </c>
      <c r="AR33" s="310" t="s">
        <v>532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547</v>
      </c>
      <c r="AL34" s="1195"/>
      <c r="AM34" s="1195"/>
      <c r="AN34" s="1196"/>
      <c r="AO34" s="308" t="s">
        <v>532</v>
      </c>
      <c r="AP34" s="308" t="s">
        <v>532</v>
      </c>
      <c r="AQ34" s="309">
        <v>17</v>
      </c>
      <c r="AR34" s="310" t="s">
        <v>532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548</v>
      </c>
      <c r="AL35" s="1195"/>
      <c r="AM35" s="1195"/>
      <c r="AN35" s="1196"/>
      <c r="AO35" s="308">
        <v>691623</v>
      </c>
      <c r="AP35" s="308">
        <v>6501</v>
      </c>
      <c r="AQ35" s="309">
        <v>11532</v>
      </c>
      <c r="AR35" s="310">
        <v>-43.6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549</v>
      </c>
      <c r="AL36" s="1195"/>
      <c r="AM36" s="1195"/>
      <c r="AN36" s="1196"/>
      <c r="AO36" s="308">
        <v>176779</v>
      </c>
      <c r="AP36" s="308">
        <v>1662</v>
      </c>
      <c r="AQ36" s="309">
        <v>1356</v>
      </c>
      <c r="AR36" s="310">
        <v>22.6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550</v>
      </c>
      <c r="AL37" s="1195"/>
      <c r="AM37" s="1195"/>
      <c r="AN37" s="1196"/>
      <c r="AO37" s="308">
        <v>14256</v>
      </c>
      <c r="AP37" s="308">
        <v>134</v>
      </c>
      <c r="AQ37" s="309">
        <v>431</v>
      </c>
      <c r="AR37" s="310">
        <v>-68.900000000000006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551</v>
      </c>
      <c r="AL38" s="1198"/>
      <c r="AM38" s="1198"/>
      <c r="AN38" s="1199"/>
      <c r="AO38" s="311" t="s">
        <v>532</v>
      </c>
      <c r="AP38" s="311" t="s">
        <v>532</v>
      </c>
      <c r="AQ38" s="312">
        <v>0</v>
      </c>
      <c r="AR38" s="300" t="s">
        <v>532</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552</v>
      </c>
      <c r="AL39" s="1198"/>
      <c r="AM39" s="1198"/>
      <c r="AN39" s="1199"/>
      <c r="AO39" s="308">
        <v>-570728</v>
      </c>
      <c r="AP39" s="308">
        <v>-5365</v>
      </c>
      <c r="AQ39" s="309">
        <v>-7223</v>
      </c>
      <c r="AR39" s="310">
        <v>-25.7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553</v>
      </c>
      <c r="AL40" s="1195"/>
      <c r="AM40" s="1195"/>
      <c r="AN40" s="1196"/>
      <c r="AO40" s="308">
        <v>-3327534</v>
      </c>
      <c r="AP40" s="308">
        <v>-31280</v>
      </c>
      <c r="AQ40" s="309">
        <v>-33224</v>
      </c>
      <c r="AR40" s="310">
        <v>-5.9</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1074044</v>
      </c>
      <c r="AP41" s="308">
        <v>10096</v>
      </c>
      <c r="AQ41" s="309">
        <v>10748</v>
      </c>
      <c r="AR41" s="310">
        <v>-6.1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523</v>
      </c>
      <c r="AN49" s="1191" t="s">
        <v>557</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558</v>
      </c>
      <c r="AO50" s="325" t="s">
        <v>559</v>
      </c>
      <c r="AP50" s="326" t="s">
        <v>560</v>
      </c>
      <c r="AQ50" s="327" t="s">
        <v>561</v>
      </c>
      <c r="AR50" s="328" t="s">
        <v>562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563</v>
      </c>
      <c r="AL51" s="321"/>
      <c r="AM51" s="329">
        <v>3106113</v>
      </c>
      <c r="AN51" s="330">
        <v>27308</v>
      </c>
      <c r="AO51" s="331">
        <v>-19.3</v>
      </c>
      <c r="AP51" s="332">
        <v>52308</v>
      </c>
      <c r="AQ51" s="333">
        <v>-17.3</v>
      </c>
      <c r="AR51" s="334">
        <v>-2</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564</v>
      </c>
      <c r="AM52" s="337">
        <v>2006900</v>
      </c>
      <c r="AN52" s="338">
        <v>17644</v>
      </c>
      <c r="AO52" s="339">
        <v>-3.1</v>
      </c>
      <c r="AP52" s="340">
        <v>28695</v>
      </c>
      <c r="AQ52" s="341">
        <v>5.3</v>
      </c>
      <c r="AR52" s="342">
        <v>-8.4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565</v>
      </c>
      <c r="AL53" s="321"/>
      <c r="AM53" s="329">
        <v>3448293</v>
      </c>
      <c r="AN53" s="330">
        <v>30780</v>
      </c>
      <c r="AO53" s="331">
        <v>12.7</v>
      </c>
      <c r="AP53" s="332">
        <v>46402</v>
      </c>
      <c r="AQ53" s="333">
        <v>-11.3</v>
      </c>
      <c r="AR53" s="334">
        <v>24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564</v>
      </c>
      <c r="AM54" s="337">
        <v>2652855</v>
      </c>
      <c r="AN54" s="338">
        <v>23679</v>
      </c>
      <c r="AO54" s="339">
        <v>34.200000000000003</v>
      </c>
      <c r="AP54" s="340">
        <v>26897</v>
      </c>
      <c r="AQ54" s="341">
        <v>-6.3</v>
      </c>
      <c r="AR54" s="342">
        <v>40.5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566</v>
      </c>
      <c r="AL55" s="321"/>
      <c r="AM55" s="329">
        <v>5446512</v>
      </c>
      <c r="AN55" s="330">
        <v>49459</v>
      </c>
      <c r="AO55" s="331">
        <v>60.7</v>
      </c>
      <c r="AP55" s="332">
        <v>66343</v>
      </c>
      <c r="AQ55" s="333">
        <v>43</v>
      </c>
      <c r="AR55" s="334">
        <v>17.7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564</v>
      </c>
      <c r="AM56" s="337">
        <v>3831081</v>
      </c>
      <c r="AN56" s="338">
        <v>34789</v>
      </c>
      <c r="AO56" s="339">
        <v>46.9</v>
      </c>
      <c r="AP56" s="340">
        <v>34529</v>
      </c>
      <c r="AQ56" s="341">
        <v>28.4</v>
      </c>
      <c r="AR56" s="342">
        <v>18.5</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567</v>
      </c>
      <c r="AL57" s="321"/>
      <c r="AM57" s="329">
        <v>7550208</v>
      </c>
      <c r="AN57" s="330">
        <v>69696</v>
      </c>
      <c r="AO57" s="331">
        <v>40.9</v>
      </c>
      <c r="AP57" s="332">
        <v>56416</v>
      </c>
      <c r="AQ57" s="333">
        <v>-15</v>
      </c>
      <c r="AR57" s="334">
        <v>55.9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564</v>
      </c>
      <c r="AM58" s="337">
        <v>4678399</v>
      </c>
      <c r="AN58" s="338">
        <v>43187</v>
      </c>
      <c r="AO58" s="339">
        <v>24.1</v>
      </c>
      <c r="AP58" s="340">
        <v>32623</v>
      </c>
      <c r="AQ58" s="341">
        <v>-5.5</v>
      </c>
      <c r="AR58" s="342">
        <v>29.6</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568</v>
      </c>
      <c r="AL59" s="321"/>
      <c r="AM59" s="329">
        <v>3996745</v>
      </c>
      <c r="AN59" s="330">
        <v>37571</v>
      </c>
      <c r="AO59" s="331">
        <v>-46.1</v>
      </c>
      <c r="AP59" s="332">
        <v>49217</v>
      </c>
      <c r="AQ59" s="333">
        <v>-12.8</v>
      </c>
      <c r="AR59" s="334">
        <v>-33.299999999999997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564</v>
      </c>
      <c r="AM60" s="337">
        <v>2576562</v>
      </c>
      <c r="AN60" s="338">
        <v>24221</v>
      </c>
      <c r="AO60" s="339">
        <v>-43.9</v>
      </c>
      <c r="AP60" s="340">
        <v>27232</v>
      </c>
      <c r="AQ60" s="341">
        <v>-16.5</v>
      </c>
      <c r="AR60" s="342">
        <v>-27.4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569</v>
      </c>
      <c r="AL61" s="343"/>
      <c r="AM61" s="344">
        <v>4709574</v>
      </c>
      <c r="AN61" s="345">
        <v>42963</v>
      </c>
      <c r="AO61" s="346">
        <v>9.8000000000000007</v>
      </c>
      <c r="AP61" s="347">
        <v>54137</v>
      </c>
      <c r="AQ61" s="348">
        <v>-2.7</v>
      </c>
      <c r="AR61" s="334">
        <v>12.5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564</v>
      </c>
      <c r="AM62" s="337">
        <v>3149159</v>
      </c>
      <c r="AN62" s="338">
        <v>28704</v>
      </c>
      <c r="AO62" s="339">
        <v>11.6</v>
      </c>
      <c r="AP62" s="340">
        <v>29995</v>
      </c>
      <c r="AQ62" s="341">
        <v>1.1000000000000001</v>
      </c>
      <c r="AR62" s="342">
        <v>10.5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cVxojLa0bMumnC0/1x07ZZDJwJinJwMxI06Lv1GGKJXylVIr4raLMRVFW04N1AZ6lry5Hvri8Hl2rViaABrdIw==" saltValue="1wLCj3OsNTlXrVniqv0I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3"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571</v>
      </c>
    </row>
    <row r="121" spans="125:125" ht="13.5" hidden="1" customHeight="1" x14ac:dyDescent="0.2">
      <c r="DU121" s="255"/>
    </row>
  </sheetData>
  <sheetProtection algorithmName="SHA-512" hashValue="y13B/kTcphQw7Ucxtpl7H0eKQBAPSYsjosryo4eThekK565PScUVtrxZY5EMKGYq7N5P6qsipvOVvMfXEIfqNA==" saltValue="K/azbmXljg7lWAtwE1Q7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5" zoomScaleNormal="6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572</v>
      </c>
    </row>
  </sheetData>
  <sheetProtection algorithmName="SHA-512" hashValue="hpWm3+OXPPwOW1DKmmowWDEHTEXMWrVz6m3LwD127zd/sbH8CrqRKh8hqqTa0LvXvX/TZEG3J+SzyFSADgTnUw==" saltValue="vLuX+mjhlnpXuSQivL06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203" t="s">
        <v>3</v>
      </c>
      <c r="D47" s="1203"/>
      <c r="E47" s="1204"/>
      <c r="F47" s="11">
        <v>16.34</v>
      </c>
      <c r="G47" s="12">
        <v>14.83</v>
      </c>
      <c r="H47" s="12">
        <v>14.41</v>
      </c>
      <c r="I47" s="12">
        <v>13.08</v>
      </c>
      <c r="J47" s="13">
        <v>13.34</v>
      </c>
    </row>
    <row r="48" spans="2:10" ht="57.75" customHeight="1" x14ac:dyDescent="0.2">
      <c r="B48" s="14"/>
      <c r="C48" s="1205" t="s">
        <v>4</v>
      </c>
      <c r="D48" s="1205"/>
      <c r="E48" s="1206"/>
      <c r="F48" s="15">
        <v>7.34</v>
      </c>
      <c r="G48" s="16">
        <v>9.86</v>
      </c>
      <c r="H48" s="16">
        <v>8.6199999999999992</v>
      </c>
      <c r="I48" s="16">
        <v>8.3699999999999992</v>
      </c>
      <c r="J48" s="17">
        <v>13.33</v>
      </c>
    </row>
    <row r="49" spans="2:10" ht="57.75" customHeight="1" thickBot="1" x14ac:dyDescent="0.25">
      <c r="B49" s="18"/>
      <c r="C49" s="1207" t="s">
        <v>5</v>
      </c>
      <c r="D49" s="1207"/>
      <c r="E49" s="1208"/>
      <c r="F49" s="19" t="s">
        <v>578</v>
      </c>
      <c r="G49" s="20" t="s">
        <v>579</v>
      </c>
      <c r="H49" s="20" t="s">
        <v>580</v>
      </c>
      <c r="I49" s="20" t="s">
        <v>581</v>
      </c>
      <c r="J49" s="21">
        <v>1.76</v>
      </c>
    </row>
    <row r="50" spans="2:10" ht="13" x14ac:dyDescent="0.2"/>
  </sheetData>
  <sheetProtection algorithmName="SHA-512" hashValue="0qVZmKNoKUeIhvC8RT2JHMn1sTD+vDgZoJEaSMa+rzpiJH+SZkrPctRSyzbdQhbrSryQVzj5mEyJGv9nmquXTA==" saltValue="lKrgYXq8rUUSWmrMIAyZ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2023-10-11T05:02:26Z</cp:lastPrinted>
  <dcterms:created xsi:type="dcterms:W3CDTF">2023-02-20T04:20:25Z</dcterms:created>
  <dcterms:modified xsi:type="dcterms:W3CDTF">2023-10-30T07:17:47Z</dcterms:modified>
  <cp:category/>
</cp:coreProperties>
</file>