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
    </mc:Choice>
  </mc:AlternateContent>
  <xr:revisionPtr revIDLastSave="0" documentId="13_ncr:1_{FF046792-940A-49DF-94C2-2BD260B4C8C7}"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C34" i="10"/>
  <c r="C35" i="10" s="1"/>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W34" i="10" l="1"/>
  <c r="BW35" i="10" l="1"/>
  <c r="BW36" i="10" s="1"/>
  <c r="BW37" i="10" s="1"/>
  <c r="BW38" i="10" s="1"/>
  <c r="BW39" i="10" s="1"/>
  <c r="BW40" i="10" s="1"/>
  <c r="BW41" i="10" s="1"/>
  <c r="BW42"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<sst xmlns="http://schemas.openxmlformats.org/spreadsheetml/2006/main" count="1147" uniqueCount="625">
  <si>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</si>
  <si>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</si>
  <si>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</si>
  <si>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</si>
  <si>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</si>
  <si>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</si>
  <si>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</si>
  <si>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</si>
  <si>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</si>
  <si>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</si>
  <si>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</si>
  <si>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</si>
  <si>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</si>
  <si>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</si>
  <si>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</si>
  <si>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</si>
  <si>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</si>
  <si>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</si>
  <si>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</si>
  <si>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</si>
  <si>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</si>
  <si>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</si>
  <si>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</si>
  <si>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</si>
  <si>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</si>
  <si>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</si>
  <si>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</si>
  <si>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</si>
  <si>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</si>
  <si>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</si>
  <si>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</si>
  <si>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</si>
  <si>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</si>
  <si>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</si>
  <si>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</si>
  <si>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</si>
  <si>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</si>
  <si>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</si>
  <si>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</si>
  <si>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</si>
  <si>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</si>
  <si>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</si>
  <si>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</si>
  <si>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</si>
  <si>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</si>
  <si>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</si>
  <si>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</si>
  <si>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</si>
  <si>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</si>
  <si>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</si>
  <si>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</si>
  <si>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</si>
  <si>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</si>
  <si>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</si>
  <si>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</si>
  <si>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</si>
  <si>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</si>
  <si>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</si>
  <si>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</si>
  <si>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</si>
  <si>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</si>
  <si>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</si>
  <si>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</si>
  <si>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</si>
  <si>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</si>
  <si>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</si>
  <si>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</si>
  <si>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</si>
  <si>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</si>
  <si>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</si>
  <si>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</si>
  <si>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</si>
  <si>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</si>
  <si>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</si>
  <si>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</si>
  <si>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</si>
  <si>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</si>
  <si>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</si>
  <si>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</si>
  <si>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</si>
  <si>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</si>
  <si>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</si>
  <si>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</si>
  <si>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</si>
  <si>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</si>
  <si>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</si>
  <si>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</si>
  <si>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</si>
  <si>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</si>
  <si>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</si>
  <si>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</si>
  <si>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</si>
  <si>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</si>
  <si>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</si>
  <si>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</si>
  <si>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</si>
  <si>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</si>
  <si>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</si>
  <si>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</si>
  <si>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</si>
  <si>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</si>
  <si>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</si>
  <si>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</si>
  <si>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</si>
  <si>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</si>
  <si>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</si>
  <si>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</si>
  <si>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</si>
  <si>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</si>
  <si>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</si>
  <si>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</si>
  <si>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</si>
  <si>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</si>
  <si>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</si>
  <si>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</si>
  <si>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</si>
  <si>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</si>
  <si>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</si>
  <si>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</si>
  <si>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</si>
  <si>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</si>
  <si>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</si>
  <si>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</si>
  <si>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</si>
  <si>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</si>
  <si>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</si>
  <si>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</si>
  <si>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</si>
  <si>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</si>
  <si>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</si>
  <si>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</si>
  <si>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</si>
  <si>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</si>
  <si>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</si>
  <si>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</si>
  <si>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</si>
  <si>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</si>
  <si>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</si>
  <si>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</si>
  <si>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</si>
  <si>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</si>
  <si>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</si>
  <si>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</si>
  <si>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</si>
  <si>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</si>
  <si>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</si>
  <si>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</si>
  <si>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</si>
  <si>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</si>
  <si>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</si>
  <si>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</si>
  <si>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</si>
  <si>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</si>
  <si>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</si>
  <si>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</si>
  <si>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</si>
  <si>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</si>
  <si>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</si>
  <si>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</si>
  <si>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</si>
  <si>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</si>
  <si>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</si>
  <si>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</si>
  <si>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</si>
  <si>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</si>
  <si>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</si>
  <si>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</si>
  <si>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</si>
  <si>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</si>
  <si>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</si>
  <si>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</si>
  <si>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</si>
  <si>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</si>
  <si>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</si>
  <si>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</si>
  <si>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</si>
  <si>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</si>
  <si>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</si>
  <si>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</si>
  <si>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</si>
  <si>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</si>
  <si>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</si>
  <si>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</si>
  <si>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</si>
  <si>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</si>
  <si>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</si>
  <si>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</si>
  <si>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</si>
  <si>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</si>
  <si>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</si>
  <si>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</si>
  <si>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</si>
  <si>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</si>
  <si>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</si>
  <si>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</si>
  <si>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</si>
  <si>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</si>
  <si>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</si>
  <si>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</si>
  <si>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</si>
  <si>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</si>
  <si>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</si>
  <si>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</si>
  <si>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</si>
  <si>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</si>
  <si>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</si>
  <si>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</si>
  <si>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</si>
  <si>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</si>
  <si>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</si>
  <si>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</si>
  <si>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</si>
  <si>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</si>
  <si>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</si>
  <si>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</si>
  <si>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群馬県高崎市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</si>
  <si>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</si>
  <si>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</si>
  <si>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</si>
  <si>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</si>
  <si>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</si>
  <si>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</si>
  <si>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</si>
  <si>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</si>
  <si>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</si>
  <si>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</si>
  <si>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</si>
  <si>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</si>
  <si>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</si>
  <si>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</si>
  <si>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</si>
  <si>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</si>
  <si>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</si>
  <si>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</si>
  <si>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</si>
  <si>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</si>
  <si>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</si>
  <si>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</si>
  <si>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</si>
  <si>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</si>
  <si>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</si>
  <si>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</si>
  <si>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</si>
  <si>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</si>
  <si>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</si>
  <si>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</si>
  <si>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</si>
  <si>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</si>
  <si>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</si>
  <si>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</si>
  <si>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</si>
  <si>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</si>
  <si>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</si>
  <si>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</si>
  <si>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</si>
  <si>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</si>
  <si>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</si>
  <si>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</si>
  <si>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</si>
  <si>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</si>
  <si>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</si>
  <si>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</si>
  <si>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</si>
  <si>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</si>
  <si>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</si>
  <si>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</si>
  <si>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</si>
  <si>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</si>
  <si>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</si>
  <si>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</si>
  <si>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</si>
  <si>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</si>
  <si>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</si>
  <si>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</si>
  <si>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</si>
  <si>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</si>
  <si>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</si>
  <si>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</si>
  <si>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</si>
  <si>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</si>
  <si>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</si>
  <si>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</si>
  <si>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</si>
  <si>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</si>
  <si>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</si>
  <si>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</si>
  <si>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</si>
  <si>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</si>
  <si>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</si>
  <si>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</si>
  <si>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</si>
  <si>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</si>
  <si>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</si>
  <si>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</si>
  <si>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</si>
  <si>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</si>
  <si>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</si>
  <si>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</si>
  <si>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</si>
  <si>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</si>
  <si>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</si>
  <si>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</si>
  <si>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</si>
  <si>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</si>
  <si>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</si>
  <si>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</si>
  <si>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</si>
  <si>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</si>
  <si>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</si>
  <si>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</si>
  <si>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</si>
  <si>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</si>
  <si>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</si>
  <si>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</si>
  <si>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</si>
  <si>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</si>
  <si>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</si>
  <si>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</si>
  <si>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</si>
  <si>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</si>
  <si>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</si>
  <si>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</si>
  <si>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</si>
  <si>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</si>
  <si>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</si>
  <si>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</si>
  <si>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</si>
  <si>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</si>
  <si>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</si>
  <si>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</si>
  <si>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</si>
  <si>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</si>
  <si>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</si>
  <si>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</si>
  <si>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</si>
  <si>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</si>
  <si>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</si>
  <si>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</si>
  <si>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</si>
  <si>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</si>
  <si>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</si>
  <si>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</si>
  <si>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</si>
  <si>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</si>
  <si>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</si>
  <si>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</si>
  <si>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</si>
  <si>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</si>
  <si>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</si>
  <si>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</si>
  <si>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</si>
  <si>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</si>
  <si>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</si>
  <si>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</si>
  <si>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</si>
  <si>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</si>
  <si>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</si>
  <si>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</si>
  <si>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</si>
  <si>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</si>
  <si>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</si>
  <si>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</si>
  <si>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</si>
  <si>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</si>
  <si>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</si>
  <si>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</si>
  <si>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</si>
  <si>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</si>
  <si>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</si>
  <si>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群馬県高崎市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</si>
  <si>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</si>
  <si>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</si>
  <si>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</si>
  <si>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</si>
  <si>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</si>
  <si>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</si>
  <si>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</si>
  <si>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</si>
  <si>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</si>
  <si>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</si>
  <si>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</si>
  <si>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</si>
  <si>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</si>
  <si>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</si>
  <si>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</si>
  <si>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</si>
  <si>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</si>
  <si>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</si>
  <si>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</si>
  <si>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</si>
  <si>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</si>
  <si>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</si>
  <si>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</si>
  <si>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</si>
  <si>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</si>
  <si>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</si>
  <si>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</si>
  <si>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</si>
  <si>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</si>
  <si>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</si>
  <si>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</si>
  <si>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</si>
  <si>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</si>
  <si>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</si>
  <si>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</si>
  <si>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</si>
  <si>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</si>
  <si>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</si>
  <si>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</si>
  <si>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</si>
  <si>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</si>
  <si>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</si>
  <si>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</si>
  <si>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牛伏ドリームセンター事業特別会計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</si>
  <si>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</si>
  <si>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</si>
  <si>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</si>
  <si>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</si>
  <si>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</si>
  <si>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</si>
  <si>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</si>
  <si>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</si>
  <si>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</si>
  <si>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</si>
  <si>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</si>
  <si>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</si>
  <si>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</si>
  <si>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</si>
  <si>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</si>
  <si>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</si>
  <si>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</si>
  <si>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</si>
  <si>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</si>
  <si>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</si>
  <si>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</si>
  <si>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</si>
  <si>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</si>
  <si>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</si>
  <si>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</si>
  <si>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</si>
  <si>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</si>
  <si>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</si>
  <si>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</si>
  <si>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</si>
  <si>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</si>
  <si>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</si>
  <si>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</si>
  <si>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</si>
  <si>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</si>
  <si>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</si>
  <si>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</si>
  <si>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</si>
  <si>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</si>
  <si>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</si>
  <si>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</si>
  <si>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</si>
  <si>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</si>
  <si>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</si>
  <si>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</si>
  <si>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</si>
  <si>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</si>
  <si>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</si>
  <si>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</si>
  <si>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</si>
  <si>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</si>
  <si>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</si>
  <si>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</si>
  <si>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</si>
  <si>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</si>
  <si>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</si>
  <si>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</si>
  <si>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</si>
  <si>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</si>
  <si>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</si>
  <si>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</si>
  <si>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</si>
  <si>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</si>
  <si>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</si>
  <si>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</si>
  <si>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</si>
  <si>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</si>
  <si>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</si>
  <si>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</si>
  <si>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</si>
  <si>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</si>
  <si>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</si>
  <si>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</si>
  <si>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</si>
  <si>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</si>
  <si>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</si>
  <si>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</si>
  <si>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</si>
  <si>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</si>
  <si>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</si>
  <si>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</si>
  <si>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</si>
  <si>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</si>
  <si>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</si>
  <si>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</si>
  <si>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</si>
  <si>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</si>
  <si>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</si>
  <si>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</si>
  <si>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</si>
  <si>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</si>
  <si>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</si>
  <si>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</si>
  <si>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</si>
  <si>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</si>
  <si>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</si>
  <si>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</si>
  <si>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</si>
  <si>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</si>
  <si>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</si>
  <si>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</si>
  <si>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</si>
  <si>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</si>
  <si>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</si>
  <si>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</si>
  <si>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</si>
  <si>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</si>
  <si>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</si>
  <si>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</si>
  <si>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</si>
  <si>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</si>
  <si>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</si>
  <si>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</si>
  <si>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</si>
  <si>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</si>
  <si>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</si>
  <si>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</si>
  <si>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</si>
  <si>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</si>
  <si>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</si>
  <si>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</si>
  <si>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</si>
  <si>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</si>
  <si>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</si>
  <si>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</si>
  <si>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</si>
  <si>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</si>
  <si>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</si>
  <si>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</si>
  <si>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</si>
  <si>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</si>
  <si>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</si>
  <si>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</si>
  <si>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</si>
  <si>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</si>
  <si>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</si>
  <si>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</si>
  <si>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</si>
  <si>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</si>
  <si>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</si>
  <si>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</si>
  <si>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</si>
  <si>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</si>
  <si>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</si>
  <si>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</si>
  <si>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</si>
  <si>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</si>
  <si>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</si>
  <si>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</si>
  <si>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</si>
  <si>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</si>
  <si>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4.65</t>
  </si>
  <si>
    <t>▲ 4.13</t>
  </si>
  <si>
    <t>▲ 7.41</t>
  </si>
  <si>
    <t>▲ 1.20</t>
  </si>
  <si>
    <t>一般会計</t>
  </si>
  <si>
    <t>公共下水道事業会計</t>
  </si>
  <si>
    <t>水道事業会計</t>
  </si>
  <si>
    <t>介護保険特別会計</t>
  </si>
  <si>
    <t>国民健康保険事業特別会計</t>
  </si>
  <si>
    <t>母子父子寡婦福祉資金貸付事業特別会計</t>
  </si>
  <si>
    <t>後期高齢者医療特別会計</t>
  </si>
  <si>
    <t>牛伏ドリームセンター事業特別会計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</si>
  <si>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</si>
  <si>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</si>
  <si>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</si>
  <si>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</si>
  <si>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</si>
  <si>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</si>
  <si>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</si>
  <si>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</si>
  <si>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</si>
  <si>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高崎工業団地造成組合</t>
  </si>
  <si>
    <t>高崎市・安中市消防組合</t>
  </si>
  <si>
    <t>群馬県市町村会館管理組合</t>
  </si>
  <si>
    <t>群馬県市町村総合事務組合</t>
  </si>
  <si>
    <t>群馬県後期高齢者医療広域連合（一般会計）</t>
  </si>
  <si>
    <t>群馬県後期高齢者医療広域連合（事業会計）</t>
  </si>
  <si>
    <t>多野藤岡広域市町村圏振興整備組合</t>
  </si>
  <si>
    <t>多野藤岡医療事務市町村組合（病院事業）</t>
  </si>
  <si>
    <t>多野藤岡医療事務市町村組合（老健事業）</t>
  </si>
  <si>
    <t>高崎市土地開発公社</t>
  </si>
  <si>
    <t>高崎市都市整備公社</t>
  </si>
  <si>
    <t>高崎環境保全社</t>
  </si>
  <si>
    <t>高崎市総合卸売市場</t>
  </si>
  <si>
    <t>高崎財団</t>
  </si>
  <si>
    <t>新高崎リバーパーク</t>
  </si>
  <si>
    <t>倉渕ふるさと公社</t>
  </si>
  <si>
    <t>相間川温泉</t>
  </si>
  <si>
    <t>榛名湖温泉ゆうすげ</t>
  </si>
  <si>
    <t>公立大学法人高崎経済大学</t>
  </si>
  <si>
    <t>-</t>
    <phoneticPr fontId="2"/>
  </si>
  <si>
    <t>廃棄物処理施設整備等基金</t>
    <phoneticPr fontId="5"/>
  </si>
  <si>
    <t>特定事業整備基金</t>
    <phoneticPr fontId="5"/>
  </si>
  <si>
    <t>ふるさと応援基金</t>
    <phoneticPr fontId="5"/>
  </si>
  <si>
    <t>新型コロナウイルス緊急経済対策基金</t>
    <phoneticPr fontId="5"/>
  </si>
  <si>
    <t>都市集客施設等建設基金</t>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</si>
  <si>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</si>
  <si>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</si>
  <si>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</si>
  <si>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</si>
  <si>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</si>
  <si>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営企業債償還に対する繰出金の減少や、減債基金の積立てにより基金残高が増加したため、将来負担比率が減少している。一方で、有形固定資産減価償却率については増加したものの類似団体平均を下回っている。　
今後も適正な起債発行や定員管理等を行い将来負担比率の改善に努めつつ、既存公共施設等においては財源を有効に活用し、老朽化対策に取り組んでいく。</t>
    <rPh sb="56" eb="58">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</si>
  <si>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</si>
  <si>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</si>
  <si>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</si>
  <si>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</si>
  <si>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</si>
  <si>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</si>
  <si>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同じく減少傾向にある。前年度から0.4ポイント改善したのは、公営企業債償還に対する繰出金が減少傾向であり、かつ、臨時財政対策債発行額が増加した結果と考えられる。将来負担比率は前年度から6.6ポイント改善したが、類似団体平均を上回っている。
今後も一般廃棄物処理施設の更新による地方債現在高の増加や大型施設整備事業に係る地方債の元金償還開始による各比率への影響が想定されることから、徹底した事業の見直しを行い、適正な財政運営に努める。</t>
    <rPh sb="151" eb="154">
      <t>チホウサイ</t>
    </rPh>
    <rPh sb="154" eb="157">
      <t>ゲンザイダカ</t>
    </rPh>
    <rPh sb="158" eb="160">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</si>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</sst>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B0E7EA0-2EC1-4394-92F5-44FF598C9F9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45BE-4047-BB0A-13A6070C15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68719</c:v>
                </c:pt>
                <c:pt idx="1">
                  <c:v>78007</c:v>
                </c:pt>
                <c:pt idx="2">
                  <c:v>74374</c:v>
                </c:pt>
                <c:pt idx="3">
                  <c:v>34281</c:v>
                </c:pt>
                <c:pt idx="4">
                  <c:v>42134</c:v>
                </c:pt>
              </c:numCache>
            </c:numRef>
          </c:val>
          <c:smooth val="0"/>
          <c:extLst>
            <c:ext xmlns:c16="http://schemas.microsoft.com/office/drawing/2014/chart" uri="{C3380CC4-5D6E-409C-BE32-E72D297353CC}">
              <c16:uniqueId val="{00000001-45BE-4047-BB0A-13A6070C15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4.8099999999999996</c:v>
                </c:pt>
                <c:pt idx="1">
                  <c:v>5.2</c:v>
                </c:pt>
                <c:pt idx="2">
                  <c:v>4.43</c:v>
                </c:pt>
                <c:pt idx="3">
                  <c:v>5.45</c:v>
                </c:pt>
                <c:pt idx="4">
                  <c:v>9.2100000000000009</c:v>
                </c:pt>
              </c:numCache>
            </c:numRef>
          </c:val>
          <c:extLst>
            <c:ext xmlns:c16="http://schemas.microsoft.com/office/drawing/2014/chart" uri="{C3380CC4-5D6E-409C-BE32-E72D297353CC}">
              <c16:uniqueId val="{00000000-3C2E-49F3-B977-333D41E082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8.82</c:v>
                </c:pt>
                <c:pt idx="1">
                  <c:v>8.02</c:v>
                </c:pt>
                <c:pt idx="2">
                  <c:v>5.32</c:v>
                </c:pt>
                <c:pt idx="3">
                  <c:v>6.42</c:v>
                </c:pt>
                <c:pt idx="4">
                  <c:v>5.88</c:v>
                </c:pt>
              </c:numCache>
            </c:numRef>
          </c:val>
          <c:extLst>
            <c:ext xmlns:c16="http://schemas.microsoft.com/office/drawing/2014/chart" uri="{C3380CC4-5D6E-409C-BE32-E72D297353CC}">
              <c16:uniqueId val="{00000001-3C2E-49F3-B977-333D41E082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-4.6500000000000004</c:v>
                </c:pt>
                <c:pt idx="1">
                  <c:v>-4.13</c:v>
                </c:pt>
                <c:pt idx="2">
                  <c:v>-7.41</c:v>
                </c:pt>
                <c:pt idx="3">
                  <c:v>-1.2</c:v>
                </c:pt>
                <c:pt idx="4">
                  <c:v>0.05</c:v>
                </c:pt>
              </c:numCache>
            </c:numRef>
          </c:val>
          <c:smooth val="0"/>
          <c:extLst>
            <c:ext xmlns:c16="http://schemas.microsoft.com/office/drawing/2014/chart" uri="{C3380CC4-5D6E-409C-BE32-E72D297353CC}">
              <c16:uniqueId val="{00000002-3C2E-49F3-B977-333D41E082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318-43BC-84F1-778EA51637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18-43BC-84F1-778EA516373D}"/>
            </c:ext>
          </c:extLst>
        </c:ser>
        <c:ser>
          <c:idx val="2"/>
          <c:order val="2"/>
          <c:tx>
            <c:strRef>
              <c:f>データシート!$A$29</c:f>
              <c:strCache>
                <c:ptCount val="1"/>
                <c:pt idx="0">
                  <c:v>牛伏ドリームセンター事業特別会計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7318-43BC-84F1-778EA516373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0.05</c:v>
                </c:pt>
                <c:pt idx="4">
                  <c:v>#N/A</c:v>
                </c:pt>
                <c:pt idx="5">
                  <c:v>0.16</c:v>
                </c:pt>
                <c:pt idx="6">
                  <c:v>#N/A</c:v>
                </c:pt>
                <c:pt idx="7">
                  <c:v>0.05</c:v>
                </c:pt>
                <c:pt idx="8">
                  <c:v>#N/A</c:v>
                </c:pt>
                <c:pt idx="9">
                  <c:v>0.03</c:v>
                </c:pt>
              </c:numCache>
            </c:numRef>
          </c:val>
          <c:extLst>
            <c:ext xmlns:c16="http://schemas.microsoft.com/office/drawing/2014/chart" uri="{C3380CC4-5D6E-409C-BE32-E72D297353CC}">
              <c16:uniqueId val="{00000003-7318-43BC-84F1-778EA516373D}"/>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0.04</c:v>
                </c:pt>
                <c:pt idx="8">
                  <c:v>#N/A</c:v>
                </c:pt>
                <c:pt idx="9">
                  <c:v>7.0000000000000007E-2</c:v>
                </c:pt>
              </c:numCache>
            </c:numRef>
          </c:val>
          <c:extLst>
            <c:ext xmlns:c16="http://schemas.microsoft.com/office/drawing/2014/chart" uri="{C3380CC4-5D6E-409C-BE32-E72D297353CC}">
              <c16:uniqueId val="{00000004-7318-43BC-84F1-778EA516373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3.27</c:v>
                </c:pt>
                <c:pt idx="2">
                  <c:v>#N/A</c:v>
                </c:pt>
                <c:pt idx="3">
                  <c:v>0.73</c:v>
                </c:pt>
                <c:pt idx="4">
                  <c:v>#N/A</c:v>
                </c:pt>
                <c:pt idx="5">
                  <c:v>0.73</c:v>
                </c:pt>
                <c:pt idx="6">
                  <c:v>#N/A</c:v>
                </c:pt>
                <c:pt idx="7">
                  <c:v>0.86</c:v>
                </c:pt>
                <c:pt idx="8">
                  <c:v>#N/A</c:v>
                </c:pt>
                <c:pt idx="9">
                  <c:v>0.7</c:v>
                </c:pt>
              </c:numCache>
            </c:numRef>
          </c:val>
          <c:extLst>
            <c:ext xmlns:c16="http://schemas.microsoft.com/office/drawing/2014/chart" uri="{C3380CC4-5D6E-409C-BE32-E72D297353CC}">
              <c16:uniqueId val="{00000005-7318-43BC-84F1-778EA516373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1.05</c:v>
                </c:pt>
                <c:pt idx="2">
                  <c:v>#N/A</c:v>
                </c:pt>
                <c:pt idx="3">
                  <c:v>0.71</c:v>
                </c:pt>
                <c:pt idx="4">
                  <c:v>#N/A</c:v>
                </c:pt>
                <c:pt idx="5">
                  <c:v>0.41</c:v>
                </c:pt>
                <c:pt idx="6">
                  <c:v>#N/A</c:v>
                </c:pt>
                <c:pt idx="7">
                  <c:v>0.56000000000000005</c:v>
                </c:pt>
                <c:pt idx="8">
                  <c:v>#N/A</c:v>
                </c:pt>
                <c:pt idx="9">
                  <c:v>0.74</c:v>
                </c:pt>
              </c:numCache>
            </c:numRef>
          </c:val>
          <c:extLst>
            <c:ext xmlns:c16="http://schemas.microsoft.com/office/drawing/2014/chart" uri="{C3380CC4-5D6E-409C-BE32-E72D297353CC}">
              <c16:uniqueId val="{00000006-7318-43BC-84F1-778EA516373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6.49</c:v>
                </c:pt>
                <c:pt idx="2">
                  <c:v>#N/A</c:v>
                </c:pt>
                <c:pt idx="3">
                  <c:v>7.1</c:v>
                </c:pt>
                <c:pt idx="4">
                  <c:v>#N/A</c:v>
                </c:pt>
                <c:pt idx="5">
                  <c:v>7.6</c:v>
                </c:pt>
                <c:pt idx="6">
                  <c:v>#N/A</c:v>
                </c:pt>
                <c:pt idx="7">
                  <c:v>7.88</c:v>
                </c:pt>
                <c:pt idx="8">
                  <c:v>#N/A</c:v>
                </c:pt>
                <c:pt idx="9">
                  <c:v>8.0299999999999994</c:v>
                </c:pt>
              </c:numCache>
            </c:numRef>
          </c:val>
          <c:extLst>
            <c:ext xmlns:c16="http://schemas.microsoft.com/office/drawing/2014/chart" uri="{C3380CC4-5D6E-409C-BE32-E72D297353CC}">
              <c16:uniqueId val="{00000007-7318-43BC-84F1-778EA516373D}"/>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6.57</c:v>
                </c:pt>
                <c:pt idx="2">
                  <c:v>#N/A</c:v>
                </c:pt>
                <c:pt idx="3">
                  <c:v>7.49</c:v>
                </c:pt>
                <c:pt idx="4">
                  <c:v>#N/A</c:v>
                </c:pt>
                <c:pt idx="5">
                  <c:v>8.5299999999999994</c:v>
                </c:pt>
                <c:pt idx="6">
                  <c:v>#N/A</c:v>
                </c:pt>
                <c:pt idx="7">
                  <c:v>8.67</c:v>
                </c:pt>
                <c:pt idx="8">
                  <c:v>#N/A</c:v>
                </c:pt>
                <c:pt idx="9">
                  <c:v>8.57</c:v>
                </c:pt>
              </c:numCache>
            </c:numRef>
          </c:val>
          <c:extLst>
            <c:ext xmlns:c16="http://schemas.microsoft.com/office/drawing/2014/chart" uri="{C3380CC4-5D6E-409C-BE32-E72D297353CC}">
              <c16:uniqueId val="{00000008-7318-43BC-84F1-778EA51637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4.7699999999999996</c:v>
                </c:pt>
                <c:pt idx="2">
                  <c:v>#N/A</c:v>
                </c:pt>
                <c:pt idx="3">
                  <c:v>5.16</c:v>
                </c:pt>
                <c:pt idx="4">
                  <c:v>#N/A</c:v>
                </c:pt>
                <c:pt idx="5">
                  <c:v>4.4000000000000004</c:v>
                </c:pt>
                <c:pt idx="6">
                  <c:v>#N/A</c:v>
                </c:pt>
                <c:pt idx="7">
                  <c:v>5.39</c:v>
                </c:pt>
                <c:pt idx="8">
                  <c:v>#N/A</c:v>
                </c:pt>
                <c:pt idx="9">
                  <c:v>9.14</c:v>
                </c:pt>
              </c:numCache>
            </c:numRef>
          </c:val>
          <c:extLst>
            <c:ext xmlns:c16="http://schemas.microsoft.com/office/drawing/2014/chart" uri="{C3380CC4-5D6E-409C-BE32-E72D297353CC}">
              <c16:uniqueId val="{00000009-7318-43BC-84F1-778EA51637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12251</c:v>
                </c:pt>
                <c:pt idx="5">
                  <c:v>12303</c:v>
                </c:pt>
                <c:pt idx="8">
                  <c:v>12182</c:v>
                </c:pt>
                <c:pt idx="11">
                  <c:v>12758</c:v>
                </c:pt>
                <c:pt idx="14">
                  <c:v>12619</c:v>
                </c:pt>
              </c:numCache>
            </c:numRef>
          </c:val>
          <c:extLst>
            <c:ext xmlns:c16="http://schemas.microsoft.com/office/drawing/2014/chart" uri="{C3380CC4-5D6E-409C-BE32-E72D297353CC}">
              <c16:uniqueId val="{00000000-4788-4D30-9890-8EB026296B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4788-4D30-9890-8EB026296B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88-4D30-9890-8EB026296B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235</c:v>
                </c:pt>
                <c:pt idx="3">
                  <c:v>268</c:v>
                </c:pt>
                <c:pt idx="6">
                  <c:v>280</c:v>
                </c:pt>
                <c:pt idx="9">
                  <c:v>307</c:v>
                </c:pt>
                <c:pt idx="12">
                  <c:v>320</c:v>
                </c:pt>
              </c:numCache>
            </c:numRef>
          </c:val>
          <c:extLst>
            <c:ext xmlns:c16="http://schemas.microsoft.com/office/drawing/2014/chart" uri="{C3380CC4-5D6E-409C-BE32-E72D297353CC}">
              <c16:uniqueId val="{00000003-4788-4D30-9890-8EB026296B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2503</c:v>
                </c:pt>
                <c:pt idx="3">
                  <c:v>2330</c:v>
                </c:pt>
                <c:pt idx="6">
                  <c:v>2140</c:v>
                </c:pt>
                <c:pt idx="9">
                  <c:v>1836</c:v>
                </c:pt>
                <c:pt idx="12">
                  <c:v>1801</c:v>
                </c:pt>
              </c:numCache>
            </c:numRef>
          </c:val>
          <c:extLst>
            <c:ext xmlns:c16="http://schemas.microsoft.com/office/drawing/2014/chart" uri="{C3380CC4-5D6E-409C-BE32-E72D297353CC}">
              <c16:uniqueId val="{00000004-4788-4D30-9890-8EB026296B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88-4D30-9890-8EB026296B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88-4D30-9890-8EB026296B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13848</c:v>
                </c:pt>
                <c:pt idx="3">
                  <c:v>13629</c:v>
                </c:pt>
                <c:pt idx="6">
                  <c:v>13601</c:v>
                </c:pt>
                <c:pt idx="9">
                  <c:v>13702</c:v>
                </c:pt>
                <c:pt idx="12">
                  <c:v>13640</c:v>
                </c:pt>
              </c:numCache>
            </c:numRef>
          </c:val>
          <c:extLst>
            <c:ext xmlns:c16="http://schemas.microsoft.com/office/drawing/2014/chart" uri="{C3380CC4-5D6E-409C-BE32-E72D297353CC}">
              <c16:uniqueId val="{00000007-4788-4D30-9890-8EB026296B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4335</c:v>
                </c:pt>
                <c:pt idx="2">
                  <c:v>#N/A</c:v>
                </c:pt>
                <c:pt idx="3">
                  <c:v>#N/A</c:v>
                </c:pt>
                <c:pt idx="4">
                  <c:v>3924</c:v>
                </c:pt>
                <c:pt idx="5">
                  <c:v>#N/A</c:v>
                </c:pt>
                <c:pt idx="6">
                  <c:v>#N/A</c:v>
                </c:pt>
                <c:pt idx="7">
                  <c:v>3839</c:v>
                </c:pt>
                <c:pt idx="8">
                  <c:v>#N/A</c:v>
                </c:pt>
                <c:pt idx="9">
                  <c:v>#N/A</c:v>
                </c:pt>
                <c:pt idx="10">
                  <c:v>3088</c:v>
                </c:pt>
                <c:pt idx="11">
                  <c:v>#N/A</c:v>
                </c:pt>
                <c:pt idx="12">
                  <c:v>#N/A</c:v>
                </c:pt>
                <c:pt idx="13">
                  <c:v>3142</c:v>
                </c:pt>
                <c:pt idx="14">
                  <c:v>#N/A</c:v>
                </c:pt>
              </c:numCache>
            </c:numRef>
          </c:val>
          <c:smooth val="0"/>
          <c:extLst>
            <c:ext xmlns:c16="http://schemas.microsoft.com/office/drawing/2014/chart" uri="{C3380CC4-5D6E-409C-BE32-E72D297353CC}">
              <c16:uniqueId val="{00000008-4788-4D30-9890-8EB026296B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126198</c:v>
                </c:pt>
                <c:pt idx="5">
                  <c:v>126580</c:v>
                </c:pt>
                <c:pt idx="8">
                  <c:v>125062</c:v>
                </c:pt>
                <c:pt idx="11">
                  <c:v>121446</c:v>
                </c:pt>
                <c:pt idx="14">
                  <c:v>120311</c:v>
                </c:pt>
              </c:numCache>
            </c:numRef>
          </c:val>
          <c:extLst>
            <c:ext xmlns:c16="http://schemas.microsoft.com/office/drawing/2014/chart" uri="{C3380CC4-5D6E-409C-BE32-E72D297353CC}">
              <c16:uniqueId val="{00000000-1E40-4DF6-B8CE-5578353F91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16730</c:v>
                </c:pt>
                <c:pt idx="5">
                  <c:v>15776</c:v>
                </c:pt>
                <c:pt idx="8">
                  <c:v>16848</c:v>
                </c:pt>
                <c:pt idx="11">
                  <c:v>18060</c:v>
                </c:pt>
                <c:pt idx="14">
                  <c:v>18334</c:v>
                </c:pt>
              </c:numCache>
            </c:numRef>
          </c:val>
          <c:extLst>
            <c:ext xmlns:c16="http://schemas.microsoft.com/office/drawing/2014/chart" uri="{C3380CC4-5D6E-409C-BE32-E72D297353CC}">
              <c16:uniqueId val="{00000001-1E40-4DF6-B8CE-5578353F91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20044</c:v>
                </c:pt>
                <c:pt idx="5">
                  <c:v>20987</c:v>
                </c:pt>
                <c:pt idx="8">
                  <c:v>17078</c:v>
                </c:pt>
                <c:pt idx="11">
                  <c:v>18420</c:v>
                </c:pt>
                <c:pt idx="14">
                  <c:v>21915</c:v>
                </c:pt>
              </c:numCache>
            </c:numRef>
          </c:val>
          <c:extLst>
            <c:ext xmlns:c16="http://schemas.microsoft.com/office/drawing/2014/chart" uri="{C3380CC4-5D6E-409C-BE32-E72D297353CC}">
              <c16:uniqueId val="{00000002-1E40-4DF6-B8CE-5578353F91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40-4DF6-B8CE-5578353F91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40-4DF6-B8CE-5578353F91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273</c:v>
                </c:pt>
                <c:pt idx="3">
                  <c:v>240</c:v>
                </c:pt>
                <c:pt idx="6">
                  <c:v>209</c:v>
                </c:pt>
                <c:pt idx="9">
                  <c:v>154</c:v>
                </c:pt>
                <c:pt idx="12">
                  <c:v>91</c:v>
                </c:pt>
              </c:numCache>
            </c:numRef>
          </c:val>
          <c:extLst>
            <c:ext xmlns:c16="http://schemas.microsoft.com/office/drawing/2014/chart" uri="{C3380CC4-5D6E-409C-BE32-E72D297353CC}">
              <c16:uniqueId val="{00000005-1E40-4DF6-B8CE-5578353F91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14681</c:v>
                </c:pt>
                <c:pt idx="3">
                  <c:v>14766</c:v>
                </c:pt>
                <c:pt idx="6">
                  <c:v>15016</c:v>
                </c:pt>
                <c:pt idx="9">
                  <c:v>15337</c:v>
                </c:pt>
                <c:pt idx="12">
                  <c:v>15559</c:v>
                </c:pt>
              </c:numCache>
            </c:numRef>
          </c:val>
          <c:extLst>
            <c:ext xmlns:c16="http://schemas.microsoft.com/office/drawing/2014/chart" uri="{C3380CC4-5D6E-409C-BE32-E72D297353CC}">
              <c16:uniqueId val="{00000006-1E40-4DF6-B8CE-5578353F91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2122</c:v>
                </c:pt>
                <c:pt idx="3">
                  <c:v>2004</c:v>
                </c:pt>
                <c:pt idx="6">
                  <c:v>1842</c:v>
                </c:pt>
                <c:pt idx="9">
                  <c:v>1778</c:v>
                </c:pt>
                <c:pt idx="12">
                  <c:v>1555</c:v>
                </c:pt>
              </c:numCache>
            </c:numRef>
          </c:val>
          <c:extLst>
            <c:ext xmlns:c16="http://schemas.microsoft.com/office/drawing/2014/chart" uri="{C3380CC4-5D6E-409C-BE32-E72D297353CC}">
              <c16:uniqueId val="{00000007-1E40-4DF6-B8CE-5578353F91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25624</c:v>
                </c:pt>
                <c:pt idx="3">
                  <c:v>24256</c:v>
                </c:pt>
                <c:pt idx="6">
                  <c:v>23210</c:v>
                </c:pt>
                <c:pt idx="9">
                  <c:v>21015</c:v>
                </c:pt>
                <c:pt idx="12">
                  <c:v>18959</c:v>
                </c:pt>
              </c:numCache>
            </c:numRef>
          </c:val>
          <c:extLst>
            <c:ext xmlns:c16="http://schemas.microsoft.com/office/drawing/2014/chart" uri="{C3380CC4-5D6E-409C-BE32-E72D297353CC}">
              <c16:uniqueId val="{00000008-1E40-4DF6-B8CE-5578353F91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40-4DF6-B8CE-5578353F91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143678</c:v>
                </c:pt>
                <c:pt idx="3">
                  <c:v>148832</c:v>
                </c:pt>
                <c:pt idx="6">
                  <c:v>153170</c:v>
                </c:pt>
                <c:pt idx="9">
                  <c:v>149362</c:v>
                </c:pt>
                <c:pt idx="12">
                  <c:v>150651</c:v>
                </c:pt>
              </c:numCache>
            </c:numRef>
          </c:val>
          <c:extLst>
            <c:ext xmlns:c16="http://schemas.microsoft.com/office/drawing/2014/chart" uri="{C3380CC4-5D6E-409C-BE32-E72D297353CC}">
              <c16:uniqueId val="{0000000A-1E40-4DF6-B8CE-5578353F91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23406</c:v>
                </c:pt>
                <c:pt idx="2">
                  <c:v>#N/A</c:v>
                </c:pt>
                <c:pt idx="3">
                  <c:v>#N/A</c:v>
                </c:pt>
                <c:pt idx="4">
                  <c:v>26755</c:v>
                </c:pt>
                <c:pt idx="5">
                  <c:v>#N/A</c:v>
                </c:pt>
                <c:pt idx="6">
                  <c:v>#N/A</c:v>
                </c:pt>
                <c:pt idx="7">
                  <c:v>34459</c:v>
                </c:pt>
                <c:pt idx="8">
                  <c:v>#N/A</c:v>
                </c:pt>
                <c:pt idx="9">
                  <c:v>#N/A</c:v>
                </c:pt>
                <c:pt idx="10">
                  <c:v>29720</c:v>
                </c:pt>
                <c:pt idx="11">
                  <c:v>#N/A</c:v>
                </c:pt>
                <c:pt idx="12">
                  <c:v>#N/A</c:v>
                </c:pt>
                <c:pt idx="13">
                  <c:v>26255</c:v>
                </c:pt>
                <c:pt idx="14">
                  <c:v>#N/A</c:v>
                </c:pt>
              </c:numCache>
            </c:numRef>
          </c:val>
          <c:smooth val="0"/>
          <c:extLst>
            <c:ext xmlns:c16="http://schemas.microsoft.com/office/drawing/2014/chart" uri="{C3380CC4-5D6E-409C-BE32-E72D297353CC}">
              <c16:uniqueId val="{0000000B-1E40-4DF6-B8CE-5578353F91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4410</c:v>
                </c:pt>
                <c:pt idx="1">
                  <c:v>5444</c:v>
                </c:pt>
                <c:pt idx="2">
                  <c:v>5223</c:v>
                </c:pt>
              </c:numCache>
            </c:numRef>
          </c:val>
          <c:extLst>
            <c:ext xmlns:c16="http://schemas.microsoft.com/office/drawing/2014/chart" uri="{C3380CC4-5D6E-409C-BE32-E72D297353CC}">
              <c16:uniqueId val="{00000000-3122-4E7F-AD96-3C334AC6A1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1049</c:v>
                </c:pt>
                <c:pt idx="1">
                  <c:v>1149</c:v>
                </c:pt>
                <c:pt idx="2">
                  <c:v>3954</c:v>
                </c:pt>
              </c:numCache>
            </c:numRef>
          </c:val>
          <c:extLst>
            <c:ext xmlns:c16="http://schemas.microsoft.com/office/drawing/2014/chart" uri="{C3380CC4-5D6E-409C-BE32-E72D297353CC}">
              <c16:uniqueId val="{00000001-3122-4E7F-AD96-3C334AC6A1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5431</c:v>
                </c:pt>
                <c:pt idx="1">
                  <c:v>5606</c:v>
                </c:pt>
                <c:pt idx="2">
                  <c:v>5422</c:v>
                </c:pt>
              </c:numCache>
            </c:numRef>
          </c:val>
          <c:extLst>
            <c:ext xmlns:c16="http://schemas.microsoft.com/office/drawing/2014/chart" uri="{C3380CC4-5D6E-409C-BE32-E72D297353CC}">
              <c16:uniqueId val="{00000002-3122-4E7F-AD96-3C334AC6A1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{D8F7FA6D-8D17-4606-B06A-28B538FC4DA0}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F39-40E3-B05D-7A8CCDD2D6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{D10A6B6A-6779-4193-B714-FF99F0A733B7}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39-40E3-B05D-7A8CCDD2D6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{12F43EB1-82E7-4073-B80D-40F21A10BCFA}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39-40E3-B05D-7A8CCDD2D6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{2FEC5081-9441-4F25-A5EC-0607CE8AD606}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39-40E3-B05D-7A8CCDD2D6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{2B130632-59AA-4788-86E7-2CF56C0DBD6F}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39-40E3-B05D-7A8CCDD2D6F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{ABD245CE-1DFE-47A2-97AD-6FF15A146658}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F39-40E3-B05D-7A8CCDD2D6F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{696A16DB-4D03-458E-B7F3-AA5A2D7789F5}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F39-40E3-B05D-7A8CCDD2D6F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{D2DAC646-8444-4BFF-9213-46C41C263C63}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F39-40E3-B05D-7A8CCDD2D6F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{F6B91CB5-B90D-4197-8749-6D780B984E04}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F39-40E3-B05D-7A8CCDD2D6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57.2</c:v>
                </c:pt>
                <c:pt idx="16">
                  <c:v>56</c:v>
                </c:pt>
                <c:pt idx="24">
                  <c:v>57.8</c:v>
                </c:pt>
                <c:pt idx="32">
                  <c:v>59.5</c:v>
                </c:pt>
              </c:numCache>
            </c:numRef>
          </c:xVal>
          <c:yVal>
            <c:numRef>
              <c:f>公会計指標分析・財政指標組合せ分析表!$BP$51:$DC$51</c:f>
              <c:numCache>
                <c:formatCode>#,##0.0;"▲ "#,##0.0</c:formatCode>
                <c:ptCount val="40"/>
                <c:pt idx="0">
                  <c:v>32.5</c:v>
                </c:pt>
                <c:pt idx="8">
                  <c:v>37.1</c:v>
                </c:pt>
                <c:pt idx="16">
                  <c:v>47.6</c:v>
                </c:pt>
                <c:pt idx="24">
                  <c:v>40.200000000000003</c:v>
                </c:pt>
                <c:pt idx="32">
                  <c:v>33.6</c:v>
                </c:pt>
              </c:numCache>
            </c:numRef>
          </c:yVal>
          <c:smooth val="0"/>
          <c:extLst>
            <c:ext xmlns:c16="http://schemas.microsoft.com/office/drawing/2014/chart" uri="{C3380CC4-5D6E-409C-BE32-E72D297353CC}">
              <c16:uniqueId val="{00000009-1F39-40E3-B05D-7A8CCDD2D6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{05EFD893-0141-4906-9F28-9CF53AE0EA64}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F39-40E3-B05D-7A8CCDD2D6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{6C21D7C4-CCF1-4A52-862F-94B3F4A82F69}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39-40E3-B05D-7A8CCDD2D6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{36D8AA11-537E-4186-8F63-094D2CC86141}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39-40E3-B05D-7A8CCDD2D6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{F27FB723-D244-40D6-8D7D-4C6CA8311A96}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39-40E3-B05D-7A8CCDD2D6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{D3A79E63-06EF-4527-8771-2263D47EAC07}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39-40E3-B05D-7A8CCDD2D6F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{DD7D6DEB-F55A-427B-BCB2-6B13FA6F74A9}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F39-40E3-B05D-7A8CCDD2D6F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{73985365-A244-4F97-9A84-B4CBCF74F618}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F39-40E3-B05D-7A8CCDD2D6F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{87688D9E-E4DF-41D3-9A3B-6737FD655FE8}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F39-40E3-B05D-7A8CCDD2D6F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{EA1520CB-BF8D-401C-8DA2-34AAFA7AA43B}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F39-40E3-B05D-7A8CCDD2D6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1F39-40E3-B05D-7A8CCDD2D6F0}"/>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{D5939809-0FBE-4E06-BFFA-AFB58D83754D}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E3D-4642-AC24-E45F00CFC2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{0694695D-DC5E-4108-B649-2B567EA8A3B7}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3D-4642-AC24-E45F00CFC2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{5D439A5F-2327-4214-8204-44F994E717B3}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3D-4642-AC24-E45F00CFC2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{04A015D3-1295-4F97-8146-498F4B9AF86B}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3D-4642-AC24-E45F00CFC2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{01A625AD-D15E-4BC4-833D-B2765E5ADA5C}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3D-4642-AC24-E45F00CFC2E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{FCD5D19A-0BF7-4FAA-A8AB-4DB00F8C8991}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E3D-4642-AC24-E45F00CFC2E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{2FFEEA99-FCE1-41F1-A80E-97AC5D9324D7}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E3D-4642-AC24-E45F00CFC2E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{CFBF57E7-6FA2-4386-9832-5596266E34D0}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E3D-4642-AC24-E45F00CFC2E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{2303B58E-B75C-4E9D-A6E8-05BD87C986F8}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E3D-4642-AC24-E45F00CFC2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5.8</c:v>
                </c:pt>
                <c:pt idx="16">
                  <c:v>5.5</c:v>
                </c:pt>
                <c:pt idx="24">
                  <c:v>4.9000000000000004</c:v>
                </c:pt>
                <c:pt idx="32">
                  <c:v>4.5</c:v>
                </c:pt>
              </c:numCache>
            </c:numRef>
          </c:xVal>
          <c:yVal>
            <c:numRef>
              <c:f>公会計指標分析・財政指標組合せ分析表!$BP$73:$DC$73</c:f>
              <c:numCache>
                <c:formatCode>#,##0.0;"▲ "#,##0.0</c:formatCode>
                <c:ptCount val="40"/>
                <c:pt idx="0">
                  <c:v>32.5</c:v>
                </c:pt>
                <c:pt idx="8">
                  <c:v>37.1</c:v>
                </c:pt>
                <c:pt idx="16">
                  <c:v>47.6</c:v>
                </c:pt>
                <c:pt idx="24">
                  <c:v>40.200000000000003</c:v>
                </c:pt>
                <c:pt idx="32">
                  <c:v>33.6</c:v>
                </c:pt>
              </c:numCache>
            </c:numRef>
          </c:yVal>
          <c:smooth val="0"/>
          <c:extLst>
            <c:ext xmlns:c16="http://schemas.microsoft.com/office/drawing/2014/chart" uri="{C3380CC4-5D6E-409C-BE32-E72D297353CC}">
              <c16:uniqueId val="{00000009-2E3D-4642-AC24-E45F00CFC2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{26F31B8A-351B-473C-93E1-A5042BB4ABAB}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E3D-4642-AC24-E45F00CFC2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{E5F83FA1-FB25-4421-A780-B4C84EF6069B}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3D-4642-AC24-E45F00CFC2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{D0493441-B386-4B74-A416-99D3593180F1}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3D-4642-AC24-E45F00CFC2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{E7D96DD7-B5AA-40AB-BC29-55C5339ABBBD}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3D-4642-AC24-E45F00CFC2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{1F29B578-AFFE-4045-B0D7-E2D4E362B8EE}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3D-4642-AC24-E45F00CFC2E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{C64CE2C9-644C-400E-944D-CBACA89DC995}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E3D-4642-AC24-E45F00CFC2E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{F528CF0F-BB6D-4CDB-913A-6751409133BA}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E3D-4642-AC24-E45F00CFC2E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{0B3CB3B3-162C-46F0-BD49-28B1215F2F69}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E3D-4642-AC24-E45F00CFC2E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{465EF09B-5980-4845-A754-EC27A0139E60}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E3D-4642-AC24-E45F00CFC2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2E3D-4642-AC24-E45F00CFC2E8}"/>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元利償還金及び公営企業債の元利償還金に対する繰入金の減少額と比較し、控除する算入公債費等の減少が大きく、実質公債費比率の分子は前年度と比較し増加した。</a:t>
          </a:r>
        </a:p>
        <a:p>
          <a:r>
            <a:rPr kumimoji="1" lang="ja-JP" altLang="en-US" sz="1400">
              <a:latin typeface="ＭＳ ゴシック" pitchFamily="49" charset="-128"/>
              <a:ea typeface="ＭＳ ゴシック" pitchFamily="49" charset="-128"/>
            </a:rPr>
            <a:t>　今後、大型施設整備に係る元金の償還開始により、元利償還金の増加が見込まれる。世代間負担の不均衡が生じないよう、引き続き適正な起債に努める。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将来負担比率の分子は、前年度に比べ約３５億円の減。</a:t>
          </a:r>
        </a:p>
        <a:p>
          <a:r>
            <a:rPr kumimoji="1" lang="ja-JP" altLang="en-US" sz="1400">
              <a:latin typeface="ＭＳ ゴシック" pitchFamily="49" charset="-128"/>
              <a:ea typeface="ＭＳ ゴシック" pitchFamily="49" charset="-128"/>
            </a:rPr>
            <a:t>　上下水道事業会計において地方債残高が減少したことにより、公営企業債等繰入見込額が減少したことや、減債基金の積立てにより、充当可能基金が増加したこと等が要因と考えられる。</a:t>
          </a:r>
        </a:p>
        <a:p>
          <a:r>
            <a:rPr kumimoji="1" lang="ja-JP" altLang="en-US" sz="1400">
              <a:latin typeface="ＭＳ ゴシック" pitchFamily="49" charset="-128"/>
              <a:ea typeface="ＭＳ ゴシック" pitchFamily="49" charset="-128"/>
            </a:rPr>
            <a:t>　将来的な財政悪化が生じないよう、引き続き安定した財政運営に努める。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単独で行う高齢者支援等による物件費等の増加や障害者福祉費・児童福祉費を中心とした扶助費の増加により財政調整基金の取り崩しが行われた一方、臨時財政対策債償還基金費として措置された地方交付税を減債基金に積み立てたことにより、結果として基金残高は前年度と比較して２４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今後も高浜クリーンセンターの建替え等大型の施設整備事業を予定していることから、財源として活用できる基金は活用しつつ、財政状況に応じて計画的な積立てを行い、財政の安定化を図っていく。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・廃棄物処理施設整備等基金：廃棄物処理施設整備事業の経費に充てるため。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・特定事業整備基金：教育、文化、福祉若しくは観光に係る施設の建設若しくは史跡若しくは鉄道高架に係る整備又はまちづくりにおいて特に重要と認められる事業に要する経費の財源に充てるため。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・ふるさと応援基金：活力と魅力ある街づくりの推進に要する経費に充てるため。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緊急経済対策基金：高崎市新型コロナウイルス緊急経済対策資金に係る融資を受けた事業者に対する利子を補給する事業及び信用保証料を補助する事業の実施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・都市集客施設等建設基金：</a:t>
          </a:r>
          <a:r>
            <a:rPr lang="ja-JP" altLang="en-US" sz="1300">
              <a:effectLst/>
              <a:latin typeface="ＭＳ ゴシック" panose="020B0609070205080204" pitchFamily="49" charset="-128"/>
              <a:ea typeface="ＭＳ ゴシック" panose="020B0609070205080204" pitchFamily="49" charset="-128"/>
            </a:rPr>
            <a:t>都市集客施設及び新体育館の建設に要する経費の財源に充てるため。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・廃棄物処理施設整備等基金：基金の運用益及び高浜クリーンセンターの建て替えに係る後年度の財源として積立てたことによる増加。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・新型コロナウイルス緊急経済対策基金：融資保証料補助金、融資利子補給金に充てたことによる減少。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・廃棄物処理施設整備等基金：高浜クリーンセンター建替事業に充てるため、令和６年度までに基金の大半を取り崩す予定。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・その他の基金：各基金の使途に対応する事業の財源として、財政状況を踏まえながら取り崩していく予定。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本市が単独で行っている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の支援策や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地元企業へのビジネス活性化</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策により物件費や補助費が増加したほか、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子ども医療費助成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介護保険特別会計等の繰出金について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も増加しており、基金の取崩しがされたことから、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基金残高は２．２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今後も高浜クリーンセンターの建替え等大型の施設整備事業を予定していることから、財源として活用できる基金は活用しつつ、財政状況に応じて計画的な積立てを行い、財政の安定化を図っていく。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年度当初に基金の取り崩しを行った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予算執行のさらなる適正化を実施し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たことや、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臨時財政対策債償還基金費として措置された地方交付税を積立てたことにより、基金残高は２８億円増加した。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大型都市集客施設等の償還が始まり、今後も増加していくため、財政状況を踏まえつつ適切な取崩し、積立てを行う。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26E32A-9374-4F94-8047-B0FBC5668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FDE82E-BE1A-471B-97B5-4C59CA89A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3CEC3E6-885E-4C09-951C-F80862E4C57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6149283-96E3-4474-B922-3586CB3E83B2}"/>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78243D6-BE41-4DD3-90E0-5835678E575A}"/>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0B66FC2-AE91-4752-8521-7101E7411674}"/>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B3DE34A-69BA-41AB-8178-82AFD9C6E6E2}"/>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BE83D55-1A73-4A22-B4A5-5240B39346F8}"/>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47EB0C7-8BCC-4B96-BFC6-CD8EF5B16FF9}"/>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C63BDC8-121D-444A-BD0D-D1A9BD222814}"/>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C08978-7A52-4D73-B817-DE8CE13B2E2A}"/>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0357698-4D57-4ED2-A205-59EBE82FFCC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18DD3EA-E359-47AB-AE7A-8FD8E0581325}"/>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A4FA7DB-2987-41F3-ACCD-D6DB8225794D}"/>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A02BE8B-B712-438D-BE6A-8415E8C010FB}"/>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ED513C3-F537-4558-8499-CF3413594D21}"/>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F447D9D-07A6-4B23-815B-937BA6304115}"/>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58C1273-2F3B-41F2-BA32-13190B85F746}"/>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426C101-3BA0-4308-8A0F-5D4ECEDBEE8C}"/>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92FF798-8E0C-4AA7-A342-883CC95513D2}"/>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DA7516C-9CB3-44B5-AD7C-A973BD6F220B}"/>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C470292-2139-4640-8365-C32F88C23149}"/>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8C29CE2-A4F0-4838-8B62-01E50D675DEC}"/>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1AEA4B1-7448-4BA9-BC0E-51D5FD109692}"/>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5EFFDA5-15E8-44C2-9A66-7E7FDBB650C1}"/>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491F454-286D-4DF7-86BE-8508BC75CFBD}"/>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A3A29A4-3D6D-46A0-B3B4-E34DEDA21803}"/>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D47EFD9-D39A-4C2E-A67F-3F536502474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5FA414A-FB0A-4CC0-BDD3-9797D42A7F46}"/>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4C0282D-B229-46AD-B775-ECEC680877B6}"/>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C6E5F06-DFA7-4B6D-BF94-3A3A57ECE17F}"/>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38FC7B9-D744-408B-9629-7887687A3B98}"/>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C21C36B-C823-4B08-950D-73082E2AC2E4}"/>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BFC5EA9-C7EC-47C5-999A-7C4E8EFE8357}"/>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7AD0C66-249B-480D-839A-EF39262CB891}"/>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50F97C1-3285-43FA-9AD4-0B58F3854285}"/>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A25A19F-E8CB-4659-9C97-66042D63BADF}"/>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10FD9F1-7C4D-49C6-82EF-922483D63C34}"/>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561636B-59F0-4B62-A7C9-1F8BE171D90E}"/>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FBB6F18-BF82-4A2F-9202-F89B14307E4B}"/>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7235D50-F0C7-4226-96EF-D2A41DC20C54}"/>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ACC9E46-FFD4-4933-99B3-9D0690AE43F2}"/>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6DCF659-7240-4017-8DBB-CE88C2B091A4}"/>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E4CB0BD-7336-44C6-8494-686251013757}"/>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947C435-185D-4A1C-AEB9-51EC83499244}"/>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3B1BBC7-EE10-447F-8123-B0C24279D21C}"/>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DBF6C8A-F0B2-4719-8F24-BD67EBF0C8C8}"/>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総量の適正化を掲げ、世界経済状況や時間の経過によって変化する市民ニーズを的確に捉え、施設の複合化・集約化に取り組み、施設規模の適正化に努め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有形固定資産減価償却率について、今回の結果は上昇しているが、類似団体内平均値の結果と比較すると、同程度の伸び率である。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今後は計画的な減価償却率の減少に努める。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F5C5CB8-06D6-4AC4-9EA5-1ECCAD3A4E5F}"/>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DD14677-3642-46EA-B4F1-2D64255429E0}"/>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51F91E7-851F-4255-B122-2F55FE074DA8}"/>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4BBB349-23E2-494A-B1A7-FF6B2EDAE6BC}"/>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882B19D4-5942-4EC6-AEBE-2BF9B35A7588}"/>
            </a:ext>
          </a:extLst>
        </xdr:cNvPr>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64B17BB-C250-4480-906B-40BA63938758}"/>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75D4849-0BC5-48F3-9A62-C1A31F7077A7}"/>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375711D-120D-43ED-A122-7DB313943B3B}"/>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C1305B0-EA62-45D1-899D-7E07136C75C0}"/>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60502BE-2BDC-4874-9B53-0E62C0DA5A11}"/>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C8D886-298B-4474-B41C-D798379CAC2F}"/>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D4D6E20-58DA-49BD-A799-52C1D36FC109}"/>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8E94FFD-1428-4DA0-96EF-B87823199D1E}"/>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FCCD8FC-5E76-44B8-B0EE-5FFC72F61A55}"/>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DA01874-F3B2-43DB-80B6-80C2C57C524F}"/>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9EF9FA0-84DA-4B56-A95E-D68FEC3AAE92}"/>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92EF3829-F4F6-42DC-A49F-9D10DD2BF351}"/>
            </a:ext>
          </a:extLst>
        </xdr:cNvPr>
        <xdr:cNvCxnSpPr/>
      </xdr:nvCxnSpPr>
      <xdr:spPr>
        <a:xfrm flipV="1">
          <a:off x="4300220" y="5220335"/>
          <a:ext cx="1270" cy="126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EC76841A-1FF7-412E-BA34-05DAB649D451}"/>
            </a:ext>
          </a:extLst>
        </xdr:cNvPr>
        <xdr:cNvSpPr txBox="1"/>
      </xdr:nvSpPr>
      <xdr:spPr>
        <a:xfrm>
          <a:off x="4352925" y="6493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3B35C3E5-F450-49CB-9286-30846A27D910}"/>
            </a:ext>
          </a:extLst>
        </xdr:cNvPr>
        <xdr:cNvCxnSpPr/>
      </xdr:nvCxnSpPr>
      <xdr:spPr>
        <a:xfrm>
          <a:off x="4213225" y="649012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B5F8CBD5-0797-4FBF-979D-F7AAD7EEAF2A}"/>
            </a:ext>
          </a:extLst>
        </xdr:cNvPr>
        <xdr:cNvSpPr txBox="1"/>
      </xdr:nvSpPr>
      <xdr:spPr>
        <a:xfrm>
          <a:off x="4352925" y="500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DCCCFEE-7203-4541-A88D-178365C57608}"/>
            </a:ext>
          </a:extLst>
        </xdr:cNvPr>
        <xdr:cNvCxnSpPr/>
      </xdr:nvCxnSpPr>
      <xdr:spPr>
        <a:xfrm>
          <a:off x="4213225" y="52203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1206A02F-CAD0-45EA-A182-CB712B6FA3BB}"/>
            </a:ext>
          </a:extLst>
        </xdr:cNvPr>
        <xdr:cNvSpPr txBox="1"/>
      </xdr:nvSpPr>
      <xdr:spPr>
        <a:xfrm>
          <a:off x="4352925" y="5925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26296A0E-02BC-4A37-91CF-88D077677D4F}"/>
            </a:ext>
          </a:extLst>
        </xdr:cNvPr>
        <xdr:cNvSpPr/>
      </xdr:nvSpPr>
      <xdr:spPr>
        <a:xfrm>
          <a:off x="4251325"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46CC495F-7F51-4F9E-9C5E-B78C27E45E00}"/>
            </a:ext>
          </a:extLst>
        </xdr:cNvPr>
        <xdr:cNvSpPr/>
      </xdr:nvSpPr>
      <xdr:spPr>
        <a:xfrm>
          <a:off x="3616325" y="5910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C83A5691-3174-4BC9-A9AB-0A7566BE4FE6}"/>
            </a:ext>
          </a:extLst>
        </xdr:cNvPr>
        <xdr:cNvSpPr/>
      </xdr:nvSpPr>
      <xdr:spPr>
        <a:xfrm>
          <a:off x="2930525" y="58817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74C5AAB3-8522-4924-A171-0D0CE51A8BC3}"/>
            </a:ext>
          </a:extLst>
        </xdr:cNvPr>
        <xdr:cNvSpPr/>
      </xdr:nvSpPr>
      <xdr:spPr>
        <a:xfrm>
          <a:off x="2244725" y="58530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DBE05C2C-EF7F-41E1-8280-D41F73D16EB6}"/>
            </a:ext>
          </a:extLst>
        </xdr:cNvPr>
        <xdr:cNvSpPr/>
      </xdr:nvSpPr>
      <xdr:spPr>
        <a:xfrm>
          <a:off x="1558925" y="5813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BADAD57-5620-4771-B2D3-CC23E08C55C8}"/>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9572946-1A25-4419-B35E-DC1F692DB1BC}"/>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E29DB92-1960-46CE-BDF4-260560FAD144}"/>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771C365-F320-4BE8-8830-1399E0CB5E55}"/>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955CC55-D988-468C-AB82-1B94D4BE8818}"/>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81" name="楕円 80">
          <a:extLst>
            <a:ext uri="{FF2B5EF4-FFF2-40B4-BE49-F238E27FC236}">
              <a16:creationId xmlns:a16="http://schemas.microsoft.com/office/drawing/2014/main" id="{9FECADA3-C396-40D9-BDF7-4AC0C92AC9AE}"/>
            </a:ext>
          </a:extLst>
        </xdr:cNvPr>
        <xdr:cNvSpPr/>
      </xdr:nvSpPr>
      <xdr:spPr>
        <a:xfrm>
          <a:off x="4251325" y="57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82" name="有形固定資産減価償却率該当値テキスト">
          <a:extLst>
            <a:ext uri="{FF2B5EF4-FFF2-40B4-BE49-F238E27FC236}">
              <a16:creationId xmlns:a16="http://schemas.microsoft.com/office/drawing/2014/main" id="{DE18E417-BC3B-470D-84B2-25B372541D17}"/>
            </a:ext>
          </a:extLst>
        </xdr:cNvPr>
        <xdr:cNvSpPr txBox="1"/>
      </xdr:nvSpPr>
      <xdr:spPr>
        <a:xfrm>
          <a:off x="4352925" y="5653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158962</xdr:rowOff>
    </xdr:from>
    <xdr:to>
      <xdr:col>19</xdr:col>
      <xdr:colOff>187325</xdr:colOff>
      <xdr:row>30</xdr:row>
      <xdr:rowOff>89112</xdr:rowOff>
    </xdr:to>
    <xdr:sp macro="" textlink="">
      <xdr:nvSpPr>
        <xdr:cNvPr id="83" name="楕円 82">
          <a:extLst>
            <a:ext uri="{FF2B5EF4-FFF2-40B4-BE49-F238E27FC236}">
              <a16:creationId xmlns:a16="http://schemas.microsoft.com/office/drawing/2014/main" id="{F606BC98-0DC9-453E-B794-A6AA8B5A48C1}"/>
            </a:ext>
          </a:extLst>
        </xdr:cNvPr>
        <xdr:cNvSpPr/>
      </xdr:nvSpPr>
      <xdr:spPr>
        <a:xfrm>
          <a:off x="3616325" y="57406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38312</xdr:rowOff>
    </xdr:from>
    <xdr:to>
      <xdr:col>23</xdr:col>
      <xdr:colOff>85725</xdr:colOff>
      <xdr:row>30</xdr:row>
      <xdr:rowOff>99483</xdr:rowOff>
    </xdr:to>
    <xdr:cxnSp macro="">
      <xdr:nvCxnSpPr>
        <xdr:cNvPr id="84" name="直線コネクタ 83">
          <a:extLst>
            <a:ext uri="{FF2B5EF4-FFF2-40B4-BE49-F238E27FC236}">
              <a16:creationId xmlns:a16="http://schemas.microsoft.com/office/drawing/2014/main" id="{C9920343-42E7-49A3-9F0F-26FE8A15DF49}"/>
            </a:ext>
          </a:extLst>
        </xdr:cNvPr>
        <xdr:cNvCxnSpPr/>
      </xdr:nvCxnSpPr>
      <xdr:spPr>
        <a:xfrm>
          <a:off x="3667125" y="5785062"/>
          <a:ext cx="635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94192</xdr:rowOff>
    </xdr:from>
    <xdr:to>
      <xdr:col>15</xdr:col>
      <xdr:colOff>187325</xdr:colOff>
      <xdr:row>30</xdr:row>
      <xdr:rowOff>24342</xdr:rowOff>
    </xdr:to>
    <xdr:sp macro="" textlink="">
      <xdr:nvSpPr>
        <xdr:cNvPr id="85" name="楕円 84">
          <a:extLst>
            <a:ext uri="{FF2B5EF4-FFF2-40B4-BE49-F238E27FC236}">
              <a16:creationId xmlns:a16="http://schemas.microsoft.com/office/drawing/2014/main" id="{A916CE43-0A97-468F-AD5B-B6121250A7E9}"/>
            </a:ext>
          </a:extLst>
        </xdr:cNvPr>
        <xdr:cNvSpPr/>
      </xdr:nvSpPr>
      <xdr:spPr>
        <a:xfrm>
          <a:off x="2930525" y="56758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144992</xdr:rowOff>
    </xdr:from>
    <xdr:to>
      <xdr:col>19</xdr:col>
      <xdr:colOff>136525</xdr:colOff>
      <xdr:row>30</xdr:row>
      <xdr:rowOff>38312</xdr:rowOff>
    </xdr:to>
    <xdr:cxnSp macro="">
      <xdr:nvCxnSpPr>
        <xdr:cNvPr id="86" name="直線コネクタ 85">
          <a:extLst>
            <a:ext uri="{FF2B5EF4-FFF2-40B4-BE49-F238E27FC236}">
              <a16:creationId xmlns:a16="http://schemas.microsoft.com/office/drawing/2014/main" id="{C123AD46-8BB1-4D0D-93D2-93F73243D660}"/>
            </a:ext>
          </a:extLst>
        </xdr:cNvPr>
        <xdr:cNvCxnSpPr/>
      </xdr:nvCxnSpPr>
      <xdr:spPr>
        <a:xfrm>
          <a:off x="2981325" y="5726642"/>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137372</xdr:rowOff>
    </xdr:from>
    <xdr:to>
      <xdr:col>11</xdr:col>
      <xdr:colOff>187325</xdr:colOff>
      <xdr:row>30</xdr:row>
      <xdr:rowOff>67522</xdr:rowOff>
    </xdr:to>
    <xdr:sp macro="" textlink="">
      <xdr:nvSpPr>
        <xdr:cNvPr id="87" name="楕円 86">
          <a:extLst>
            <a:ext uri="{FF2B5EF4-FFF2-40B4-BE49-F238E27FC236}">
              <a16:creationId xmlns:a16="http://schemas.microsoft.com/office/drawing/2014/main" id="{FA00F701-550F-47D2-8416-E4B3792E02E3}"/>
            </a:ext>
          </a:extLst>
        </xdr:cNvPr>
        <xdr:cNvSpPr/>
      </xdr:nvSpPr>
      <xdr:spPr>
        <a:xfrm>
          <a:off x="2244725" y="57190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144992</xdr:rowOff>
    </xdr:from>
    <xdr:to>
      <xdr:col>15</xdr:col>
      <xdr:colOff>136525</xdr:colOff>
      <xdr:row>30</xdr:row>
      <xdr:rowOff>16722</xdr:rowOff>
    </xdr:to>
    <xdr:cxnSp macro="">
      <xdr:nvCxnSpPr>
        <xdr:cNvPr id="88" name="直線コネクタ 87">
          <a:extLst>
            <a:ext uri="{FF2B5EF4-FFF2-40B4-BE49-F238E27FC236}">
              <a16:creationId xmlns:a16="http://schemas.microsoft.com/office/drawing/2014/main" id="{E0331DCB-FB29-4BA1-BB88-E7FC3695985E}"/>
            </a:ext>
          </a:extLst>
        </xdr:cNvPr>
        <xdr:cNvCxnSpPr/>
      </xdr:nvCxnSpPr>
      <xdr:spPr>
        <a:xfrm flipV="1">
          <a:off x="2295525" y="5726642"/>
          <a:ext cx="6858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90593</xdr:rowOff>
    </xdr:from>
    <xdr:to>
      <xdr:col>7</xdr:col>
      <xdr:colOff>187325</xdr:colOff>
      <xdr:row>30</xdr:row>
      <xdr:rowOff>20743</xdr:rowOff>
    </xdr:to>
    <xdr:sp macro="" textlink="">
      <xdr:nvSpPr>
        <xdr:cNvPr id="89" name="楕円 88">
          <a:extLst>
            <a:ext uri="{FF2B5EF4-FFF2-40B4-BE49-F238E27FC236}">
              <a16:creationId xmlns:a16="http://schemas.microsoft.com/office/drawing/2014/main" id="{5692D311-A45B-4450-978E-7F1C8BD2ABDD}"/>
            </a:ext>
          </a:extLst>
        </xdr:cNvPr>
        <xdr:cNvSpPr/>
      </xdr:nvSpPr>
      <xdr:spPr>
        <a:xfrm>
          <a:off x="1558925" y="56722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141393</xdr:rowOff>
    </xdr:from>
    <xdr:to>
      <xdr:col>11</xdr:col>
      <xdr:colOff>136525</xdr:colOff>
      <xdr:row>30</xdr:row>
      <xdr:rowOff>16722</xdr:rowOff>
    </xdr:to>
    <xdr:cxnSp macro="">
      <xdr:nvCxnSpPr>
        <xdr:cNvPr id="90" name="直線コネクタ 89">
          <a:extLst>
            <a:ext uri="{FF2B5EF4-FFF2-40B4-BE49-F238E27FC236}">
              <a16:creationId xmlns:a16="http://schemas.microsoft.com/office/drawing/2014/main" id="{EB799FAD-919D-48CB-8D29-0C53DDF79E6D}"/>
            </a:ext>
          </a:extLst>
        </xdr:cNvPr>
        <xdr:cNvCxnSpPr/>
      </xdr:nvCxnSpPr>
      <xdr:spPr>
        <a:xfrm>
          <a:off x="1609725" y="5723043"/>
          <a:ext cx="6858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a:extLst>
            <a:ext uri="{FF2B5EF4-FFF2-40B4-BE49-F238E27FC236}">
              <a16:creationId xmlns:a16="http://schemas.microsoft.com/office/drawing/2014/main" id="{8D6AF850-F7AA-4703-9A9C-C6BD8DFFE9FF}"/>
            </a:ext>
          </a:extLst>
        </xdr:cNvPr>
        <xdr:cNvSpPr txBox="1"/>
      </xdr:nvSpPr>
      <xdr:spPr>
        <a:xfrm>
          <a:off x="3470919" y="599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a:extLst>
            <a:ext uri="{FF2B5EF4-FFF2-40B4-BE49-F238E27FC236}">
              <a16:creationId xmlns:a16="http://schemas.microsoft.com/office/drawing/2014/main" id="{8AB08237-3A3F-444E-A2A4-12FB841108F7}"/>
            </a:ext>
          </a:extLst>
        </xdr:cNvPr>
        <xdr:cNvSpPr txBox="1"/>
      </xdr:nvSpPr>
      <xdr:spPr>
        <a:xfrm>
          <a:off x="2797819" y="596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a:extLst>
            <a:ext uri="{FF2B5EF4-FFF2-40B4-BE49-F238E27FC236}">
              <a16:creationId xmlns:a16="http://schemas.microsoft.com/office/drawing/2014/main" id="{9536E081-D5FB-40D3-BF68-776288425F85}"/>
            </a:ext>
          </a:extLst>
        </xdr:cNvPr>
        <xdr:cNvSpPr txBox="1"/>
      </xdr:nvSpPr>
      <xdr:spPr>
        <a:xfrm>
          <a:off x="2112019" y="5939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a:extLst>
            <a:ext uri="{FF2B5EF4-FFF2-40B4-BE49-F238E27FC236}">
              <a16:creationId xmlns:a16="http://schemas.microsoft.com/office/drawing/2014/main" id="{96662A3E-1EB0-49E3-BEA4-1C3AA13F2504}"/>
            </a:ext>
          </a:extLst>
        </xdr:cNvPr>
        <xdr:cNvSpPr txBox="1"/>
      </xdr:nvSpPr>
      <xdr:spPr>
        <a:xfrm>
          <a:off x="1426219"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105639</xdr:rowOff>
    </xdr:from>
    <xdr:ext cx="405111" cy="259045"/>
    <xdr:sp macro="" textlink="">
      <xdr:nvSpPr>
        <xdr:cNvPr id="95" name="n_1mainValue有形固定資産減価償却率">
          <a:extLst>
            <a:ext uri="{FF2B5EF4-FFF2-40B4-BE49-F238E27FC236}">
              <a16:creationId xmlns:a16="http://schemas.microsoft.com/office/drawing/2014/main" id="{A8705558-CF3E-48CE-BA3C-0341D4D5CC12}"/>
            </a:ext>
          </a:extLst>
        </xdr:cNvPr>
        <xdr:cNvSpPr txBox="1"/>
      </xdr:nvSpPr>
      <xdr:spPr>
        <a:xfrm>
          <a:off x="3470919" y="552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96" name="n_2mainValue有形固定資産減価償却率">
          <a:extLst>
            <a:ext uri="{FF2B5EF4-FFF2-40B4-BE49-F238E27FC236}">
              <a16:creationId xmlns:a16="http://schemas.microsoft.com/office/drawing/2014/main" id="{14022902-F333-4491-B04E-3BEDB03618B8}"/>
            </a:ext>
          </a:extLst>
        </xdr:cNvPr>
        <xdr:cNvSpPr txBox="1"/>
      </xdr:nvSpPr>
      <xdr:spPr>
        <a:xfrm>
          <a:off x="2797819" y="54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84049</xdr:rowOff>
    </xdr:from>
    <xdr:ext cx="405111" cy="259045"/>
    <xdr:sp macro="" textlink="">
      <xdr:nvSpPr>
        <xdr:cNvPr id="97" name="n_3mainValue有形固定資産減価償却率">
          <a:extLst>
            <a:ext uri="{FF2B5EF4-FFF2-40B4-BE49-F238E27FC236}">
              <a16:creationId xmlns:a16="http://schemas.microsoft.com/office/drawing/2014/main" id="{D8C97E9D-A49E-489A-A723-BDC2E48561C2}"/>
            </a:ext>
          </a:extLst>
        </xdr:cNvPr>
        <xdr:cNvSpPr txBox="1"/>
      </xdr:nvSpPr>
      <xdr:spPr>
        <a:xfrm>
          <a:off x="2112019" y="55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37270</xdr:rowOff>
    </xdr:from>
    <xdr:ext cx="405111" cy="259045"/>
    <xdr:sp macro="" textlink="">
      <xdr:nvSpPr>
        <xdr:cNvPr id="98" name="n_4mainValue有形固定資産減価償却率">
          <a:extLst>
            <a:ext uri="{FF2B5EF4-FFF2-40B4-BE49-F238E27FC236}">
              <a16:creationId xmlns:a16="http://schemas.microsoft.com/office/drawing/2014/main" id="{3D84AA81-729C-4DE4-9A23-A4A3A7564DD4}"/>
            </a:ext>
          </a:extLst>
        </xdr:cNvPr>
        <xdr:cNvSpPr txBox="1"/>
      </xdr:nvSpPr>
      <xdr:spPr>
        <a:xfrm>
          <a:off x="1426219" y="545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D12F242-B0F3-4697-B4B5-F8950FCC8948}"/>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8507C5E-009A-4EF0-89EE-97EA7E6BD1EE}"/>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FA116D9-DC61-4A5D-9B42-A89BAAF4C34F}"/>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7A4E5B6-EDF6-478D-A4CB-915834361BDC}"/>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FA6BCC6-27CB-4B30-8F0B-7B21B107CFCA}"/>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95E37ADC-3F67-400E-8277-5B8DCA29A70C}"/>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79009FC-7754-4DBE-993D-8B2FF0B37F9C}"/>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E0BACD8-A9A1-4FA5-8553-B8B448B7E591}"/>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F186276-5985-42B9-AB93-7A290C07912B}"/>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B5D36C9-9F01-441C-BB31-00B20DEEE3D8}"/>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5190527-1550-4F3A-B88A-960841C6854B}"/>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3FBADE9D-97D8-459A-B43E-28635E1991F9}"/>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F937763-003C-4968-84CB-41E37B8D82EF}"/>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公営企業債償還に対する繰出金が減少したことや、減債基金の積立てにより充当可能財源が増加したことで、債務償還比率は前年度から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187.1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ポイント改善したが、全国平均を上回っている。今後も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一般廃棄物処理施設建設事業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などに伴う地方債現在高の増加や、既存施設の管理・運営経費など物件費の増加が見込まれることから、事務事業コストの縮減等に努める。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111BE90-1469-49CB-9517-70F2C9095F06}"/>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57AD6E4-2058-460C-9575-F458CDE8455D}"/>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D903B2CE-AF94-4D2D-8177-DDB1DB2B9F75}"/>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E6DA7972-EC94-4AB9-861F-B925FB01BE11}"/>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06CADD2-85DF-4358-BF45-0AC6E24A2F2B}"/>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C2D43F08-1CEB-4129-A615-912A59E0C19E}"/>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480282F8-6A26-4282-9773-C564EF89EA85}"/>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24EA471-783E-4027-90DD-55195D0C6756}"/>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4F69689-4E14-4079-B5C8-DBE4462D7C30}"/>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CABDFC1-D4D1-43AC-97A0-5CB3FFBBEBC0}"/>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FA7E262-FE32-419C-B6C5-ACA9E8F6548F}"/>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4267EBCC-7994-4D2D-9582-97E18FE67FF6}"/>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271AADC7-1A53-4ED8-8FBF-9CF730FF922E}"/>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A363F87-022F-45AE-9C5D-F4231E4E6760}"/>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2528C6D7-54E2-437B-A6FF-27137520D9D2}"/>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88A6661-9BD2-44B9-89EF-E2E64E9371F7}"/>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0129CC1-F4D1-4B46-8ACA-08EF7A22ABE1}"/>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49597486-E2C6-4B22-A210-C8879DD9B831}"/>
            </a:ext>
          </a:extLst>
        </xdr:cNvPr>
        <xdr:cNvCxnSpPr/>
      </xdr:nvCxnSpPr>
      <xdr:spPr>
        <a:xfrm flipV="1">
          <a:off x="13323570" y="5118553"/>
          <a:ext cx="1269" cy="147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0C2BD908-97FF-4C13-BA1B-A89E89018216}"/>
            </a:ext>
          </a:extLst>
        </xdr:cNvPr>
        <xdr:cNvSpPr txBox="1"/>
      </xdr:nvSpPr>
      <xdr:spPr>
        <a:xfrm>
          <a:off x="13376275" y="659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A94E13CC-E70A-45E7-9EA7-E9E6EC0E0BC1}"/>
            </a:ext>
          </a:extLst>
        </xdr:cNvPr>
        <xdr:cNvCxnSpPr/>
      </xdr:nvCxnSpPr>
      <xdr:spPr>
        <a:xfrm>
          <a:off x="13255625" y="6591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75B0396D-9CE0-4827-83AB-8FD942CB6BCC}"/>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AE866292-A1A7-4E6B-93B7-CB46B6997EF1}"/>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4C11B0DD-0935-4B50-9F89-E4127B6C086D}"/>
            </a:ext>
          </a:extLst>
        </xdr:cNvPr>
        <xdr:cNvSpPr txBox="1"/>
      </xdr:nvSpPr>
      <xdr:spPr>
        <a:xfrm>
          <a:off x="13376275" y="568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2A983FC7-34DA-4854-AA3F-A59269AA7105}"/>
            </a:ext>
          </a:extLst>
        </xdr:cNvPr>
        <xdr:cNvSpPr/>
      </xdr:nvSpPr>
      <xdr:spPr>
        <a:xfrm>
          <a:off x="13293725" y="5822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1275FDA6-4118-4306-833C-E09793B91216}"/>
            </a:ext>
          </a:extLst>
        </xdr:cNvPr>
        <xdr:cNvSpPr/>
      </xdr:nvSpPr>
      <xdr:spPr>
        <a:xfrm>
          <a:off x="12639675" y="60501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2CA0E19F-EB8A-4706-9AE7-829CC3F21856}"/>
            </a:ext>
          </a:extLst>
        </xdr:cNvPr>
        <xdr:cNvSpPr/>
      </xdr:nvSpPr>
      <xdr:spPr>
        <a:xfrm>
          <a:off x="11953875" y="6059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7809676B-B22E-4332-BA7A-3D755D76BE8B}"/>
            </a:ext>
          </a:extLst>
        </xdr:cNvPr>
        <xdr:cNvSpPr/>
      </xdr:nvSpPr>
      <xdr:spPr>
        <a:xfrm>
          <a:off x="11268075" y="6026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00AD7DED-7687-48DF-8D0C-6423F66C0237}"/>
            </a:ext>
          </a:extLst>
        </xdr:cNvPr>
        <xdr:cNvSpPr/>
      </xdr:nvSpPr>
      <xdr:spPr>
        <a:xfrm>
          <a:off x="10582275" y="60457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C8C253E-A115-427B-954F-E4DF9C3334BC}"/>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2EDFEE2-33CD-4753-B6A3-7E146388EBF1}"/>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E9889F2-64F5-42A0-BAC2-2D069E302EE6}"/>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39EEF28-A51B-44E1-8C4E-3D4CBED8C32F}"/>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BA2157E-D013-4B5C-9904-14F463135856}"/>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89381</xdr:rowOff>
    </xdr:from>
    <xdr:to>
      <xdr:col>76</xdr:col>
      <xdr:colOff>73025</xdr:colOff>
      <xdr:row>32</xdr:row>
      <xdr:rowOff>19531</xdr:rowOff>
    </xdr:to>
    <xdr:sp macro="" textlink="">
      <xdr:nvSpPr>
        <xdr:cNvPr id="145" name="楕円 144">
          <a:extLst>
            <a:ext uri="{FF2B5EF4-FFF2-40B4-BE49-F238E27FC236}">
              <a16:creationId xmlns:a16="http://schemas.microsoft.com/office/drawing/2014/main" id="{4189BC66-0BB2-4FCF-99CA-D6CCA31A72CF}"/>
            </a:ext>
          </a:extLst>
        </xdr:cNvPr>
        <xdr:cNvSpPr/>
      </xdr:nvSpPr>
      <xdr:spPr>
        <a:xfrm>
          <a:off x="13293725" y="60012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67808</xdr:rowOff>
    </xdr:from>
    <xdr:ext cx="469744" cy="259045"/>
    <xdr:sp macro="" textlink="">
      <xdr:nvSpPr>
        <xdr:cNvPr id="146" name="債務償還比率該当値テキスト">
          <a:extLst>
            <a:ext uri="{FF2B5EF4-FFF2-40B4-BE49-F238E27FC236}">
              <a16:creationId xmlns:a16="http://schemas.microsoft.com/office/drawing/2014/main" id="{52610AB0-F753-4AA9-B7C3-0AA962FD5F15}"/>
            </a:ext>
          </a:extLst>
        </xdr:cNvPr>
        <xdr:cNvSpPr txBox="1"/>
      </xdr:nvSpPr>
      <xdr:spPr>
        <a:xfrm>
          <a:off x="13376275" y="59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35016</xdr:rowOff>
    </xdr:from>
    <xdr:to>
      <xdr:col>72</xdr:col>
      <xdr:colOff>123825</xdr:colOff>
      <xdr:row>33</xdr:row>
      <xdr:rowOff>136616</xdr:rowOff>
    </xdr:to>
    <xdr:sp macro="" textlink="">
      <xdr:nvSpPr>
        <xdr:cNvPr id="147" name="楕円 146">
          <a:extLst>
            <a:ext uri="{FF2B5EF4-FFF2-40B4-BE49-F238E27FC236}">
              <a16:creationId xmlns:a16="http://schemas.microsoft.com/office/drawing/2014/main" id="{5A0444C4-7505-415F-8D63-BA9175F4B2D2}"/>
            </a:ext>
          </a:extLst>
        </xdr:cNvPr>
        <xdr:cNvSpPr/>
      </xdr:nvSpPr>
      <xdr:spPr>
        <a:xfrm>
          <a:off x="12639675" y="62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140181</xdr:rowOff>
    </xdr:from>
    <xdr:to>
      <xdr:col>76</xdr:col>
      <xdr:colOff>22225</xdr:colOff>
      <xdr:row>33</xdr:row>
      <xdr:rowOff>85816</xdr:rowOff>
    </xdr:to>
    <xdr:cxnSp macro="">
      <xdr:nvCxnSpPr>
        <xdr:cNvPr id="148" name="直線コネクタ 147">
          <a:extLst>
            <a:ext uri="{FF2B5EF4-FFF2-40B4-BE49-F238E27FC236}">
              <a16:creationId xmlns:a16="http://schemas.microsoft.com/office/drawing/2014/main" id="{F3ABD806-D9F4-4A47-8B36-1BA430288C9D}"/>
            </a:ext>
          </a:extLst>
        </xdr:cNvPr>
        <xdr:cNvCxnSpPr/>
      </xdr:nvCxnSpPr>
      <xdr:spPr>
        <a:xfrm flipV="1">
          <a:off x="12690475" y="6052031"/>
          <a:ext cx="635000" cy="27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111506</xdr:rowOff>
    </xdr:from>
    <xdr:to>
      <xdr:col>68</xdr:col>
      <xdr:colOff>123825</xdr:colOff>
      <xdr:row>34</xdr:row>
      <xdr:rowOff>41656</xdr:rowOff>
    </xdr:to>
    <xdr:sp macro="" textlink="">
      <xdr:nvSpPr>
        <xdr:cNvPr id="149" name="楕円 148">
          <a:extLst>
            <a:ext uri="{FF2B5EF4-FFF2-40B4-BE49-F238E27FC236}">
              <a16:creationId xmlns:a16="http://schemas.microsoft.com/office/drawing/2014/main" id="{2E62957E-B058-4372-9F8E-B7514CE37D65}"/>
            </a:ext>
          </a:extLst>
        </xdr:cNvPr>
        <xdr:cNvSpPr/>
      </xdr:nvSpPr>
      <xdr:spPr>
        <a:xfrm>
          <a:off x="11953875" y="63535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85816</xdr:rowOff>
    </xdr:from>
    <xdr:to>
      <xdr:col>72</xdr:col>
      <xdr:colOff>73025</xdr:colOff>
      <xdr:row>33</xdr:row>
      <xdr:rowOff>162306</xdr:rowOff>
    </xdr:to>
    <xdr:cxnSp macro="">
      <xdr:nvCxnSpPr>
        <xdr:cNvPr id="150" name="直線コネクタ 149">
          <a:extLst>
            <a:ext uri="{FF2B5EF4-FFF2-40B4-BE49-F238E27FC236}">
              <a16:creationId xmlns:a16="http://schemas.microsoft.com/office/drawing/2014/main" id="{429EF62F-CEA2-462E-8413-18B867191D2F}"/>
            </a:ext>
          </a:extLst>
        </xdr:cNvPr>
        <xdr:cNvCxnSpPr/>
      </xdr:nvCxnSpPr>
      <xdr:spPr>
        <a:xfrm flipV="1">
          <a:off x="12004675" y="6327866"/>
          <a:ext cx="6858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163132</xdr:rowOff>
    </xdr:from>
    <xdr:to>
      <xdr:col>64</xdr:col>
      <xdr:colOff>123825</xdr:colOff>
      <xdr:row>33</xdr:row>
      <xdr:rowOff>93281</xdr:rowOff>
    </xdr:to>
    <xdr:sp macro="" textlink="">
      <xdr:nvSpPr>
        <xdr:cNvPr id="151" name="楕円 150">
          <a:extLst>
            <a:ext uri="{FF2B5EF4-FFF2-40B4-BE49-F238E27FC236}">
              <a16:creationId xmlns:a16="http://schemas.microsoft.com/office/drawing/2014/main" id="{12D62C9A-03AB-41AC-8B73-224C98A004E3}"/>
            </a:ext>
          </a:extLst>
        </xdr:cNvPr>
        <xdr:cNvSpPr/>
      </xdr:nvSpPr>
      <xdr:spPr>
        <a:xfrm>
          <a:off x="11268075" y="6240082"/>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42482</xdr:rowOff>
    </xdr:from>
    <xdr:to>
      <xdr:col>68</xdr:col>
      <xdr:colOff>73025</xdr:colOff>
      <xdr:row>33</xdr:row>
      <xdr:rowOff>162306</xdr:rowOff>
    </xdr:to>
    <xdr:cxnSp macro="">
      <xdr:nvCxnSpPr>
        <xdr:cNvPr id="152" name="直線コネクタ 151">
          <a:extLst>
            <a:ext uri="{FF2B5EF4-FFF2-40B4-BE49-F238E27FC236}">
              <a16:creationId xmlns:a16="http://schemas.microsoft.com/office/drawing/2014/main" id="{7E238871-1A1C-4669-93DC-A9C7650D0A07}"/>
            </a:ext>
          </a:extLst>
        </xdr:cNvPr>
        <xdr:cNvCxnSpPr/>
      </xdr:nvCxnSpPr>
      <xdr:spPr>
        <a:xfrm>
          <a:off x="11318875" y="6284532"/>
          <a:ext cx="685800" cy="1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145705</xdr:rowOff>
    </xdr:from>
    <xdr:to>
      <xdr:col>60</xdr:col>
      <xdr:colOff>123825</xdr:colOff>
      <xdr:row>33</xdr:row>
      <xdr:rowOff>75856</xdr:rowOff>
    </xdr:to>
    <xdr:sp macro="" textlink="">
      <xdr:nvSpPr>
        <xdr:cNvPr id="153" name="楕円 152">
          <a:extLst>
            <a:ext uri="{FF2B5EF4-FFF2-40B4-BE49-F238E27FC236}">
              <a16:creationId xmlns:a16="http://schemas.microsoft.com/office/drawing/2014/main" id="{341B5A5C-3EB2-4920-B7FE-1D6F8777F6FF}"/>
            </a:ext>
          </a:extLst>
        </xdr:cNvPr>
        <xdr:cNvSpPr/>
      </xdr:nvSpPr>
      <xdr:spPr>
        <a:xfrm>
          <a:off x="10582275" y="6222655"/>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25055</xdr:rowOff>
    </xdr:from>
    <xdr:to>
      <xdr:col>64</xdr:col>
      <xdr:colOff>73025</xdr:colOff>
      <xdr:row>33</xdr:row>
      <xdr:rowOff>42482</xdr:rowOff>
    </xdr:to>
    <xdr:cxnSp macro="">
      <xdr:nvCxnSpPr>
        <xdr:cNvPr id="154" name="直線コネクタ 153">
          <a:extLst>
            <a:ext uri="{FF2B5EF4-FFF2-40B4-BE49-F238E27FC236}">
              <a16:creationId xmlns:a16="http://schemas.microsoft.com/office/drawing/2014/main" id="{28F964A1-C3B4-4F66-B874-33BDE478A8DC}"/>
            </a:ext>
          </a:extLst>
        </xdr:cNvPr>
        <xdr:cNvCxnSpPr/>
      </xdr:nvCxnSpPr>
      <xdr:spPr>
        <a:xfrm>
          <a:off x="10633075" y="6267105"/>
          <a:ext cx="6858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105E22F8-8C03-4997-A5BD-EBBE0F88CD58}"/>
            </a:ext>
          </a:extLst>
        </xdr:cNvPr>
        <xdr:cNvSpPr txBox="1"/>
      </xdr:nvSpPr>
      <xdr:spPr>
        <a:xfrm>
          <a:off x="12461952" y="583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FCB3E57C-3720-4577-B05D-F7327090A632}"/>
            </a:ext>
          </a:extLst>
        </xdr:cNvPr>
        <xdr:cNvSpPr txBox="1"/>
      </xdr:nvSpPr>
      <xdr:spPr>
        <a:xfrm>
          <a:off x="11788852" y="584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8DEF0896-42FE-411C-B83C-70B2E1431D73}"/>
            </a:ext>
          </a:extLst>
        </xdr:cNvPr>
        <xdr:cNvSpPr txBox="1"/>
      </xdr:nvSpPr>
      <xdr:spPr>
        <a:xfrm>
          <a:off x="11103052" y="580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a:extLst>
            <a:ext uri="{FF2B5EF4-FFF2-40B4-BE49-F238E27FC236}">
              <a16:creationId xmlns:a16="http://schemas.microsoft.com/office/drawing/2014/main" id="{877D513C-58CE-41CF-A98A-E69C67081097}"/>
            </a:ext>
          </a:extLst>
        </xdr:cNvPr>
        <xdr:cNvSpPr txBox="1"/>
      </xdr:nvSpPr>
      <xdr:spPr>
        <a:xfrm>
          <a:off x="10417252" y="582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127743</xdr:rowOff>
    </xdr:from>
    <xdr:ext cx="469744" cy="259045"/>
    <xdr:sp macro="" textlink="">
      <xdr:nvSpPr>
        <xdr:cNvPr id="159" name="n_1mainValue債務償還比率">
          <a:extLst>
            <a:ext uri="{FF2B5EF4-FFF2-40B4-BE49-F238E27FC236}">
              <a16:creationId xmlns:a16="http://schemas.microsoft.com/office/drawing/2014/main" id="{F881649E-85E2-4BE8-AEE6-FC78764F46E3}"/>
            </a:ext>
          </a:extLst>
        </xdr:cNvPr>
        <xdr:cNvSpPr txBox="1"/>
      </xdr:nvSpPr>
      <xdr:spPr>
        <a:xfrm>
          <a:off x="12461952" y="636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32783</xdr:rowOff>
    </xdr:from>
    <xdr:ext cx="469744" cy="259045"/>
    <xdr:sp macro="" textlink="">
      <xdr:nvSpPr>
        <xdr:cNvPr id="160" name="n_2mainValue債務償還比率">
          <a:extLst>
            <a:ext uri="{FF2B5EF4-FFF2-40B4-BE49-F238E27FC236}">
              <a16:creationId xmlns:a16="http://schemas.microsoft.com/office/drawing/2014/main" id="{41EDE526-7B8B-4714-A06E-56AD6C3B2AF5}"/>
            </a:ext>
          </a:extLst>
        </xdr:cNvPr>
        <xdr:cNvSpPr txBox="1"/>
      </xdr:nvSpPr>
      <xdr:spPr>
        <a:xfrm>
          <a:off x="11788852" y="64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84408</xdr:rowOff>
    </xdr:from>
    <xdr:ext cx="469744" cy="259045"/>
    <xdr:sp macro="" textlink="">
      <xdr:nvSpPr>
        <xdr:cNvPr id="161" name="n_3mainValue債務償還比率">
          <a:extLst>
            <a:ext uri="{FF2B5EF4-FFF2-40B4-BE49-F238E27FC236}">
              <a16:creationId xmlns:a16="http://schemas.microsoft.com/office/drawing/2014/main" id="{8B89A6FC-F1CF-49FE-AC3A-35CD96DCCBC6}"/>
            </a:ext>
          </a:extLst>
        </xdr:cNvPr>
        <xdr:cNvSpPr txBox="1"/>
      </xdr:nvSpPr>
      <xdr:spPr>
        <a:xfrm>
          <a:off x="11103052" y="632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66982</xdr:rowOff>
    </xdr:from>
    <xdr:ext cx="469744" cy="259045"/>
    <xdr:sp macro="" textlink="">
      <xdr:nvSpPr>
        <xdr:cNvPr id="162" name="n_4mainValue債務償還比率">
          <a:extLst>
            <a:ext uri="{FF2B5EF4-FFF2-40B4-BE49-F238E27FC236}">
              <a16:creationId xmlns:a16="http://schemas.microsoft.com/office/drawing/2014/main" id="{182C1862-5F54-4000-8D77-CB40EE0AE5FB}"/>
            </a:ext>
          </a:extLst>
        </xdr:cNvPr>
        <xdr:cNvSpPr txBox="1"/>
      </xdr:nvSpPr>
      <xdr:spPr>
        <a:xfrm>
          <a:off x="10417252" y="630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000F2AC-0CD9-41BD-BA76-EFED4E6B24C1}"/>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52448F5-A171-4A80-A420-7C798188287D}"/>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EAF0D02F-F60F-46C5-AF3D-0262949A7454}"/>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DAD8ED8-59AB-4616-968D-73E7C5B2F860}"/>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3DEF81C-BEE4-4266-9897-595413A55E03}"/>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2C8D96B-E7C0-4B8C-A6F1-05446659423D}"/>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708F1C-06C3-40FB-817E-8CA4A938339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B940A2-752F-423D-A519-77EFE0BE12C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DAAEB2-D2D4-4BCF-BF1E-275C1AF0D55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08234C-1610-404F-9DB5-6516D7A4026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C3A840-9939-4B2D-AAF7-8F8E5478F23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AE81E9-38F5-4005-BB5D-A709D9200C42}"/>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AE4308-E803-4107-8BE3-D1B12BA62C83}"/>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E11670-4288-49D7-B303-8BC75070C29B}"/>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8C24D2-7F87-4A44-90A0-D15F9CC9A70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F3F51F-B0A5-456E-B583-723D1CFAA9A2}"/>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07CF70-A805-4E1B-9D5C-5C668E494CD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1FC6C6-E665-43AC-8C07-26FB4DA0EEDF}"/>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1B3F22-1E51-40AB-97FB-96CCCD09E88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310B97-2F0E-4214-BDFE-F05AC7D5DA5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4F1A8E-F6C5-4A75-AFC6-6B11C84D9AD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5C74709-FA2A-4C28-A3AD-2ACC9A7A3D45}"/>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11F474-C5C0-45F7-B63D-24CA51324F4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608030-94DD-4D63-A035-C1CC8E23643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85D9A1-2DFB-4B2A-BB18-357E3831F265}"/>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376B26-131D-4047-AECA-C5936F74023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FD76AC0-F481-4073-AC92-305900DBB00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CA3355-01C9-4AEA-97A4-5A21AC141D65}"/>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514F58-0087-466E-AB0A-07F69F472213}"/>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26CD5C-464F-4F20-9383-816A6209D518}"/>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165E9D-09F1-4153-9E56-7DBC720A10AE}"/>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2EBCE6-FDB7-42A9-B21D-ED011030B81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798D16-1FC7-4990-847E-5D1C3E9CB717}"/>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4331E1-638F-433C-9A23-E7509386BCD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B00872-B4C0-4B2B-9B72-509684E40D9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BE9A3B3-BC8B-4E2C-8849-63A70D4206E5}"/>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255AAF-6936-400A-8561-469E6D4D404E}"/>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2B279B-967D-4379-B466-2BB055AF39A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43C74CC-625C-4857-AD76-DBF2689E31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8948FDF-E90C-4F60-8BEA-DC64833BF68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DD74113-B983-44FF-B0C0-2D46D7C0E10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0289F74-10EE-439A-A5B4-0ECDB7D34A8F}"/>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F53700-EF7B-494C-B694-1ECC29E6C32C}"/>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E1E9CD-5ECD-461A-9599-9391CF93A3FF}"/>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F5DBCD-21D9-4078-AD4E-C9BD6412DCDE}"/>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302B8FB-6C44-44BE-B839-D2FC98A8FE9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15A52D9-7651-4761-8BA5-C6A60DAD1488}"/>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E8F9AB6-7787-415B-BA88-ADB8B146B32C}"/>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36447B0-0451-4E5A-B07B-82900C696038}"/>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2216478-E4AD-4466-AACB-AA6131FAE59E}"/>
            </a:ext>
          </a:extLst>
        </xdr:cNvPr>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A561B30-7D45-4E6C-BB61-573F32BAACE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D316BCC-7A65-4B7A-84C7-8BDB411A722C}"/>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92010E0-A803-4757-ADCD-353B8A0C7CDA}"/>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E819398-DAFA-4AFB-86C4-E680C027EF9E}"/>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72F37FA-B6AC-4A00-B9C4-0841D95A7597}"/>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1AA07CD-B898-454E-A2E3-C61C5FD5F64F}"/>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24CB626-1AE1-47A1-A7A0-C2E5AC3E82C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5B0065BA-2E5E-4DC4-830F-0788238271DD}"/>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374B52F-0B5B-4141-B478-6C70B2C3BEE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27C8EA47-A20B-4DF9-A891-7ECF1790D3E4}"/>
            </a:ext>
          </a:extLst>
        </xdr:cNvPr>
        <xdr:cNvCxnSpPr/>
      </xdr:nvCxnSpPr>
      <xdr:spPr>
        <a:xfrm flipV="1">
          <a:off x="4177665" y="5471414"/>
          <a:ext cx="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BB64F30B-4015-4BFB-95A8-FAAA17B1C178}"/>
            </a:ext>
          </a:extLst>
        </xdr:cNvPr>
        <xdr:cNvSpPr txBox="1"/>
      </xdr:nvSpPr>
      <xdr:spPr>
        <a:xfrm>
          <a:off x="4216400" y="6864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880C974A-C5B1-4599-88C5-14025C1284F9}"/>
            </a:ext>
          </a:extLst>
        </xdr:cNvPr>
        <xdr:cNvCxnSpPr/>
      </xdr:nvCxnSpPr>
      <xdr:spPr>
        <a:xfrm>
          <a:off x="4108450" y="68607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F17295CF-F40F-439A-A49F-740122C43828}"/>
            </a:ext>
          </a:extLst>
        </xdr:cNvPr>
        <xdr:cNvSpPr txBox="1"/>
      </xdr:nvSpPr>
      <xdr:spPr>
        <a:xfrm>
          <a:off x="4216400" y="525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1B454034-14DF-4CB8-83B3-2825FA5C499C}"/>
            </a:ext>
          </a:extLst>
        </xdr:cNvPr>
        <xdr:cNvCxnSpPr/>
      </xdr:nvCxnSpPr>
      <xdr:spPr>
        <a:xfrm>
          <a:off x="4108450" y="5471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DBFFD158-1F0E-40DE-BB07-22DFE2E4C324}"/>
            </a:ext>
          </a:extLst>
        </xdr:cNvPr>
        <xdr:cNvSpPr txBox="1"/>
      </xdr:nvSpPr>
      <xdr:spPr>
        <a:xfrm>
          <a:off x="4216400" y="6093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C9BAC3D7-6C32-44D3-B99F-027AB47290B3}"/>
            </a:ext>
          </a:extLst>
        </xdr:cNvPr>
        <xdr:cNvSpPr/>
      </xdr:nvSpPr>
      <xdr:spPr>
        <a:xfrm>
          <a:off x="4127500" y="6114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40B4CC2D-4852-4058-8258-43BB38D4D79B}"/>
            </a:ext>
          </a:extLst>
        </xdr:cNvPr>
        <xdr:cNvSpPr/>
      </xdr:nvSpPr>
      <xdr:spPr>
        <a:xfrm>
          <a:off x="3384550" y="60827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A7BFC912-DFA1-42C4-BCDA-DCADA60905C7}"/>
            </a:ext>
          </a:extLst>
        </xdr:cNvPr>
        <xdr:cNvSpPr/>
      </xdr:nvSpPr>
      <xdr:spPr>
        <a:xfrm>
          <a:off x="2571750" y="60485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334A5D5F-FE7D-4D09-9AE3-6C62F259C821}"/>
            </a:ext>
          </a:extLst>
        </xdr:cNvPr>
        <xdr:cNvSpPr/>
      </xdr:nvSpPr>
      <xdr:spPr>
        <a:xfrm>
          <a:off x="17780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E55C4162-633E-46F3-8E93-E360DA59CB27}"/>
            </a:ext>
          </a:extLst>
        </xdr:cNvPr>
        <xdr:cNvSpPr/>
      </xdr:nvSpPr>
      <xdr:spPr>
        <a:xfrm>
          <a:off x="984250" y="5975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81A96A4-84B2-4F72-8673-434B0133748B}"/>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0762ECE-3A1C-48C5-9FC7-27DBF7D2AFF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816057D-2481-41C4-B415-AA0924BAAC73}"/>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D84F16-2CA6-402E-A0C2-F978C1842DA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A57426-D018-4748-AFB7-D6D1CD804866}"/>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71" name="楕円 70">
          <a:extLst>
            <a:ext uri="{FF2B5EF4-FFF2-40B4-BE49-F238E27FC236}">
              <a16:creationId xmlns:a16="http://schemas.microsoft.com/office/drawing/2014/main" id="{AB028919-83C2-46F7-B85D-01F6751DDF86}"/>
            </a:ext>
          </a:extLst>
        </xdr:cNvPr>
        <xdr:cNvSpPr/>
      </xdr:nvSpPr>
      <xdr:spPr>
        <a:xfrm>
          <a:off x="4127500" y="60530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126001</xdr:rowOff>
    </xdr:from>
    <xdr:ext cx="405111" cy="259045"/>
    <xdr:sp macro="" textlink="">
      <xdr:nvSpPr>
        <xdr:cNvPr id="72" name="【道路】&#10;有形固定資産減価償却率該当値テキスト">
          <a:extLst>
            <a:ext uri="{FF2B5EF4-FFF2-40B4-BE49-F238E27FC236}">
              <a16:creationId xmlns:a16="http://schemas.microsoft.com/office/drawing/2014/main" id="{F24472E9-CBD7-45A9-A145-F354F1EAEEB4}"/>
            </a:ext>
          </a:extLst>
        </xdr:cNvPr>
        <xdr:cNvSpPr txBox="1"/>
      </xdr:nvSpPr>
      <xdr:spPr>
        <a:xfrm>
          <a:off x="4216400" y="591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3" name="楕円 72">
          <a:extLst>
            <a:ext uri="{FF2B5EF4-FFF2-40B4-BE49-F238E27FC236}">
              <a16:creationId xmlns:a16="http://schemas.microsoft.com/office/drawing/2014/main" id="{7459AFA1-D9F5-44EB-B3E2-FE05926FEB5C}"/>
            </a:ext>
          </a:extLst>
        </xdr:cNvPr>
        <xdr:cNvSpPr/>
      </xdr:nvSpPr>
      <xdr:spPr>
        <a:xfrm>
          <a:off x="3384550" y="5998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153924</xdr:rowOff>
    </xdr:to>
    <xdr:cxnSp macro="">
      <xdr:nvCxnSpPr>
        <xdr:cNvPr id="74" name="直線コネクタ 73">
          <a:extLst>
            <a:ext uri="{FF2B5EF4-FFF2-40B4-BE49-F238E27FC236}">
              <a16:creationId xmlns:a16="http://schemas.microsoft.com/office/drawing/2014/main" id="{50E2CA2D-943C-4454-A349-FF4D7E41F76E}"/>
            </a:ext>
          </a:extLst>
        </xdr:cNvPr>
        <xdr:cNvCxnSpPr/>
      </xdr:nvCxnSpPr>
      <xdr:spPr>
        <a:xfrm>
          <a:off x="3429000" y="6049010"/>
          <a:ext cx="7493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5" name="楕円 74">
          <a:extLst>
            <a:ext uri="{FF2B5EF4-FFF2-40B4-BE49-F238E27FC236}">
              <a16:creationId xmlns:a16="http://schemas.microsoft.com/office/drawing/2014/main" id="{E18B9A45-CA53-4762-8A51-CD8AA2716C67}"/>
            </a:ext>
          </a:extLst>
        </xdr:cNvPr>
        <xdr:cNvSpPr/>
      </xdr:nvSpPr>
      <xdr:spPr>
        <a:xfrm>
          <a:off x="257175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99060</xdr:rowOff>
    </xdr:to>
    <xdr:cxnSp macro="">
      <xdr:nvCxnSpPr>
        <xdr:cNvPr id="76" name="直線コネクタ 75">
          <a:extLst>
            <a:ext uri="{FF2B5EF4-FFF2-40B4-BE49-F238E27FC236}">
              <a16:creationId xmlns:a16="http://schemas.microsoft.com/office/drawing/2014/main" id="{6FD161BA-24B3-4068-970B-3FA1520AF6BB}"/>
            </a:ext>
          </a:extLst>
        </xdr:cNvPr>
        <xdr:cNvCxnSpPr/>
      </xdr:nvCxnSpPr>
      <xdr:spPr>
        <a:xfrm>
          <a:off x="2622550" y="600329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125984</xdr:rowOff>
    </xdr:from>
    <xdr:to>
      <xdr:col>10</xdr:col>
      <xdr:colOff>165100</xdr:colOff>
      <xdr:row>36</xdr:row>
      <xdr:rowOff>56134</xdr:rowOff>
    </xdr:to>
    <xdr:sp macro="" textlink="">
      <xdr:nvSpPr>
        <xdr:cNvPr id="77" name="楕円 76">
          <a:extLst>
            <a:ext uri="{FF2B5EF4-FFF2-40B4-BE49-F238E27FC236}">
              <a16:creationId xmlns:a16="http://schemas.microsoft.com/office/drawing/2014/main" id="{73E8DCDC-4F06-4F50-BD01-D79FD92CE9DA}"/>
            </a:ext>
          </a:extLst>
        </xdr:cNvPr>
        <xdr:cNvSpPr/>
      </xdr:nvSpPr>
      <xdr:spPr>
        <a:xfrm>
          <a:off x="1778000" y="59108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5334</xdr:rowOff>
    </xdr:from>
    <xdr:to>
      <xdr:col>15</xdr:col>
      <xdr:colOff>50800</xdr:colOff>
      <xdr:row>36</xdr:row>
      <xdr:rowOff>53340</xdr:rowOff>
    </xdr:to>
    <xdr:cxnSp macro="">
      <xdr:nvCxnSpPr>
        <xdr:cNvPr id="78" name="直線コネクタ 77">
          <a:extLst>
            <a:ext uri="{FF2B5EF4-FFF2-40B4-BE49-F238E27FC236}">
              <a16:creationId xmlns:a16="http://schemas.microsoft.com/office/drawing/2014/main" id="{D12D50C5-1FAB-4237-BD37-2EE74FF8C441}"/>
            </a:ext>
          </a:extLst>
        </xdr:cNvPr>
        <xdr:cNvCxnSpPr/>
      </xdr:nvCxnSpPr>
      <xdr:spPr>
        <a:xfrm>
          <a:off x="1828800" y="5955284"/>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84836</xdr:rowOff>
    </xdr:from>
    <xdr:to>
      <xdr:col>6</xdr:col>
      <xdr:colOff>38100</xdr:colOff>
      <xdr:row>36</xdr:row>
      <xdr:rowOff>14986</xdr:rowOff>
    </xdr:to>
    <xdr:sp macro="" textlink="">
      <xdr:nvSpPr>
        <xdr:cNvPr id="79" name="楕円 78">
          <a:extLst>
            <a:ext uri="{FF2B5EF4-FFF2-40B4-BE49-F238E27FC236}">
              <a16:creationId xmlns:a16="http://schemas.microsoft.com/office/drawing/2014/main" id="{91754DD9-45C8-48B9-9EE8-7D2F77F9D3F2}"/>
            </a:ext>
          </a:extLst>
        </xdr:cNvPr>
        <xdr:cNvSpPr/>
      </xdr:nvSpPr>
      <xdr:spPr>
        <a:xfrm>
          <a:off x="984250" y="58696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135636</xdr:rowOff>
    </xdr:from>
    <xdr:to>
      <xdr:col>10</xdr:col>
      <xdr:colOff>114300</xdr:colOff>
      <xdr:row>36</xdr:row>
      <xdr:rowOff>5334</xdr:rowOff>
    </xdr:to>
    <xdr:cxnSp macro="">
      <xdr:nvCxnSpPr>
        <xdr:cNvPr id="80" name="直線コネクタ 79">
          <a:extLst>
            <a:ext uri="{FF2B5EF4-FFF2-40B4-BE49-F238E27FC236}">
              <a16:creationId xmlns:a16="http://schemas.microsoft.com/office/drawing/2014/main" id="{299AE185-EE06-4AAD-80C7-E14D183ADB68}"/>
            </a:ext>
          </a:extLst>
        </xdr:cNvPr>
        <xdr:cNvCxnSpPr/>
      </xdr:nvCxnSpPr>
      <xdr:spPr>
        <a:xfrm>
          <a:off x="1028700" y="5920486"/>
          <a:ext cx="8001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5A774B85-2603-4D29-B6DF-1765F6A6DC61}"/>
            </a:ext>
          </a:extLst>
        </xdr:cNvPr>
        <xdr:cNvSpPr txBox="1"/>
      </xdr:nvSpPr>
      <xdr:spPr>
        <a:xfrm>
          <a:off x="32391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B1C49EF5-E33B-43EE-894B-D4B8A2C6B2DA}"/>
            </a:ext>
          </a:extLst>
        </xdr:cNvPr>
        <xdr:cNvSpPr txBox="1"/>
      </xdr:nvSpPr>
      <xdr:spPr>
        <a:xfrm>
          <a:off x="243904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66CE96D0-3800-4BC7-9EE6-C2B37606615F}"/>
            </a:ext>
          </a:extLst>
        </xdr:cNvPr>
        <xdr:cNvSpPr txBox="1"/>
      </xdr:nvSpPr>
      <xdr:spPr>
        <a:xfrm>
          <a:off x="164529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106ADB63-B341-4C81-9A1B-45BAA7076FF6}"/>
            </a:ext>
          </a:extLst>
        </xdr:cNvPr>
        <xdr:cNvSpPr txBox="1"/>
      </xdr:nvSpPr>
      <xdr:spPr>
        <a:xfrm>
          <a:off x="8515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5" name="n_1mainValue【道路】&#10;有形固定資産減価償却率">
          <a:extLst>
            <a:ext uri="{FF2B5EF4-FFF2-40B4-BE49-F238E27FC236}">
              <a16:creationId xmlns:a16="http://schemas.microsoft.com/office/drawing/2014/main" id="{91454C5E-ED75-4323-914C-97CCA1C33E2D}"/>
            </a:ext>
          </a:extLst>
        </xdr:cNvPr>
        <xdr:cNvSpPr txBox="1"/>
      </xdr:nvSpPr>
      <xdr:spPr>
        <a:xfrm>
          <a:off x="32391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86" name="n_2mainValue【道路】&#10;有形固定資産減価償却率">
          <a:extLst>
            <a:ext uri="{FF2B5EF4-FFF2-40B4-BE49-F238E27FC236}">
              <a16:creationId xmlns:a16="http://schemas.microsoft.com/office/drawing/2014/main" id="{E516AD25-250E-4D62-ADE2-1EB34D85222A}"/>
            </a:ext>
          </a:extLst>
        </xdr:cNvPr>
        <xdr:cNvSpPr txBox="1"/>
      </xdr:nvSpPr>
      <xdr:spPr>
        <a:xfrm>
          <a:off x="24390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87" name="n_3mainValue【道路】&#10;有形固定資産減価償却率">
          <a:extLst>
            <a:ext uri="{FF2B5EF4-FFF2-40B4-BE49-F238E27FC236}">
              <a16:creationId xmlns:a16="http://schemas.microsoft.com/office/drawing/2014/main" id="{8046E225-D380-4B41-955A-B8A4A425298A}"/>
            </a:ext>
          </a:extLst>
        </xdr:cNvPr>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31513</xdr:rowOff>
    </xdr:from>
    <xdr:ext cx="405111" cy="259045"/>
    <xdr:sp macro="" textlink="">
      <xdr:nvSpPr>
        <xdr:cNvPr id="88" name="n_4mainValue【道路】&#10;有形固定資産減価償却率">
          <a:extLst>
            <a:ext uri="{FF2B5EF4-FFF2-40B4-BE49-F238E27FC236}">
              <a16:creationId xmlns:a16="http://schemas.microsoft.com/office/drawing/2014/main" id="{BE879B1A-C7D2-4B69-BEFF-FB9794415D93}"/>
            </a:ext>
          </a:extLst>
        </xdr:cNvPr>
        <xdr:cNvSpPr txBox="1"/>
      </xdr:nvSpPr>
      <xdr:spPr>
        <a:xfrm>
          <a:off x="851544" y="565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3EFBE72-5EDE-4291-AD4D-E7848ABB9C5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92B3408-4241-4074-8FCB-519C767C85E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A8A6CC5-5FB8-4E9D-B0BF-222D27886C5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E31AC7E-0F78-48F3-B4A4-DECC5378F489}"/>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3485D45-D9A1-4B69-A043-E8C251CEED9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0FB5563-3CC3-48E4-B3AF-23B2D3A9DB9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06071AD-C332-439B-82EA-7FEEC609ED4A}"/>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2B6C85E-5ABD-47ED-9E18-0DF4F99AFC99}"/>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5886538-DA33-439A-8E15-5235F83A8E3D}"/>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1BA4F9E-C973-48C7-BB0E-DA6DEE8BC2AA}"/>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AD4FE0E-4D99-47E6-B9EF-C875469E0814}"/>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5F00D4F-C34A-4CDD-8AE1-9C60375D7C56}"/>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A2A1273-4CC3-48AA-A6AC-98F1C42FC68A}"/>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FD8854B9-0B4C-48B2-A961-CF8CDD197DCD}"/>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84787AA-634B-424D-BAEB-CE2938431DBD}"/>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A1952CEA-7525-4FB7-AA49-79A3AAEFB108}"/>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A5B82F3-67A6-4C20-A35F-89A3D5B8AE26}"/>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9EECFEB0-F9F2-40C7-8928-D83819D1512D}"/>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3FFB8B2-82B2-416A-ACD5-2ED64ED2C74D}"/>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16D634FC-2393-479B-AF7F-36A1680337DE}"/>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B19669E-2D81-44A0-BBB1-A6AE58F6A69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83A224C0-7885-4FA5-BD15-8B70CC7F93E1}"/>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BE5A7FD-260F-4109-9D08-AD8EE3FEE7E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E77EFA66-D691-4C38-AACB-29864FBD9764}"/>
            </a:ext>
          </a:extLst>
        </xdr:cNvPr>
        <xdr:cNvCxnSpPr/>
      </xdr:nvCxnSpPr>
      <xdr:spPr>
        <a:xfrm flipV="1">
          <a:off x="9429115" y="5539892"/>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856D15DA-86EC-4BE0-B0B2-7C569077DA7B}"/>
            </a:ext>
          </a:extLst>
        </xdr:cNvPr>
        <xdr:cNvSpPr txBox="1"/>
      </xdr:nvSpPr>
      <xdr:spPr>
        <a:xfrm>
          <a:off x="9467850" y="69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34F36AD3-588F-4561-B6FB-C359A5E7A287}"/>
            </a:ext>
          </a:extLst>
        </xdr:cNvPr>
        <xdr:cNvCxnSpPr/>
      </xdr:nvCxnSpPr>
      <xdr:spPr>
        <a:xfrm>
          <a:off x="9359900" y="6970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C137F008-826A-42F8-9F84-A45AA3197574}"/>
            </a:ext>
          </a:extLst>
        </xdr:cNvPr>
        <xdr:cNvSpPr txBox="1"/>
      </xdr:nvSpPr>
      <xdr:spPr>
        <a:xfrm>
          <a:off x="9467850" y="532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8F588775-BAE7-48BA-BCA1-FE541BE8F367}"/>
            </a:ext>
          </a:extLst>
        </xdr:cNvPr>
        <xdr:cNvCxnSpPr/>
      </xdr:nvCxnSpPr>
      <xdr:spPr>
        <a:xfrm>
          <a:off x="9359900" y="5539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a:extLst>
            <a:ext uri="{FF2B5EF4-FFF2-40B4-BE49-F238E27FC236}">
              <a16:creationId xmlns:a16="http://schemas.microsoft.com/office/drawing/2014/main" id="{3CC94CE8-B5E8-4B6D-8843-F9813BB5D2F5}"/>
            </a:ext>
          </a:extLst>
        </xdr:cNvPr>
        <xdr:cNvSpPr txBox="1"/>
      </xdr:nvSpPr>
      <xdr:spPr>
        <a:xfrm>
          <a:off x="9467850" y="682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22C92CBF-C3B0-433D-A98F-49F0F46A5490}"/>
            </a:ext>
          </a:extLst>
        </xdr:cNvPr>
        <xdr:cNvSpPr/>
      </xdr:nvSpPr>
      <xdr:spPr>
        <a:xfrm>
          <a:off x="9398000" y="6842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2840EAAB-9800-4A4A-A21E-2219FB4404B0}"/>
            </a:ext>
          </a:extLst>
        </xdr:cNvPr>
        <xdr:cNvSpPr/>
      </xdr:nvSpPr>
      <xdr:spPr>
        <a:xfrm>
          <a:off x="8636000" y="68431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9EA9A4F9-8AE8-470B-BABC-DEEB14BC7255}"/>
            </a:ext>
          </a:extLst>
        </xdr:cNvPr>
        <xdr:cNvSpPr/>
      </xdr:nvSpPr>
      <xdr:spPr>
        <a:xfrm>
          <a:off x="7842250" y="6861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8F68F105-B620-440A-85FF-383A75F5FDC0}"/>
            </a:ext>
          </a:extLst>
        </xdr:cNvPr>
        <xdr:cNvSpPr/>
      </xdr:nvSpPr>
      <xdr:spPr>
        <a:xfrm>
          <a:off x="7029450" y="68616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CB472A41-9C91-4E5C-B96D-1D071BACF24A}"/>
            </a:ext>
          </a:extLst>
        </xdr:cNvPr>
        <xdr:cNvSpPr/>
      </xdr:nvSpPr>
      <xdr:spPr>
        <a:xfrm>
          <a:off x="6235700" y="68595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E1B4194-8024-4EE7-B810-64C742621517}"/>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F2966C9-0593-47FF-ADC8-C5D906A6CE7D}"/>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6D734A6-2BBA-4CB2-B517-86B16CCA3E72}"/>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B97F87E-B16B-411F-9BDD-6E3EBCB377F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B2E1779-5533-4EA7-8DCB-6A7CEA60EDB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17132</xdr:rowOff>
    </xdr:from>
    <xdr:to>
      <xdr:col>55</xdr:col>
      <xdr:colOff>50800</xdr:colOff>
      <xdr:row>41</xdr:row>
      <xdr:rowOff>118732</xdr:rowOff>
    </xdr:to>
    <xdr:sp macro="" textlink="">
      <xdr:nvSpPr>
        <xdr:cNvPr id="128" name="楕円 127">
          <a:extLst>
            <a:ext uri="{FF2B5EF4-FFF2-40B4-BE49-F238E27FC236}">
              <a16:creationId xmlns:a16="http://schemas.microsoft.com/office/drawing/2014/main" id="{DD7EC241-B61A-44A8-AF3F-941844C28BAC}"/>
            </a:ext>
          </a:extLst>
        </xdr:cNvPr>
        <xdr:cNvSpPr/>
      </xdr:nvSpPr>
      <xdr:spPr>
        <a:xfrm>
          <a:off x="9398000" y="67925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40009</xdr:rowOff>
    </xdr:from>
    <xdr:ext cx="534377" cy="259045"/>
    <xdr:sp macro="" textlink="">
      <xdr:nvSpPr>
        <xdr:cNvPr id="129" name="【道路】&#10;一人当たり延長該当値テキスト">
          <a:extLst>
            <a:ext uri="{FF2B5EF4-FFF2-40B4-BE49-F238E27FC236}">
              <a16:creationId xmlns:a16="http://schemas.microsoft.com/office/drawing/2014/main" id="{92CC5A51-9699-4C9C-BA2E-760D94C97A40}"/>
            </a:ext>
          </a:extLst>
        </xdr:cNvPr>
        <xdr:cNvSpPr txBox="1"/>
      </xdr:nvSpPr>
      <xdr:spPr>
        <a:xfrm>
          <a:off x="9467850" y="66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17183</xdr:rowOff>
    </xdr:from>
    <xdr:to>
      <xdr:col>50</xdr:col>
      <xdr:colOff>165100</xdr:colOff>
      <xdr:row>41</xdr:row>
      <xdr:rowOff>118783</xdr:rowOff>
    </xdr:to>
    <xdr:sp macro="" textlink="">
      <xdr:nvSpPr>
        <xdr:cNvPr id="130" name="楕円 129">
          <a:extLst>
            <a:ext uri="{FF2B5EF4-FFF2-40B4-BE49-F238E27FC236}">
              <a16:creationId xmlns:a16="http://schemas.microsoft.com/office/drawing/2014/main" id="{FA5907B4-0F68-40B2-B8CA-1CECEEF4B438}"/>
            </a:ext>
          </a:extLst>
        </xdr:cNvPr>
        <xdr:cNvSpPr/>
      </xdr:nvSpPr>
      <xdr:spPr>
        <a:xfrm>
          <a:off x="8636000" y="67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67932</xdr:rowOff>
    </xdr:from>
    <xdr:to>
      <xdr:col>55</xdr:col>
      <xdr:colOff>0</xdr:colOff>
      <xdr:row>41</xdr:row>
      <xdr:rowOff>67983</xdr:rowOff>
    </xdr:to>
    <xdr:cxnSp macro="">
      <xdr:nvCxnSpPr>
        <xdr:cNvPr id="131" name="直線コネクタ 130">
          <a:extLst>
            <a:ext uri="{FF2B5EF4-FFF2-40B4-BE49-F238E27FC236}">
              <a16:creationId xmlns:a16="http://schemas.microsoft.com/office/drawing/2014/main" id="{ACFE79DC-E587-4D8F-97A1-D780F8BB2983}"/>
            </a:ext>
          </a:extLst>
        </xdr:cNvPr>
        <xdr:cNvCxnSpPr/>
      </xdr:nvCxnSpPr>
      <xdr:spPr>
        <a:xfrm flipV="1">
          <a:off x="8686800" y="6843382"/>
          <a:ext cx="74295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17755</xdr:rowOff>
    </xdr:from>
    <xdr:to>
      <xdr:col>46</xdr:col>
      <xdr:colOff>38100</xdr:colOff>
      <xdr:row>41</xdr:row>
      <xdr:rowOff>119355</xdr:rowOff>
    </xdr:to>
    <xdr:sp macro="" textlink="">
      <xdr:nvSpPr>
        <xdr:cNvPr id="132" name="楕円 131">
          <a:extLst>
            <a:ext uri="{FF2B5EF4-FFF2-40B4-BE49-F238E27FC236}">
              <a16:creationId xmlns:a16="http://schemas.microsoft.com/office/drawing/2014/main" id="{485811CF-1BEF-4005-BE11-A0548A92FBD3}"/>
            </a:ext>
          </a:extLst>
        </xdr:cNvPr>
        <xdr:cNvSpPr/>
      </xdr:nvSpPr>
      <xdr:spPr>
        <a:xfrm>
          <a:off x="7842250" y="6793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67983</xdr:rowOff>
    </xdr:from>
    <xdr:to>
      <xdr:col>50</xdr:col>
      <xdr:colOff>114300</xdr:colOff>
      <xdr:row>41</xdr:row>
      <xdr:rowOff>68555</xdr:rowOff>
    </xdr:to>
    <xdr:cxnSp macro="">
      <xdr:nvCxnSpPr>
        <xdr:cNvPr id="133" name="直線コネクタ 132">
          <a:extLst>
            <a:ext uri="{FF2B5EF4-FFF2-40B4-BE49-F238E27FC236}">
              <a16:creationId xmlns:a16="http://schemas.microsoft.com/office/drawing/2014/main" id="{33EC4AA8-1B94-4862-A357-2B391C9B5D8E}"/>
            </a:ext>
          </a:extLst>
        </xdr:cNvPr>
        <xdr:cNvCxnSpPr/>
      </xdr:nvCxnSpPr>
      <xdr:spPr>
        <a:xfrm flipV="1">
          <a:off x="7886700" y="6843433"/>
          <a:ext cx="8001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18199</xdr:rowOff>
    </xdr:from>
    <xdr:to>
      <xdr:col>41</xdr:col>
      <xdr:colOff>101600</xdr:colOff>
      <xdr:row>41</xdr:row>
      <xdr:rowOff>119799</xdr:rowOff>
    </xdr:to>
    <xdr:sp macro="" textlink="">
      <xdr:nvSpPr>
        <xdr:cNvPr id="134" name="楕円 133">
          <a:extLst>
            <a:ext uri="{FF2B5EF4-FFF2-40B4-BE49-F238E27FC236}">
              <a16:creationId xmlns:a16="http://schemas.microsoft.com/office/drawing/2014/main" id="{035C17B4-CDE0-4919-8D51-BF9687A106DB}"/>
            </a:ext>
          </a:extLst>
        </xdr:cNvPr>
        <xdr:cNvSpPr/>
      </xdr:nvSpPr>
      <xdr:spPr>
        <a:xfrm>
          <a:off x="7029450" y="67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68555</xdr:rowOff>
    </xdr:from>
    <xdr:to>
      <xdr:col>45</xdr:col>
      <xdr:colOff>177800</xdr:colOff>
      <xdr:row>41</xdr:row>
      <xdr:rowOff>68999</xdr:rowOff>
    </xdr:to>
    <xdr:cxnSp macro="">
      <xdr:nvCxnSpPr>
        <xdr:cNvPr id="135" name="直線コネクタ 134">
          <a:extLst>
            <a:ext uri="{FF2B5EF4-FFF2-40B4-BE49-F238E27FC236}">
              <a16:creationId xmlns:a16="http://schemas.microsoft.com/office/drawing/2014/main" id="{5C5C879C-5556-431E-8D9B-75A408475AF1}"/>
            </a:ext>
          </a:extLst>
        </xdr:cNvPr>
        <xdr:cNvCxnSpPr/>
      </xdr:nvCxnSpPr>
      <xdr:spPr>
        <a:xfrm flipV="1">
          <a:off x="7080250" y="6844005"/>
          <a:ext cx="80645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74638</xdr:rowOff>
    </xdr:from>
    <xdr:to>
      <xdr:col>36</xdr:col>
      <xdr:colOff>165100</xdr:colOff>
      <xdr:row>42</xdr:row>
      <xdr:rowOff>4788</xdr:rowOff>
    </xdr:to>
    <xdr:sp macro="" textlink="">
      <xdr:nvSpPr>
        <xdr:cNvPr id="136" name="楕円 135">
          <a:extLst>
            <a:ext uri="{FF2B5EF4-FFF2-40B4-BE49-F238E27FC236}">
              <a16:creationId xmlns:a16="http://schemas.microsoft.com/office/drawing/2014/main" id="{75E9D695-3D58-4003-A9B2-2F3A931897D5}"/>
            </a:ext>
          </a:extLst>
        </xdr:cNvPr>
        <xdr:cNvSpPr/>
      </xdr:nvSpPr>
      <xdr:spPr>
        <a:xfrm>
          <a:off x="6235700" y="68500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68999</xdr:rowOff>
    </xdr:from>
    <xdr:to>
      <xdr:col>41</xdr:col>
      <xdr:colOff>50800</xdr:colOff>
      <xdr:row>41</xdr:row>
      <xdr:rowOff>125438</xdr:rowOff>
    </xdr:to>
    <xdr:cxnSp macro="">
      <xdr:nvCxnSpPr>
        <xdr:cNvPr id="137" name="直線コネクタ 136">
          <a:extLst>
            <a:ext uri="{FF2B5EF4-FFF2-40B4-BE49-F238E27FC236}">
              <a16:creationId xmlns:a16="http://schemas.microsoft.com/office/drawing/2014/main" id="{8A0B37CD-FEA0-47B9-9922-9A7E91F99931}"/>
            </a:ext>
          </a:extLst>
        </xdr:cNvPr>
        <xdr:cNvCxnSpPr/>
      </xdr:nvCxnSpPr>
      <xdr:spPr>
        <a:xfrm flipV="1">
          <a:off x="6286500" y="6844449"/>
          <a:ext cx="793750" cy="5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a:extLst>
            <a:ext uri="{FF2B5EF4-FFF2-40B4-BE49-F238E27FC236}">
              <a16:creationId xmlns:a16="http://schemas.microsoft.com/office/drawing/2014/main" id="{887D7078-C11E-4475-A995-242D3798EC51}"/>
            </a:ext>
          </a:extLst>
        </xdr:cNvPr>
        <xdr:cNvSpPr txBox="1"/>
      </xdr:nvSpPr>
      <xdr:spPr>
        <a:xfrm>
          <a:off x="8458277" y="693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a:extLst>
            <a:ext uri="{FF2B5EF4-FFF2-40B4-BE49-F238E27FC236}">
              <a16:creationId xmlns:a16="http://schemas.microsoft.com/office/drawing/2014/main" id="{30AE9E9D-DD48-46E8-A659-0EF5883BCE30}"/>
            </a:ext>
          </a:extLst>
        </xdr:cNvPr>
        <xdr:cNvSpPr txBox="1"/>
      </xdr:nvSpPr>
      <xdr:spPr>
        <a:xfrm>
          <a:off x="7677227" y="694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a:extLst>
            <a:ext uri="{FF2B5EF4-FFF2-40B4-BE49-F238E27FC236}">
              <a16:creationId xmlns:a16="http://schemas.microsoft.com/office/drawing/2014/main" id="{6DFCEE23-6373-43CF-B087-A796A8770EB3}"/>
            </a:ext>
          </a:extLst>
        </xdr:cNvPr>
        <xdr:cNvSpPr txBox="1"/>
      </xdr:nvSpPr>
      <xdr:spPr>
        <a:xfrm>
          <a:off x="6864427" y="694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a:extLst>
            <a:ext uri="{FF2B5EF4-FFF2-40B4-BE49-F238E27FC236}">
              <a16:creationId xmlns:a16="http://schemas.microsoft.com/office/drawing/2014/main" id="{E69E7A7B-22EF-4368-8E0E-5CAE7B12E8C2}"/>
            </a:ext>
          </a:extLst>
        </xdr:cNvPr>
        <xdr:cNvSpPr txBox="1"/>
      </xdr:nvSpPr>
      <xdr:spPr>
        <a:xfrm>
          <a:off x="6070677" y="69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135310</xdr:rowOff>
    </xdr:from>
    <xdr:ext cx="534377" cy="259045"/>
    <xdr:sp macro="" textlink="">
      <xdr:nvSpPr>
        <xdr:cNvPr id="142" name="n_1mainValue【道路】&#10;一人当たり延長">
          <a:extLst>
            <a:ext uri="{FF2B5EF4-FFF2-40B4-BE49-F238E27FC236}">
              <a16:creationId xmlns:a16="http://schemas.microsoft.com/office/drawing/2014/main" id="{DFE50C7D-6C76-4B08-BBCA-0C078BB291FE}"/>
            </a:ext>
          </a:extLst>
        </xdr:cNvPr>
        <xdr:cNvSpPr txBox="1"/>
      </xdr:nvSpPr>
      <xdr:spPr>
        <a:xfrm>
          <a:off x="8425961" y="6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135882</xdr:rowOff>
    </xdr:from>
    <xdr:ext cx="534377" cy="259045"/>
    <xdr:sp macro="" textlink="">
      <xdr:nvSpPr>
        <xdr:cNvPr id="143" name="n_2mainValue【道路】&#10;一人当たり延長">
          <a:extLst>
            <a:ext uri="{FF2B5EF4-FFF2-40B4-BE49-F238E27FC236}">
              <a16:creationId xmlns:a16="http://schemas.microsoft.com/office/drawing/2014/main" id="{843C231A-D33E-4FC4-96F5-A308B27C2BD0}"/>
            </a:ext>
          </a:extLst>
        </xdr:cNvPr>
        <xdr:cNvSpPr txBox="1"/>
      </xdr:nvSpPr>
      <xdr:spPr>
        <a:xfrm>
          <a:off x="7644911" y="65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136326</xdr:rowOff>
    </xdr:from>
    <xdr:ext cx="534377" cy="259045"/>
    <xdr:sp macro="" textlink="">
      <xdr:nvSpPr>
        <xdr:cNvPr id="144" name="n_3mainValue【道路】&#10;一人当たり延長">
          <a:extLst>
            <a:ext uri="{FF2B5EF4-FFF2-40B4-BE49-F238E27FC236}">
              <a16:creationId xmlns:a16="http://schemas.microsoft.com/office/drawing/2014/main" id="{3C12BC68-0900-411D-98FB-F1153871D880}"/>
            </a:ext>
          </a:extLst>
        </xdr:cNvPr>
        <xdr:cNvSpPr txBox="1"/>
      </xdr:nvSpPr>
      <xdr:spPr>
        <a:xfrm>
          <a:off x="6851161" y="65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21315</xdr:rowOff>
    </xdr:from>
    <xdr:ext cx="469744" cy="259045"/>
    <xdr:sp macro="" textlink="">
      <xdr:nvSpPr>
        <xdr:cNvPr id="145" name="n_4mainValue【道路】&#10;一人当たり延長">
          <a:extLst>
            <a:ext uri="{FF2B5EF4-FFF2-40B4-BE49-F238E27FC236}">
              <a16:creationId xmlns:a16="http://schemas.microsoft.com/office/drawing/2014/main" id="{5E7C720B-7474-42E6-B4D1-F9F9FBF08552}"/>
            </a:ext>
          </a:extLst>
        </xdr:cNvPr>
        <xdr:cNvSpPr txBox="1"/>
      </xdr:nvSpPr>
      <xdr:spPr>
        <a:xfrm>
          <a:off x="6070677" y="663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6AB2E81-27A7-447C-BCAD-B89CFE86B3ED}"/>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FA6FC32-A97F-48DE-B50C-FB8985DB342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5F6B292-61E8-4BC8-B138-5FD18F88DA38}"/>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FBD32EC-88EC-42DD-8647-B671AE49302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A485E11-AFA8-4906-8035-A3D8EFF339F8}"/>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358B340-CD2A-48F7-86A8-338E634376E7}"/>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82C3889-96BD-4549-ABE2-E785742DD64B}"/>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25E891C-3BAE-465C-8DE8-92D17D2C5F0E}"/>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759D230-C32C-49D6-AD91-1D000E1A8FCF}"/>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F4DAA2F-B5ED-45AF-BE7F-21E91674E14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48373C9-49E3-4115-9E6E-C32F54BAB996}"/>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2DB374D1-9F87-4CC1-BA3F-40D67C32B4FF}"/>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93FB387-F3E7-4F8C-ACC5-B3619B333D1F}"/>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C97EB30-D3E4-4030-876A-9D57590E5E2E}"/>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53B0CB5E-38DD-4399-83CB-C1E96F597FDE}"/>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7865514B-14BF-484F-8CFF-92D9400A735F}"/>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6F22D48-9D58-4FE6-BD23-CC3D2E4CEAF3}"/>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C58FBED-B450-4718-96A6-B07A24ECE85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C986518-0FDC-4237-B03F-BC37A48A0B6B}"/>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3733910-8519-4738-8AEE-259EF560B0D2}"/>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DEA558BD-8393-493D-AF35-4138EBEB909E}"/>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B5150E17-9C39-4476-9001-137075D5AC21}"/>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2358638-56EA-486B-8BA1-30400B164C30}"/>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81703F2-0D9E-4051-B1C6-C94F08BCC84D}"/>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8027B12F-C088-45E2-BCBA-0E47649466F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6AEE735F-6DF2-4EF7-9DEE-D087E8D21CDD}"/>
            </a:ext>
          </a:extLst>
        </xdr:cNvPr>
        <xdr:cNvCxnSpPr/>
      </xdr:nvCxnSpPr>
      <xdr:spPr>
        <a:xfrm flipV="1">
          <a:off x="4177665" y="9348288"/>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8BB990F-0255-437C-9CE0-2F5479B99A85}"/>
            </a:ext>
          </a:extLst>
        </xdr:cNvPr>
        <xdr:cNvSpPr txBox="1"/>
      </xdr:nvSpPr>
      <xdr:spPr>
        <a:xfrm>
          <a:off x="4216400" y="1050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8EB0FE-2BF4-4106-8BB1-371599DF4514}"/>
            </a:ext>
          </a:extLst>
        </xdr:cNvPr>
        <xdr:cNvCxnSpPr/>
      </xdr:nvCxnSpPr>
      <xdr:spPr>
        <a:xfrm>
          <a:off x="4108450" y="10503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F371D877-3565-4D46-AF8A-A8838D145CAD}"/>
            </a:ext>
          </a:extLst>
        </xdr:cNvPr>
        <xdr:cNvSpPr txBox="1"/>
      </xdr:nvSpPr>
      <xdr:spPr>
        <a:xfrm>
          <a:off x="421640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391F8CFE-EAC0-44E9-8854-BFBAC1600839}"/>
            </a:ext>
          </a:extLst>
        </xdr:cNvPr>
        <xdr:cNvCxnSpPr/>
      </xdr:nvCxnSpPr>
      <xdr:spPr>
        <a:xfrm>
          <a:off x="4108450" y="9348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EB66DEB-CF1E-4C39-A510-57ED7DAEDE35}"/>
            </a:ext>
          </a:extLst>
        </xdr:cNvPr>
        <xdr:cNvSpPr txBox="1"/>
      </xdr:nvSpPr>
      <xdr:spPr>
        <a:xfrm>
          <a:off x="4216400" y="10017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6C01EFEB-37CE-49AE-A607-433304B13A55}"/>
            </a:ext>
          </a:extLst>
        </xdr:cNvPr>
        <xdr:cNvSpPr/>
      </xdr:nvSpPr>
      <xdr:spPr>
        <a:xfrm>
          <a:off x="4127500" y="10039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9A38C3CE-612E-438C-87EA-0E7E1A046AB0}"/>
            </a:ext>
          </a:extLst>
        </xdr:cNvPr>
        <xdr:cNvSpPr/>
      </xdr:nvSpPr>
      <xdr:spPr>
        <a:xfrm>
          <a:off x="3384550" y="10029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4D3301B5-ADCB-4A5B-81D8-234A05C3253B}"/>
            </a:ext>
          </a:extLst>
        </xdr:cNvPr>
        <xdr:cNvSpPr/>
      </xdr:nvSpPr>
      <xdr:spPr>
        <a:xfrm>
          <a:off x="257175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AD1CAA78-B8CE-4EA9-9D42-8024BFC94F17}"/>
            </a:ext>
          </a:extLst>
        </xdr:cNvPr>
        <xdr:cNvSpPr/>
      </xdr:nvSpPr>
      <xdr:spPr>
        <a:xfrm>
          <a:off x="1778000" y="9997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CAB832D8-0E5C-4318-BF16-0976CFC46218}"/>
            </a:ext>
          </a:extLst>
        </xdr:cNvPr>
        <xdr:cNvSpPr/>
      </xdr:nvSpPr>
      <xdr:spPr>
        <a:xfrm>
          <a:off x="984250" y="99627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0B0F1E5-E8B1-42A0-8D84-949A52695A1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11987D6-00F9-4DC6-ADFE-76C820FC662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F076E69-5635-4CAB-84E8-3AA101D9BDF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F2BA657-D275-422C-AFD9-CC33503D1D6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4299501-F381-4815-8A15-0EACA7DC2E7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87" name="楕円 186">
          <a:extLst>
            <a:ext uri="{FF2B5EF4-FFF2-40B4-BE49-F238E27FC236}">
              <a16:creationId xmlns:a16="http://schemas.microsoft.com/office/drawing/2014/main" id="{C332100E-0435-418C-8869-6EDC4926C63D}"/>
            </a:ext>
          </a:extLst>
        </xdr:cNvPr>
        <xdr:cNvSpPr/>
      </xdr:nvSpPr>
      <xdr:spPr>
        <a:xfrm>
          <a:off x="4127500" y="10018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D4697BA-860D-4C8D-99D7-24A418183469}"/>
            </a:ext>
          </a:extLst>
        </xdr:cNvPr>
        <xdr:cNvSpPr txBox="1"/>
      </xdr:nvSpPr>
      <xdr:spPr>
        <a:xfrm>
          <a:off x="4216400" y="9876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89" name="楕円 188">
          <a:extLst>
            <a:ext uri="{FF2B5EF4-FFF2-40B4-BE49-F238E27FC236}">
              <a16:creationId xmlns:a16="http://schemas.microsoft.com/office/drawing/2014/main" id="{FE8DB45D-277A-4CA4-A040-71369076CBEA}"/>
            </a:ext>
          </a:extLst>
        </xdr:cNvPr>
        <xdr:cNvSpPr/>
      </xdr:nvSpPr>
      <xdr:spPr>
        <a:xfrm>
          <a:off x="3384550" y="10021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60</xdr:row>
      <xdr:rowOff>160020</xdr:rowOff>
    </xdr:to>
    <xdr:cxnSp macro="">
      <xdr:nvCxnSpPr>
        <xdr:cNvPr id="190" name="直線コネクタ 189">
          <a:extLst>
            <a:ext uri="{FF2B5EF4-FFF2-40B4-BE49-F238E27FC236}">
              <a16:creationId xmlns:a16="http://schemas.microsoft.com/office/drawing/2014/main" id="{6BE81549-8B51-44A7-A176-1C53F173EA1E}"/>
            </a:ext>
          </a:extLst>
        </xdr:cNvPr>
        <xdr:cNvCxnSpPr/>
      </xdr:nvCxnSpPr>
      <xdr:spPr>
        <a:xfrm flipV="1">
          <a:off x="3429000" y="10069104"/>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1" name="楕円 190">
          <a:extLst>
            <a:ext uri="{FF2B5EF4-FFF2-40B4-BE49-F238E27FC236}">
              <a16:creationId xmlns:a16="http://schemas.microsoft.com/office/drawing/2014/main" id="{8E372694-0DDF-4BEC-B230-E110EC1C7352}"/>
            </a:ext>
          </a:extLst>
        </xdr:cNvPr>
        <xdr:cNvSpPr/>
      </xdr:nvSpPr>
      <xdr:spPr>
        <a:xfrm>
          <a:off x="2571750" y="100085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60</xdr:row>
      <xdr:rowOff>160020</xdr:rowOff>
    </xdr:to>
    <xdr:cxnSp macro="">
      <xdr:nvCxnSpPr>
        <xdr:cNvPr id="192" name="直線コネクタ 191">
          <a:extLst>
            <a:ext uri="{FF2B5EF4-FFF2-40B4-BE49-F238E27FC236}">
              <a16:creationId xmlns:a16="http://schemas.microsoft.com/office/drawing/2014/main" id="{B5469E4A-F64D-40E6-AD7B-1C7D02B2DC69}"/>
            </a:ext>
          </a:extLst>
        </xdr:cNvPr>
        <xdr:cNvCxnSpPr/>
      </xdr:nvCxnSpPr>
      <xdr:spPr>
        <a:xfrm>
          <a:off x="2622550" y="10059307"/>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3" name="楕円 192">
          <a:extLst>
            <a:ext uri="{FF2B5EF4-FFF2-40B4-BE49-F238E27FC236}">
              <a16:creationId xmlns:a16="http://schemas.microsoft.com/office/drawing/2014/main" id="{B7C9A6F8-2413-423B-90C4-992E79CBF813}"/>
            </a:ext>
          </a:extLst>
        </xdr:cNvPr>
        <xdr:cNvSpPr/>
      </xdr:nvSpPr>
      <xdr:spPr>
        <a:xfrm>
          <a:off x="1778000" y="10052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146957</xdr:rowOff>
    </xdr:from>
    <xdr:to>
      <xdr:col>15</xdr:col>
      <xdr:colOff>50800</xdr:colOff>
      <xdr:row>61</xdr:row>
      <xdr:rowOff>19594</xdr:rowOff>
    </xdr:to>
    <xdr:cxnSp macro="">
      <xdr:nvCxnSpPr>
        <xdr:cNvPr id="194" name="直線コネクタ 193">
          <a:extLst>
            <a:ext uri="{FF2B5EF4-FFF2-40B4-BE49-F238E27FC236}">
              <a16:creationId xmlns:a16="http://schemas.microsoft.com/office/drawing/2014/main" id="{FB684E9D-3461-42E1-90C4-7BE011399311}"/>
            </a:ext>
          </a:extLst>
        </xdr:cNvPr>
        <xdr:cNvCxnSpPr/>
      </xdr:nvCxnSpPr>
      <xdr:spPr>
        <a:xfrm flipV="1">
          <a:off x="1828800" y="10059307"/>
          <a:ext cx="79375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195" name="楕円 194">
          <a:extLst>
            <a:ext uri="{FF2B5EF4-FFF2-40B4-BE49-F238E27FC236}">
              <a16:creationId xmlns:a16="http://schemas.microsoft.com/office/drawing/2014/main" id="{189F82B2-2C32-485B-8AB6-D234E02257DD}"/>
            </a:ext>
          </a:extLst>
        </xdr:cNvPr>
        <xdr:cNvSpPr/>
      </xdr:nvSpPr>
      <xdr:spPr>
        <a:xfrm>
          <a:off x="984250" y="100542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21227</xdr:rowOff>
    </xdr:to>
    <xdr:cxnSp macro="">
      <xdr:nvCxnSpPr>
        <xdr:cNvPr id="196" name="直線コネクタ 195">
          <a:extLst>
            <a:ext uri="{FF2B5EF4-FFF2-40B4-BE49-F238E27FC236}">
              <a16:creationId xmlns:a16="http://schemas.microsoft.com/office/drawing/2014/main" id="{1BCDA85F-5EDB-46DC-BCB7-3270EA9D8CC3}"/>
            </a:ext>
          </a:extLst>
        </xdr:cNvPr>
        <xdr:cNvCxnSpPr/>
      </xdr:nvCxnSpPr>
      <xdr:spPr>
        <a:xfrm flipV="1">
          <a:off x="1028700" y="10097044"/>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1CD7AC1-EE3C-4E37-B9DC-077867B3CBD1}"/>
            </a:ext>
          </a:extLst>
        </xdr:cNvPr>
        <xdr:cNvSpPr txBox="1"/>
      </xdr:nvSpPr>
      <xdr:spPr>
        <a:xfrm>
          <a:off x="32391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1686F53-83DD-4E3B-BB4E-C6F4FBEABD7A}"/>
            </a:ext>
          </a:extLst>
        </xdr:cNvPr>
        <xdr:cNvSpPr txBox="1"/>
      </xdr:nvSpPr>
      <xdr:spPr>
        <a:xfrm>
          <a:off x="2439044" y="97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CDD86CB-934F-4DF5-A154-C7D9EB31CD4F}"/>
            </a:ext>
          </a:extLst>
        </xdr:cNvPr>
        <xdr:cNvSpPr txBox="1"/>
      </xdr:nvSpPr>
      <xdr:spPr>
        <a:xfrm>
          <a:off x="1645294" y="977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EFB08D9-4E6C-45BC-AAC4-72FBAA3D2FAB}"/>
            </a:ext>
          </a:extLst>
        </xdr:cNvPr>
        <xdr:cNvSpPr txBox="1"/>
      </xdr:nvSpPr>
      <xdr:spPr>
        <a:xfrm>
          <a:off x="8515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55897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1999E75D-0FCC-49A0-8508-0957BBF0482E}"/>
            </a:ext>
          </a:extLst>
        </xdr:cNvPr>
        <xdr:cNvSpPr txBox="1"/>
      </xdr:nvSpPr>
      <xdr:spPr>
        <a:xfrm>
          <a:off x="32391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256D567B-77BD-4575-84A9-F6BD9790E3E8}"/>
            </a:ext>
          </a:extLst>
        </xdr:cNvPr>
        <xdr:cNvSpPr txBox="1"/>
      </xdr:nvSpPr>
      <xdr:spPr>
        <a:xfrm>
          <a:off x="2439044" y="1009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13174F8-7359-4DEE-B05F-35D45C0527A1}"/>
            </a:ext>
          </a:extLst>
        </xdr:cNvPr>
        <xdr:cNvSpPr txBox="1"/>
      </xdr:nvSpPr>
      <xdr:spPr>
        <a:xfrm>
          <a:off x="164529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3A49DDB-3F74-45DF-B72B-FBD5410504C6}"/>
            </a:ext>
          </a:extLst>
        </xdr:cNvPr>
        <xdr:cNvSpPr txBox="1"/>
      </xdr:nvSpPr>
      <xdr:spPr>
        <a:xfrm>
          <a:off x="8515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9087ACB-882B-4DBF-A895-3C9D37A2DA67}"/>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E05109C-D5F8-44F4-83B7-DD5B3148416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03446D8-8C40-45BE-BD56-ABC0AEA0C6D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B104573-63F4-402A-8462-358BB0E5291E}"/>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16DA4D0-F9BE-4A7A-91D9-2ECBA9B3BF8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8CFF027-ADD2-4826-8D35-3CC50BD0423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962D597-0D4E-4DD1-98AA-BDE1335D91D5}"/>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EF67EDF-A1B7-4BD8-8A02-E3CE80C4EDA1}"/>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E65B982-72E9-4E93-A825-8D8041449559}"/>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1510F16-B035-4114-9675-DA5B79AB83FE}"/>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A031465-ADB2-4059-BB2E-5317DF2AB42C}"/>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D01196DA-90FB-4D74-AC6E-5BB34A99159B}"/>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719CFFD-AF02-4A19-85B3-218B0BF9B22A}"/>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2E401BFA-270E-40C7-8FF2-362C7C7A9704}"/>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FA7415D-0F98-4991-8902-41E1A5806634}"/>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689AE6F4-938B-4362-9376-1F0840DC818F}"/>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A1B7BF0-99E9-4881-930A-F2F5AE129D16}"/>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23C9681-09EA-4C31-B1DB-D71331829722}"/>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5AB2C57-8FCC-4DE9-95AF-82329B2A5939}"/>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FF8396AB-A459-48B2-97B2-88438A483CB0}"/>
            </a:ext>
          </a:extLst>
        </xdr:cNvPr>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794A035-8E35-475D-82BD-C4C058BD0E95}"/>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2DFE1A67-0AB2-43E6-9D7A-7AAD800D37FD}"/>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3965230-9C65-435A-9530-BFB9D527EBF2}"/>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87F5AFB6-B6A9-4756-8117-5ED6E2DC0EFC}"/>
            </a:ext>
          </a:extLst>
        </xdr:cNvPr>
        <xdr:cNvCxnSpPr/>
      </xdr:nvCxnSpPr>
      <xdr:spPr>
        <a:xfrm flipV="1">
          <a:off x="9429115" y="9251200"/>
          <a:ext cx="0" cy="139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997C72EE-A2D5-47EE-B80C-CD0F381A334E}"/>
            </a:ext>
          </a:extLst>
        </xdr:cNvPr>
        <xdr:cNvSpPr txBox="1"/>
      </xdr:nvSpPr>
      <xdr:spPr>
        <a:xfrm>
          <a:off x="9467850" y="106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A35DC80D-D88F-4DBF-8FD0-A8440313D719}"/>
            </a:ext>
          </a:extLst>
        </xdr:cNvPr>
        <xdr:cNvCxnSpPr/>
      </xdr:nvCxnSpPr>
      <xdr:spPr>
        <a:xfrm>
          <a:off x="9359900" y="106442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E708F519-28B2-4EF6-83F4-60BF5C42677B}"/>
            </a:ext>
          </a:extLst>
        </xdr:cNvPr>
        <xdr:cNvSpPr txBox="1"/>
      </xdr:nvSpPr>
      <xdr:spPr>
        <a:xfrm>
          <a:off x="9467850" y="903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F608035B-DD80-4F8F-8CCE-9FF6EC625385}"/>
            </a:ext>
          </a:extLst>
        </xdr:cNvPr>
        <xdr:cNvCxnSpPr/>
      </xdr:nvCxnSpPr>
      <xdr:spPr>
        <a:xfrm>
          <a:off x="9359900" y="9251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37B32EDF-3A22-4C5F-8991-ECF6A3329747}"/>
            </a:ext>
          </a:extLst>
        </xdr:cNvPr>
        <xdr:cNvSpPr txBox="1"/>
      </xdr:nvSpPr>
      <xdr:spPr>
        <a:xfrm>
          <a:off x="9467850" y="10225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F83B2A93-08A8-4B29-AA99-78EDA902AD96}"/>
            </a:ext>
          </a:extLst>
        </xdr:cNvPr>
        <xdr:cNvSpPr/>
      </xdr:nvSpPr>
      <xdr:spPr>
        <a:xfrm>
          <a:off x="9398000" y="102405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7A9A6840-B2F6-4E11-B896-A9C492264D86}"/>
            </a:ext>
          </a:extLst>
        </xdr:cNvPr>
        <xdr:cNvSpPr/>
      </xdr:nvSpPr>
      <xdr:spPr>
        <a:xfrm>
          <a:off x="8636000" y="1024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1F9655BE-2C12-4F30-9E93-F78DCC527F9D}"/>
            </a:ext>
          </a:extLst>
        </xdr:cNvPr>
        <xdr:cNvSpPr/>
      </xdr:nvSpPr>
      <xdr:spPr>
        <a:xfrm>
          <a:off x="7842250" y="102397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16A55C1C-ABB4-4B33-A6CD-08B58D0FC319}"/>
            </a:ext>
          </a:extLst>
        </xdr:cNvPr>
        <xdr:cNvSpPr/>
      </xdr:nvSpPr>
      <xdr:spPr>
        <a:xfrm>
          <a:off x="7029450" y="102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7AE12417-DDFA-4C6F-849D-DDBB310ED447}"/>
            </a:ext>
          </a:extLst>
        </xdr:cNvPr>
        <xdr:cNvSpPr/>
      </xdr:nvSpPr>
      <xdr:spPr>
        <a:xfrm>
          <a:off x="6235700" y="102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651548D-E180-481C-955C-F62703EF6535}"/>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D46AE4E-306C-49AC-8465-C7013C0EC24B}"/>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1A6DB30-65CE-49EA-895D-7ED4884E9BC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E19D75F-C844-4E4A-A162-7035B89E7D5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B7665B4-AC5A-4722-841E-2FE5649EAA34}"/>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23221</xdr:rowOff>
    </xdr:from>
    <xdr:to>
      <xdr:col>55</xdr:col>
      <xdr:colOff>50800</xdr:colOff>
      <xdr:row>60</xdr:row>
      <xdr:rowOff>124821</xdr:rowOff>
    </xdr:to>
    <xdr:sp macro="" textlink="">
      <xdr:nvSpPr>
        <xdr:cNvPr id="244" name="楕円 243">
          <a:extLst>
            <a:ext uri="{FF2B5EF4-FFF2-40B4-BE49-F238E27FC236}">
              <a16:creationId xmlns:a16="http://schemas.microsoft.com/office/drawing/2014/main" id="{6189D30E-1175-4DCC-9A43-C71B340137C5}"/>
            </a:ext>
          </a:extLst>
        </xdr:cNvPr>
        <xdr:cNvSpPr/>
      </xdr:nvSpPr>
      <xdr:spPr>
        <a:xfrm>
          <a:off x="9398000" y="9935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46098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B58FA4B9-30A6-4FF8-A323-D9C755137A03}"/>
            </a:ext>
          </a:extLst>
        </xdr:cNvPr>
        <xdr:cNvSpPr txBox="1"/>
      </xdr:nvSpPr>
      <xdr:spPr>
        <a:xfrm>
          <a:off x="9467850" y="979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59629</xdr:rowOff>
    </xdr:from>
    <xdr:to>
      <xdr:col>50</xdr:col>
      <xdr:colOff>165100</xdr:colOff>
      <xdr:row>60</xdr:row>
      <xdr:rowOff>161229</xdr:rowOff>
    </xdr:to>
    <xdr:sp macro="" textlink="">
      <xdr:nvSpPr>
        <xdr:cNvPr id="246" name="楕円 245">
          <a:extLst>
            <a:ext uri="{FF2B5EF4-FFF2-40B4-BE49-F238E27FC236}">
              <a16:creationId xmlns:a16="http://schemas.microsoft.com/office/drawing/2014/main" id="{B420B4A9-1827-40AD-9ACD-4649BF73B4CF}"/>
            </a:ext>
          </a:extLst>
        </xdr:cNvPr>
        <xdr:cNvSpPr/>
      </xdr:nvSpPr>
      <xdr:spPr>
        <a:xfrm>
          <a:off x="8636000" y="99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74021</xdr:rowOff>
    </xdr:from>
    <xdr:to>
      <xdr:col>55</xdr:col>
      <xdr:colOff>0</xdr:colOff>
      <xdr:row>60</xdr:row>
      <xdr:rowOff>110429</xdr:rowOff>
    </xdr:to>
    <xdr:cxnSp macro="">
      <xdr:nvCxnSpPr>
        <xdr:cNvPr id="247" name="直線コネクタ 246">
          <a:extLst>
            <a:ext uri="{FF2B5EF4-FFF2-40B4-BE49-F238E27FC236}">
              <a16:creationId xmlns:a16="http://schemas.microsoft.com/office/drawing/2014/main" id="{27CF9D1A-755B-4B6A-954C-CAC0281F46D9}"/>
            </a:ext>
          </a:extLst>
        </xdr:cNvPr>
        <xdr:cNvCxnSpPr/>
      </xdr:nvCxnSpPr>
      <xdr:spPr>
        <a:xfrm flipV="1">
          <a:off x="8686800" y="9986371"/>
          <a:ext cx="74295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72858</xdr:rowOff>
    </xdr:from>
    <xdr:to>
      <xdr:col>46</xdr:col>
      <xdr:colOff>38100</xdr:colOff>
      <xdr:row>61</xdr:row>
      <xdr:rowOff>3008</xdr:rowOff>
    </xdr:to>
    <xdr:sp macro="" textlink="">
      <xdr:nvSpPr>
        <xdr:cNvPr id="248" name="楕円 247">
          <a:extLst>
            <a:ext uri="{FF2B5EF4-FFF2-40B4-BE49-F238E27FC236}">
              <a16:creationId xmlns:a16="http://schemas.microsoft.com/office/drawing/2014/main" id="{DBD80043-9388-4944-AA36-7ED14A9FDD4C}"/>
            </a:ext>
          </a:extLst>
        </xdr:cNvPr>
        <xdr:cNvSpPr/>
      </xdr:nvSpPr>
      <xdr:spPr>
        <a:xfrm>
          <a:off x="7842250" y="99852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110429</xdr:rowOff>
    </xdr:from>
    <xdr:to>
      <xdr:col>50</xdr:col>
      <xdr:colOff>114300</xdr:colOff>
      <xdr:row>60</xdr:row>
      <xdr:rowOff>123658</xdr:rowOff>
    </xdr:to>
    <xdr:cxnSp macro="">
      <xdr:nvCxnSpPr>
        <xdr:cNvPr id="249" name="直線コネクタ 248">
          <a:extLst>
            <a:ext uri="{FF2B5EF4-FFF2-40B4-BE49-F238E27FC236}">
              <a16:creationId xmlns:a16="http://schemas.microsoft.com/office/drawing/2014/main" id="{E2A0DC87-A2C0-4061-BF3B-47F5010F73E3}"/>
            </a:ext>
          </a:extLst>
        </xdr:cNvPr>
        <xdr:cNvCxnSpPr/>
      </xdr:nvCxnSpPr>
      <xdr:spPr>
        <a:xfrm flipV="1">
          <a:off x="7886700" y="10022779"/>
          <a:ext cx="8001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117053</xdr:rowOff>
    </xdr:from>
    <xdr:to>
      <xdr:col>41</xdr:col>
      <xdr:colOff>101600</xdr:colOff>
      <xdr:row>61</xdr:row>
      <xdr:rowOff>47203</xdr:rowOff>
    </xdr:to>
    <xdr:sp macro="" textlink="">
      <xdr:nvSpPr>
        <xdr:cNvPr id="250" name="楕円 249">
          <a:extLst>
            <a:ext uri="{FF2B5EF4-FFF2-40B4-BE49-F238E27FC236}">
              <a16:creationId xmlns:a16="http://schemas.microsoft.com/office/drawing/2014/main" id="{FDA32914-9162-436B-8B4E-4BA5A3221D52}"/>
            </a:ext>
          </a:extLst>
        </xdr:cNvPr>
        <xdr:cNvSpPr/>
      </xdr:nvSpPr>
      <xdr:spPr>
        <a:xfrm>
          <a:off x="7029450" y="100294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123658</xdr:rowOff>
    </xdr:from>
    <xdr:to>
      <xdr:col>45</xdr:col>
      <xdr:colOff>177800</xdr:colOff>
      <xdr:row>60</xdr:row>
      <xdr:rowOff>167853</xdr:rowOff>
    </xdr:to>
    <xdr:cxnSp macro="">
      <xdr:nvCxnSpPr>
        <xdr:cNvPr id="251" name="直線コネクタ 250">
          <a:extLst>
            <a:ext uri="{FF2B5EF4-FFF2-40B4-BE49-F238E27FC236}">
              <a16:creationId xmlns:a16="http://schemas.microsoft.com/office/drawing/2014/main" id="{2391D6DE-AD00-436B-AC5F-248128CAE268}"/>
            </a:ext>
          </a:extLst>
        </xdr:cNvPr>
        <xdr:cNvCxnSpPr/>
      </xdr:nvCxnSpPr>
      <xdr:spPr>
        <a:xfrm flipV="1">
          <a:off x="7080250" y="10036008"/>
          <a:ext cx="80645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134804</xdr:rowOff>
    </xdr:from>
    <xdr:to>
      <xdr:col>36</xdr:col>
      <xdr:colOff>165100</xdr:colOff>
      <xdr:row>61</xdr:row>
      <xdr:rowOff>64954</xdr:rowOff>
    </xdr:to>
    <xdr:sp macro="" textlink="">
      <xdr:nvSpPr>
        <xdr:cNvPr id="252" name="楕円 251">
          <a:extLst>
            <a:ext uri="{FF2B5EF4-FFF2-40B4-BE49-F238E27FC236}">
              <a16:creationId xmlns:a16="http://schemas.microsoft.com/office/drawing/2014/main" id="{241D2EA8-F4CE-4D95-A43D-9677DF499463}"/>
            </a:ext>
          </a:extLst>
        </xdr:cNvPr>
        <xdr:cNvSpPr/>
      </xdr:nvSpPr>
      <xdr:spPr>
        <a:xfrm>
          <a:off x="6235700" y="100471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167853</xdr:rowOff>
    </xdr:from>
    <xdr:to>
      <xdr:col>41</xdr:col>
      <xdr:colOff>50800</xdr:colOff>
      <xdr:row>61</xdr:row>
      <xdr:rowOff>14154</xdr:rowOff>
    </xdr:to>
    <xdr:cxnSp macro="">
      <xdr:nvCxnSpPr>
        <xdr:cNvPr id="253" name="直線コネクタ 252">
          <a:extLst>
            <a:ext uri="{FF2B5EF4-FFF2-40B4-BE49-F238E27FC236}">
              <a16:creationId xmlns:a16="http://schemas.microsoft.com/office/drawing/2014/main" id="{609055EE-5045-403D-8D89-47DF6C19B709}"/>
            </a:ext>
          </a:extLst>
        </xdr:cNvPr>
        <xdr:cNvCxnSpPr/>
      </xdr:nvCxnSpPr>
      <xdr:spPr>
        <a:xfrm flipV="1">
          <a:off x="6286500" y="10080203"/>
          <a:ext cx="79375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3737F38-C016-45EA-BE1E-2D5FC244E775}"/>
            </a:ext>
          </a:extLst>
        </xdr:cNvPr>
        <xdr:cNvSpPr txBox="1"/>
      </xdr:nvSpPr>
      <xdr:spPr>
        <a:xfrm>
          <a:off x="8425961" y="1034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ACC455C6-791D-4EB6-9840-1EFAF0049A08}"/>
            </a:ext>
          </a:extLst>
        </xdr:cNvPr>
        <xdr:cNvSpPr txBox="1"/>
      </xdr:nvSpPr>
      <xdr:spPr>
        <a:xfrm>
          <a:off x="7644911" y="1033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F98F9CF7-53CA-4600-8A0D-52DAA77DB1F3}"/>
            </a:ext>
          </a:extLst>
        </xdr:cNvPr>
        <xdr:cNvSpPr txBox="1"/>
      </xdr:nvSpPr>
      <xdr:spPr>
        <a:xfrm>
          <a:off x="6851161" y="103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3F92859C-FF8A-4401-A625-E04E8DA90798}"/>
            </a:ext>
          </a:extLst>
        </xdr:cNvPr>
        <xdr:cNvSpPr txBox="1"/>
      </xdr:nvSpPr>
      <xdr:spPr>
        <a:xfrm>
          <a:off x="6038361" y="103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6306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F066BB9-618B-480A-9770-3875B50129F4}"/>
            </a:ext>
          </a:extLst>
        </xdr:cNvPr>
        <xdr:cNvSpPr txBox="1"/>
      </xdr:nvSpPr>
      <xdr:spPr>
        <a:xfrm>
          <a:off x="8399995" y="975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19535</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17ACCB05-931E-4BA4-8E2E-59F2FA85BAA1}"/>
            </a:ext>
          </a:extLst>
        </xdr:cNvPr>
        <xdr:cNvSpPr txBox="1"/>
      </xdr:nvSpPr>
      <xdr:spPr>
        <a:xfrm>
          <a:off x="7612595" y="97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63730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66620A35-9DF2-4453-BAB2-6FA9998C4451}"/>
            </a:ext>
          </a:extLst>
        </xdr:cNvPr>
        <xdr:cNvSpPr txBox="1"/>
      </xdr:nvSpPr>
      <xdr:spPr>
        <a:xfrm>
          <a:off x="6818845" y="981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81481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B0D22243-D123-4397-A26C-52676DB3E5C1}"/>
            </a:ext>
          </a:extLst>
        </xdr:cNvPr>
        <xdr:cNvSpPr txBox="1"/>
      </xdr:nvSpPr>
      <xdr:spPr>
        <a:xfrm>
          <a:off x="6006045" y="982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B69C750-44E3-4170-84D1-DB6E63A96B5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AAE5076-653C-4842-8378-F143BAF8D43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77175BC-8E88-4ADF-9CE8-E3510208C227}"/>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9B49BA8-71A1-469A-B93B-A98B0ABADA6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86DA583-CAF1-4E38-9265-276867B64BE3}"/>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D0C8841-3DF8-4872-86AB-A8525B51B91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2818B2C-2A0E-4224-A348-7281242B53C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5573407-EBD0-493A-9501-D79FE6F110BD}"/>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DE8131B-779D-4042-BD10-903D01624EFB}"/>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3EAE1B5-28D8-4528-97AF-4B2C1AA7A7C8}"/>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E2E7CA9-71F7-45DD-B622-BD3CDFC87674}"/>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FD495871-6A88-4342-9F4A-6CBB3DBA38E4}"/>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6AA0EEE-1C27-46A3-878A-4D5AB4D4C5F5}"/>
            </a:ext>
          </a:extLst>
        </xdr:cNvPr>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B9B03E5F-E66C-4F17-9D3C-6D38F258793C}"/>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611126A3-C57A-4D94-98A2-50541B314313}"/>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66F83CD2-6F67-45D9-8C0B-65FB9D2AC182}"/>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D936FB00-27FE-4E4B-8766-2735C25E8E34}"/>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35C6AC54-65F6-4A01-AE41-00368487E06A}"/>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A4E2D1D-C443-4446-B970-7BE79BAA9A1B}"/>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49968A8-4D12-451B-93A2-E7ED2D7AB00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734924AB-E717-44D5-8344-50703245EE8A}"/>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E3175FC-74DB-4CCF-8A51-AF1601814930}"/>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4FFA62C9-C46B-4F93-B374-9C6E03AB4438}"/>
            </a:ext>
          </a:extLst>
        </xdr:cNvPr>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7C87218-E12C-4438-9884-44FDE65F724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339DB0E6-3B1E-4506-8304-CAD34739AEE1}"/>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64E717B-8167-412E-ABE5-1946441CB12F}"/>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1C9BD1BF-C39E-44EF-B4DC-6516F12B0D5B}"/>
            </a:ext>
          </a:extLst>
        </xdr:cNvPr>
        <xdr:cNvCxnSpPr/>
      </xdr:nvCxnSpPr>
      <xdr:spPr>
        <a:xfrm flipV="1">
          <a:off x="4177665" y="12843692"/>
          <a:ext cx="0" cy="129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2E28EBB7-E79C-4BC1-A53E-243D03D0A47D}"/>
            </a:ext>
          </a:extLst>
        </xdr:cNvPr>
        <xdr:cNvSpPr txBox="1"/>
      </xdr:nvSpPr>
      <xdr:spPr>
        <a:xfrm>
          <a:off x="42164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45C827E8-BF9D-4E47-A83D-708FAA3B2758}"/>
            </a:ext>
          </a:extLst>
        </xdr:cNvPr>
        <xdr:cNvCxnSpPr/>
      </xdr:nvCxnSpPr>
      <xdr:spPr>
        <a:xfrm>
          <a:off x="4108450" y="14141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4A6B65E-07A4-4623-BAAE-206C5F54C0DC}"/>
            </a:ext>
          </a:extLst>
        </xdr:cNvPr>
        <xdr:cNvSpPr txBox="1"/>
      </xdr:nvSpPr>
      <xdr:spPr>
        <a:xfrm>
          <a:off x="4216400" y="1262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AE046C9D-812E-415C-8086-4FA8D3053A6A}"/>
            </a:ext>
          </a:extLst>
        </xdr:cNvPr>
        <xdr:cNvCxnSpPr/>
      </xdr:nvCxnSpPr>
      <xdr:spPr>
        <a:xfrm>
          <a:off x="4108450" y="12843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474AD10-359F-4055-A4E1-5550DB854A85}"/>
            </a:ext>
          </a:extLst>
        </xdr:cNvPr>
        <xdr:cNvSpPr txBox="1"/>
      </xdr:nvSpPr>
      <xdr:spPr>
        <a:xfrm>
          <a:off x="4216400" y="13441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5983224D-13AB-4E8C-84A1-A6C657A850D9}"/>
            </a:ext>
          </a:extLst>
        </xdr:cNvPr>
        <xdr:cNvSpPr/>
      </xdr:nvSpPr>
      <xdr:spPr>
        <a:xfrm>
          <a:off x="4127500" y="1358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A58EF1CC-A4C4-491D-AAC8-E62E1B47B8EE}"/>
            </a:ext>
          </a:extLst>
        </xdr:cNvPr>
        <xdr:cNvSpPr/>
      </xdr:nvSpPr>
      <xdr:spPr>
        <a:xfrm>
          <a:off x="3384550" y="135514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791ECE96-D624-4055-9E30-A1E961A278A3}"/>
            </a:ext>
          </a:extLst>
        </xdr:cNvPr>
        <xdr:cNvSpPr/>
      </xdr:nvSpPr>
      <xdr:spPr>
        <a:xfrm>
          <a:off x="2571750" y="13521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941A4D44-73B5-466D-9B2A-D09A97FFC9BA}"/>
            </a:ext>
          </a:extLst>
        </xdr:cNvPr>
        <xdr:cNvSpPr/>
      </xdr:nvSpPr>
      <xdr:spPr>
        <a:xfrm>
          <a:off x="1778000" y="13499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C7F06EBE-6009-498E-AB50-D13F68D8E8B1}"/>
            </a:ext>
          </a:extLst>
        </xdr:cNvPr>
        <xdr:cNvSpPr/>
      </xdr:nvSpPr>
      <xdr:spPr>
        <a:xfrm>
          <a:off x="984250" y="134532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83C24A4-B4EA-4412-9369-8A2F8AC650A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1510C6A-160F-4F0F-8D5C-0E616DF9645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F36B0F0-4510-4DD7-9126-594F19B2A7E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875C515-B886-4E31-8192-44BBF08F1DD2}"/>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C88B8BE-21DE-4418-8124-3AFCE27136F5}"/>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108131</xdr:rowOff>
    </xdr:from>
    <xdr:to>
      <xdr:col>24</xdr:col>
      <xdr:colOff>114300</xdr:colOff>
      <xdr:row>85</xdr:row>
      <xdr:rowOff>38281</xdr:rowOff>
    </xdr:to>
    <xdr:sp macro="" textlink="">
      <xdr:nvSpPr>
        <xdr:cNvPr id="304" name="楕円 303">
          <a:extLst>
            <a:ext uri="{FF2B5EF4-FFF2-40B4-BE49-F238E27FC236}">
              <a16:creationId xmlns:a16="http://schemas.microsoft.com/office/drawing/2014/main" id="{E118787E-2B33-47AB-B88B-773B7CEA24F8}"/>
            </a:ext>
          </a:extLst>
        </xdr:cNvPr>
        <xdr:cNvSpPr/>
      </xdr:nvSpPr>
      <xdr:spPr>
        <a:xfrm>
          <a:off x="4127500" y="139828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23058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A82F111-533D-4431-AAAA-E4BD0D076DF9}"/>
            </a:ext>
          </a:extLst>
        </xdr:cNvPr>
        <xdr:cNvSpPr txBox="1"/>
      </xdr:nvSpPr>
      <xdr:spPr>
        <a:xfrm>
          <a:off x="4216400" y="1389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42818</xdr:rowOff>
    </xdr:from>
    <xdr:to>
      <xdr:col>20</xdr:col>
      <xdr:colOff>38100</xdr:colOff>
      <xdr:row>84</xdr:row>
      <xdr:rowOff>144418</xdr:rowOff>
    </xdr:to>
    <xdr:sp macro="" textlink="">
      <xdr:nvSpPr>
        <xdr:cNvPr id="306" name="楕円 305">
          <a:extLst>
            <a:ext uri="{FF2B5EF4-FFF2-40B4-BE49-F238E27FC236}">
              <a16:creationId xmlns:a16="http://schemas.microsoft.com/office/drawing/2014/main" id="{A63F751C-584B-4F7B-AF18-31406FC4F15C}"/>
            </a:ext>
          </a:extLst>
        </xdr:cNvPr>
        <xdr:cNvSpPr/>
      </xdr:nvSpPr>
      <xdr:spPr>
        <a:xfrm>
          <a:off x="3384550" y="139175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93618</xdr:rowOff>
    </xdr:from>
    <xdr:to>
      <xdr:col>24</xdr:col>
      <xdr:colOff>63500</xdr:colOff>
      <xdr:row>84</xdr:row>
      <xdr:rowOff>158931</xdr:rowOff>
    </xdr:to>
    <xdr:cxnSp macro="">
      <xdr:nvCxnSpPr>
        <xdr:cNvPr id="307" name="直線コネクタ 306">
          <a:extLst>
            <a:ext uri="{FF2B5EF4-FFF2-40B4-BE49-F238E27FC236}">
              <a16:creationId xmlns:a16="http://schemas.microsoft.com/office/drawing/2014/main" id="{B49F261D-D574-4F85-8C3F-65311287E897}"/>
            </a:ext>
          </a:extLst>
        </xdr:cNvPr>
        <xdr:cNvCxnSpPr/>
      </xdr:nvCxnSpPr>
      <xdr:spPr>
        <a:xfrm>
          <a:off x="3429000" y="13968368"/>
          <a:ext cx="7493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142421</xdr:rowOff>
    </xdr:from>
    <xdr:to>
      <xdr:col>15</xdr:col>
      <xdr:colOff>101600</xdr:colOff>
      <xdr:row>84</xdr:row>
      <xdr:rowOff>72571</xdr:rowOff>
    </xdr:to>
    <xdr:sp macro="" textlink="">
      <xdr:nvSpPr>
        <xdr:cNvPr id="308" name="楕円 307">
          <a:extLst>
            <a:ext uri="{FF2B5EF4-FFF2-40B4-BE49-F238E27FC236}">
              <a16:creationId xmlns:a16="http://schemas.microsoft.com/office/drawing/2014/main" id="{78DAD5FC-6805-4DCF-9E8A-8545B32FEEFC}"/>
            </a:ext>
          </a:extLst>
        </xdr:cNvPr>
        <xdr:cNvSpPr/>
      </xdr:nvSpPr>
      <xdr:spPr>
        <a:xfrm>
          <a:off x="2571750" y="13852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21771</xdr:rowOff>
    </xdr:from>
    <xdr:to>
      <xdr:col>19</xdr:col>
      <xdr:colOff>177800</xdr:colOff>
      <xdr:row>84</xdr:row>
      <xdr:rowOff>93618</xdr:rowOff>
    </xdr:to>
    <xdr:cxnSp macro="">
      <xdr:nvCxnSpPr>
        <xdr:cNvPr id="309" name="直線コネクタ 308">
          <a:extLst>
            <a:ext uri="{FF2B5EF4-FFF2-40B4-BE49-F238E27FC236}">
              <a16:creationId xmlns:a16="http://schemas.microsoft.com/office/drawing/2014/main" id="{DD0130E4-51D6-4458-B729-9AB3A3031F73}"/>
            </a:ext>
          </a:extLst>
        </xdr:cNvPr>
        <xdr:cNvCxnSpPr/>
      </xdr:nvCxnSpPr>
      <xdr:spPr>
        <a:xfrm>
          <a:off x="2622550" y="13896521"/>
          <a:ext cx="80645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310" name="楕円 309">
          <a:extLst>
            <a:ext uri="{FF2B5EF4-FFF2-40B4-BE49-F238E27FC236}">
              <a16:creationId xmlns:a16="http://schemas.microsoft.com/office/drawing/2014/main" id="{CF3647BC-B8DC-41F5-854F-A0F0B3C708E8}"/>
            </a:ext>
          </a:extLst>
        </xdr:cNvPr>
        <xdr:cNvSpPr/>
      </xdr:nvSpPr>
      <xdr:spPr>
        <a:xfrm>
          <a:off x="1778000" y="137867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127907</xdr:rowOff>
    </xdr:from>
    <xdr:to>
      <xdr:col>15</xdr:col>
      <xdr:colOff>50800</xdr:colOff>
      <xdr:row>84</xdr:row>
      <xdr:rowOff>21771</xdr:rowOff>
    </xdr:to>
    <xdr:cxnSp macro="">
      <xdr:nvCxnSpPr>
        <xdr:cNvPr id="311" name="直線コネクタ 310">
          <a:extLst>
            <a:ext uri="{FF2B5EF4-FFF2-40B4-BE49-F238E27FC236}">
              <a16:creationId xmlns:a16="http://schemas.microsoft.com/office/drawing/2014/main" id="{DB44121F-D84B-46DA-95A6-568D9F5FAD5D}"/>
            </a:ext>
          </a:extLst>
        </xdr:cNvPr>
        <xdr:cNvCxnSpPr/>
      </xdr:nvCxnSpPr>
      <xdr:spPr>
        <a:xfrm>
          <a:off x="1828800" y="13837557"/>
          <a:ext cx="79375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312" name="楕円 311">
          <a:extLst>
            <a:ext uri="{FF2B5EF4-FFF2-40B4-BE49-F238E27FC236}">
              <a16:creationId xmlns:a16="http://schemas.microsoft.com/office/drawing/2014/main" id="{53B05A88-1C49-46EE-AD64-F772FE06A6F3}"/>
            </a:ext>
          </a:extLst>
        </xdr:cNvPr>
        <xdr:cNvSpPr/>
      </xdr:nvSpPr>
      <xdr:spPr>
        <a:xfrm>
          <a:off x="984250" y="137149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127907</xdr:rowOff>
    </xdr:to>
    <xdr:cxnSp macro="">
      <xdr:nvCxnSpPr>
        <xdr:cNvPr id="313" name="直線コネクタ 312">
          <a:extLst>
            <a:ext uri="{FF2B5EF4-FFF2-40B4-BE49-F238E27FC236}">
              <a16:creationId xmlns:a16="http://schemas.microsoft.com/office/drawing/2014/main" id="{71C79861-58E6-409D-A789-A7A315934D03}"/>
            </a:ext>
          </a:extLst>
        </xdr:cNvPr>
        <xdr:cNvCxnSpPr/>
      </xdr:nvCxnSpPr>
      <xdr:spPr>
        <a:xfrm>
          <a:off x="1028700" y="13765712"/>
          <a:ext cx="8001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BB7D990C-AC0F-44AE-B76E-0C429381BD13}"/>
            </a:ext>
          </a:extLst>
        </xdr:cNvPr>
        <xdr:cNvSpPr txBox="1"/>
      </xdr:nvSpPr>
      <xdr:spPr>
        <a:xfrm>
          <a:off x="3239144" y="1333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44011144-9860-4078-A9B5-C3C9D55A02B9}"/>
            </a:ext>
          </a:extLst>
        </xdr:cNvPr>
        <xdr:cNvSpPr txBox="1"/>
      </xdr:nvSpPr>
      <xdr:spPr>
        <a:xfrm>
          <a:off x="2439044" y="1330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6084CE6E-8C73-47A1-839D-2EF2AD78B601}"/>
            </a:ext>
          </a:extLst>
        </xdr:cNvPr>
        <xdr:cNvSpPr txBox="1"/>
      </xdr:nvSpPr>
      <xdr:spPr>
        <a:xfrm>
          <a:off x="1645294" y="132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EA7F3FB3-377B-488F-9343-06396D10B75A}"/>
            </a:ext>
          </a:extLst>
        </xdr:cNvPr>
        <xdr:cNvSpPr txBox="1"/>
      </xdr:nvSpPr>
      <xdr:spPr>
        <a:xfrm>
          <a:off x="851544" y="1323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135545</xdr:rowOff>
    </xdr:from>
    <xdr:ext cx="405111" cy="259045"/>
    <xdr:sp macro="" textlink="">
      <xdr:nvSpPr>
        <xdr:cNvPr id="318" name="n_1mainValue【公営住宅】&#10;有形固定資産減価償却率">
          <a:extLst>
            <a:ext uri="{FF2B5EF4-FFF2-40B4-BE49-F238E27FC236}">
              <a16:creationId xmlns:a16="http://schemas.microsoft.com/office/drawing/2014/main" id="{914D026E-D1AC-4E56-AF15-B401C2E7085A}"/>
            </a:ext>
          </a:extLst>
        </xdr:cNvPr>
        <xdr:cNvSpPr txBox="1"/>
      </xdr:nvSpPr>
      <xdr:spPr>
        <a:xfrm>
          <a:off x="3239144" y="140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63698</xdr:rowOff>
    </xdr:from>
    <xdr:ext cx="405111" cy="259045"/>
    <xdr:sp macro="" textlink="">
      <xdr:nvSpPr>
        <xdr:cNvPr id="319" name="n_2mainValue【公営住宅】&#10;有形固定資産減価償却率">
          <a:extLst>
            <a:ext uri="{FF2B5EF4-FFF2-40B4-BE49-F238E27FC236}">
              <a16:creationId xmlns:a16="http://schemas.microsoft.com/office/drawing/2014/main" id="{748A7B82-E0D1-40C7-B311-71A778111E8A}"/>
            </a:ext>
          </a:extLst>
        </xdr:cNvPr>
        <xdr:cNvSpPr txBox="1"/>
      </xdr:nvSpPr>
      <xdr:spPr>
        <a:xfrm>
          <a:off x="2439044" y="1393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320" name="n_3mainValue【公営住宅】&#10;有形固定資産減価償却率">
          <a:extLst>
            <a:ext uri="{FF2B5EF4-FFF2-40B4-BE49-F238E27FC236}">
              <a16:creationId xmlns:a16="http://schemas.microsoft.com/office/drawing/2014/main" id="{DD301B29-96F2-4B28-BA99-7CC026218C65}"/>
            </a:ext>
          </a:extLst>
        </xdr:cNvPr>
        <xdr:cNvSpPr txBox="1"/>
      </xdr:nvSpPr>
      <xdr:spPr>
        <a:xfrm>
          <a:off x="1645294" y="1387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97989</xdr:rowOff>
    </xdr:from>
    <xdr:ext cx="405111" cy="259045"/>
    <xdr:sp macro="" textlink="">
      <xdr:nvSpPr>
        <xdr:cNvPr id="321" name="n_4mainValue【公営住宅】&#10;有形固定資産減価償却率">
          <a:extLst>
            <a:ext uri="{FF2B5EF4-FFF2-40B4-BE49-F238E27FC236}">
              <a16:creationId xmlns:a16="http://schemas.microsoft.com/office/drawing/2014/main" id="{E48E8403-D6BD-4EEB-8A5E-B44186735ED0}"/>
            </a:ext>
          </a:extLst>
        </xdr:cNvPr>
        <xdr:cNvSpPr txBox="1"/>
      </xdr:nvSpPr>
      <xdr:spPr>
        <a:xfrm>
          <a:off x="851544" y="1380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AD3CA4C-B69D-4B29-84BC-E14A2531F63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9442A5E-D0C4-4C85-BAA2-CE10D646113E}"/>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4B28B21-88B2-4F35-A8F5-52BCFDBE458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FC1BC14-1605-41AF-84EC-3429A95819A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E1FD785-0787-4B6E-A278-DDE133DD234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D4BAD38-020B-4B93-BE93-AF74022BA271}"/>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0E557BD-D1B7-4CC8-B540-C2DD4955651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FAC84B9-9A19-4E04-B060-115B922AB555}"/>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EBB68CD-1652-45A3-A015-0F921BF2F8E5}"/>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AC7E4F1-E294-47A4-8F39-B058DCA0EB27}"/>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DA7C346-154D-468D-87EE-79A8F47240F2}"/>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6851D96-0326-4E4A-AA14-630A35E22777}"/>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60A434BA-0E6B-41FF-A87E-F5127B939B0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F35169A-A511-4370-858A-262BBA0C3BFC}"/>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7024E5D7-4F63-42FC-9050-0B3CA21F5F59}"/>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4F239BB-2B3E-4ED5-9E2B-82C0FBDD4EE8}"/>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E3213AFB-5636-413C-B86D-BA1255A682B7}"/>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B76FE35F-C84E-4303-8FB4-CF10FCB49B81}"/>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33D0577-FEDB-40D8-A36A-74D873071E66}"/>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7F5ABDB4-8633-4978-AD31-88B2308E3CA5}"/>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8AF6CE2-7078-4BDC-B79D-A75118A879A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F4993BA8-73CD-48B7-AF05-49ABBC915992}"/>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5B102C9-84C2-4452-9287-0D4A3BD016B5}"/>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E0030031-1D7A-4CC3-96AD-2C3452C9656F}"/>
            </a:ext>
          </a:extLst>
        </xdr:cNvPr>
        <xdr:cNvCxnSpPr/>
      </xdr:nvCxnSpPr>
      <xdr:spPr>
        <a:xfrm flipV="1">
          <a:off x="9429115" y="13061442"/>
          <a:ext cx="0" cy="125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52A1F237-BC72-45CC-BDED-7D5031130A09}"/>
            </a:ext>
          </a:extLst>
        </xdr:cNvPr>
        <xdr:cNvSpPr txBox="1"/>
      </xdr:nvSpPr>
      <xdr:spPr>
        <a:xfrm>
          <a:off x="946785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2814D93B-08AC-4F5F-A48A-2B0BC45DA86C}"/>
            </a:ext>
          </a:extLst>
        </xdr:cNvPr>
        <xdr:cNvCxnSpPr/>
      </xdr:nvCxnSpPr>
      <xdr:spPr>
        <a:xfrm>
          <a:off x="9359900" y="14315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5F9FDBFE-59A2-424A-8420-B218E3F17BAA}"/>
            </a:ext>
          </a:extLst>
        </xdr:cNvPr>
        <xdr:cNvSpPr txBox="1"/>
      </xdr:nvSpPr>
      <xdr:spPr>
        <a:xfrm>
          <a:off x="9467850" y="128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15780E43-8114-4337-BD19-37ED43EB0679}"/>
            </a:ext>
          </a:extLst>
        </xdr:cNvPr>
        <xdr:cNvCxnSpPr/>
      </xdr:nvCxnSpPr>
      <xdr:spPr>
        <a:xfrm>
          <a:off x="9359900" y="130614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a:extLst>
            <a:ext uri="{FF2B5EF4-FFF2-40B4-BE49-F238E27FC236}">
              <a16:creationId xmlns:a16="http://schemas.microsoft.com/office/drawing/2014/main" id="{32A0AEAA-4120-4B53-9607-F5203748506C}"/>
            </a:ext>
          </a:extLst>
        </xdr:cNvPr>
        <xdr:cNvSpPr txBox="1"/>
      </xdr:nvSpPr>
      <xdr:spPr>
        <a:xfrm>
          <a:off x="9467850" y="13750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4131350E-5CB4-49F7-9931-C8DBA0AB0A16}"/>
            </a:ext>
          </a:extLst>
        </xdr:cNvPr>
        <xdr:cNvSpPr/>
      </xdr:nvSpPr>
      <xdr:spPr>
        <a:xfrm>
          <a:off x="9398000" y="137723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1D4F8909-49EC-4765-BE09-E2A88512DDA7}"/>
            </a:ext>
          </a:extLst>
        </xdr:cNvPr>
        <xdr:cNvSpPr/>
      </xdr:nvSpPr>
      <xdr:spPr>
        <a:xfrm>
          <a:off x="86360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9E3778EE-7F10-4AAE-A652-C8D2418AF51D}"/>
            </a:ext>
          </a:extLst>
        </xdr:cNvPr>
        <xdr:cNvSpPr/>
      </xdr:nvSpPr>
      <xdr:spPr>
        <a:xfrm>
          <a:off x="7842250" y="137586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06B3EDAE-35E8-455B-BDD6-0A8F6925D3B7}"/>
            </a:ext>
          </a:extLst>
        </xdr:cNvPr>
        <xdr:cNvSpPr/>
      </xdr:nvSpPr>
      <xdr:spPr>
        <a:xfrm>
          <a:off x="7029450" y="1375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10BF9AA1-DFE2-4470-9C1A-2495AEF8BEA3}"/>
            </a:ext>
          </a:extLst>
        </xdr:cNvPr>
        <xdr:cNvSpPr/>
      </xdr:nvSpPr>
      <xdr:spPr>
        <a:xfrm>
          <a:off x="6235700" y="13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2398730-8E66-449B-9D37-E329379F6533}"/>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255CC63-A2FF-499F-B7F9-6FE6267E72CB}"/>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5FA8B92-8821-472B-8D3A-16C502594C09}"/>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51B18EB-3D1F-4D32-AAD3-3B5CB429C4F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3077562-32E2-43AF-A277-633B8BB726C2}"/>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36830</xdr:rowOff>
    </xdr:from>
    <xdr:to>
      <xdr:col>55</xdr:col>
      <xdr:colOff>50800</xdr:colOff>
      <xdr:row>83</xdr:row>
      <xdr:rowOff>138430</xdr:rowOff>
    </xdr:to>
    <xdr:sp macro="" textlink="">
      <xdr:nvSpPr>
        <xdr:cNvPr id="361" name="楕円 360">
          <a:extLst>
            <a:ext uri="{FF2B5EF4-FFF2-40B4-BE49-F238E27FC236}">
              <a16:creationId xmlns:a16="http://schemas.microsoft.com/office/drawing/2014/main" id="{A497F1B6-EEB3-46D6-A8DA-EC94D3341A59}"/>
            </a:ext>
          </a:extLst>
        </xdr:cNvPr>
        <xdr:cNvSpPr/>
      </xdr:nvSpPr>
      <xdr:spPr>
        <a:xfrm>
          <a:off x="9398000" y="13746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59707</xdr:rowOff>
    </xdr:from>
    <xdr:ext cx="469744" cy="259045"/>
    <xdr:sp macro="" textlink="">
      <xdr:nvSpPr>
        <xdr:cNvPr id="362" name="【公営住宅】&#10;一人当たり面積該当値テキスト">
          <a:extLst>
            <a:ext uri="{FF2B5EF4-FFF2-40B4-BE49-F238E27FC236}">
              <a16:creationId xmlns:a16="http://schemas.microsoft.com/office/drawing/2014/main" id="{5200CBCB-C3B8-45CB-81E2-9DCAAF422E33}"/>
            </a:ext>
          </a:extLst>
        </xdr:cNvPr>
        <xdr:cNvSpPr txBox="1"/>
      </xdr:nvSpPr>
      <xdr:spPr>
        <a:xfrm>
          <a:off x="9467850"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39115</xdr:rowOff>
    </xdr:from>
    <xdr:to>
      <xdr:col>50</xdr:col>
      <xdr:colOff>165100</xdr:colOff>
      <xdr:row>83</xdr:row>
      <xdr:rowOff>140715</xdr:rowOff>
    </xdr:to>
    <xdr:sp macro="" textlink="">
      <xdr:nvSpPr>
        <xdr:cNvPr id="363" name="楕円 362">
          <a:extLst>
            <a:ext uri="{FF2B5EF4-FFF2-40B4-BE49-F238E27FC236}">
              <a16:creationId xmlns:a16="http://schemas.microsoft.com/office/drawing/2014/main" id="{2336F3D6-4A38-41D2-8460-E96C22866682}"/>
            </a:ext>
          </a:extLst>
        </xdr:cNvPr>
        <xdr:cNvSpPr/>
      </xdr:nvSpPr>
      <xdr:spPr>
        <a:xfrm>
          <a:off x="8636000" y="1374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87630</xdr:rowOff>
    </xdr:from>
    <xdr:to>
      <xdr:col>55</xdr:col>
      <xdr:colOff>0</xdr:colOff>
      <xdr:row>83</xdr:row>
      <xdr:rowOff>89915</xdr:rowOff>
    </xdr:to>
    <xdr:cxnSp macro="">
      <xdr:nvCxnSpPr>
        <xdr:cNvPr id="364" name="直線コネクタ 363">
          <a:extLst>
            <a:ext uri="{FF2B5EF4-FFF2-40B4-BE49-F238E27FC236}">
              <a16:creationId xmlns:a16="http://schemas.microsoft.com/office/drawing/2014/main" id="{68650C1A-67F4-4863-8672-604C3F7E78D6}"/>
            </a:ext>
          </a:extLst>
        </xdr:cNvPr>
        <xdr:cNvCxnSpPr/>
      </xdr:nvCxnSpPr>
      <xdr:spPr>
        <a:xfrm flipV="1">
          <a:off x="8686800" y="13797280"/>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39878</xdr:rowOff>
    </xdr:from>
    <xdr:to>
      <xdr:col>46</xdr:col>
      <xdr:colOff>38100</xdr:colOff>
      <xdr:row>83</xdr:row>
      <xdr:rowOff>141478</xdr:rowOff>
    </xdr:to>
    <xdr:sp macro="" textlink="">
      <xdr:nvSpPr>
        <xdr:cNvPr id="365" name="楕円 364">
          <a:extLst>
            <a:ext uri="{FF2B5EF4-FFF2-40B4-BE49-F238E27FC236}">
              <a16:creationId xmlns:a16="http://schemas.microsoft.com/office/drawing/2014/main" id="{755B3497-F08A-445C-87EA-A1DFBF4167A5}"/>
            </a:ext>
          </a:extLst>
        </xdr:cNvPr>
        <xdr:cNvSpPr/>
      </xdr:nvSpPr>
      <xdr:spPr>
        <a:xfrm>
          <a:off x="7842250" y="13749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89915</xdr:rowOff>
    </xdr:from>
    <xdr:to>
      <xdr:col>50</xdr:col>
      <xdr:colOff>114300</xdr:colOff>
      <xdr:row>83</xdr:row>
      <xdr:rowOff>90678</xdr:rowOff>
    </xdr:to>
    <xdr:cxnSp macro="">
      <xdr:nvCxnSpPr>
        <xdr:cNvPr id="366" name="直線コネクタ 365">
          <a:extLst>
            <a:ext uri="{FF2B5EF4-FFF2-40B4-BE49-F238E27FC236}">
              <a16:creationId xmlns:a16="http://schemas.microsoft.com/office/drawing/2014/main" id="{7C583C2A-8CCA-4AD1-B912-D911E771226C}"/>
            </a:ext>
          </a:extLst>
        </xdr:cNvPr>
        <xdr:cNvCxnSpPr/>
      </xdr:nvCxnSpPr>
      <xdr:spPr>
        <a:xfrm flipV="1">
          <a:off x="7886700" y="13799565"/>
          <a:ext cx="8001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41402</xdr:rowOff>
    </xdr:from>
    <xdr:to>
      <xdr:col>41</xdr:col>
      <xdr:colOff>101600</xdr:colOff>
      <xdr:row>83</xdr:row>
      <xdr:rowOff>143002</xdr:rowOff>
    </xdr:to>
    <xdr:sp macro="" textlink="">
      <xdr:nvSpPr>
        <xdr:cNvPr id="367" name="楕円 366">
          <a:extLst>
            <a:ext uri="{FF2B5EF4-FFF2-40B4-BE49-F238E27FC236}">
              <a16:creationId xmlns:a16="http://schemas.microsoft.com/office/drawing/2014/main" id="{289DDA10-F36E-406A-9342-D8EC7D235417}"/>
            </a:ext>
          </a:extLst>
        </xdr:cNvPr>
        <xdr:cNvSpPr/>
      </xdr:nvSpPr>
      <xdr:spPr>
        <a:xfrm>
          <a:off x="702945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90678</xdr:rowOff>
    </xdr:from>
    <xdr:to>
      <xdr:col>45</xdr:col>
      <xdr:colOff>177800</xdr:colOff>
      <xdr:row>83</xdr:row>
      <xdr:rowOff>92202</xdr:rowOff>
    </xdr:to>
    <xdr:cxnSp macro="">
      <xdr:nvCxnSpPr>
        <xdr:cNvPr id="368" name="直線コネクタ 367">
          <a:extLst>
            <a:ext uri="{FF2B5EF4-FFF2-40B4-BE49-F238E27FC236}">
              <a16:creationId xmlns:a16="http://schemas.microsoft.com/office/drawing/2014/main" id="{E52B5DA8-99B4-414B-98A5-F2050D071F32}"/>
            </a:ext>
          </a:extLst>
        </xdr:cNvPr>
        <xdr:cNvCxnSpPr/>
      </xdr:nvCxnSpPr>
      <xdr:spPr>
        <a:xfrm flipV="1">
          <a:off x="7080250" y="13800328"/>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42163</xdr:rowOff>
    </xdr:from>
    <xdr:to>
      <xdr:col>36</xdr:col>
      <xdr:colOff>165100</xdr:colOff>
      <xdr:row>83</xdr:row>
      <xdr:rowOff>143763</xdr:rowOff>
    </xdr:to>
    <xdr:sp macro="" textlink="">
      <xdr:nvSpPr>
        <xdr:cNvPr id="369" name="楕円 368">
          <a:extLst>
            <a:ext uri="{FF2B5EF4-FFF2-40B4-BE49-F238E27FC236}">
              <a16:creationId xmlns:a16="http://schemas.microsoft.com/office/drawing/2014/main" id="{2845D1EB-F759-49C1-B64F-C5B9B566A713}"/>
            </a:ext>
          </a:extLst>
        </xdr:cNvPr>
        <xdr:cNvSpPr/>
      </xdr:nvSpPr>
      <xdr:spPr>
        <a:xfrm>
          <a:off x="6235700" y="137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92202</xdr:rowOff>
    </xdr:from>
    <xdr:to>
      <xdr:col>41</xdr:col>
      <xdr:colOff>50800</xdr:colOff>
      <xdr:row>83</xdr:row>
      <xdr:rowOff>92963</xdr:rowOff>
    </xdr:to>
    <xdr:cxnSp macro="">
      <xdr:nvCxnSpPr>
        <xdr:cNvPr id="370" name="直線コネクタ 369">
          <a:extLst>
            <a:ext uri="{FF2B5EF4-FFF2-40B4-BE49-F238E27FC236}">
              <a16:creationId xmlns:a16="http://schemas.microsoft.com/office/drawing/2014/main" id="{56498ED8-2C15-47C5-B251-E6047D62875D}"/>
            </a:ext>
          </a:extLst>
        </xdr:cNvPr>
        <xdr:cNvCxnSpPr/>
      </xdr:nvCxnSpPr>
      <xdr:spPr>
        <a:xfrm flipV="1">
          <a:off x="6286500" y="13801852"/>
          <a:ext cx="7937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a:extLst>
            <a:ext uri="{FF2B5EF4-FFF2-40B4-BE49-F238E27FC236}">
              <a16:creationId xmlns:a16="http://schemas.microsoft.com/office/drawing/2014/main" id="{56B02F4E-9773-4A68-AD84-050969F2B64F}"/>
            </a:ext>
          </a:extLst>
        </xdr:cNvPr>
        <xdr:cNvSpPr txBox="1"/>
      </xdr:nvSpPr>
      <xdr:spPr>
        <a:xfrm>
          <a:off x="845827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a:extLst>
            <a:ext uri="{FF2B5EF4-FFF2-40B4-BE49-F238E27FC236}">
              <a16:creationId xmlns:a16="http://schemas.microsoft.com/office/drawing/2014/main" id="{B6FAF55B-7261-473D-B3E9-380007E3F6C3}"/>
            </a:ext>
          </a:extLst>
        </xdr:cNvPr>
        <xdr:cNvSpPr txBox="1"/>
      </xdr:nvSpPr>
      <xdr:spPr>
        <a:xfrm>
          <a:off x="7677227" y="1385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a:extLst>
            <a:ext uri="{FF2B5EF4-FFF2-40B4-BE49-F238E27FC236}">
              <a16:creationId xmlns:a16="http://schemas.microsoft.com/office/drawing/2014/main" id="{57295256-ADA0-4810-827C-60E4383B4F7E}"/>
            </a:ext>
          </a:extLst>
        </xdr:cNvPr>
        <xdr:cNvSpPr txBox="1"/>
      </xdr:nvSpPr>
      <xdr:spPr>
        <a:xfrm>
          <a:off x="6864427" y="1384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2080F5A1-6FD9-4240-A3CA-5B9424C96FAA}"/>
            </a:ext>
          </a:extLst>
        </xdr:cNvPr>
        <xdr:cNvSpPr txBox="1"/>
      </xdr:nvSpPr>
      <xdr:spPr>
        <a:xfrm>
          <a:off x="6070677" y="1350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157242</xdr:rowOff>
    </xdr:from>
    <xdr:ext cx="469744" cy="259045"/>
    <xdr:sp macro="" textlink="">
      <xdr:nvSpPr>
        <xdr:cNvPr id="375" name="n_1mainValue【公営住宅】&#10;一人当たり面積">
          <a:extLst>
            <a:ext uri="{FF2B5EF4-FFF2-40B4-BE49-F238E27FC236}">
              <a16:creationId xmlns:a16="http://schemas.microsoft.com/office/drawing/2014/main" id="{D2B83A39-6E43-4F1A-B1BE-F19883F2A592}"/>
            </a:ext>
          </a:extLst>
        </xdr:cNvPr>
        <xdr:cNvSpPr txBox="1"/>
      </xdr:nvSpPr>
      <xdr:spPr>
        <a:xfrm>
          <a:off x="8458277" y="135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158005</xdr:rowOff>
    </xdr:from>
    <xdr:ext cx="469744" cy="259045"/>
    <xdr:sp macro="" textlink="">
      <xdr:nvSpPr>
        <xdr:cNvPr id="376" name="n_2mainValue【公営住宅】&#10;一人当たり面積">
          <a:extLst>
            <a:ext uri="{FF2B5EF4-FFF2-40B4-BE49-F238E27FC236}">
              <a16:creationId xmlns:a16="http://schemas.microsoft.com/office/drawing/2014/main" id="{FA44B07B-F023-424E-97D8-E6143134F8AE}"/>
            </a:ext>
          </a:extLst>
        </xdr:cNvPr>
        <xdr:cNvSpPr txBox="1"/>
      </xdr:nvSpPr>
      <xdr:spPr>
        <a:xfrm>
          <a:off x="76772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159529</xdr:rowOff>
    </xdr:from>
    <xdr:ext cx="469744" cy="259045"/>
    <xdr:sp macro="" textlink="">
      <xdr:nvSpPr>
        <xdr:cNvPr id="377" name="n_3mainValue【公営住宅】&#10;一人当たり面積">
          <a:extLst>
            <a:ext uri="{FF2B5EF4-FFF2-40B4-BE49-F238E27FC236}">
              <a16:creationId xmlns:a16="http://schemas.microsoft.com/office/drawing/2014/main" id="{FF611BA9-C0B3-4D34-AAD4-3E259BDA7F2E}"/>
            </a:ext>
          </a:extLst>
        </xdr:cNvPr>
        <xdr:cNvSpPr txBox="1"/>
      </xdr:nvSpPr>
      <xdr:spPr>
        <a:xfrm>
          <a:off x="6864427" y="1353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134890</xdr:rowOff>
    </xdr:from>
    <xdr:ext cx="469744" cy="259045"/>
    <xdr:sp macro="" textlink="">
      <xdr:nvSpPr>
        <xdr:cNvPr id="378" name="n_4mainValue【公営住宅】&#10;一人当たり面積">
          <a:extLst>
            <a:ext uri="{FF2B5EF4-FFF2-40B4-BE49-F238E27FC236}">
              <a16:creationId xmlns:a16="http://schemas.microsoft.com/office/drawing/2014/main" id="{6EC26610-4B79-4910-9D2E-E6D280DE650F}"/>
            </a:ext>
          </a:extLst>
        </xdr:cNvPr>
        <xdr:cNvSpPr txBox="1"/>
      </xdr:nvSpPr>
      <xdr:spPr>
        <a:xfrm>
          <a:off x="6070677" y="138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D6135DB-88F6-44FD-A23E-12B4C12E8DAB}"/>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25E987A-E20E-481E-9666-CFE1D370D542}"/>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5ACA02E6-912B-48EF-84D0-E46005E1AD7D}"/>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43871F0-23E7-4CFA-BF24-66761E97E3C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CA48D02-F687-4D1C-975F-454224840FB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7A80659-4AC8-40E7-8157-A6571ECD326E}"/>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1EB8682-9023-461C-B957-2B49F97E989A}"/>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746667A-7A69-465B-A212-B083D69BAC15}"/>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346535E-AE5C-4B8A-91A4-EDA04785CCDA}"/>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F0D6C64C-EB56-478A-AF7D-122E14199FB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AF26E128-EF1E-45CB-9418-774881FF25D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32358B6-18EE-43FD-AA3D-F7BD9296320A}"/>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6AC9CB6D-6875-4F55-8B03-6FD079DED3FF}"/>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7D03606-6E5D-41AE-B18A-F9BF3AEB81EF}"/>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3C3C70C-B826-4B11-A825-9BD857F8296A}"/>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BBED4A7-CD49-4938-B5DB-BBB33B52DC07}"/>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2057EBE-4344-476A-A34E-C2ED12A89BF1}"/>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D80F1CAC-6577-43D6-ADF0-0373B4F56B3D}"/>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855D1303-41F9-4661-9C81-18089081311E}"/>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511F45E2-AF9C-44D6-A84C-29D706E9FF84}"/>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613B175-79AC-475A-8933-CDDDA8F49FC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5E21046-9D19-4C96-B672-19027D6EC2BC}"/>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916392B-4578-448D-B788-655D19B2B5CE}"/>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185A031-1FFA-42FA-A2B3-FCA1D0A4402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8D948B45-4ED4-4BFB-84EC-D88B55379C75}"/>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F12FB89E-4A94-42E3-9FAF-C511765CB77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32B41183-5F34-46A4-BBBF-87D1192BDD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863C26A2-8C33-41F3-BCD9-1F6F04F80FCC}"/>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19CB53EF-849D-4319-917A-828A547DC20A}"/>
            </a:ext>
          </a:extLst>
        </xdr:cNvPr>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8D4534FD-2EA4-4DE5-9688-A65856658BA4}"/>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DDE96D29-8B2C-40B7-B40E-D90B10854B02}"/>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7BA480AE-C5FA-4D2E-B50B-5F695795D107}"/>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F91B2A92-4F6C-4309-A41B-7166F63E63E7}"/>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73B9EE3B-F1D6-4367-849A-1065FE969D20}"/>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179E1579-71C4-48B2-8009-454F8189B36A}"/>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935CE3DE-2BB5-411A-9AB1-27976EE3C381}"/>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7721612A-301C-47A5-A4DD-E1C23C81C68E}"/>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5746CC11-9145-4B5E-99DD-13C7E28E4D1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A356B17A-0D66-4A49-B550-FDEEEFB913F3}"/>
            </a:ext>
          </a:extLst>
        </xdr:cNvPr>
        <xdr:cNvCxnSpPr/>
      </xdr:nvCxnSpPr>
      <xdr:spPr>
        <a:xfrm flipV="1">
          <a:off x="14699614" y="5874766"/>
          <a:ext cx="0" cy="1123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CBEB3DA1-B493-4870-B3A1-6047FA4A234D}"/>
            </a:ext>
          </a:extLst>
        </xdr:cNvPr>
        <xdr:cNvSpPr txBox="1"/>
      </xdr:nvSpPr>
      <xdr:spPr>
        <a:xfrm>
          <a:off x="14738350" y="700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5D7EFDBB-4A8E-4D4A-B4FD-93389D145C95}"/>
            </a:ext>
          </a:extLst>
        </xdr:cNvPr>
        <xdr:cNvCxnSpPr/>
      </xdr:nvCxnSpPr>
      <xdr:spPr>
        <a:xfrm>
          <a:off x="14611350" y="69984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6EAF7BAC-7B50-4281-86D8-7B823AFDBB89}"/>
            </a:ext>
          </a:extLst>
        </xdr:cNvPr>
        <xdr:cNvSpPr txBox="1"/>
      </xdr:nvSpPr>
      <xdr:spPr>
        <a:xfrm>
          <a:off x="14738350" y="565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BF478225-C8CF-47C0-AB0E-02869B049A22}"/>
            </a:ext>
          </a:extLst>
        </xdr:cNvPr>
        <xdr:cNvCxnSpPr/>
      </xdr:nvCxnSpPr>
      <xdr:spPr>
        <a:xfrm>
          <a:off x="14611350" y="58747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EE0D67C4-B17D-4760-A9C7-C3F67CECFF23}"/>
            </a:ext>
          </a:extLst>
        </xdr:cNvPr>
        <xdr:cNvSpPr txBox="1"/>
      </xdr:nvSpPr>
      <xdr:spPr>
        <a:xfrm>
          <a:off x="14738350" y="6375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530286D2-4A51-4F6C-AF1C-C6E128383DAA}"/>
            </a:ext>
          </a:extLst>
        </xdr:cNvPr>
        <xdr:cNvSpPr/>
      </xdr:nvSpPr>
      <xdr:spPr>
        <a:xfrm>
          <a:off x="14649450" y="6396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A4DC4FA7-CEF7-4B69-BEC2-45935973D0D5}"/>
            </a:ext>
          </a:extLst>
        </xdr:cNvPr>
        <xdr:cNvSpPr/>
      </xdr:nvSpPr>
      <xdr:spPr>
        <a:xfrm>
          <a:off x="13887450" y="6367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C921F450-9D34-4D44-A414-B99AE6326FCC}"/>
            </a:ext>
          </a:extLst>
        </xdr:cNvPr>
        <xdr:cNvSpPr/>
      </xdr:nvSpPr>
      <xdr:spPr>
        <a:xfrm>
          <a:off x="13093700" y="63489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B2812203-3593-4D12-B5E6-828CA41DACA1}"/>
            </a:ext>
          </a:extLst>
        </xdr:cNvPr>
        <xdr:cNvSpPr/>
      </xdr:nvSpPr>
      <xdr:spPr>
        <a:xfrm>
          <a:off x="12299950" y="6362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96BE1BA6-C3B9-4DEB-A58B-EB0C571D42F3}"/>
            </a:ext>
          </a:extLst>
        </xdr:cNvPr>
        <xdr:cNvSpPr/>
      </xdr:nvSpPr>
      <xdr:spPr>
        <a:xfrm>
          <a:off x="11487150" y="6360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655D17E-7F2F-4579-B3FA-4856F0F8A9E6}"/>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5AB7968-15EE-4762-9797-414F5B54677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CEA8E70-F55D-47E6-91ED-8DF9BDF5D761}"/>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3AE4747-DA40-424A-B62A-7A5632B186B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7ED1FCD-C44D-4819-9A0F-EC633E89823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155702</xdr:rowOff>
    </xdr:from>
    <xdr:to>
      <xdr:col>85</xdr:col>
      <xdr:colOff>177800</xdr:colOff>
      <xdr:row>38</xdr:row>
      <xdr:rowOff>85852</xdr:rowOff>
    </xdr:to>
    <xdr:sp macro="" textlink="">
      <xdr:nvSpPr>
        <xdr:cNvPr id="433" name="楕円 432">
          <a:extLst>
            <a:ext uri="{FF2B5EF4-FFF2-40B4-BE49-F238E27FC236}">
              <a16:creationId xmlns:a16="http://schemas.microsoft.com/office/drawing/2014/main" id="{DB11BFC9-3B22-4EB8-8480-59E92C41E705}"/>
            </a:ext>
          </a:extLst>
        </xdr:cNvPr>
        <xdr:cNvSpPr/>
      </xdr:nvSpPr>
      <xdr:spPr>
        <a:xfrm>
          <a:off x="14649450" y="62707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7129</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3BD3BCD4-255C-4C84-BF5B-6D275A544E67}"/>
            </a:ext>
          </a:extLst>
        </xdr:cNvPr>
        <xdr:cNvSpPr txBox="1"/>
      </xdr:nvSpPr>
      <xdr:spPr>
        <a:xfrm>
          <a:off x="14738350" y="612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35" name="楕円 434">
          <a:extLst>
            <a:ext uri="{FF2B5EF4-FFF2-40B4-BE49-F238E27FC236}">
              <a16:creationId xmlns:a16="http://schemas.microsoft.com/office/drawing/2014/main" id="{AA9DC7F8-0952-47D2-B580-EE5D2288A994}"/>
            </a:ext>
          </a:extLst>
        </xdr:cNvPr>
        <xdr:cNvSpPr/>
      </xdr:nvSpPr>
      <xdr:spPr>
        <a:xfrm>
          <a:off x="13887450" y="6243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35052</xdr:rowOff>
    </xdr:to>
    <xdr:cxnSp macro="">
      <xdr:nvCxnSpPr>
        <xdr:cNvPr id="436" name="直線コネクタ 435">
          <a:extLst>
            <a:ext uri="{FF2B5EF4-FFF2-40B4-BE49-F238E27FC236}">
              <a16:creationId xmlns:a16="http://schemas.microsoft.com/office/drawing/2014/main" id="{411FFBF0-7A5A-4085-BD5F-390F4AFF15A9}"/>
            </a:ext>
          </a:extLst>
        </xdr:cNvPr>
        <xdr:cNvCxnSpPr/>
      </xdr:nvCxnSpPr>
      <xdr:spPr>
        <a:xfrm>
          <a:off x="13938250" y="6287770"/>
          <a:ext cx="762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87122</xdr:rowOff>
    </xdr:from>
    <xdr:to>
      <xdr:col>76</xdr:col>
      <xdr:colOff>165100</xdr:colOff>
      <xdr:row>38</xdr:row>
      <xdr:rowOff>17272</xdr:rowOff>
    </xdr:to>
    <xdr:sp macro="" textlink="">
      <xdr:nvSpPr>
        <xdr:cNvPr id="437" name="楕円 436">
          <a:extLst>
            <a:ext uri="{FF2B5EF4-FFF2-40B4-BE49-F238E27FC236}">
              <a16:creationId xmlns:a16="http://schemas.microsoft.com/office/drawing/2014/main" id="{A58B9E2D-F51A-4376-BDA3-1707F71E82B0}"/>
            </a:ext>
          </a:extLst>
        </xdr:cNvPr>
        <xdr:cNvSpPr/>
      </xdr:nvSpPr>
      <xdr:spPr>
        <a:xfrm>
          <a:off x="13093700" y="62021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137922</xdr:rowOff>
    </xdr:from>
    <xdr:to>
      <xdr:col>81</xdr:col>
      <xdr:colOff>50800</xdr:colOff>
      <xdr:row>38</xdr:row>
      <xdr:rowOff>7620</xdr:rowOff>
    </xdr:to>
    <xdr:cxnSp macro="">
      <xdr:nvCxnSpPr>
        <xdr:cNvPr id="438" name="直線コネクタ 437">
          <a:extLst>
            <a:ext uri="{FF2B5EF4-FFF2-40B4-BE49-F238E27FC236}">
              <a16:creationId xmlns:a16="http://schemas.microsoft.com/office/drawing/2014/main" id="{C0FE393C-7A66-436D-9CFC-E539DDBF06E0}"/>
            </a:ext>
          </a:extLst>
        </xdr:cNvPr>
        <xdr:cNvCxnSpPr/>
      </xdr:nvCxnSpPr>
      <xdr:spPr>
        <a:xfrm>
          <a:off x="13144500" y="6252972"/>
          <a:ext cx="7937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89408</xdr:rowOff>
    </xdr:from>
    <xdr:to>
      <xdr:col>72</xdr:col>
      <xdr:colOff>38100</xdr:colOff>
      <xdr:row>39</xdr:row>
      <xdr:rowOff>19558</xdr:rowOff>
    </xdr:to>
    <xdr:sp macro="" textlink="">
      <xdr:nvSpPr>
        <xdr:cNvPr id="439" name="楕円 438">
          <a:extLst>
            <a:ext uri="{FF2B5EF4-FFF2-40B4-BE49-F238E27FC236}">
              <a16:creationId xmlns:a16="http://schemas.microsoft.com/office/drawing/2014/main" id="{918BEBB0-74BC-42C5-9044-6C7E27337B6A}"/>
            </a:ext>
          </a:extLst>
        </xdr:cNvPr>
        <xdr:cNvSpPr/>
      </xdr:nvSpPr>
      <xdr:spPr>
        <a:xfrm>
          <a:off x="12299950" y="63695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137922</xdr:rowOff>
    </xdr:from>
    <xdr:to>
      <xdr:col>76</xdr:col>
      <xdr:colOff>114300</xdr:colOff>
      <xdr:row>38</xdr:row>
      <xdr:rowOff>140208</xdr:rowOff>
    </xdr:to>
    <xdr:cxnSp macro="">
      <xdr:nvCxnSpPr>
        <xdr:cNvPr id="440" name="直線コネクタ 439">
          <a:extLst>
            <a:ext uri="{FF2B5EF4-FFF2-40B4-BE49-F238E27FC236}">
              <a16:creationId xmlns:a16="http://schemas.microsoft.com/office/drawing/2014/main" id="{148FA840-C0D9-4FE0-8697-2BD5AE628CE5}"/>
            </a:ext>
          </a:extLst>
        </xdr:cNvPr>
        <xdr:cNvCxnSpPr/>
      </xdr:nvCxnSpPr>
      <xdr:spPr>
        <a:xfrm flipV="1">
          <a:off x="12344400" y="6252972"/>
          <a:ext cx="80010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41402</xdr:rowOff>
    </xdr:from>
    <xdr:to>
      <xdr:col>67</xdr:col>
      <xdr:colOff>101600</xdr:colOff>
      <xdr:row>38</xdr:row>
      <xdr:rowOff>143002</xdr:rowOff>
    </xdr:to>
    <xdr:sp macro="" textlink="">
      <xdr:nvSpPr>
        <xdr:cNvPr id="441" name="楕円 440">
          <a:extLst>
            <a:ext uri="{FF2B5EF4-FFF2-40B4-BE49-F238E27FC236}">
              <a16:creationId xmlns:a16="http://schemas.microsoft.com/office/drawing/2014/main" id="{F46709E5-9C3D-4094-B480-1793A18F0755}"/>
            </a:ext>
          </a:extLst>
        </xdr:cNvPr>
        <xdr:cNvSpPr/>
      </xdr:nvSpPr>
      <xdr:spPr>
        <a:xfrm>
          <a:off x="1148715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92202</xdr:rowOff>
    </xdr:from>
    <xdr:to>
      <xdr:col>71</xdr:col>
      <xdr:colOff>177800</xdr:colOff>
      <xdr:row>38</xdr:row>
      <xdr:rowOff>140208</xdr:rowOff>
    </xdr:to>
    <xdr:cxnSp macro="">
      <xdr:nvCxnSpPr>
        <xdr:cNvPr id="442" name="直線コネクタ 441">
          <a:extLst>
            <a:ext uri="{FF2B5EF4-FFF2-40B4-BE49-F238E27FC236}">
              <a16:creationId xmlns:a16="http://schemas.microsoft.com/office/drawing/2014/main" id="{C9DBDB2D-39BD-4734-97B1-16058857CFE5}"/>
            </a:ext>
          </a:extLst>
        </xdr:cNvPr>
        <xdr:cNvCxnSpPr/>
      </xdr:nvCxnSpPr>
      <xdr:spPr>
        <a:xfrm>
          <a:off x="11537950" y="6372352"/>
          <a:ext cx="8064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93D4FE1D-3574-4984-B4A6-A9D3B728810B}"/>
            </a:ext>
          </a:extLst>
        </xdr:cNvPr>
        <xdr:cNvSpPr txBox="1"/>
      </xdr:nvSpPr>
      <xdr:spPr>
        <a:xfrm>
          <a:off x="13742044" y="645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AE860639-8D7D-4F82-937B-0E087D5C0940}"/>
            </a:ext>
          </a:extLst>
        </xdr:cNvPr>
        <xdr:cNvSpPr txBox="1"/>
      </xdr:nvSpPr>
      <xdr:spPr>
        <a:xfrm>
          <a:off x="12960994" y="644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1ADE7BF3-26E8-4AC6-8291-D97284ABE4F2}"/>
            </a:ext>
          </a:extLst>
        </xdr:cNvPr>
        <xdr:cNvSpPr txBox="1"/>
      </xdr:nvSpPr>
      <xdr:spPr>
        <a:xfrm>
          <a:off x="12167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671C473B-8868-40B1-9DC1-41B3B851E5BD}"/>
            </a:ext>
          </a:extLst>
        </xdr:cNvPr>
        <xdr:cNvSpPr txBox="1"/>
      </xdr:nvSpPr>
      <xdr:spPr>
        <a:xfrm>
          <a:off x="11354444" y="6446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5B2D5DA8-67F8-4D42-AD25-1433C30A8809}"/>
            </a:ext>
          </a:extLst>
        </xdr:cNvPr>
        <xdr:cNvSpPr txBox="1"/>
      </xdr:nvSpPr>
      <xdr:spPr>
        <a:xfrm>
          <a:off x="13742044"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33799</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83ED507B-8ADC-467A-A41A-70A3F3A8E827}"/>
            </a:ext>
          </a:extLst>
        </xdr:cNvPr>
        <xdr:cNvSpPr txBox="1"/>
      </xdr:nvSpPr>
      <xdr:spPr>
        <a:xfrm>
          <a:off x="12960994"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10685</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BBB2FE8A-CA42-4693-8540-1D816F419D42}"/>
            </a:ext>
          </a:extLst>
        </xdr:cNvPr>
        <xdr:cNvSpPr txBox="1"/>
      </xdr:nvSpPr>
      <xdr:spPr>
        <a:xfrm>
          <a:off x="12167244" y="645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159529</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E1EC46-D356-4B4B-A084-8CE27DFDDB43}"/>
            </a:ext>
          </a:extLst>
        </xdr:cNvPr>
        <xdr:cNvSpPr txBox="1"/>
      </xdr:nvSpPr>
      <xdr:spPr>
        <a:xfrm>
          <a:off x="11354444" y="6109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9373C2A-2580-4818-ACC1-8171DEC583B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E10709A7-4E4D-4205-B1B2-18A2552693F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33C83F08-4E22-4B7C-884E-EBA776C77A4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4DCC5EE3-8C00-47DF-8EE3-D646F537CB0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B92F135B-2246-4666-B09E-6FB7BEE0BACE}"/>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83B818C4-2474-4A1D-86ED-FE0CA6858AE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7E2AE63E-1852-4909-8011-6A67A40DCCD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F6B4F7AB-084D-4E55-8421-F5D38C66A0A2}"/>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76768003-9361-450C-99E3-489C4BBBD5D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1C2AE6B6-5ECA-4AC7-AA56-3FA6F24CC74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C19A10DC-8FB3-40A1-96E8-91C28175E50B}"/>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ABAB5CB2-231C-48BB-B0D2-CDA98E0C20C3}"/>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7032378C-BD8E-4219-93C3-3DEF934CB32B}"/>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6CDC9344-F3AB-41C9-8EB4-67550405E25C}"/>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58CB8D1A-D24A-4C6C-AB68-946BB5B617A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432FB3BA-245D-4E3F-88EE-29AD58F8D2C2}"/>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24BBA900-A106-4EAB-A7FC-FFA175A64305}"/>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270F8F83-8569-4774-BB76-224C1D0E7F0F}"/>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52C10D83-0660-4D4A-B261-D45D0C01819E}"/>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E62C75BF-30AB-4FB8-8F08-89E17059E354}"/>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50DFC605-EFE1-483C-8670-0873D9CB3F96}"/>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ED21D7D5-979E-40BA-A80B-1020AF9D6548}"/>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E4AB697F-E7B0-440E-9D0A-C840C8CACA9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38EE498F-20D8-4D5F-AC58-B9C8D8C0B0B3}"/>
            </a:ext>
          </a:extLst>
        </xdr:cNvPr>
        <xdr:cNvCxnSpPr/>
      </xdr:nvCxnSpPr>
      <xdr:spPr>
        <a:xfrm flipV="1">
          <a:off x="19951064" y="556514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7BC7F04A-D666-4AC5-AB9D-B8B521FA9C60}"/>
            </a:ext>
          </a:extLst>
        </xdr:cNvPr>
        <xdr:cNvSpPr txBox="1"/>
      </xdr:nvSpPr>
      <xdr:spPr>
        <a:xfrm>
          <a:off x="19989800"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FD4FD5E6-DA08-4CFF-AE75-25A52AA51C76}"/>
            </a:ext>
          </a:extLst>
        </xdr:cNvPr>
        <xdr:cNvCxnSpPr/>
      </xdr:nvCxnSpPr>
      <xdr:spPr>
        <a:xfrm>
          <a:off x="19881850" y="6940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EBAD2FD9-8821-4B5F-BE1D-1E7A4DA490BB}"/>
            </a:ext>
          </a:extLst>
        </xdr:cNvPr>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B84FC1BE-65BE-4036-BA4C-148A76E1E788}"/>
            </a:ext>
          </a:extLst>
        </xdr:cNvPr>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BFB64D45-6540-4F5D-BA56-458E9D48EC80}"/>
            </a:ext>
          </a:extLst>
        </xdr:cNvPr>
        <xdr:cNvSpPr txBox="1"/>
      </xdr:nvSpPr>
      <xdr:spPr>
        <a:xfrm>
          <a:off x="19989800" y="64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AFE5442B-070E-4104-801E-CE416950A36B}"/>
            </a:ext>
          </a:extLst>
        </xdr:cNvPr>
        <xdr:cNvSpPr/>
      </xdr:nvSpPr>
      <xdr:spPr>
        <a:xfrm>
          <a:off x="19900900" y="6427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77737E25-C731-44C8-B5E8-8842C4ABF5C5}"/>
            </a:ext>
          </a:extLst>
        </xdr:cNvPr>
        <xdr:cNvSpPr/>
      </xdr:nvSpPr>
      <xdr:spPr>
        <a:xfrm>
          <a:off x="191579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9B034B2B-E71D-42D9-9A68-595B63F869AC}"/>
            </a:ext>
          </a:extLst>
        </xdr:cNvPr>
        <xdr:cNvSpPr/>
      </xdr:nvSpPr>
      <xdr:spPr>
        <a:xfrm>
          <a:off x="1834515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FB74548A-1BBD-4655-B4B1-30880D623ECB}"/>
            </a:ext>
          </a:extLst>
        </xdr:cNvPr>
        <xdr:cNvSpPr/>
      </xdr:nvSpPr>
      <xdr:spPr>
        <a:xfrm>
          <a:off x="1755140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32D36314-937D-4681-A369-F5F0113DFA65}"/>
            </a:ext>
          </a:extLst>
        </xdr:cNvPr>
        <xdr:cNvSpPr/>
      </xdr:nvSpPr>
      <xdr:spPr>
        <a:xfrm>
          <a:off x="167576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702FA8C-AC79-41DD-B49F-A8C7A765C49D}"/>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C3B7FC6-4662-4308-B18E-A52ADB14D9DB}"/>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30F5DA3-C665-4482-8A0D-312A0879F708}"/>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BBAA6F5-EEC4-4F06-A943-9EB83326A77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E99DE2E-25D5-4F3D-A98F-DC80F1948616}"/>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90" name="楕円 489">
          <a:extLst>
            <a:ext uri="{FF2B5EF4-FFF2-40B4-BE49-F238E27FC236}">
              <a16:creationId xmlns:a16="http://schemas.microsoft.com/office/drawing/2014/main" id="{4D45C911-F8F0-47A7-B73C-515500E1E59F}"/>
            </a:ext>
          </a:extLst>
        </xdr:cNvPr>
        <xdr:cNvSpPr/>
      </xdr:nvSpPr>
      <xdr:spPr>
        <a:xfrm>
          <a:off x="199009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E4DE79E6-A067-4EB2-91BF-BAB46155F3F4}"/>
            </a:ext>
          </a:extLst>
        </xdr:cNvPr>
        <xdr:cNvSpPr txBox="1"/>
      </xdr:nvSpPr>
      <xdr:spPr>
        <a:xfrm>
          <a:off x="199898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92" name="楕円 491">
          <a:extLst>
            <a:ext uri="{FF2B5EF4-FFF2-40B4-BE49-F238E27FC236}">
              <a16:creationId xmlns:a16="http://schemas.microsoft.com/office/drawing/2014/main" id="{2413CA09-83B6-4638-9451-71FC1F784F05}"/>
            </a:ext>
          </a:extLst>
        </xdr:cNvPr>
        <xdr:cNvSpPr/>
      </xdr:nvSpPr>
      <xdr:spPr>
        <a:xfrm>
          <a:off x="19157950" y="6328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99060</xdr:rowOff>
    </xdr:to>
    <xdr:cxnSp macro="">
      <xdr:nvCxnSpPr>
        <xdr:cNvPr id="493" name="直線コネクタ 492">
          <a:extLst>
            <a:ext uri="{FF2B5EF4-FFF2-40B4-BE49-F238E27FC236}">
              <a16:creationId xmlns:a16="http://schemas.microsoft.com/office/drawing/2014/main" id="{4DAE2868-3C53-40A1-8AE2-BE412F4C5C67}"/>
            </a:ext>
          </a:extLst>
        </xdr:cNvPr>
        <xdr:cNvCxnSpPr/>
      </xdr:nvCxnSpPr>
      <xdr:spPr>
        <a:xfrm>
          <a:off x="19202400" y="637921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94" name="楕円 493">
          <a:extLst>
            <a:ext uri="{FF2B5EF4-FFF2-40B4-BE49-F238E27FC236}">
              <a16:creationId xmlns:a16="http://schemas.microsoft.com/office/drawing/2014/main" id="{9FA04EF3-3CFB-412C-B0BE-E6CA2C9CFA6C}"/>
            </a:ext>
          </a:extLst>
        </xdr:cNvPr>
        <xdr:cNvSpPr/>
      </xdr:nvSpPr>
      <xdr:spPr>
        <a:xfrm>
          <a:off x="1834515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106680</xdr:rowOff>
    </xdr:to>
    <xdr:cxnSp macro="">
      <xdr:nvCxnSpPr>
        <xdr:cNvPr id="495" name="直線コネクタ 494">
          <a:extLst>
            <a:ext uri="{FF2B5EF4-FFF2-40B4-BE49-F238E27FC236}">
              <a16:creationId xmlns:a16="http://schemas.microsoft.com/office/drawing/2014/main" id="{7FAE6456-F294-4A8F-9B91-A2ABD03AFFD8}"/>
            </a:ext>
          </a:extLst>
        </xdr:cNvPr>
        <xdr:cNvCxnSpPr/>
      </xdr:nvCxnSpPr>
      <xdr:spPr>
        <a:xfrm flipV="1">
          <a:off x="18395950" y="637921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496" name="楕円 495">
          <a:extLst>
            <a:ext uri="{FF2B5EF4-FFF2-40B4-BE49-F238E27FC236}">
              <a16:creationId xmlns:a16="http://schemas.microsoft.com/office/drawing/2014/main" id="{760DEBC1-1ED5-493C-BB81-415F44D6C7BD}"/>
            </a:ext>
          </a:extLst>
        </xdr:cNvPr>
        <xdr:cNvSpPr/>
      </xdr:nvSpPr>
      <xdr:spPr>
        <a:xfrm>
          <a:off x="17551400" y="638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106680</xdr:rowOff>
    </xdr:from>
    <xdr:to>
      <xdr:col>107</xdr:col>
      <xdr:colOff>50800</xdr:colOff>
      <xdr:row>38</xdr:row>
      <xdr:rowOff>152400</xdr:rowOff>
    </xdr:to>
    <xdr:cxnSp macro="">
      <xdr:nvCxnSpPr>
        <xdr:cNvPr id="497" name="直線コネクタ 496">
          <a:extLst>
            <a:ext uri="{FF2B5EF4-FFF2-40B4-BE49-F238E27FC236}">
              <a16:creationId xmlns:a16="http://schemas.microsoft.com/office/drawing/2014/main" id="{6DF8A6C2-8E72-4290-BC30-2FD591485E06}"/>
            </a:ext>
          </a:extLst>
        </xdr:cNvPr>
        <xdr:cNvCxnSpPr/>
      </xdr:nvCxnSpPr>
      <xdr:spPr>
        <a:xfrm flipV="1">
          <a:off x="17602200" y="638683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101600</xdr:rowOff>
    </xdr:from>
    <xdr:to>
      <xdr:col>98</xdr:col>
      <xdr:colOff>38100</xdr:colOff>
      <xdr:row>39</xdr:row>
      <xdr:rowOff>31750</xdr:rowOff>
    </xdr:to>
    <xdr:sp macro="" textlink="">
      <xdr:nvSpPr>
        <xdr:cNvPr id="498" name="楕円 497">
          <a:extLst>
            <a:ext uri="{FF2B5EF4-FFF2-40B4-BE49-F238E27FC236}">
              <a16:creationId xmlns:a16="http://schemas.microsoft.com/office/drawing/2014/main" id="{C6A17F57-0B65-466F-BFEF-92B6B1AA5D75}"/>
            </a:ext>
          </a:extLst>
        </xdr:cNvPr>
        <xdr:cNvSpPr/>
      </xdr:nvSpPr>
      <xdr:spPr>
        <a:xfrm>
          <a:off x="16757650" y="6381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38</xdr:row>
      <xdr:rowOff>152400</xdr:rowOff>
    </xdr:to>
    <xdr:cxnSp macro="">
      <xdr:nvCxnSpPr>
        <xdr:cNvPr id="499" name="直線コネクタ 498">
          <a:extLst>
            <a:ext uri="{FF2B5EF4-FFF2-40B4-BE49-F238E27FC236}">
              <a16:creationId xmlns:a16="http://schemas.microsoft.com/office/drawing/2014/main" id="{00759170-A11D-42ED-B7A9-2E476BA881BA}"/>
            </a:ext>
          </a:extLst>
        </xdr:cNvPr>
        <xdr:cNvCxnSpPr/>
      </xdr:nvCxnSpPr>
      <xdr:spPr>
        <a:xfrm>
          <a:off x="16802100" y="6432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4F75C52C-6C59-47F2-8BB5-6F593B3DAD20}"/>
            </a:ext>
          </a:extLst>
        </xdr:cNvPr>
        <xdr:cNvSpPr txBox="1"/>
      </xdr:nvSpPr>
      <xdr:spPr>
        <a:xfrm>
          <a:off x="189802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1A1A96C3-0EF2-49D5-B01F-F789577E7AD9}"/>
            </a:ext>
          </a:extLst>
        </xdr:cNvPr>
        <xdr:cNvSpPr txBox="1"/>
      </xdr:nvSpPr>
      <xdr:spPr>
        <a:xfrm>
          <a:off x="181801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465BD599-BCBC-4068-BE02-4F4C5E2DC8C5}"/>
            </a:ext>
          </a:extLst>
        </xdr:cNvPr>
        <xdr:cNvSpPr txBox="1"/>
      </xdr:nvSpPr>
      <xdr:spPr>
        <a:xfrm>
          <a:off x="1738637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D223A602-578C-4A88-B260-9EE8B841F3AA}"/>
            </a:ext>
          </a:extLst>
        </xdr:cNvPr>
        <xdr:cNvSpPr txBox="1"/>
      </xdr:nvSpPr>
      <xdr:spPr>
        <a:xfrm>
          <a:off x="165926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F5E346E6-93E3-4CF3-AE30-3CB360312D9A}"/>
            </a:ext>
          </a:extLst>
        </xdr:cNvPr>
        <xdr:cNvSpPr txBox="1"/>
      </xdr:nvSpPr>
      <xdr:spPr>
        <a:xfrm>
          <a:off x="18980227"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2557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CD857670-03FE-4014-8D56-DFD1E5134B96}"/>
            </a:ext>
          </a:extLst>
        </xdr:cNvPr>
        <xdr:cNvSpPr txBox="1"/>
      </xdr:nvSpPr>
      <xdr:spPr>
        <a:xfrm>
          <a:off x="181801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3C1D3185-C0AB-46E4-93F4-40701CD2E179}"/>
            </a:ext>
          </a:extLst>
        </xdr:cNvPr>
        <xdr:cNvSpPr txBox="1"/>
      </xdr:nvSpPr>
      <xdr:spPr>
        <a:xfrm>
          <a:off x="1738637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22877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AC01CBEE-4E38-49C3-AC06-9E5E93806D15}"/>
            </a:ext>
          </a:extLst>
        </xdr:cNvPr>
        <xdr:cNvSpPr txBox="1"/>
      </xdr:nvSpPr>
      <xdr:spPr>
        <a:xfrm>
          <a:off x="165926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4B448656-05D5-4A61-8087-79569A31C26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F392413A-935A-4867-AD7D-EE300EE2EB3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4BCA5432-1DD5-458A-8E17-C74DF8BD6625}"/>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AAB3C1B7-75C2-43C6-87DE-7CD5FC1D29C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2AEE78D-EE0B-4543-8B5F-B447EAC74B0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345E2B00-BE3F-458D-AF2C-01DBE9653991}"/>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18E1B38-ADCD-4064-AC1C-B1B97687FC21}"/>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1CCD2C3-28B1-4BE6-9856-60745A9591D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41525CE2-17B3-4238-A932-43AC7DF589B3}"/>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BBE56BE-BD96-43A3-9413-40B6D4AE8A24}"/>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D9ECED01-B029-4716-81A5-FFA2009FD1DE}"/>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51C8A1C1-100E-452C-835A-E0172A2651BE}"/>
            </a:ext>
          </a:extLst>
        </xdr:cNvPr>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D34FC474-10BE-4617-B1DF-2056A28A9C7D}"/>
            </a:ext>
          </a:extLst>
        </xdr:cNvPr>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79031353-E659-48DC-9C2E-FEDB930EEE1C}"/>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1FBF2F86-B02A-4325-A621-FCFC2465311C}"/>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6CB1BAE4-6854-4C1F-A1A9-9842B5EF72AC}"/>
            </a:ext>
          </a:extLst>
        </xdr:cNvPr>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C65122D7-A4E5-443E-A0B5-C8AFF5793D2C}"/>
            </a:ext>
          </a:extLst>
        </xdr:cNvPr>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B3899141-EA51-47E5-B067-14752311FA5A}"/>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0FE3D306-D67E-4F97-AAF0-225DF4737B84}"/>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481C659C-1E35-423B-B51A-7C8A2EBB8C8F}"/>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1CF0547F-334C-44CC-89E2-1F9823E13AE7}"/>
            </a:ext>
          </a:extLst>
        </xdr:cNvPr>
        <xdr:cNvCxnSpPr/>
      </xdr:nvCxnSpPr>
      <xdr:spPr>
        <a:xfrm flipV="1">
          <a:off x="14699614" y="9204007"/>
          <a:ext cx="0" cy="13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1DFC5256-E8C6-4650-A86B-69A2D4EAC9FA}"/>
            </a:ext>
          </a:extLst>
        </xdr:cNvPr>
        <xdr:cNvSpPr txBox="1"/>
      </xdr:nvSpPr>
      <xdr:spPr>
        <a:xfrm>
          <a:off x="1473835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552BE2C7-AC63-4E8A-A5B3-98F31206F626}"/>
            </a:ext>
          </a:extLst>
        </xdr:cNvPr>
        <xdr:cNvCxnSpPr/>
      </xdr:nvCxnSpPr>
      <xdr:spPr>
        <a:xfrm>
          <a:off x="14611350" y="10601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D78AD251-74DB-465D-AC19-48BBB264381D}"/>
            </a:ext>
          </a:extLst>
        </xdr:cNvPr>
        <xdr:cNvSpPr txBox="1"/>
      </xdr:nvSpPr>
      <xdr:spPr>
        <a:xfrm>
          <a:off x="14738350" y="8985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E9B7093A-6105-4848-A1E1-8C441AF391EF}"/>
            </a:ext>
          </a:extLst>
        </xdr:cNvPr>
        <xdr:cNvCxnSpPr/>
      </xdr:nvCxnSpPr>
      <xdr:spPr>
        <a:xfrm>
          <a:off x="14611350" y="9204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6056F7C6-07A3-486C-843F-E343097D9CA9}"/>
            </a:ext>
          </a:extLst>
        </xdr:cNvPr>
        <xdr:cNvSpPr txBox="1"/>
      </xdr:nvSpPr>
      <xdr:spPr>
        <a:xfrm>
          <a:off x="14738350" y="9905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31030DEC-849A-477B-AE05-FED6654EFA34}"/>
            </a:ext>
          </a:extLst>
        </xdr:cNvPr>
        <xdr:cNvSpPr/>
      </xdr:nvSpPr>
      <xdr:spPr>
        <a:xfrm>
          <a:off x="14649450" y="100472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938DA6AB-E9AA-45E9-94FD-45BE3AA7FD05}"/>
            </a:ext>
          </a:extLst>
        </xdr:cNvPr>
        <xdr:cNvSpPr/>
      </xdr:nvSpPr>
      <xdr:spPr>
        <a:xfrm>
          <a:off x="13887450" y="100358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0CBFDB06-79AE-4879-BD09-F9ECF59B2ACC}"/>
            </a:ext>
          </a:extLst>
        </xdr:cNvPr>
        <xdr:cNvSpPr/>
      </xdr:nvSpPr>
      <xdr:spPr>
        <a:xfrm>
          <a:off x="13093700" y="10015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C5719E08-B37B-494E-9E1D-01B8E0350F97}"/>
            </a:ext>
          </a:extLst>
        </xdr:cNvPr>
        <xdr:cNvSpPr/>
      </xdr:nvSpPr>
      <xdr:spPr>
        <a:xfrm>
          <a:off x="12299950" y="9990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05109910-2FB1-48F7-95AF-650279DC0430}"/>
            </a:ext>
          </a:extLst>
        </xdr:cNvPr>
        <xdr:cNvSpPr/>
      </xdr:nvSpPr>
      <xdr:spPr>
        <a:xfrm>
          <a:off x="114871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EF9E86B6-7837-4125-BD9E-A6986955A80E}"/>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4A85C65E-C33C-4E99-A32D-45BD1424BEF5}"/>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3E2DB12-C8F0-4394-A750-733255903AF3}"/>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553756F-D525-47C9-8CDC-E65516685FF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2678E44-45EA-4F33-B9B1-5A2A0E573A7D}"/>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157797</xdr:rowOff>
    </xdr:from>
    <xdr:to>
      <xdr:col>85</xdr:col>
      <xdr:colOff>177800</xdr:colOff>
      <xdr:row>62</xdr:row>
      <xdr:rowOff>87947</xdr:rowOff>
    </xdr:to>
    <xdr:sp macro="" textlink="">
      <xdr:nvSpPr>
        <xdr:cNvPr id="544" name="楕円 543">
          <a:extLst>
            <a:ext uri="{FF2B5EF4-FFF2-40B4-BE49-F238E27FC236}">
              <a16:creationId xmlns:a16="http://schemas.microsoft.com/office/drawing/2014/main" id="{463DC46D-2347-4EF1-89FB-A04685DCB1C3}"/>
            </a:ext>
          </a:extLst>
        </xdr:cNvPr>
        <xdr:cNvSpPr/>
      </xdr:nvSpPr>
      <xdr:spPr>
        <a:xfrm>
          <a:off x="14649450" y="102352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136224</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D7672E60-669C-4D25-ADE1-3714ADB6CC4C}"/>
            </a:ext>
          </a:extLst>
        </xdr:cNvPr>
        <xdr:cNvSpPr txBox="1"/>
      </xdr:nvSpPr>
      <xdr:spPr>
        <a:xfrm>
          <a:off x="14738350" y="1021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106363</xdr:rowOff>
    </xdr:from>
    <xdr:to>
      <xdr:col>81</xdr:col>
      <xdr:colOff>101600</xdr:colOff>
      <xdr:row>62</xdr:row>
      <xdr:rowOff>36513</xdr:rowOff>
    </xdr:to>
    <xdr:sp macro="" textlink="">
      <xdr:nvSpPr>
        <xdr:cNvPr id="546" name="楕円 545">
          <a:extLst>
            <a:ext uri="{FF2B5EF4-FFF2-40B4-BE49-F238E27FC236}">
              <a16:creationId xmlns:a16="http://schemas.microsoft.com/office/drawing/2014/main" id="{1DA576D2-AFCA-4192-BB44-9414FF682D66}"/>
            </a:ext>
          </a:extLst>
        </xdr:cNvPr>
        <xdr:cNvSpPr/>
      </xdr:nvSpPr>
      <xdr:spPr>
        <a:xfrm>
          <a:off x="13887450" y="101838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157163</xdr:rowOff>
    </xdr:from>
    <xdr:to>
      <xdr:col>85</xdr:col>
      <xdr:colOff>127000</xdr:colOff>
      <xdr:row>62</xdr:row>
      <xdr:rowOff>37147</xdr:rowOff>
    </xdr:to>
    <xdr:cxnSp macro="">
      <xdr:nvCxnSpPr>
        <xdr:cNvPr id="547" name="直線コネクタ 546">
          <a:extLst>
            <a:ext uri="{FF2B5EF4-FFF2-40B4-BE49-F238E27FC236}">
              <a16:creationId xmlns:a16="http://schemas.microsoft.com/office/drawing/2014/main" id="{41793B83-7808-43AC-A2CB-8A76A71E8D8D}"/>
            </a:ext>
          </a:extLst>
        </xdr:cNvPr>
        <xdr:cNvCxnSpPr/>
      </xdr:nvCxnSpPr>
      <xdr:spPr>
        <a:xfrm>
          <a:off x="13938250" y="10234613"/>
          <a:ext cx="762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103505</xdr:rowOff>
    </xdr:from>
    <xdr:to>
      <xdr:col>76</xdr:col>
      <xdr:colOff>165100</xdr:colOff>
      <xdr:row>62</xdr:row>
      <xdr:rowOff>33655</xdr:rowOff>
    </xdr:to>
    <xdr:sp macro="" textlink="">
      <xdr:nvSpPr>
        <xdr:cNvPr id="548" name="楕円 547">
          <a:extLst>
            <a:ext uri="{FF2B5EF4-FFF2-40B4-BE49-F238E27FC236}">
              <a16:creationId xmlns:a16="http://schemas.microsoft.com/office/drawing/2014/main" id="{839A5E35-DBE2-492E-B0F1-F4BFB31D95D6}"/>
            </a:ext>
          </a:extLst>
        </xdr:cNvPr>
        <xdr:cNvSpPr/>
      </xdr:nvSpPr>
      <xdr:spPr>
        <a:xfrm>
          <a:off x="13093700" y="10180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154305</xdr:rowOff>
    </xdr:from>
    <xdr:to>
      <xdr:col>81</xdr:col>
      <xdr:colOff>50800</xdr:colOff>
      <xdr:row>61</xdr:row>
      <xdr:rowOff>157163</xdr:rowOff>
    </xdr:to>
    <xdr:cxnSp macro="">
      <xdr:nvCxnSpPr>
        <xdr:cNvPr id="549" name="直線コネクタ 548">
          <a:extLst>
            <a:ext uri="{FF2B5EF4-FFF2-40B4-BE49-F238E27FC236}">
              <a16:creationId xmlns:a16="http://schemas.microsoft.com/office/drawing/2014/main" id="{0FDDF73E-E0CA-450C-A27D-66E37EA56DD1}"/>
            </a:ext>
          </a:extLst>
        </xdr:cNvPr>
        <xdr:cNvCxnSpPr/>
      </xdr:nvCxnSpPr>
      <xdr:spPr>
        <a:xfrm>
          <a:off x="13144500" y="10231755"/>
          <a:ext cx="79375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94932</xdr:rowOff>
    </xdr:from>
    <xdr:to>
      <xdr:col>72</xdr:col>
      <xdr:colOff>38100</xdr:colOff>
      <xdr:row>62</xdr:row>
      <xdr:rowOff>25082</xdr:rowOff>
    </xdr:to>
    <xdr:sp macro="" textlink="">
      <xdr:nvSpPr>
        <xdr:cNvPr id="550" name="楕円 549">
          <a:extLst>
            <a:ext uri="{FF2B5EF4-FFF2-40B4-BE49-F238E27FC236}">
              <a16:creationId xmlns:a16="http://schemas.microsoft.com/office/drawing/2014/main" id="{CD11673E-F242-4FC6-9864-CA00F8D6C742}"/>
            </a:ext>
          </a:extLst>
        </xdr:cNvPr>
        <xdr:cNvSpPr/>
      </xdr:nvSpPr>
      <xdr:spPr>
        <a:xfrm>
          <a:off x="12299950" y="101723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145732</xdr:rowOff>
    </xdr:from>
    <xdr:to>
      <xdr:col>76</xdr:col>
      <xdr:colOff>114300</xdr:colOff>
      <xdr:row>61</xdr:row>
      <xdr:rowOff>154305</xdr:rowOff>
    </xdr:to>
    <xdr:cxnSp macro="">
      <xdr:nvCxnSpPr>
        <xdr:cNvPr id="551" name="直線コネクタ 550">
          <a:extLst>
            <a:ext uri="{FF2B5EF4-FFF2-40B4-BE49-F238E27FC236}">
              <a16:creationId xmlns:a16="http://schemas.microsoft.com/office/drawing/2014/main" id="{D1DD4DCD-99C2-462F-80C9-993077D09E3A}"/>
            </a:ext>
          </a:extLst>
        </xdr:cNvPr>
        <xdr:cNvCxnSpPr/>
      </xdr:nvCxnSpPr>
      <xdr:spPr>
        <a:xfrm>
          <a:off x="12344400" y="10223182"/>
          <a:ext cx="8001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23495</xdr:rowOff>
    </xdr:from>
    <xdr:to>
      <xdr:col>67</xdr:col>
      <xdr:colOff>101600</xdr:colOff>
      <xdr:row>61</xdr:row>
      <xdr:rowOff>125095</xdr:rowOff>
    </xdr:to>
    <xdr:sp macro="" textlink="">
      <xdr:nvSpPr>
        <xdr:cNvPr id="552" name="楕円 551">
          <a:extLst>
            <a:ext uri="{FF2B5EF4-FFF2-40B4-BE49-F238E27FC236}">
              <a16:creationId xmlns:a16="http://schemas.microsoft.com/office/drawing/2014/main" id="{B991EF46-FA5E-4665-80A4-2F712BF0CE81}"/>
            </a:ext>
          </a:extLst>
        </xdr:cNvPr>
        <xdr:cNvSpPr/>
      </xdr:nvSpPr>
      <xdr:spPr>
        <a:xfrm>
          <a:off x="1148715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61</xdr:row>
      <xdr:rowOff>145732</xdr:rowOff>
    </xdr:to>
    <xdr:cxnSp macro="">
      <xdr:nvCxnSpPr>
        <xdr:cNvPr id="553" name="直線コネクタ 552">
          <a:extLst>
            <a:ext uri="{FF2B5EF4-FFF2-40B4-BE49-F238E27FC236}">
              <a16:creationId xmlns:a16="http://schemas.microsoft.com/office/drawing/2014/main" id="{2F5C3F19-12A4-47E4-8430-3D807D4D152C}"/>
            </a:ext>
          </a:extLst>
        </xdr:cNvPr>
        <xdr:cNvCxnSpPr/>
      </xdr:nvCxnSpPr>
      <xdr:spPr>
        <a:xfrm>
          <a:off x="11537950" y="10151745"/>
          <a:ext cx="80645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a:extLst>
            <a:ext uri="{FF2B5EF4-FFF2-40B4-BE49-F238E27FC236}">
              <a16:creationId xmlns:a16="http://schemas.microsoft.com/office/drawing/2014/main" id="{E55AD239-2950-42DE-B80E-0C551D0BDD23}"/>
            </a:ext>
          </a:extLst>
        </xdr:cNvPr>
        <xdr:cNvSpPr txBox="1"/>
      </xdr:nvSpPr>
      <xdr:spPr>
        <a:xfrm>
          <a:off x="13742044" y="981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a:extLst>
            <a:ext uri="{FF2B5EF4-FFF2-40B4-BE49-F238E27FC236}">
              <a16:creationId xmlns:a16="http://schemas.microsoft.com/office/drawing/2014/main" id="{9570D0DC-FB86-4D6E-B5A2-CAA8CE127BF0}"/>
            </a:ext>
          </a:extLst>
        </xdr:cNvPr>
        <xdr:cNvSpPr txBox="1"/>
      </xdr:nvSpPr>
      <xdr:spPr>
        <a:xfrm>
          <a:off x="12960994" y="979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a:extLst>
            <a:ext uri="{FF2B5EF4-FFF2-40B4-BE49-F238E27FC236}">
              <a16:creationId xmlns:a16="http://schemas.microsoft.com/office/drawing/2014/main" id="{ABB9A29C-348D-4EB3-A7CA-D182CC4BBBF9}"/>
            </a:ext>
          </a:extLst>
        </xdr:cNvPr>
        <xdr:cNvSpPr txBox="1"/>
      </xdr:nvSpPr>
      <xdr:spPr>
        <a:xfrm>
          <a:off x="12167244" y="977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a:extLst>
            <a:ext uri="{FF2B5EF4-FFF2-40B4-BE49-F238E27FC236}">
              <a16:creationId xmlns:a16="http://schemas.microsoft.com/office/drawing/2014/main" id="{9BD83554-3AD2-4AD5-9455-597216BC23ED}"/>
            </a:ext>
          </a:extLst>
        </xdr:cNvPr>
        <xdr:cNvSpPr txBox="1"/>
      </xdr:nvSpPr>
      <xdr:spPr>
        <a:xfrm>
          <a:off x="113544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27640</xdr:rowOff>
    </xdr:from>
    <xdr:ext cx="405111" cy="259045"/>
    <xdr:sp macro="" textlink="">
      <xdr:nvSpPr>
        <xdr:cNvPr id="558" name="n_1mainValue【学校施設】&#10;有形固定資産減価償却率">
          <a:extLst>
            <a:ext uri="{FF2B5EF4-FFF2-40B4-BE49-F238E27FC236}">
              <a16:creationId xmlns:a16="http://schemas.microsoft.com/office/drawing/2014/main" id="{B8B03488-B9D7-455F-AEE5-3E1288B70BB7}"/>
            </a:ext>
          </a:extLst>
        </xdr:cNvPr>
        <xdr:cNvSpPr txBox="1"/>
      </xdr:nvSpPr>
      <xdr:spPr>
        <a:xfrm>
          <a:off x="13742044" y="1027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24782</xdr:rowOff>
    </xdr:from>
    <xdr:ext cx="405111" cy="259045"/>
    <xdr:sp macro="" textlink="">
      <xdr:nvSpPr>
        <xdr:cNvPr id="559" name="n_2mainValue【学校施設】&#10;有形固定資産減価償却率">
          <a:extLst>
            <a:ext uri="{FF2B5EF4-FFF2-40B4-BE49-F238E27FC236}">
              <a16:creationId xmlns:a16="http://schemas.microsoft.com/office/drawing/2014/main" id="{42540FB7-6476-4FC4-A782-8EF9E0150F08}"/>
            </a:ext>
          </a:extLst>
        </xdr:cNvPr>
        <xdr:cNvSpPr txBox="1"/>
      </xdr:nvSpPr>
      <xdr:spPr>
        <a:xfrm>
          <a:off x="12960994" y="1026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16209</xdr:rowOff>
    </xdr:from>
    <xdr:ext cx="405111" cy="259045"/>
    <xdr:sp macro="" textlink="">
      <xdr:nvSpPr>
        <xdr:cNvPr id="560" name="n_3mainValue【学校施設】&#10;有形固定資産減価償却率">
          <a:extLst>
            <a:ext uri="{FF2B5EF4-FFF2-40B4-BE49-F238E27FC236}">
              <a16:creationId xmlns:a16="http://schemas.microsoft.com/office/drawing/2014/main" id="{34794484-BFD6-4BC6-8D9D-25717DB91F09}"/>
            </a:ext>
          </a:extLst>
        </xdr:cNvPr>
        <xdr:cNvSpPr txBox="1"/>
      </xdr:nvSpPr>
      <xdr:spPr>
        <a:xfrm>
          <a:off x="12167244" y="1025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116222</xdr:rowOff>
    </xdr:from>
    <xdr:ext cx="405111" cy="259045"/>
    <xdr:sp macro="" textlink="">
      <xdr:nvSpPr>
        <xdr:cNvPr id="561" name="n_4mainValue【学校施設】&#10;有形固定資産減価償却率">
          <a:extLst>
            <a:ext uri="{FF2B5EF4-FFF2-40B4-BE49-F238E27FC236}">
              <a16:creationId xmlns:a16="http://schemas.microsoft.com/office/drawing/2014/main" id="{7254753C-DF0F-46DC-86EF-0296D3A91AD4}"/>
            </a:ext>
          </a:extLst>
        </xdr:cNvPr>
        <xdr:cNvSpPr txBox="1"/>
      </xdr:nvSpPr>
      <xdr:spPr>
        <a:xfrm>
          <a:off x="113544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8B7DEEFA-5205-4240-AFC0-0FF37C80765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1262D814-B934-466B-9249-5C86613E613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8E72AA7-97F1-434E-8A18-63DFB4A6AF8D}"/>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CAB271D7-40F8-43F3-BAA7-8171422CD05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FA843764-F7B0-4E37-8D73-850ECCF5114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D43E4B6E-C8DA-4331-B261-00E3011061E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860897CF-988B-44FA-9D32-3322F32237B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96CCA75F-0A70-4766-B21A-026A97CD94E8}"/>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B93B93E8-5569-4F82-9646-5765BBB23FC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3B51D623-8D8B-4753-B504-E7D4CFF859C9}"/>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CC271F7F-F097-48E1-8E5D-4B9A68026A81}"/>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2B5FCB2D-944E-4F7E-98FC-AD96AEDB8CB3}"/>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ED55CB1E-EA69-41F5-B85B-61CC6A8184D4}"/>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F5C3C0C5-D441-483A-A0AA-7E3E4366A3AC}"/>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250758DA-B542-4499-873A-EE21154B3F71}"/>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0C8A7EFB-2AC7-4EC8-8490-E21B96243B63}"/>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A2CEE82C-BC7B-400B-90CA-84FE56A04EC3}"/>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9A3FBB71-8D10-4CE1-BF30-035DDF7B6349}"/>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335A35F4-F24A-46D8-8C4E-7671F7D2CE7B}"/>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00E66D8F-8BE4-43C1-904A-2891B70DCB06}"/>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3762010F-C1B4-4841-84CB-DA44099BE832}"/>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06DCCB77-377D-49EB-9912-D6075F01F914}"/>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C29E3857-0747-44E0-88F1-A336300A94A9}"/>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65D79F32-5B3E-49AB-9913-9E1B39C39F7A}"/>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726ACD8D-0A5B-435F-A77A-AB8AB37EACAA}"/>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59AEFBEB-E6A7-453E-966A-4E869F991B2D}"/>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B9EC3F59-9D06-4FCD-9E36-A3E731B3C0FC}"/>
            </a:ext>
          </a:extLst>
        </xdr:cNvPr>
        <xdr:cNvCxnSpPr/>
      </xdr:nvCxnSpPr>
      <xdr:spPr>
        <a:xfrm flipV="1">
          <a:off x="19951064" y="9096647"/>
          <a:ext cx="0" cy="140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6B2BB981-D6E7-4D95-8CD1-8E34883DC499}"/>
            </a:ext>
          </a:extLst>
        </xdr:cNvPr>
        <xdr:cNvSpPr txBox="1"/>
      </xdr:nvSpPr>
      <xdr:spPr>
        <a:xfrm>
          <a:off x="199898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5227E76D-389D-47E8-BD2B-26D7D2096ACD}"/>
            </a:ext>
          </a:extLst>
        </xdr:cNvPr>
        <xdr:cNvCxnSpPr/>
      </xdr:nvCxnSpPr>
      <xdr:spPr>
        <a:xfrm>
          <a:off x="19881850" y="10499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E54342C2-AF1D-4AFE-A218-396E2C2A4136}"/>
            </a:ext>
          </a:extLst>
        </xdr:cNvPr>
        <xdr:cNvSpPr txBox="1"/>
      </xdr:nvSpPr>
      <xdr:spPr>
        <a:xfrm>
          <a:off x="19989800" y="88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D8DADD84-98FD-405E-B5CB-C6B810D4A8DC}"/>
            </a:ext>
          </a:extLst>
        </xdr:cNvPr>
        <xdr:cNvCxnSpPr/>
      </xdr:nvCxnSpPr>
      <xdr:spPr>
        <a:xfrm>
          <a:off x="19881850" y="9096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a:extLst>
            <a:ext uri="{FF2B5EF4-FFF2-40B4-BE49-F238E27FC236}">
              <a16:creationId xmlns:a16="http://schemas.microsoft.com/office/drawing/2014/main" id="{ED7C33F9-8BB0-4A13-BA38-1EE3A98A9B17}"/>
            </a:ext>
          </a:extLst>
        </xdr:cNvPr>
        <xdr:cNvSpPr txBox="1"/>
      </xdr:nvSpPr>
      <xdr:spPr>
        <a:xfrm>
          <a:off x="19989800" y="980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05969012-38B1-4A94-9309-B8999991B723}"/>
            </a:ext>
          </a:extLst>
        </xdr:cNvPr>
        <xdr:cNvSpPr/>
      </xdr:nvSpPr>
      <xdr:spPr>
        <a:xfrm>
          <a:off x="19900900" y="9825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84E2F8BB-DA3B-417F-8E64-C4431F737AED}"/>
            </a:ext>
          </a:extLst>
        </xdr:cNvPr>
        <xdr:cNvSpPr/>
      </xdr:nvSpPr>
      <xdr:spPr>
        <a:xfrm>
          <a:off x="19157950" y="98401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F563CF05-A436-440C-ACE7-9C11F3DB8CB1}"/>
            </a:ext>
          </a:extLst>
        </xdr:cNvPr>
        <xdr:cNvSpPr/>
      </xdr:nvSpPr>
      <xdr:spPr>
        <a:xfrm>
          <a:off x="18345150" y="983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44BAE131-E1F6-4F8F-83EF-EA2D9FD316F7}"/>
            </a:ext>
          </a:extLst>
        </xdr:cNvPr>
        <xdr:cNvSpPr/>
      </xdr:nvSpPr>
      <xdr:spPr>
        <a:xfrm>
          <a:off x="17551400" y="9849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D1481BC5-D680-49D6-A3A9-17944D1AE0C5}"/>
            </a:ext>
          </a:extLst>
        </xdr:cNvPr>
        <xdr:cNvSpPr/>
      </xdr:nvSpPr>
      <xdr:spPr>
        <a:xfrm>
          <a:off x="16757650" y="9660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9552BDC-D518-46F5-A5A6-4FE76463A1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45C5FBE-C85C-4BC8-83D8-3AB735C8E8E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5096486-310C-4E4B-813F-4BB3A0CD6A9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82F5EAA-1536-44C3-B92A-112757D6C7F4}"/>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8F97C43-F029-4E8A-A6A3-3E78A0ED95B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39007</xdr:rowOff>
    </xdr:from>
    <xdr:to>
      <xdr:col>116</xdr:col>
      <xdr:colOff>114300</xdr:colOff>
      <xdr:row>58</xdr:row>
      <xdr:rowOff>140607</xdr:rowOff>
    </xdr:to>
    <xdr:sp macro="" textlink="">
      <xdr:nvSpPr>
        <xdr:cNvPr id="604" name="楕円 603">
          <a:extLst>
            <a:ext uri="{FF2B5EF4-FFF2-40B4-BE49-F238E27FC236}">
              <a16:creationId xmlns:a16="http://schemas.microsoft.com/office/drawing/2014/main" id="{BAF6444B-2451-40F4-B096-E0E8A5808955}"/>
            </a:ext>
          </a:extLst>
        </xdr:cNvPr>
        <xdr:cNvSpPr/>
      </xdr:nvSpPr>
      <xdr:spPr>
        <a:xfrm>
          <a:off x="19900900" y="96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61884</xdr:rowOff>
    </xdr:from>
    <xdr:ext cx="469744" cy="259045"/>
    <xdr:sp macro="" textlink="">
      <xdr:nvSpPr>
        <xdr:cNvPr id="605" name="【学校施設】&#10;一人当たり面積該当値テキスト">
          <a:extLst>
            <a:ext uri="{FF2B5EF4-FFF2-40B4-BE49-F238E27FC236}">
              <a16:creationId xmlns:a16="http://schemas.microsoft.com/office/drawing/2014/main" id="{633065ED-273A-46F0-9B6C-7A537DC0AB4E}"/>
            </a:ext>
          </a:extLst>
        </xdr:cNvPr>
        <xdr:cNvSpPr txBox="1"/>
      </xdr:nvSpPr>
      <xdr:spPr>
        <a:xfrm>
          <a:off x="19989800" y="94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47172</xdr:rowOff>
    </xdr:from>
    <xdr:to>
      <xdr:col>112</xdr:col>
      <xdr:colOff>38100</xdr:colOff>
      <xdr:row>58</xdr:row>
      <xdr:rowOff>148772</xdr:rowOff>
    </xdr:to>
    <xdr:sp macro="" textlink="">
      <xdr:nvSpPr>
        <xdr:cNvPr id="606" name="楕円 605">
          <a:extLst>
            <a:ext uri="{FF2B5EF4-FFF2-40B4-BE49-F238E27FC236}">
              <a16:creationId xmlns:a16="http://schemas.microsoft.com/office/drawing/2014/main" id="{2287F5AB-8191-4112-8E75-4708282929C3}"/>
            </a:ext>
          </a:extLst>
        </xdr:cNvPr>
        <xdr:cNvSpPr/>
      </xdr:nvSpPr>
      <xdr:spPr>
        <a:xfrm>
          <a:off x="19157950" y="96293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89807</xdr:rowOff>
    </xdr:from>
    <xdr:to>
      <xdr:col>116</xdr:col>
      <xdr:colOff>63500</xdr:colOff>
      <xdr:row>58</xdr:row>
      <xdr:rowOff>97972</xdr:rowOff>
    </xdr:to>
    <xdr:cxnSp macro="">
      <xdr:nvCxnSpPr>
        <xdr:cNvPr id="607" name="直線コネクタ 606">
          <a:extLst>
            <a:ext uri="{FF2B5EF4-FFF2-40B4-BE49-F238E27FC236}">
              <a16:creationId xmlns:a16="http://schemas.microsoft.com/office/drawing/2014/main" id="{2C9BEED6-A029-45DE-8D8D-E96131D38874}"/>
            </a:ext>
          </a:extLst>
        </xdr:cNvPr>
        <xdr:cNvCxnSpPr/>
      </xdr:nvCxnSpPr>
      <xdr:spPr>
        <a:xfrm flipV="1">
          <a:off x="19202400" y="9671957"/>
          <a:ext cx="7493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66766</xdr:rowOff>
    </xdr:from>
    <xdr:to>
      <xdr:col>107</xdr:col>
      <xdr:colOff>101600</xdr:colOff>
      <xdr:row>58</xdr:row>
      <xdr:rowOff>168366</xdr:rowOff>
    </xdr:to>
    <xdr:sp macro="" textlink="">
      <xdr:nvSpPr>
        <xdr:cNvPr id="608" name="楕円 607">
          <a:extLst>
            <a:ext uri="{FF2B5EF4-FFF2-40B4-BE49-F238E27FC236}">
              <a16:creationId xmlns:a16="http://schemas.microsoft.com/office/drawing/2014/main" id="{C0F641B3-BCAF-4100-9B05-CA0A4C4026DF}"/>
            </a:ext>
          </a:extLst>
        </xdr:cNvPr>
        <xdr:cNvSpPr/>
      </xdr:nvSpPr>
      <xdr:spPr>
        <a:xfrm>
          <a:off x="18345150" y="96489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97972</xdr:rowOff>
    </xdr:from>
    <xdr:to>
      <xdr:col>111</xdr:col>
      <xdr:colOff>177800</xdr:colOff>
      <xdr:row>58</xdr:row>
      <xdr:rowOff>117566</xdr:rowOff>
    </xdr:to>
    <xdr:cxnSp macro="">
      <xdr:nvCxnSpPr>
        <xdr:cNvPr id="609" name="直線コネクタ 608">
          <a:extLst>
            <a:ext uri="{FF2B5EF4-FFF2-40B4-BE49-F238E27FC236}">
              <a16:creationId xmlns:a16="http://schemas.microsoft.com/office/drawing/2014/main" id="{7B7CE3F2-2FCC-496C-BCA4-1F7ACE16187C}"/>
            </a:ext>
          </a:extLst>
        </xdr:cNvPr>
        <xdr:cNvCxnSpPr/>
      </xdr:nvCxnSpPr>
      <xdr:spPr>
        <a:xfrm flipV="1">
          <a:off x="18395950" y="9680122"/>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37374</xdr:rowOff>
    </xdr:from>
    <xdr:to>
      <xdr:col>102</xdr:col>
      <xdr:colOff>165100</xdr:colOff>
      <xdr:row>58</xdr:row>
      <xdr:rowOff>138974</xdr:rowOff>
    </xdr:to>
    <xdr:sp macro="" textlink="">
      <xdr:nvSpPr>
        <xdr:cNvPr id="610" name="楕円 609">
          <a:extLst>
            <a:ext uri="{FF2B5EF4-FFF2-40B4-BE49-F238E27FC236}">
              <a16:creationId xmlns:a16="http://schemas.microsoft.com/office/drawing/2014/main" id="{7A83FEE9-E0BA-4DDD-9EF7-29DB29F051FB}"/>
            </a:ext>
          </a:extLst>
        </xdr:cNvPr>
        <xdr:cNvSpPr/>
      </xdr:nvSpPr>
      <xdr:spPr>
        <a:xfrm>
          <a:off x="17551400" y="96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88174</xdr:rowOff>
    </xdr:from>
    <xdr:to>
      <xdr:col>107</xdr:col>
      <xdr:colOff>50800</xdr:colOff>
      <xdr:row>58</xdr:row>
      <xdr:rowOff>117566</xdr:rowOff>
    </xdr:to>
    <xdr:cxnSp macro="">
      <xdr:nvCxnSpPr>
        <xdr:cNvPr id="611" name="直線コネクタ 610">
          <a:extLst>
            <a:ext uri="{FF2B5EF4-FFF2-40B4-BE49-F238E27FC236}">
              <a16:creationId xmlns:a16="http://schemas.microsoft.com/office/drawing/2014/main" id="{25EEE432-9DFA-4D3F-8123-524E2680EB56}"/>
            </a:ext>
          </a:extLst>
        </xdr:cNvPr>
        <xdr:cNvCxnSpPr/>
      </xdr:nvCxnSpPr>
      <xdr:spPr>
        <a:xfrm>
          <a:off x="17602200" y="9670324"/>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6350</xdr:rowOff>
    </xdr:from>
    <xdr:to>
      <xdr:col>98</xdr:col>
      <xdr:colOff>38100</xdr:colOff>
      <xdr:row>58</xdr:row>
      <xdr:rowOff>107950</xdr:rowOff>
    </xdr:to>
    <xdr:sp macro="" textlink="">
      <xdr:nvSpPr>
        <xdr:cNvPr id="612" name="楕円 611">
          <a:extLst>
            <a:ext uri="{FF2B5EF4-FFF2-40B4-BE49-F238E27FC236}">
              <a16:creationId xmlns:a16="http://schemas.microsoft.com/office/drawing/2014/main" id="{8866A422-3803-449C-BF56-ECEB64442D42}"/>
            </a:ext>
          </a:extLst>
        </xdr:cNvPr>
        <xdr:cNvSpPr/>
      </xdr:nvSpPr>
      <xdr:spPr>
        <a:xfrm>
          <a:off x="16757650" y="9588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57150</xdr:rowOff>
    </xdr:from>
    <xdr:to>
      <xdr:col>102</xdr:col>
      <xdr:colOff>114300</xdr:colOff>
      <xdr:row>58</xdr:row>
      <xdr:rowOff>88174</xdr:rowOff>
    </xdr:to>
    <xdr:cxnSp macro="">
      <xdr:nvCxnSpPr>
        <xdr:cNvPr id="613" name="直線コネクタ 612">
          <a:extLst>
            <a:ext uri="{FF2B5EF4-FFF2-40B4-BE49-F238E27FC236}">
              <a16:creationId xmlns:a16="http://schemas.microsoft.com/office/drawing/2014/main" id="{9A7A8B85-124B-4116-9419-DF601AB70984}"/>
            </a:ext>
          </a:extLst>
        </xdr:cNvPr>
        <xdr:cNvCxnSpPr/>
      </xdr:nvCxnSpPr>
      <xdr:spPr>
        <a:xfrm>
          <a:off x="16802100" y="9639300"/>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a:extLst>
            <a:ext uri="{FF2B5EF4-FFF2-40B4-BE49-F238E27FC236}">
              <a16:creationId xmlns:a16="http://schemas.microsoft.com/office/drawing/2014/main" id="{1D735DE4-2E67-4E3C-85E1-AD9FC33772A5}"/>
            </a:ext>
          </a:extLst>
        </xdr:cNvPr>
        <xdr:cNvSpPr txBox="1"/>
      </xdr:nvSpPr>
      <xdr:spPr>
        <a:xfrm>
          <a:off x="18980227"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a:extLst>
            <a:ext uri="{FF2B5EF4-FFF2-40B4-BE49-F238E27FC236}">
              <a16:creationId xmlns:a16="http://schemas.microsoft.com/office/drawing/2014/main" id="{B054A08C-52F7-4DE8-9526-20A517F5E557}"/>
            </a:ext>
          </a:extLst>
        </xdr:cNvPr>
        <xdr:cNvSpPr txBox="1"/>
      </xdr:nvSpPr>
      <xdr:spPr>
        <a:xfrm>
          <a:off x="181801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a:extLst>
            <a:ext uri="{FF2B5EF4-FFF2-40B4-BE49-F238E27FC236}">
              <a16:creationId xmlns:a16="http://schemas.microsoft.com/office/drawing/2014/main" id="{BE353494-E608-4085-9B86-11F9CB600DF0}"/>
            </a:ext>
          </a:extLst>
        </xdr:cNvPr>
        <xdr:cNvSpPr txBox="1"/>
      </xdr:nvSpPr>
      <xdr:spPr>
        <a:xfrm>
          <a:off x="1738637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617" name="n_4aveValue【学校施設】&#10;一人当たり面積">
          <a:extLst>
            <a:ext uri="{FF2B5EF4-FFF2-40B4-BE49-F238E27FC236}">
              <a16:creationId xmlns:a16="http://schemas.microsoft.com/office/drawing/2014/main" id="{87AEA978-6269-4AD5-BF97-CE8E070524DA}"/>
            </a:ext>
          </a:extLst>
        </xdr:cNvPr>
        <xdr:cNvSpPr txBox="1"/>
      </xdr:nvSpPr>
      <xdr:spPr>
        <a:xfrm>
          <a:off x="16592627" y="97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165299</xdr:rowOff>
    </xdr:from>
    <xdr:ext cx="469744" cy="259045"/>
    <xdr:sp macro="" textlink="">
      <xdr:nvSpPr>
        <xdr:cNvPr id="618" name="n_1mainValue【学校施設】&#10;一人当たり面積">
          <a:extLst>
            <a:ext uri="{FF2B5EF4-FFF2-40B4-BE49-F238E27FC236}">
              <a16:creationId xmlns:a16="http://schemas.microsoft.com/office/drawing/2014/main" id="{8F77D175-2969-4DC7-9499-EA239437CE2C}"/>
            </a:ext>
          </a:extLst>
        </xdr:cNvPr>
        <xdr:cNvSpPr txBox="1"/>
      </xdr:nvSpPr>
      <xdr:spPr>
        <a:xfrm>
          <a:off x="18980227"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13443</xdr:rowOff>
    </xdr:from>
    <xdr:ext cx="469744" cy="259045"/>
    <xdr:sp macro="" textlink="">
      <xdr:nvSpPr>
        <xdr:cNvPr id="619" name="n_2mainValue【学校施設】&#10;一人当たり面積">
          <a:extLst>
            <a:ext uri="{FF2B5EF4-FFF2-40B4-BE49-F238E27FC236}">
              <a16:creationId xmlns:a16="http://schemas.microsoft.com/office/drawing/2014/main" id="{0D903061-614D-4317-A1DD-F7DFFE8A0284}"/>
            </a:ext>
          </a:extLst>
        </xdr:cNvPr>
        <xdr:cNvSpPr txBox="1"/>
      </xdr:nvSpPr>
      <xdr:spPr>
        <a:xfrm>
          <a:off x="18180127" y="943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155501</xdr:rowOff>
    </xdr:from>
    <xdr:ext cx="469744" cy="259045"/>
    <xdr:sp macro="" textlink="">
      <xdr:nvSpPr>
        <xdr:cNvPr id="620" name="n_3mainValue【学校施設】&#10;一人当たり面積">
          <a:extLst>
            <a:ext uri="{FF2B5EF4-FFF2-40B4-BE49-F238E27FC236}">
              <a16:creationId xmlns:a16="http://schemas.microsoft.com/office/drawing/2014/main" id="{68081C32-3D0A-45C3-ABD5-F5EA91FCDF12}"/>
            </a:ext>
          </a:extLst>
        </xdr:cNvPr>
        <xdr:cNvSpPr txBox="1"/>
      </xdr:nvSpPr>
      <xdr:spPr>
        <a:xfrm>
          <a:off x="17386377" y="940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124477</xdr:rowOff>
    </xdr:from>
    <xdr:ext cx="469744" cy="259045"/>
    <xdr:sp macro="" textlink="">
      <xdr:nvSpPr>
        <xdr:cNvPr id="621" name="n_4mainValue【学校施設】&#10;一人当たり面積">
          <a:extLst>
            <a:ext uri="{FF2B5EF4-FFF2-40B4-BE49-F238E27FC236}">
              <a16:creationId xmlns:a16="http://schemas.microsoft.com/office/drawing/2014/main" id="{B18B7E1E-4681-42DC-A78D-0E3CADF1A5A2}"/>
            </a:ext>
          </a:extLst>
        </xdr:cNvPr>
        <xdr:cNvSpPr txBox="1"/>
      </xdr:nvSpPr>
      <xdr:spPr>
        <a:xfrm>
          <a:off x="16592627"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DD8A18D4-D80B-47A4-ABEB-11C1800293C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665E113F-9268-49B4-800D-9E425D86387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97DA56DD-0F7F-4A1A-A253-FA53284DC00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A14F2883-79E7-4929-9713-85EF887D64A2}"/>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41E5E6AE-E8B0-4147-BF72-A12031FE21B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CC32F9B-BC62-48BA-9A7B-52BE96F0ABD9}"/>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3C1D0DC9-E958-45DE-A3F2-766727D88E41}"/>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3986A711-886B-417A-81B4-AFCEE4FBAE01}"/>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20DA8FA9-69DF-4BDB-8931-D23AF0BC20E3}"/>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E5164588-3DBB-4AC8-B9BE-67279599850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63A9F350-B478-4223-93B7-3A436E0AA118}"/>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D28FB7D-8FFA-4EB8-B67E-FCE3E538B102}"/>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C2B237FC-6C8B-457B-8677-DCCE29D7D445}"/>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4610267F-A476-4AB3-84DC-FD994661B0DD}"/>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ADD2B39-7668-4FA8-AB17-AF22822AC5F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4C990B1F-BBBC-4641-8D94-9D34F96E80C1}"/>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A7AEA8B4-C0E0-4049-9866-DB8D67A6735F}"/>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9CCE1A17-E7F9-4CCB-B321-E641760B4667}"/>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D447836D-D91C-401A-8EA9-041637825BAC}"/>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864AA6A8-7EC8-48C5-8DBD-07B10BDA177C}"/>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2841CCA9-1C5B-4363-9890-E5C5B1EF1166}"/>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861008E9-42E5-4E4A-BC93-90D3245CEA1E}"/>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C9F057C-8FC2-4440-B277-D78E8B9189EC}"/>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32F70C3E-BA83-4CC8-BA7B-580E02B3E366}"/>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38DF9D00-76E2-4196-9544-CC2C226FA8DA}"/>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2593D9E5-BAB6-410A-8F03-541EE91FD2A3}"/>
            </a:ext>
          </a:extLst>
        </xdr:cNvPr>
        <xdr:cNvCxnSpPr/>
      </xdr:nvCxnSpPr>
      <xdr:spPr>
        <a:xfrm flipV="1">
          <a:off x="14699614" y="12943477"/>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0325ACF1-071D-4662-80BD-7BD3A0F2EF54}"/>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DA215CBB-875A-49C9-9584-6F4B44E87B95}"/>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68553E92-F952-428E-8EEB-57C113CC7C41}"/>
            </a:ext>
          </a:extLst>
        </xdr:cNvPr>
        <xdr:cNvSpPr txBox="1"/>
      </xdr:nvSpPr>
      <xdr:spPr>
        <a:xfrm>
          <a:off x="14738350" y="12725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B2047D44-8076-49FD-8EA2-7503C41DC028}"/>
            </a:ext>
          </a:extLst>
        </xdr:cNvPr>
        <xdr:cNvCxnSpPr/>
      </xdr:nvCxnSpPr>
      <xdr:spPr>
        <a:xfrm>
          <a:off x="14611350" y="12943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a:extLst>
            <a:ext uri="{FF2B5EF4-FFF2-40B4-BE49-F238E27FC236}">
              <a16:creationId xmlns:a16="http://schemas.microsoft.com/office/drawing/2014/main" id="{7C8706F1-3D73-4323-B72C-8F207FFF176D}"/>
            </a:ext>
          </a:extLst>
        </xdr:cNvPr>
        <xdr:cNvSpPr txBox="1"/>
      </xdr:nvSpPr>
      <xdr:spPr>
        <a:xfrm>
          <a:off x="14738350" y="13546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78B42174-20BE-44B8-A571-BCDA8D878DFA}"/>
            </a:ext>
          </a:extLst>
        </xdr:cNvPr>
        <xdr:cNvSpPr/>
      </xdr:nvSpPr>
      <xdr:spPr>
        <a:xfrm>
          <a:off x="14649450" y="136886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DBCB8EF4-FD2B-4289-8CCF-B69ACB33F8AC}"/>
            </a:ext>
          </a:extLst>
        </xdr:cNvPr>
        <xdr:cNvSpPr/>
      </xdr:nvSpPr>
      <xdr:spPr>
        <a:xfrm>
          <a:off x="138874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266E9233-53EE-4CC4-A46E-971FB20A13AA}"/>
            </a:ext>
          </a:extLst>
        </xdr:cNvPr>
        <xdr:cNvSpPr/>
      </xdr:nvSpPr>
      <xdr:spPr>
        <a:xfrm>
          <a:off x="130937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a:extLst>
            <a:ext uri="{FF2B5EF4-FFF2-40B4-BE49-F238E27FC236}">
              <a16:creationId xmlns:a16="http://schemas.microsoft.com/office/drawing/2014/main" id="{28312D36-1323-4E23-8074-BDCAE69011B2}"/>
            </a:ext>
          </a:extLst>
        </xdr:cNvPr>
        <xdr:cNvSpPr/>
      </xdr:nvSpPr>
      <xdr:spPr>
        <a:xfrm>
          <a:off x="12299950" y="136869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a:extLst>
            <a:ext uri="{FF2B5EF4-FFF2-40B4-BE49-F238E27FC236}">
              <a16:creationId xmlns:a16="http://schemas.microsoft.com/office/drawing/2014/main" id="{569FB180-FA45-428F-A92D-AF8173F46252}"/>
            </a:ext>
          </a:extLst>
        </xdr:cNvPr>
        <xdr:cNvSpPr/>
      </xdr:nvSpPr>
      <xdr:spPr>
        <a:xfrm>
          <a:off x="11487150" y="136657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6072CE18-EDC0-4794-9DDF-D042A75AA4A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E5040EA-3A55-4579-A5AB-6D6A3376C19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BC6C17C-DA0E-4726-9D6B-AA459014A9CB}"/>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0AD8FF3-1D01-4715-81E6-368CD071290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F146AC8-EFF0-4691-A8FB-900E1ADA55F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xdr:nvSpPr>
        <xdr:cNvPr id="663" name="楕円 662">
          <a:extLst>
            <a:ext uri="{FF2B5EF4-FFF2-40B4-BE49-F238E27FC236}">
              <a16:creationId xmlns:a16="http://schemas.microsoft.com/office/drawing/2014/main" id="{5806D854-1097-4C3F-BE3B-FFF35986BFDB}"/>
            </a:ext>
          </a:extLst>
        </xdr:cNvPr>
        <xdr:cNvSpPr/>
      </xdr:nvSpPr>
      <xdr:spPr>
        <a:xfrm>
          <a:off x="14649450" y="138308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99621</xdr:rowOff>
    </xdr:from>
    <xdr:ext cx="405111" cy="259045"/>
    <xdr:sp macro="" textlink="">
      <xdr:nvSpPr>
        <xdr:cNvPr id="664" name="【児童館】&#10;有形固定資産減価償却率該当値テキスト">
          <a:extLst>
            <a:ext uri="{FF2B5EF4-FFF2-40B4-BE49-F238E27FC236}">
              <a16:creationId xmlns:a16="http://schemas.microsoft.com/office/drawing/2014/main" id="{90BEF3A3-C456-47D9-9CA8-7974723D64EA}"/>
            </a:ext>
          </a:extLst>
        </xdr:cNvPr>
        <xdr:cNvSpPr txBox="1"/>
      </xdr:nvSpPr>
      <xdr:spPr>
        <a:xfrm>
          <a:off x="14738350" y="13809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665" name="楕円 664">
          <a:extLst>
            <a:ext uri="{FF2B5EF4-FFF2-40B4-BE49-F238E27FC236}">
              <a16:creationId xmlns:a16="http://schemas.microsoft.com/office/drawing/2014/main" id="{3674A835-7284-422D-AF35-FEB6322F5060}"/>
            </a:ext>
          </a:extLst>
        </xdr:cNvPr>
        <xdr:cNvSpPr/>
      </xdr:nvSpPr>
      <xdr:spPr>
        <a:xfrm>
          <a:off x="1388745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84</xdr:row>
      <xdr:rowOff>544</xdr:rowOff>
    </xdr:to>
    <xdr:cxnSp macro="">
      <xdr:nvCxnSpPr>
        <xdr:cNvPr id="666" name="直線コネクタ 665">
          <a:extLst>
            <a:ext uri="{FF2B5EF4-FFF2-40B4-BE49-F238E27FC236}">
              <a16:creationId xmlns:a16="http://schemas.microsoft.com/office/drawing/2014/main" id="{99DF0869-92D7-4FB5-9CDE-6790FCF0D879}"/>
            </a:ext>
          </a:extLst>
        </xdr:cNvPr>
        <xdr:cNvCxnSpPr/>
      </xdr:nvCxnSpPr>
      <xdr:spPr>
        <a:xfrm>
          <a:off x="13938250" y="13696950"/>
          <a:ext cx="762000" cy="17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62412</xdr:rowOff>
    </xdr:from>
    <xdr:to>
      <xdr:col>76</xdr:col>
      <xdr:colOff>165100</xdr:colOff>
      <xdr:row>82</xdr:row>
      <xdr:rowOff>164012</xdr:rowOff>
    </xdr:to>
    <xdr:sp macro="" textlink="">
      <xdr:nvSpPr>
        <xdr:cNvPr id="667" name="楕円 666">
          <a:extLst>
            <a:ext uri="{FF2B5EF4-FFF2-40B4-BE49-F238E27FC236}">
              <a16:creationId xmlns:a16="http://schemas.microsoft.com/office/drawing/2014/main" id="{4199C489-0B28-43AB-80C2-FDE6544AE0EB}"/>
            </a:ext>
          </a:extLst>
        </xdr:cNvPr>
        <xdr:cNvSpPr/>
      </xdr:nvSpPr>
      <xdr:spPr>
        <a:xfrm>
          <a:off x="130937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113212</xdr:rowOff>
    </xdr:from>
    <xdr:to>
      <xdr:col>81</xdr:col>
      <xdr:colOff>50800</xdr:colOff>
      <xdr:row>82</xdr:row>
      <xdr:rowOff>152400</xdr:rowOff>
    </xdr:to>
    <xdr:cxnSp macro="">
      <xdr:nvCxnSpPr>
        <xdr:cNvPr id="668" name="直線コネクタ 667">
          <a:extLst>
            <a:ext uri="{FF2B5EF4-FFF2-40B4-BE49-F238E27FC236}">
              <a16:creationId xmlns:a16="http://schemas.microsoft.com/office/drawing/2014/main" id="{AF1F960E-59D9-44DB-9041-72D67CF23B5B}"/>
            </a:ext>
          </a:extLst>
        </xdr:cNvPr>
        <xdr:cNvCxnSpPr/>
      </xdr:nvCxnSpPr>
      <xdr:spPr>
        <a:xfrm>
          <a:off x="13144500" y="13657762"/>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24856</xdr:rowOff>
    </xdr:from>
    <xdr:to>
      <xdr:col>72</xdr:col>
      <xdr:colOff>38100</xdr:colOff>
      <xdr:row>82</xdr:row>
      <xdr:rowOff>126456</xdr:rowOff>
    </xdr:to>
    <xdr:sp macro="" textlink="">
      <xdr:nvSpPr>
        <xdr:cNvPr id="669" name="楕円 668">
          <a:extLst>
            <a:ext uri="{FF2B5EF4-FFF2-40B4-BE49-F238E27FC236}">
              <a16:creationId xmlns:a16="http://schemas.microsoft.com/office/drawing/2014/main" id="{A27CB427-89CD-44CA-AC7A-E8D432486171}"/>
            </a:ext>
          </a:extLst>
        </xdr:cNvPr>
        <xdr:cNvSpPr/>
      </xdr:nvSpPr>
      <xdr:spPr>
        <a:xfrm>
          <a:off x="12299950" y="135694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75656</xdr:rowOff>
    </xdr:from>
    <xdr:to>
      <xdr:col>76</xdr:col>
      <xdr:colOff>114300</xdr:colOff>
      <xdr:row>82</xdr:row>
      <xdr:rowOff>113212</xdr:rowOff>
    </xdr:to>
    <xdr:cxnSp macro="">
      <xdr:nvCxnSpPr>
        <xdr:cNvPr id="670" name="直線コネクタ 669">
          <a:extLst>
            <a:ext uri="{FF2B5EF4-FFF2-40B4-BE49-F238E27FC236}">
              <a16:creationId xmlns:a16="http://schemas.microsoft.com/office/drawing/2014/main" id="{56E64141-7297-4A82-A9DE-D1EBB0A38DE8}"/>
            </a:ext>
          </a:extLst>
        </xdr:cNvPr>
        <xdr:cNvCxnSpPr/>
      </xdr:nvCxnSpPr>
      <xdr:spPr>
        <a:xfrm>
          <a:off x="12344400" y="13620206"/>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157118</xdr:rowOff>
    </xdr:from>
    <xdr:to>
      <xdr:col>67</xdr:col>
      <xdr:colOff>101600</xdr:colOff>
      <xdr:row>82</xdr:row>
      <xdr:rowOff>87268</xdr:rowOff>
    </xdr:to>
    <xdr:sp macro="" textlink="">
      <xdr:nvSpPr>
        <xdr:cNvPr id="671" name="楕円 670">
          <a:extLst>
            <a:ext uri="{FF2B5EF4-FFF2-40B4-BE49-F238E27FC236}">
              <a16:creationId xmlns:a16="http://schemas.microsoft.com/office/drawing/2014/main" id="{EFC0A039-B1B2-495E-B1AF-70F75596D5F6}"/>
            </a:ext>
          </a:extLst>
        </xdr:cNvPr>
        <xdr:cNvSpPr/>
      </xdr:nvSpPr>
      <xdr:spPr>
        <a:xfrm>
          <a:off x="11487150" y="135365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36468</xdr:rowOff>
    </xdr:from>
    <xdr:to>
      <xdr:col>71</xdr:col>
      <xdr:colOff>177800</xdr:colOff>
      <xdr:row>82</xdr:row>
      <xdr:rowOff>75656</xdr:rowOff>
    </xdr:to>
    <xdr:cxnSp macro="">
      <xdr:nvCxnSpPr>
        <xdr:cNvPr id="672" name="直線コネクタ 671">
          <a:extLst>
            <a:ext uri="{FF2B5EF4-FFF2-40B4-BE49-F238E27FC236}">
              <a16:creationId xmlns:a16="http://schemas.microsoft.com/office/drawing/2014/main" id="{DC9FF6B8-25D1-41F8-A96A-99444E7B398E}"/>
            </a:ext>
          </a:extLst>
        </xdr:cNvPr>
        <xdr:cNvCxnSpPr/>
      </xdr:nvCxnSpPr>
      <xdr:spPr>
        <a:xfrm>
          <a:off x="11537950" y="13581018"/>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a:extLst>
            <a:ext uri="{FF2B5EF4-FFF2-40B4-BE49-F238E27FC236}">
              <a16:creationId xmlns:a16="http://schemas.microsoft.com/office/drawing/2014/main" id="{7B1F328D-CB15-4968-9942-DD211D6BFB92}"/>
            </a:ext>
          </a:extLst>
        </xdr:cNvPr>
        <xdr:cNvSpPr txBox="1"/>
      </xdr:nvSpPr>
      <xdr:spPr>
        <a:xfrm>
          <a:off x="13742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a:extLst>
            <a:ext uri="{FF2B5EF4-FFF2-40B4-BE49-F238E27FC236}">
              <a16:creationId xmlns:a16="http://schemas.microsoft.com/office/drawing/2014/main" id="{32CE7C0B-8E2E-494A-B23F-169CDEFEA700}"/>
            </a:ext>
          </a:extLst>
        </xdr:cNvPr>
        <xdr:cNvSpPr txBox="1"/>
      </xdr:nvSpPr>
      <xdr:spPr>
        <a:xfrm>
          <a:off x="12960994" y="1377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a:extLst>
            <a:ext uri="{FF2B5EF4-FFF2-40B4-BE49-F238E27FC236}">
              <a16:creationId xmlns:a16="http://schemas.microsoft.com/office/drawing/2014/main" id="{3C77C651-FE4F-4C0C-AD55-C40F960641D0}"/>
            </a:ext>
          </a:extLst>
        </xdr:cNvPr>
        <xdr:cNvSpPr txBox="1"/>
      </xdr:nvSpPr>
      <xdr:spPr>
        <a:xfrm>
          <a:off x="12167244" y="1377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a:extLst>
            <a:ext uri="{FF2B5EF4-FFF2-40B4-BE49-F238E27FC236}">
              <a16:creationId xmlns:a16="http://schemas.microsoft.com/office/drawing/2014/main" id="{7BAF06D6-F97D-4DF5-B4D9-82A914D0D333}"/>
            </a:ext>
          </a:extLst>
        </xdr:cNvPr>
        <xdr:cNvSpPr txBox="1"/>
      </xdr:nvSpPr>
      <xdr:spPr>
        <a:xfrm>
          <a:off x="11354444" y="13752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48277</xdr:rowOff>
    </xdr:from>
    <xdr:ext cx="405111" cy="259045"/>
    <xdr:sp macro="" textlink="">
      <xdr:nvSpPr>
        <xdr:cNvPr id="677" name="n_1mainValue【児童館】&#10;有形固定資産減価償却率">
          <a:extLst>
            <a:ext uri="{FF2B5EF4-FFF2-40B4-BE49-F238E27FC236}">
              <a16:creationId xmlns:a16="http://schemas.microsoft.com/office/drawing/2014/main" id="{9565186E-6DE5-4844-878E-C3A4D387C784}"/>
            </a:ext>
          </a:extLst>
        </xdr:cNvPr>
        <xdr:cNvSpPr txBox="1"/>
      </xdr:nvSpPr>
      <xdr:spPr>
        <a:xfrm>
          <a:off x="1374204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9089</xdr:rowOff>
    </xdr:from>
    <xdr:ext cx="405111" cy="259045"/>
    <xdr:sp macro="" textlink="">
      <xdr:nvSpPr>
        <xdr:cNvPr id="678" name="n_2mainValue【児童館】&#10;有形固定資産減価償却率">
          <a:extLst>
            <a:ext uri="{FF2B5EF4-FFF2-40B4-BE49-F238E27FC236}">
              <a16:creationId xmlns:a16="http://schemas.microsoft.com/office/drawing/2014/main" id="{A16FDF95-BA1C-4364-8383-0BAF843E45BC}"/>
            </a:ext>
          </a:extLst>
        </xdr:cNvPr>
        <xdr:cNvSpPr txBox="1"/>
      </xdr:nvSpPr>
      <xdr:spPr>
        <a:xfrm>
          <a:off x="12960994" y="13388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142983</xdr:rowOff>
    </xdr:from>
    <xdr:ext cx="405111" cy="259045"/>
    <xdr:sp macro="" textlink="">
      <xdr:nvSpPr>
        <xdr:cNvPr id="679" name="n_3mainValue【児童館】&#10;有形固定資産減価償却率">
          <a:extLst>
            <a:ext uri="{FF2B5EF4-FFF2-40B4-BE49-F238E27FC236}">
              <a16:creationId xmlns:a16="http://schemas.microsoft.com/office/drawing/2014/main" id="{BDA28DB3-0FC0-45A9-B994-957C0291A416}"/>
            </a:ext>
          </a:extLst>
        </xdr:cNvPr>
        <xdr:cNvSpPr txBox="1"/>
      </xdr:nvSpPr>
      <xdr:spPr>
        <a:xfrm>
          <a:off x="12167244" y="13357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103795</xdr:rowOff>
    </xdr:from>
    <xdr:ext cx="405111" cy="259045"/>
    <xdr:sp macro="" textlink="">
      <xdr:nvSpPr>
        <xdr:cNvPr id="680" name="n_4mainValue【児童館】&#10;有形固定資産減価償却率">
          <a:extLst>
            <a:ext uri="{FF2B5EF4-FFF2-40B4-BE49-F238E27FC236}">
              <a16:creationId xmlns:a16="http://schemas.microsoft.com/office/drawing/2014/main" id="{8F648E48-7D28-419A-99FA-A2C0B4875F93}"/>
            </a:ext>
          </a:extLst>
        </xdr:cNvPr>
        <xdr:cNvSpPr txBox="1"/>
      </xdr:nvSpPr>
      <xdr:spPr>
        <a:xfrm>
          <a:off x="11354444" y="1331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CC38F4FA-2C84-4AE0-9E14-8D32498F56D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B546516-D4AE-4523-832F-C83D0794FCE3}"/>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72BA70A1-4D25-4F90-A40B-86EEE1E2CA29}"/>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144CFDE-AF60-401D-83F6-3E0063CCB499}"/>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2315D765-59E6-4CF7-AA60-5AB5C7BD0CC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2CC5F43A-1314-477E-86E0-AF2B3FF6BC4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1A88C209-B7E3-425A-8220-9471928ABD78}"/>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B0B8038F-0CBA-411A-9F69-D10D90DB7FDA}"/>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96D3E56-16BB-412F-BCA8-EC93BDE2CE67}"/>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117D9277-367F-4C97-B7F9-81E9A700D748}"/>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E7C8753B-C821-4514-AECE-EB021614619D}"/>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16935124-8951-42F0-BA0F-43485D3E1EA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13DC333B-24A6-462A-972F-42A05626673D}"/>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402DD44B-5886-4ACC-80F3-6FB2F3644154}"/>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B351BEFB-1F23-4D13-91BA-26754C7A77D5}"/>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922CC150-0F94-4E84-B85E-738892658E22}"/>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6D08A256-3B6E-4594-97D1-15C2F805DF51}"/>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E88D794D-A58F-4A6E-9D51-8B3E2E7F9421}"/>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D87769EC-E89B-4573-9D85-74AAACAD55CB}"/>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F1EB6F87-32D2-4049-85EF-3BED262595EA}"/>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ECDF89D0-BB43-40C8-B592-2B3E25B82C3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E0D0E926-5110-4D5F-992A-ABD0E1A2BB3A}"/>
            </a:ext>
          </a:extLst>
        </xdr:cNvPr>
        <xdr:cNvCxnSpPr/>
      </xdr:nvCxnSpPr>
      <xdr:spPr>
        <a:xfrm flipV="1">
          <a:off x="19951064" y="13036550"/>
          <a:ext cx="0" cy="118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3CFCB1AA-9AEC-4580-AE18-BBB01407CC9E}"/>
            </a:ext>
          </a:extLst>
        </xdr:cNvPr>
        <xdr:cNvSpPr txBox="1"/>
      </xdr:nvSpPr>
      <xdr:spPr>
        <a:xfrm>
          <a:off x="19989800" y="1422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9D8E542C-5DC6-49EC-A16B-00C6509C9B03}"/>
            </a:ext>
          </a:extLst>
        </xdr:cNvPr>
        <xdr:cNvCxnSpPr/>
      </xdr:nvCxnSpPr>
      <xdr:spPr>
        <a:xfrm>
          <a:off x="19881850" y="14220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4A957A33-4967-4CB1-B575-DC4DFC81D74B}"/>
            </a:ext>
          </a:extLst>
        </xdr:cNvPr>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EF884752-F354-498E-A122-15530828E97B}"/>
            </a:ext>
          </a:extLst>
        </xdr:cNvPr>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a:extLst>
            <a:ext uri="{FF2B5EF4-FFF2-40B4-BE49-F238E27FC236}">
              <a16:creationId xmlns:a16="http://schemas.microsoft.com/office/drawing/2014/main" id="{1D683013-B019-4E9E-B5EE-C66E09AD0921}"/>
            </a:ext>
          </a:extLst>
        </xdr:cNvPr>
        <xdr:cNvSpPr txBox="1"/>
      </xdr:nvSpPr>
      <xdr:spPr>
        <a:xfrm>
          <a:off x="19989800" y="13765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070579D4-9884-42EC-971A-6B49822D0E19}"/>
            </a:ext>
          </a:extLst>
        </xdr:cNvPr>
        <xdr:cNvSpPr/>
      </xdr:nvSpPr>
      <xdr:spPr>
        <a:xfrm>
          <a:off x="199009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a:extLst>
            <a:ext uri="{FF2B5EF4-FFF2-40B4-BE49-F238E27FC236}">
              <a16:creationId xmlns:a16="http://schemas.microsoft.com/office/drawing/2014/main" id="{45FBDA4F-8BA6-42C7-AD0F-DDF9A981DD07}"/>
            </a:ext>
          </a:extLst>
        </xdr:cNvPr>
        <xdr:cNvSpPr/>
      </xdr:nvSpPr>
      <xdr:spPr>
        <a:xfrm>
          <a:off x="19157950" y="1393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a:extLst>
            <a:ext uri="{FF2B5EF4-FFF2-40B4-BE49-F238E27FC236}">
              <a16:creationId xmlns:a16="http://schemas.microsoft.com/office/drawing/2014/main" id="{B6F2A643-8D58-4FCB-AC8A-2151865C2CA1}"/>
            </a:ext>
          </a:extLst>
        </xdr:cNvPr>
        <xdr:cNvSpPr/>
      </xdr:nvSpPr>
      <xdr:spPr>
        <a:xfrm>
          <a:off x="1834515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EAD9E67F-B27B-4363-A8A2-6F857316BEFF}"/>
            </a:ext>
          </a:extLst>
        </xdr:cNvPr>
        <xdr:cNvSpPr/>
      </xdr:nvSpPr>
      <xdr:spPr>
        <a:xfrm>
          <a:off x="175514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a:extLst>
            <a:ext uri="{FF2B5EF4-FFF2-40B4-BE49-F238E27FC236}">
              <a16:creationId xmlns:a16="http://schemas.microsoft.com/office/drawing/2014/main" id="{35221A8E-7A8D-4612-90A0-AA4A3EE3F019}"/>
            </a:ext>
          </a:extLst>
        </xdr:cNvPr>
        <xdr:cNvSpPr/>
      </xdr:nvSpPr>
      <xdr:spPr>
        <a:xfrm>
          <a:off x="167576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27FC46D7-8B53-442D-982F-FD90D08BB7B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AEE3471-BE60-423F-9FBE-882FC32E6E9C}"/>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5561757-33A6-47AC-AA6E-9480E27E4FD9}"/>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631BF9FE-493B-4B74-B38C-E521C4F47B51}"/>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A0562A3-F33E-49E9-843E-6A7E27C4698C}"/>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8" name="楕円 717">
          <a:extLst>
            <a:ext uri="{FF2B5EF4-FFF2-40B4-BE49-F238E27FC236}">
              <a16:creationId xmlns:a16="http://schemas.microsoft.com/office/drawing/2014/main" id="{CAA06BE6-F20E-487E-944D-624321F0F6EC}"/>
            </a:ext>
          </a:extLst>
        </xdr:cNvPr>
        <xdr:cNvSpPr/>
      </xdr:nvSpPr>
      <xdr:spPr>
        <a:xfrm>
          <a:off x="199009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19" name="【児童館】&#10;一人当たり面積該当値テキスト">
          <a:extLst>
            <a:ext uri="{FF2B5EF4-FFF2-40B4-BE49-F238E27FC236}">
              <a16:creationId xmlns:a16="http://schemas.microsoft.com/office/drawing/2014/main" id="{5676B384-C40A-45FA-ABBB-55CB645EA223}"/>
            </a:ext>
          </a:extLst>
        </xdr:cNvPr>
        <xdr:cNvSpPr txBox="1"/>
      </xdr:nvSpPr>
      <xdr:spPr>
        <a:xfrm>
          <a:off x="19989800" y="1398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0" name="楕円 719">
          <a:extLst>
            <a:ext uri="{FF2B5EF4-FFF2-40B4-BE49-F238E27FC236}">
              <a16:creationId xmlns:a16="http://schemas.microsoft.com/office/drawing/2014/main" id="{F0D230AF-F467-4AB8-BEEE-F8782D4D3F0B}"/>
            </a:ext>
          </a:extLst>
        </xdr:cNvPr>
        <xdr:cNvSpPr/>
      </xdr:nvSpPr>
      <xdr:spPr>
        <a:xfrm>
          <a:off x="1915795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118111</xdr:rowOff>
    </xdr:to>
    <xdr:cxnSp macro="">
      <xdr:nvCxnSpPr>
        <xdr:cNvPr id="721" name="直線コネクタ 720">
          <a:extLst>
            <a:ext uri="{FF2B5EF4-FFF2-40B4-BE49-F238E27FC236}">
              <a16:creationId xmlns:a16="http://schemas.microsoft.com/office/drawing/2014/main" id="{33A9B4D6-0A02-42AB-988E-1EB556DE2F69}"/>
            </a:ext>
          </a:extLst>
        </xdr:cNvPr>
        <xdr:cNvCxnSpPr/>
      </xdr:nvCxnSpPr>
      <xdr:spPr>
        <a:xfrm flipV="1">
          <a:off x="19202400" y="14112239"/>
          <a:ext cx="7493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2" name="楕円 721">
          <a:extLst>
            <a:ext uri="{FF2B5EF4-FFF2-40B4-BE49-F238E27FC236}">
              <a16:creationId xmlns:a16="http://schemas.microsoft.com/office/drawing/2014/main" id="{FE840EC3-51A4-42C8-BD79-F095CEB601BC}"/>
            </a:ext>
          </a:extLst>
        </xdr:cNvPr>
        <xdr:cNvSpPr/>
      </xdr:nvSpPr>
      <xdr:spPr>
        <a:xfrm>
          <a:off x="1834515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3" name="直線コネクタ 722">
          <a:extLst>
            <a:ext uri="{FF2B5EF4-FFF2-40B4-BE49-F238E27FC236}">
              <a16:creationId xmlns:a16="http://schemas.microsoft.com/office/drawing/2014/main" id="{239AB438-330C-4EF7-A424-5602D8A2E6F1}"/>
            </a:ext>
          </a:extLst>
        </xdr:cNvPr>
        <xdr:cNvCxnSpPr/>
      </xdr:nvCxnSpPr>
      <xdr:spPr>
        <a:xfrm>
          <a:off x="18395950" y="141579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4" name="楕円 723">
          <a:extLst>
            <a:ext uri="{FF2B5EF4-FFF2-40B4-BE49-F238E27FC236}">
              <a16:creationId xmlns:a16="http://schemas.microsoft.com/office/drawing/2014/main" id="{726215E0-28C6-41EF-AC12-F814DBDB9E79}"/>
            </a:ext>
          </a:extLst>
        </xdr:cNvPr>
        <xdr:cNvSpPr/>
      </xdr:nvSpPr>
      <xdr:spPr>
        <a:xfrm>
          <a:off x="1755140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5" name="直線コネクタ 724">
          <a:extLst>
            <a:ext uri="{FF2B5EF4-FFF2-40B4-BE49-F238E27FC236}">
              <a16:creationId xmlns:a16="http://schemas.microsoft.com/office/drawing/2014/main" id="{B755885B-FAF5-4652-BAD5-9B8307577082}"/>
            </a:ext>
          </a:extLst>
        </xdr:cNvPr>
        <xdr:cNvCxnSpPr/>
      </xdr:nvCxnSpPr>
      <xdr:spPr>
        <a:xfrm>
          <a:off x="17602200" y="141579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6" name="楕円 725">
          <a:extLst>
            <a:ext uri="{FF2B5EF4-FFF2-40B4-BE49-F238E27FC236}">
              <a16:creationId xmlns:a16="http://schemas.microsoft.com/office/drawing/2014/main" id="{3EDEDAA4-3074-4201-A505-44CDBEEEC57F}"/>
            </a:ext>
          </a:extLst>
        </xdr:cNvPr>
        <xdr:cNvSpPr/>
      </xdr:nvSpPr>
      <xdr:spPr>
        <a:xfrm>
          <a:off x="1675765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27" name="直線コネクタ 726">
          <a:extLst>
            <a:ext uri="{FF2B5EF4-FFF2-40B4-BE49-F238E27FC236}">
              <a16:creationId xmlns:a16="http://schemas.microsoft.com/office/drawing/2014/main" id="{44DBFBAD-F316-4631-AE99-A8419E3F8920}"/>
            </a:ext>
          </a:extLst>
        </xdr:cNvPr>
        <xdr:cNvCxnSpPr/>
      </xdr:nvCxnSpPr>
      <xdr:spPr>
        <a:xfrm>
          <a:off x="16802100" y="141579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a:extLst>
            <a:ext uri="{FF2B5EF4-FFF2-40B4-BE49-F238E27FC236}">
              <a16:creationId xmlns:a16="http://schemas.microsoft.com/office/drawing/2014/main" id="{06EB49AF-6C7C-49B0-885A-B6C49E56185C}"/>
            </a:ext>
          </a:extLst>
        </xdr:cNvPr>
        <xdr:cNvSpPr txBox="1"/>
      </xdr:nvSpPr>
      <xdr:spPr>
        <a:xfrm>
          <a:off x="18980227" y="137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a:extLst>
            <a:ext uri="{FF2B5EF4-FFF2-40B4-BE49-F238E27FC236}">
              <a16:creationId xmlns:a16="http://schemas.microsoft.com/office/drawing/2014/main" id="{D0C1DFFD-BB06-4AC3-9C77-B18BA78D3604}"/>
            </a:ext>
          </a:extLst>
        </xdr:cNvPr>
        <xdr:cNvSpPr txBox="1"/>
      </xdr:nvSpPr>
      <xdr:spPr>
        <a:xfrm>
          <a:off x="181801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a:extLst>
            <a:ext uri="{FF2B5EF4-FFF2-40B4-BE49-F238E27FC236}">
              <a16:creationId xmlns:a16="http://schemas.microsoft.com/office/drawing/2014/main" id="{173EDCDD-E05C-4E1C-8732-6E13126475C4}"/>
            </a:ext>
          </a:extLst>
        </xdr:cNvPr>
        <xdr:cNvSpPr txBox="1"/>
      </xdr:nvSpPr>
      <xdr:spPr>
        <a:xfrm>
          <a:off x="1738637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a:extLst>
            <a:ext uri="{FF2B5EF4-FFF2-40B4-BE49-F238E27FC236}">
              <a16:creationId xmlns:a16="http://schemas.microsoft.com/office/drawing/2014/main" id="{B4B16766-9CE8-4C4A-881F-72A3CED27873}"/>
            </a:ext>
          </a:extLst>
        </xdr:cNvPr>
        <xdr:cNvSpPr txBox="1"/>
      </xdr:nvSpPr>
      <xdr:spPr>
        <a:xfrm>
          <a:off x="165926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2" name="n_1mainValue【児童館】&#10;一人当たり面積">
          <a:extLst>
            <a:ext uri="{FF2B5EF4-FFF2-40B4-BE49-F238E27FC236}">
              <a16:creationId xmlns:a16="http://schemas.microsoft.com/office/drawing/2014/main" id="{64AE5F60-227C-4B7E-BC6A-A2A3089E7657}"/>
            </a:ext>
          </a:extLst>
        </xdr:cNvPr>
        <xdr:cNvSpPr txBox="1"/>
      </xdr:nvSpPr>
      <xdr:spPr>
        <a:xfrm>
          <a:off x="189802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3" name="n_2mainValue【児童館】&#10;一人当たり面積">
          <a:extLst>
            <a:ext uri="{FF2B5EF4-FFF2-40B4-BE49-F238E27FC236}">
              <a16:creationId xmlns:a16="http://schemas.microsoft.com/office/drawing/2014/main" id="{59219CA4-6472-4F23-B375-A7F4ECF25CED}"/>
            </a:ext>
          </a:extLst>
        </xdr:cNvPr>
        <xdr:cNvSpPr txBox="1"/>
      </xdr:nvSpPr>
      <xdr:spPr>
        <a:xfrm>
          <a:off x="181801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4" name="n_3mainValue【児童館】&#10;一人当たり面積">
          <a:extLst>
            <a:ext uri="{FF2B5EF4-FFF2-40B4-BE49-F238E27FC236}">
              <a16:creationId xmlns:a16="http://schemas.microsoft.com/office/drawing/2014/main" id="{197BEC22-D929-45EB-BC50-3AB5B9D69AB4}"/>
            </a:ext>
          </a:extLst>
        </xdr:cNvPr>
        <xdr:cNvSpPr txBox="1"/>
      </xdr:nvSpPr>
      <xdr:spPr>
        <a:xfrm>
          <a:off x="1738637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5" name="n_4mainValue【児童館】&#10;一人当たり面積">
          <a:extLst>
            <a:ext uri="{FF2B5EF4-FFF2-40B4-BE49-F238E27FC236}">
              <a16:creationId xmlns:a16="http://schemas.microsoft.com/office/drawing/2014/main" id="{BBA6CD85-FAB0-458C-9BBC-DE70B1950528}"/>
            </a:ext>
          </a:extLst>
        </xdr:cNvPr>
        <xdr:cNvSpPr txBox="1"/>
      </xdr:nvSpPr>
      <xdr:spPr>
        <a:xfrm>
          <a:off x="165926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28051C54-EB3C-490A-9104-003784FA3C4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E83EBF-9332-4F50-89BD-8CE7F28A75F2}"/>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66031196-E7C7-4B32-B4BE-23C9B999984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D7DEC9B-0050-4499-9A4B-C2A9397EAC5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2F0B2243-E32A-4704-BC6D-FEE2B91195F2}"/>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E5E4AB90-A7EA-42E1-AAE9-336F27E38B2F}"/>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7D9E377D-E442-47D5-803B-DCD383C091B5}"/>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4E27F0E1-ECF3-48EC-B2D5-496886CF7A9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C8938E1B-D07D-443F-B304-7CA7905627C2}"/>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3DACF5FD-6BF0-4585-9462-61E9D95D9A6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FF35F074-A407-4A47-B19D-5C255454FF03}"/>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7ED3C99D-EA46-443E-9A29-3CEB94FD0809}"/>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432C2D42-CD48-411F-8548-64F3A0EE3BE2}"/>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8C9C9AD9-A98A-434B-B489-614F0405548C}"/>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2C27DA9C-E3BF-4F04-B027-BB8C7F3749D5}"/>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B1D8DC9C-8783-402F-9E1F-FAFFBD98BF72}"/>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B9B37B88-68E4-4F1E-ABB9-D4F4E840E252}"/>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EEF16197-5FE4-4DA2-B6C8-3291CEAB0AD9}"/>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5438263D-4FC3-4DD9-B7A4-A34F6C07CAC4}"/>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1EC6BB0E-4602-49A1-9CCD-0B40480DC7DA}"/>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1709AFEC-73AA-4A5C-B2CF-9FA4A804EED4}"/>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A054A73D-185E-4EB0-AE03-D5DA6C2DD64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3E2FFFF5-0E13-466A-B458-18129C8CC5EF}"/>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3667DF3E-7B38-488B-9A8A-CDA06CB6D8FF}"/>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79B8235F-18D0-455E-AAEF-F50AD0A1C288}"/>
            </a:ext>
          </a:extLst>
        </xdr:cNvPr>
        <xdr:cNvCxnSpPr/>
      </xdr:nvCxnSpPr>
      <xdr:spPr>
        <a:xfrm flipV="1">
          <a:off x="14699614" y="167868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88DDE4E1-D287-4596-AE3C-CBFDD6DFA071}"/>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63038B9D-91D5-4DE3-993F-C98A23FDEA6A}"/>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E4FB39BD-BB37-448D-B833-FC2213C21738}"/>
            </a:ext>
          </a:extLst>
        </xdr:cNvPr>
        <xdr:cNvSpPr txBox="1"/>
      </xdr:nvSpPr>
      <xdr:spPr>
        <a:xfrm>
          <a:off x="14738350" y="1656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3A607315-CB3B-458E-B2A4-F374CCD3E4FE}"/>
            </a:ext>
          </a:extLst>
        </xdr:cNvPr>
        <xdr:cNvCxnSpPr/>
      </xdr:nvCxnSpPr>
      <xdr:spPr>
        <a:xfrm>
          <a:off x="14611350" y="16786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a:extLst>
            <a:ext uri="{FF2B5EF4-FFF2-40B4-BE49-F238E27FC236}">
              <a16:creationId xmlns:a16="http://schemas.microsoft.com/office/drawing/2014/main" id="{39161D3D-86F9-4D0F-9089-D032620F7C19}"/>
            </a:ext>
          </a:extLst>
        </xdr:cNvPr>
        <xdr:cNvSpPr txBox="1"/>
      </xdr:nvSpPr>
      <xdr:spPr>
        <a:xfrm>
          <a:off x="14738350" y="17077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E5B8FB33-2846-496B-BB2D-C5EBA956B618}"/>
            </a:ext>
          </a:extLst>
        </xdr:cNvPr>
        <xdr:cNvSpPr/>
      </xdr:nvSpPr>
      <xdr:spPr>
        <a:xfrm>
          <a:off x="14649450" y="172256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C812FC78-CF01-47C9-83BA-09AC8EDE0829}"/>
            </a:ext>
          </a:extLst>
        </xdr:cNvPr>
        <xdr:cNvSpPr/>
      </xdr:nvSpPr>
      <xdr:spPr>
        <a:xfrm>
          <a:off x="13887450" y="172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C317D8D5-061D-43AA-BBA2-E58DCA2B3EEF}"/>
            </a:ext>
          </a:extLst>
        </xdr:cNvPr>
        <xdr:cNvSpPr/>
      </xdr:nvSpPr>
      <xdr:spPr>
        <a:xfrm>
          <a:off x="13093700" y="1720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a:extLst>
            <a:ext uri="{FF2B5EF4-FFF2-40B4-BE49-F238E27FC236}">
              <a16:creationId xmlns:a16="http://schemas.microsoft.com/office/drawing/2014/main" id="{AB3E2DB5-8584-4A7D-8C8A-06F07CD09475}"/>
            </a:ext>
          </a:extLst>
        </xdr:cNvPr>
        <xdr:cNvSpPr/>
      </xdr:nvSpPr>
      <xdr:spPr>
        <a:xfrm>
          <a:off x="12299950" y="17191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a:extLst>
            <a:ext uri="{FF2B5EF4-FFF2-40B4-BE49-F238E27FC236}">
              <a16:creationId xmlns:a16="http://schemas.microsoft.com/office/drawing/2014/main" id="{3D17FB85-C4EC-41F9-B65A-229FFE316119}"/>
            </a:ext>
          </a:extLst>
        </xdr:cNvPr>
        <xdr:cNvSpPr/>
      </xdr:nvSpPr>
      <xdr:spPr>
        <a:xfrm>
          <a:off x="11487150" y="1716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429A7A47-6C35-4CA5-BEB5-086F9735BB37}"/>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863CC8C-A598-4BB1-9677-8D424F17F2C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1E23AC2-808D-44B3-B3C9-1B29CA16055B}"/>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CCDAF85-6627-4D35-BD7C-B643A5E660E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ED16817-A7E0-4255-AAB0-BC4A4BA4E00E}"/>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76" name="楕円 775">
          <a:extLst>
            <a:ext uri="{FF2B5EF4-FFF2-40B4-BE49-F238E27FC236}">
              <a16:creationId xmlns:a16="http://schemas.microsoft.com/office/drawing/2014/main" id="{30966214-35C9-4DAF-9802-B0DAFB7146FC}"/>
            </a:ext>
          </a:extLst>
        </xdr:cNvPr>
        <xdr:cNvSpPr/>
      </xdr:nvSpPr>
      <xdr:spPr>
        <a:xfrm>
          <a:off x="14649450" y="172694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160038</xdr:rowOff>
    </xdr:from>
    <xdr:ext cx="405111" cy="259045"/>
    <xdr:sp macro="" textlink="">
      <xdr:nvSpPr>
        <xdr:cNvPr id="777" name="【公民館】&#10;有形固定資産減価償却率該当値テキスト">
          <a:extLst>
            <a:ext uri="{FF2B5EF4-FFF2-40B4-BE49-F238E27FC236}">
              <a16:creationId xmlns:a16="http://schemas.microsoft.com/office/drawing/2014/main" id="{9A0631F6-E47E-42D2-951B-DCAE6AA04996}"/>
            </a:ext>
          </a:extLst>
        </xdr:cNvPr>
        <xdr:cNvSpPr txBox="1"/>
      </xdr:nvSpPr>
      <xdr:spPr>
        <a:xfrm>
          <a:off x="14738350" y="172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778" name="楕円 777">
          <a:extLst>
            <a:ext uri="{FF2B5EF4-FFF2-40B4-BE49-F238E27FC236}">
              <a16:creationId xmlns:a16="http://schemas.microsoft.com/office/drawing/2014/main" id="{12ABE5A8-ADC0-4464-94A3-973052CAEF86}"/>
            </a:ext>
          </a:extLst>
        </xdr:cNvPr>
        <xdr:cNvSpPr/>
      </xdr:nvSpPr>
      <xdr:spPr>
        <a:xfrm>
          <a:off x="1388745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60961</xdr:rowOff>
    </xdr:to>
    <xdr:cxnSp macro="">
      <xdr:nvCxnSpPr>
        <xdr:cNvPr id="779" name="直線コネクタ 778">
          <a:extLst>
            <a:ext uri="{FF2B5EF4-FFF2-40B4-BE49-F238E27FC236}">
              <a16:creationId xmlns:a16="http://schemas.microsoft.com/office/drawing/2014/main" id="{9216921E-877E-431B-A310-144EB02CC270}"/>
            </a:ext>
          </a:extLst>
        </xdr:cNvPr>
        <xdr:cNvCxnSpPr/>
      </xdr:nvCxnSpPr>
      <xdr:spPr>
        <a:xfrm>
          <a:off x="13938250" y="17282161"/>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31114</xdr:rowOff>
    </xdr:from>
    <xdr:to>
      <xdr:col>76</xdr:col>
      <xdr:colOff>165100</xdr:colOff>
      <xdr:row>104</xdr:row>
      <xdr:rowOff>132714</xdr:rowOff>
    </xdr:to>
    <xdr:sp macro="" textlink="">
      <xdr:nvSpPr>
        <xdr:cNvPr id="780" name="楕円 779">
          <a:extLst>
            <a:ext uri="{FF2B5EF4-FFF2-40B4-BE49-F238E27FC236}">
              <a16:creationId xmlns:a16="http://schemas.microsoft.com/office/drawing/2014/main" id="{1C0F2ED4-74EC-4A4B-BFE8-D2BFD2860B85}"/>
            </a:ext>
          </a:extLst>
        </xdr:cNvPr>
        <xdr:cNvSpPr/>
      </xdr:nvSpPr>
      <xdr:spPr>
        <a:xfrm>
          <a:off x="130937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81914</xdr:rowOff>
    </xdr:to>
    <xdr:cxnSp macro="">
      <xdr:nvCxnSpPr>
        <xdr:cNvPr id="781" name="直線コネクタ 780">
          <a:extLst>
            <a:ext uri="{FF2B5EF4-FFF2-40B4-BE49-F238E27FC236}">
              <a16:creationId xmlns:a16="http://schemas.microsoft.com/office/drawing/2014/main" id="{55667F89-9D63-436C-ABE6-85CD200A98BF}"/>
            </a:ext>
          </a:extLst>
        </xdr:cNvPr>
        <xdr:cNvCxnSpPr/>
      </xdr:nvCxnSpPr>
      <xdr:spPr>
        <a:xfrm flipV="1">
          <a:off x="13144500" y="17282161"/>
          <a:ext cx="79375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40639</xdr:rowOff>
    </xdr:from>
    <xdr:to>
      <xdr:col>72</xdr:col>
      <xdr:colOff>38100</xdr:colOff>
      <xdr:row>104</xdr:row>
      <xdr:rowOff>142239</xdr:rowOff>
    </xdr:to>
    <xdr:sp macro="" textlink="">
      <xdr:nvSpPr>
        <xdr:cNvPr id="782" name="楕円 781">
          <a:extLst>
            <a:ext uri="{FF2B5EF4-FFF2-40B4-BE49-F238E27FC236}">
              <a16:creationId xmlns:a16="http://schemas.microsoft.com/office/drawing/2014/main" id="{207B3294-3057-4FB5-B4C4-3F00C12F8515}"/>
            </a:ext>
          </a:extLst>
        </xdr:cNvPr>
        <xdr:cNvSpPr/>
      </xdr:nvSpPr>
      <xdr:spPr>
        <a:xfrm>
          <a:off x="12299950" y="17299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81914</xdr:rowOff>
    </xdr:from>
    <xdr:to>
      <xdr:col>76</xdr:col>
      <xdr:colOff>114300</xdr:colOff>
      <xdr:row>104</xdr:row>
      <xdr:rowOff>91439</xdr:rowOff>
    </xdr:to>
    <xdr:cxnSp macro="">
      <xdr:nvCxnSpPr>
        <xdr:cNvPr id="783" name="直線コネクタ 782">
          <a:extLst>
            <a:ext uri="{FF2B5EF4-FFF2-40B4-BE49-F238E27FC236}">
              <a16:creationId xmlns:a16="http://schemas.microsoft.com/office/drawing/2014/main" id="{EA28E368-7775-4317-AEF8-7FE1E01322F8}"/>
            </a:ext>
          </a:extLst>
        </xdr:cNvPr>
        <xdr:cNvCxnSpPr/>
      </xdr:nvCxnSpPr>
      <xdr:spPr>
        <a:xfrm flipV="1">
          <a:off x="12344400" y="17341214"/>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84455</xdr:rowOff>
    </xdr:from>
    <xdr:to>
      <xdr:col>67</xdr:col>
      <xdr:colOff>101600</xdr:colOff>
      <xdr:row>105</xdr:row>
      <xdr:rowOff>14605</xdr:rowOff>
    </xdr:to>
    <xdr:sp macro="" textlink="">
      <xdr:nvSpPr>
        <xdr:cNvPr id="784" name="楕円 783">
          <a:extLst>
            <a:ext uri="{FF2B5EF4-FFF2-40B4-BE49-F238E27FC236}">
              <a16:creationId xmlns:a16="http://schemas.microsoft.com/office/drawing/2014/main" id="{8E4C381E-14DE-4E7C-BB30-4110ADD0F81D}"/>
            </a:ext>
          </a:extLst>
        </xdr:cNvPr>
        <xdr:cNvSpPr/>
      </xdr:nvSpPr>
      <xdr:spPr>
        <a:xfrm>
          <a:off x="1148715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91439</xdr:rowOff>
    </xdr:from>
    <xdr:to>
      <xdr:col>71</xdr:col>
      <xdr:colOff>177800</xdr:colOff>
      <xdr:row>104</xdr:row>
      <xdr:rowOff>135255</xdr:rowOff>
    </xdr:to>
    <xdr:cxnSp macro="">
      <xdr:nvCxnSpPr>
        <xdr:cNvPr id="785" name="直線コネクタ 784">
          <a:extLst>
            <a:ext uri="{FF2B5EF4-FFF2-40B4-BE49-F238E27FC236}">
              <a16:creationId xmlns:a16="http://schemas.microsoft.com/office/drawing/2014/main" id="{79C569FF-F405-43B0-9E9A-6EA53BE59259}"/>
            </a:ext>
          </a:extLst>
        </xdr:cNvPr>
        <xdr:cNvCxnSpPr/>
      </xdr:nvCxnSpPr>
      <xdr:spPr>
        <a:xfrm flipV="1">
          <a:off x="11537950" y="17350739"/>
          <a:ext cx="8064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a:extLst>
            <a:ext uri="{FF2B5EF4-FFF2-40B4-BE49-F238E27FC236}">
              <a16:creationId xmlns:a16="http://schemas.microsoft.com/office/drawing/2014/main" id="{CC157B4F-DE59-4776-8351-796E1A043E60}"/>
            </a:ext>
          </a:extLst>
        </xdr:cNvPr>
        <xdr:cNvSpPr txBox="1"/>
      </xdr:nvSpPr>
      <xdr:spPr>
        <a:xfrm>
          <a:off x="13742044" y="1698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a:extLst>
            <a:ext uri="{FF2B5EF4-FFF2-40B4-BE49-F238E27FC236}">
              <a16:creationId xmlns:a16="http://schemas.microsoft.com/office/drawing/2014/main" id="{DC26789E-406A-4EC3-BBFC-67457C31FB69}"/>
            </a:ext>
          </a:extLst>
        </xdr:cNvPr>
        <xdr:cNvSpPr txBox="1"/>
      </xdr:nvSpPr>
      <xdr:spPr>
        <a:xfrm>
          <a:off x="12960994"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788" name="n_3aveValue【公民館】&#10;有形固定資産減価償却率">
          <a:extLst>
            <a:ext uri="{FF2B5EF4-FFF2-40B4-BE49-F238E27FC236}">
              <a16:creationId xmlns:a16="http://schemas.microsoft.com/office/drawing/2014/main" id="{5B38CC91-4A7E-4934-B269-0478CA360B10}"/>
            </a:ext>
          </a:extLst>
        </xdr:cNvPr>
        <xdr:cNvSpPr txBox="1"/>
      </xdr:nvSpPr>
      <xdr:spPr>
        <a:xfrm>
          <a:off x="12167244"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789" name="n_4aveValue【公民館】&#10;有形固定資産減価償却率">
          <a:extLst>
            <a:ext uri="{FF2B5EF4-FFF2-40B4-BE49-F238E27FC236}">
              <a16:creationId xmlns:a16="http://schemas.microsoft.com/office/drawing/2014/main" id="{293B3599-35BE-4772-B4E4-BB37715E1D2F}"/>
            </a:ext>
          </a:extLst>
        </xdr:cNvPr>
        <xdr:cNvSpPr txBox="1"/>
      </xdr:nvSpPr>
      <xdr:spPr>
        <a:xfrm>
          <a:off x="1135444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64788</xdr:rowOff>
    </xdr:from>
    <xdr:ext cx="405111" cy="259045"/>
    <xdr:sp macro="" textlink="">
      <xdr:nvSpPr>
        <xdr:cNvPr id="790" name="n_1mainValue【公民館】&#10;有形固定資産減価償却率">
          <a:extLst>
            <a:ext uri="{FF2B5EF4-FFF2-40B4-BE49-F238E27FC236}">
              <a16:creationId xmlns:a16="http://schemas.microsoft.com/office/drawing/2014/main" id="{135E21DE-19EF-42F3-9C91-EF13774FEFFD}"/>
            </a:ext>
          </a:extLst>
        </xdr:cNvPr>
        <xdr:cNvSpPr txBox="1"/>
      </xdr:nvSpPr>
      <xdr:spPr>
        <a:xfrm>
          <a:off x="13742044" y="173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123841</xdr:rowOff>
    </xdr:from>
    <xdr:ext cx="405111" cy="259045"/>
    <xdr:sp macro="" textlink="">
      <xdr:nvSpPr>
        <xdr:cNvPr id="791" name="n_2mainValue【公民館】&#10;有形固定資産減価償却率">
          <a:extLst>
            <a:ext uri="{FF2B5EF4-FFF2-40B4-BE49-F238E27FC236}">
              <a16:creationId xmlns:a16="http://schemas.microsoft.com/office/drawing/2014/main" id="{A9AA0C45-4194-4807-AD7D-D8736BDF7B11}"/>
            </a:ext>
          </a:extLst>
        </xdr:cNvPr>
        <xdr:cNvSpPr txBox="1"/>
      </xdr:nvSpPr>
      <xdr:spPr>
        <a:xfrm>
          <a:off x="12960994" y="1738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133366</xdr:rowOff>
    </xdr:from>
    <xdr:ext cx="405111" cy="259045"/>
    <xdr:sp macro="" textlink="">
      <xdr:nvSpPr>
        <xdr:cNvPr id="792" name="n_3mainValue【公民館】&#10;有形固定資産減価償却率">
          <a:extLst>
            <a:ext uri="{FF2B5EF4-FFF2-40B4-BE49-F238E27FC236}">
              <a16:creationId xmlns:a16="http://schemas.microsoft.com/office/drawing/2014/main" id="{440A69EE-F787-4357-9A64-C0432122AC5A}"/>
            </a:ext>
          </a:extLst>
        </xdr:cNvPr>
        <xdr:cNvSpPr txBox="1"/>
      </xdr:nvSpPr>
      <xdr:spPr>
        <a:xfrm>
          <a:off x="12167244"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793" name="n_4mainValue【公民館】&#10;有形固定資産減価償却率">
          <a:extLst>
            <a:ext uri="{FF2B5EF4-FFF2-40B4-BE49-F238E27FC236}">
              <a16:creationId xmlns:a16="http://schemas.microsoft.com/office/drawing/2014/main" id="{BD19CDAC-7C17-4D7E-9D31-B30C49419621}"/>
            </a:ext>
          </a:extLst>
        </xdr:cNvPr>
        <xdr:cNvSpPr txBox="1"/>
      </xdr:nvSpPr>
      <xdr:spPr>
        <a:xfrm>
          <a:off x="11354444" y="1743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A04923C2-EC81-43BE-9956-0F1A860CE6A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703F656B-2B25-43A6-8DF1-D100CAEA49A7}"/>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FBE57247-2DC7-4691-81B0-D7CCBADB37B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FE54EAB4-91C4-48D9-888C-E4A412ADD64F}"/>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9B227A59-373F-4F96-A3A1-DC5110D0D3C6}"/>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1F4FD794-B513-4DF8-9E88-162330CA1B4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A770B262-4492-48C3-9F9C-2F329B56DE67}"/>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105BA435-F52F-47FA-80E9-3C841EA2150E}"/>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46AB71C5-4A8B-44C0-98F2-7D7613F949D7}"/>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36FD987F-26E2-4BF7-BAC5-2540D44CD83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63B3A8A9-278C-4A32-A486-7483F4E6F6BF}"/>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95A6109B-DC94-4C37-875D-7BB75E05FF2E}"/>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56AA040F-B2E3-439A-89BC-8371B8B5FFEF}"/>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75889AD-0611-4897-8C23-AF43AD430F7A}"/>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88E549A0-91F8-4F5C-A2D9-2B76D65A73A3}"/>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ADF0E40D-0E20-4AFF-B4BD-E9F6F529EB91}"/>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4371453-59F5-4E82-8D09-53564F72E47F}"/>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80BD1349-7280-4C55-B694-85CE8661D896}"/>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9308043B-22C7-4FAF-A1EE-710DCBE32568}"/>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893D1DA5-C1E2-4B02-AE24-D74CE4CC1C98}"/>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D3EFC9E4-4B4A-4417-A384-DDAB8D723A2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379A425D-07DD-4375-A732-CDC652DCA2A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A81BE558-BF6C-41CB-B783-C2E9E529C4C4}"/>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2F842E13-1B8D-4690-83BD-050909370090}"/>
            </a:ext>
          </a:extLst>
        </xdr:cNvPr>
        <xdr:cNvCxnSpPr/>
      </xdr:nvCxnSpPr>
      <xdr:spPr>
        <a:xfrm flipV="1">
          <a:off x="19951064" y="16802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0543ECC6-92C8-40B9-8E59-56285CBEAFDA}"/>
            </a:ext>
          </a:extLst>
        </xdr:cNvPr>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A7559A09-6D98-45D8-85F6-D541E6848D04}"/>
            </a:ext>
          </a:extLst>
        </xdr:cNvPr>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279661D4-2F59-4A69-8AF0-45D0B58054CD}"/>
            </a:ext>
          </a:extLst>
        </xdr:cNvPr>
        <xdr:cNvSpPr txBox="1"/>
      </xdr:nvSpPr>
      <xdr:spPr>
        <a:xfrm>
          <a:off x="1998980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38FCBBC5-BFCB-43CF-8919-E4B2F89FE8F2}"/>
            </a:ext>
          </a:extLst>
        </xdr:cNvPr>
        <xdr:cNvCxnSpPr/>
      </xdr:nvCxnSpPr>
      <xdr:spPr>
        <a:xfrm>
          <a:off x="1988185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a:extLst>
            <a:ext uri="{FF2B5EF4-FFF2-40B4-BE49-F238E27FC236}">
              <a16:creationId xmlns:a16="http://schemas.microsoft.com/office/drawing/2014/main" id="{FDAC88A7-6C27-4C07-86B5-D80AF3B68377}"/>
            </a:ext>
          </a:extLst>
        </xdr:cNvPr>
        <xdr:cNvSpPr txBox="1"/>
      </xdr:nvSpPr>
      <xdr:spPr>
        <a:xfrm>
          <a:off x="19989800" y="1735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F3D310FB-9FD8-4303-9D26-854537B2D9A2}"/>
            </a:ext>
          </a:extLst>
        </xdr:cNvPr>
        <xdr:cNvSpPr/>
      </xdr:nvSpPr>
      <xdr:spPr>
        <a:xfrm>
          <a:off x="199009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a:extLst>
            <a:ext uri="{FF2B5EF4-FFF2-40B4-BE49-F238E27FC236}">
              <a16:creationId xmlns:a16="http://schemas.microsoft.com/office/drawing/2014/main" id="{D32AD09C-9644-4470-9FBA-E46A2785F2F4}"/>
            </a:ext>
          </a:extLst>
        </xdr:cNvPr>
        <xdr:cNvSpPr/>
      </xdr:nvSpPr>
      <xdr:spPr>
        <a:xfrm>
          <a:off x="191579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34C03A3D-5468-4325-9E37-AEECAEDF28EA}"/>
            </a:ext>
          </a:extLst>
        </xdr:cNvPr>
        <xdr:cNvSpPr/>
      </xdr:nvSpPr>
      <xdr:spPr>
        <a:xfrm>
          <a:off x="1834515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8F46F0AE-22D1-47FF-BA23-6A40806212DF}"/>
            </a:ext>
          </a:extLst>
        </xdr:cNvPr>
        <xdr:cNvSpPr/>
      </xdr:nvSpPr>
      <xdr:spPr>
        <a:xfrm>
          <a:off x="1755140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20EEBD0A-FD2C-4F8C-BBC8-4147B3B6DA1F}"/>
            </a:ext>
          </a:extLst>
        </xdr:cNvPr>
        <xdr:cNvSpPr/>
      </xdr:nvSpPr>
      <xdr:spPr>
        <a:xfrm>
          <a:off x="167576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4750103-E550-429A-AA4C-A25AC94EED5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F34BF0C-3A34-4666-8CF4-FF3057446B9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B4366E5-56E9-4991-A394-D6B3D13570A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B9DAB70-1201-489D-A972-7E5CD2404466}"/>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63489B3-E705-41CD-A8F5-11ABC3F847A4}"/>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33" name="楕円 832">
          <a:extLst>
            <a:ext uri="{FF2B5EF4-FFF2-40B4-BE49-F238E27FC236}">
              <a16:creationId xmlns:a16="http://schemas.microsoft.com/office/drawing/2014/main" id="{07711CA9-1270-4204-B137-4D154BE50C74}"/>
            </a:ext>
          </a:extLst>
        </xdr:cNvPr>
        <xdr:cNvSpPr/>
      </xdr:nvSpPr>
      <xdr:spPr>
        <a:xfrm>
          <a:off x="199009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91457</xdr:rowOff>
    </xdr:from>
    <xdr:ext cx="469744" cy="259045"/>
    <xdr:sp macro="" textlink="">
      <xdr:nvSpPr>
        <xdr:cNvPr id="834" name="【公民館】&#10;一人当たり面積該当値テキスト">
          <a:extLst>
            <a:ext uri="{FF2B5EF4-FFF2-40B4-BE49-F238E27FC236}">
              <a16:creationId xmlns:a16="http://schemas.microsoft.com/office/drawing/2014/main" id="{4D918D60-877A-43A6-ADAC-3F937614CA5F}"/>
            </a:ext>
          </a:extLst>
        </xdr:cNvPr>
        <xdr:cNvSpPr txBox="1"/>
      </xdr:nvSpPr>
      <xdr:spPr>
        <a:xfrm>
          <a:off x="19989800" y="175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835" name="楕円 834">
          <a:extLst>
            <a:ext uri="{FF2B5EF4-FFF2-40B4-BE49-F238E27FC236}">
              <a16:creationId xmlns:a16="http://schemas.microsoft.com/office/drawing/2014/main" id="{4197E641-8375-4CCE-9780-BE2F45E0444F}"/>
            </a:ext>
          </a:extLst>
        </xdr:cNvPr>
        <xdr:cNvSpPr/>
      </xdr:nvSpPr>
      <xdr:spPr>
        <a:xfrm>
          <a:off x="19157950" y="17543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105</xdr:row>
      <xdr:rowOff>163830</xdr:rowOff>
    </xdr:to>
    <xdr:cxnSp macro="">
      <xdr:nvCxnSpPr>
        <xdr:cNvPr id="836" name="直線コネクタ 835">
          <a:extLst>
            <a:ext uri="{FF2B5EF4-FFF2-40B4-BE49-F238E27FC236}">
              <a16:creationId xmlns:a16="http://schemas.microsoft.com/office/drawing/2014/main" id="{F7103BE5-33FF-4A99-8C97-CA2572D8467E}"/>
            </a:ext>
          </a:extLst>
        </xdr:cNvPr>
        <xdr:cNvCxnSpPr/>
      </xdr:nvCxnSpPr>
      <xdr:spPr>
        <a:xfrm>
          <a:off x="19202400" y="175945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37" name="楕円 836">
          <a:extLst>
            <a:ext uri="{FF2B5EF4-FFF2-40B4-BE49-F238E27FC236}">
              <a16:creationId xmlns:a16="http://schemas.microsoft.com/office/drawing/2014/main" id="{72BD3E9D-8404-437E-863B-D0390BAB9FA6}"/>
            </a:ext>
          </a:extLst>
        </xdr:cNvPr>
        <xdr:cNvSpPr/>
      </xdr:nvSpPr>
      <xdr:spPr>
        <a:xfrm>
          <a:off x="1834515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163830</xdr:rowOff>
    </xdr:to>
    <xdr:cxnSp macro="">
      <xdr:nvCxnSpPr>
        <xdr:cNvPr id="838" name="直線コネクタ 837">
          <a:extLst>
            <a:ext uri="{FF2B5EF4-FFF2-40B4-BE49-F238E27FC236}">
              <a16:creationId xmlns:a16="http://schemas.microsoft.com/office/drawing/2014/main" id="{C5824575-F6A4-433F-B904-1E4AFCD685D7}"/>
            </a:ext>
          </a:extLst>
        </xdr:cNvPr>
        <xdr:cNvCxnSpPr/>
      </xdr:nvCxnSpPr>
      <xdr:spPr>
        <a:xfrm>
          <a:off x="18395950" y="17480280"/>
          <a:ext cx="8064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154939</xdr:rowOff>
    </xdr:from>
    <xdr:to>
      <xdr:col>102</xdr:col>
      <xdr:colOff>165100</xdr:colOff>
      <xdr:row>105</xdr:row>
      <xdr:rowOff>85089</xdr:rowOff>
    </xdr:to>
    <xdr:sp macro="" textlink="">
      <xdr:nvSpPr>
        <xdr:cNvPr id="839" name="楕円 838">
          <a:extLst>
            <a:ext uri="{FF2B5EF4-FFF2-40B4-BE49-F238E27FC236}">
              <a16:creationId xmlns:a16="http://schemas.microsoft.com/office/drawing/2014/main" id="{E6AA1BF0-A542-42E3-AAB7-E05D431465A2}"/>
            </a:ext>
          </a:extLst>
        </xdr:cNvPr>
        <xdr:cNvSpPr/>
      </xdr:nvSpPr>
      <xdr:spPr>
        <a:xfrm>
          <a:off x="175514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34289</xdr:rowOff>
    </xdr:from>
    <xdr:to>
      <xdr:col>107</xdr:col>
      <xdr:colOff>50800</xdr:colOff>
      <xdr:row>105</xdr:row>
      <xdr:rowOff>49530</xdr:rowOff>
    </xdr:to>
    <xdr:cxnSp macro="">
      <xdr:nvCxnSpPr>
        <xdr:cNvPr id="840" name="直線コネクタ 839">
          <a:extLst>
            <a:ext uri="{FF2B5EF4-FFF2-40B4-BE49-F238E27FC236}">
              <a16:creationId xmlns:a16="http://schemas.microsoft.com/office/drawing/2014/main" id="{A0420687-D711-4DC4-9820-B24F601FAF43}"/>
            </a:ext>
          </a:extLst>
        </xdr:cNvPr>
        <xdr:cNvCxnSpPr/>
      </xdr:nvCxnSpPr>
      <xdr:spPr>
        <a:xfrm>
          <a:off x="17602200" y="17465039"/>
          <a:ext cx="7937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841" name="楕円 840">
          <a:extLst>
            <a:ext uri="{FF2B5EF4-FFF2-40B4-BE49-F238E27FC236}">
              <a16:creationId xmlns:a16="http://schemas.microsoft.com/office/drawing/2014/main" id="{3F923940-E28B-4355-A6F8-A490B3500E45}"/>
            </a:ext>
          </a:extLst>
        </xdr:cNvPr>
        <xdr:cNvSpPr/>
      </xdr:nvSpPr>
      <xdr:spPr>
        <a:xfrm>
          <a:off x="16757650" y="17033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167639</xdr:rowOff>
    </xdr:from>
    <xdr:to>
      <xdr:col>102</xdr:col>
      <xdr:colOff>114300</xdr:colOff>
      <xdr:row>105</xdr:row>
      <xdr:rowOff>34289</xdr:rowOff>
    </xdr:to>
    <xdr:cxnSp macro="">
      <xdr:nvCxnSpPr>
        <xdr:cNvPr id="842" name="直線コネクタ 841">
          <a:extLst>
            <a:ext uri="{FF2B5EF4-FFF2-40B4-BE49-F238E27FC236}">
              <a16:creationId xmlns:a16="http://schemas.microsoft.com/office/drawing/2014/main" id="{3B4390BE-3B81-4E4D-97E2-FA169E96C79A}"/>
            </a:ext>
          </a:extLst>
        </xdr:cNvPr>
        <xdr:cNvCxnSpPr/>
      </xdr:nvCxnSpPr>
      <xdr:spPr>
        <a:xfrm>
          <a:off x="16802100" y="17084039"/>
          <a:ext cx="8001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a:extLst>
            <a:ext uri="{FF2B5EF4-FFF2-40B4-BE49-F238E27FC236}">
              <a16:creationId xmlns:a16="http://schemas.microsoft.com/office/drawing/2014/main" id="{A07D43E2-2DFF-4D95-BEFB-5DA43CC8E07F}"/>
            </a:ext>
          </a:extLst>
        </xdr:cNvPr>
        <xdr:cNvSpPr txBox="1"/>
      </xdr:nvSpPr>
      <xdr:spPr>
        <a:xfrm>
          <a:off x="18980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a:extLst>
            <a:ext uri="{FF2B5EF4-FFF2-40B4-BE49-F238E27FC236}">
              <a16:creationId xmlns:a16="http://schemas.microsoft.com/office/drawing/2014/main" id="{23CCD908-CE15-4294-86B2-BE3AD404EA52}"/>
            </a:ext>
          </a:extLst>
        </xdr:cNvPr>
        <xdr:cNvSpPr txBox="1"/>
      </xdr:nvSpPr>
      <xdr:spPr>
        <a:xfrm>
          <a:off x="18180127" y="175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a:extLst>
            <a:ext uri="{FF2B5EF4-FFF2-40B4-BE49-F238E27FC236}">
              <a16:creationId xmlns:a16="http://schemas.microsoft.com/office/drawing/2014/main" id="{5FE1C3FF-5E8C-4D3A-A11D-A079371008B8}"/>
            </a:ext>
          </a:extLst>
        </xdr:cNvPr>
        <xdr:cNvSpPr txBox="1"/>
      </xdr:nvSpPr>
      <xdr:spPr>
        <a:xfrm>
          <a:off x="1738637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a:extLst>
            <a:ext uri="{FF2B5EF4-FFF2-40B4-BE49-F238E27FC236}">
              <a16:creationId xmlns:a16="http://schemas.microsoft.com/office/drawing/2014/main" id="{6E89C160-CA5D-4611-B207-B27619B1BD57}"/>
            </a:ext>
          </a:extLst>
        </xdr:cNvPr>
        <xdr:cNvSpPr txBox="1"/>
      </xdr:nvSpPr>
      <xdr:spPr>
        <a:xfrm>
          <a:off x="165926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847" name="n_1mainValue【公民館】&#10;一人当たり面積">
          <a:extLst>
            <a:ext uri="{FF2B5EF4-FFF2-40B4-BE49-F238E27FC236}">
              <a16:creationId xmlns:a16="http://schemas.microsoft.com/office/drawing/2014/main" id="{587BE9C5-D896-4ED0-A6EA-C4B8A28DFE07}"/>
            </a:ext>
          </a:extLst>
        </xdr:cNvPr>
        <xdr:cNvSpPr txBox="1"/>
      </xdr:nvSpPr>
      <xdr:spPr>
        <a:xfrm>
          <a:off x="18980227" y="1763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48" name="n_2mainValue【公民館】&#10;一人当たり面積">
          <a:extLst>
            <a:ext uri="{FF2B5EF4-FFF2-40B4-BE49-F238E27FC236}">
              <a16:creationId xmlns:a16="http://schemas.microsoft.com/office/drawing/2014/main" id="{5ADFEFD2-BD6B-415C-A8D3-3B59FACB4F8E}"/>
            </a:ext>
          </a:extLst>
        </xdr:cNvPr>
        <xdr:cNvSpPr txBox="1"/>
      </xdr:nvSpPr>
      <xdr:spPr>
        <a:xfrm>
          <a:off x="1818012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101616</xdr:rowOff>
    </xdr:from>
    <xdr:ext cx="469744" cy="259045"/>
    <xdr:sp macro="" textlink="">
      <xdr:nvSpPr>
        <xdr:cNvPr id="849" name="n_3mainValue【公民館】&#10;一人当たり面積">
          <a:extLst>
            <a:ext uri="{FF2B5EF4-FFF2-40B4-BE49-F238E27FC236}">
              <a16:creationId xmlns:a16="http://schemas.microsoft.com/office/drawing/2014/main" id="{C7B0302D-8488-405D-8BF0-F9E228C28BE6}"/>
            </a:ext>
          </a:extLst>
        </xdr:cNvPr>
        <xdr:cNvSpPr txBox="1"/>
      </xdr:nvSpPr>
      <xdr:spPr>
        <a:xfrm>
          <a:off x="1738637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850" name="n_4mainValue【公民館】&#10;一人当たり面積">
          <a:extLst>
            <a:ext uri="{FF2B5EF4-FFF2-40B4-BE49-F238E27FC236}">
              <a16:creationId xmlns:a16="http://schemas.microsoft.com/office/drawing/2014/main" id="{9233AA09-5EA4-47FC-A020-E4C0C075CB65}"/>
            </a:ext>
          </a:extLst>
        </xdr:cNvPr>
        <xdr:cNvSpPr txBox="1"/>
      </xdr:nvSpPr>
      <xdr:spPr>
        <a:xfrm>
          <a:off x="165926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F418FDFE-9977-404F-9BDC-7D5F02AA916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9F4FFF69-83BD-47F6-AA1A-7D394A7DD9D4}"/>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343E7932-9489-4B8C-A95F-491600011562}"/>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類似団体と比較して有形固定資産減価償却率が高くなっている施設は、公営</a:t>
          </a:r>
          <a:r>
            <a:rPr kumimoji="1" lang="ja-JP" altLang="en-US" sz="1100">
              <a:solidFill>
                <a:schemeClr val="dk1"/>
              </a:solidFill>
              <a:effectLst/>
              <a:latin typeface="+mn-lt"/>
              <a:ea typeface="+mn-ea"/>
              <a:cs typeface="+mn-cs"/>
            </a:rPr>
            <a:t>住宅</a:t>
          </a:r>
          <a:r>
            <a:rPr kumimoji="1" lang="ja-JP" altLang="ja-JP" sz="1100">
              <a:solidFill>
                <a:schemeClr val="dk1"/>
              </a:solidFill>
              <a:effectLst/>
              <a:latin typeface="+mn-lt"/>
              <a:ea typeface="+mn-ea"/>
              <a:cs typeface="+mn-cs"/>
            </a:rPr>
            <a:t>と学校</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、児童館であり、低くなっている施設は、認定こども園・幼稚園・保育所といった結果である。</a:t>
          </a:r>
          <a:endParaRPr lang="ja-JP" altLang="ja-JP" sz="1400">
            <a:effectLst/>
          </a:endParaRPr>
        </a:p>
        <a:p>
          <a:r>
            <a:rPr kumimoji="1" lang="ja-JP" altLang="ja-JP" sz="1100">
              <a:solidFill>
                <a:schemeClr val="dk1"/>
              </a:solidFill>
              <a:effectLst/>
              <a:latin typeface="+mn-lt"/>
              <a:ea typeface="+mn-ea"/>
              <a:cs typeface="+mn-cs"/>
            </a:rPr>
            <a:t>それぞれの減価償却率の伸び率は、おおむね類似団体内平均値と同程度の推移である。</a:t>
          </a:r>
          <a:endParaRPr lang="ja-JP" altLang="ja-JP" sz="1400">
            <a:effectLst/>
          </a:endParaRPr>
        </a:p>
        <a:p>
          <a:r>
            <a:rPr kumimoji="1" lang="ja-JP" altLang="ja-JP" sz="1100">
              <a:solidFill>
                <a:schemeClr val="dk1"/>
              </a:solidFill>
              <a:effectLst/>
              <a:latin typeface="+mn-lt"/>
              <a:ea typeface="+mn-ea"/>
              <a:cs typeface="+mn-cs"/>
            </a:rPr>
            <a:t>公営</a:t>
          </a:r>
          <a:r>
            <a:rPr kumimoji="1" lang="ja-JP" altLang="en-US" sz="1100">
              <a:solidFill>
                <a:schemeClr val="dk1"/>
              </a:solidFill>
              <a:effectLst/>
              <a:latin typeface="+mn-lt"/>
              <a:ea typeface="+mn-ea"/>
              <a:cs typeface="+mn-cs"/>
            </a:rPr>
            <a:t>住宅</a:t>
          </a:r>
          <a:r>
            <a:rPr kumimoji="1" lang="ja-JP" altLang="ja-JP" sz="1100">
              <a:solidFill>
                <a:schemeClr val="dk1"/>
              </a:solidFill>
              <a:effectLst/>
              <a:latin typeface="+mn-lt"/>
              <a:ea typeface="+mn-ea"/>
              <a:cs typeface="+mn-cs"/>
            </a:rPr>
            <a:t>、学校</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については、現存の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年以上経過しており、内</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割は減価償却を終えている状況であるが、各々の施設で適宜建替えや耐震改修・補修等を行っているため、使用する上での問題はないものと考える。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認定こども園・幼稚園・保育所については、類似団体内平均値を下回ってはいるものの、個々の施設課題に取り組み、減価償却率の減少に努める。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78A7CA-CBEA-46A7-9B8D-93BF559E8072}"/>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08E2B9-F6F9-4570-8ED9-2B2FEEB0A94B}"/>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07B0E7-4A85-4E95-B4B4-81722F827CD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317606-5381-4349-9264-F17DBC1A95C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A83F09-0822-4CC4-9F47-4763B6A4BEA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5F99BC-5988-49E9-A38D-219CE1DFEB2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59CB78-EF9A-43C3-8C2D-C4FE0C28DB1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59D09B-7DB7-4591-A58D-655F5C5E080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DEC479-FF02-476D-9720-2213E4BC1EB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918129-7299-4E60-BF5D-EC0A4BCBA9B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8BDD0F-37D0-416E-88DD-76ABEE29292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B714F83-A519-4CC0-AB86-45BDDD51ABC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C9F84A-5F85-488F-BCB8-4B7B0CAE2AA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486F09-A6D2-45DD-8D03-3D7B90E862F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E5C18B-A493-4DF4-9375-0D8161FA09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03B3974-311C-4804-B490-A7EABEE13261}"/>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21575D-B8DF-46F0-B4D5-7519DE8FE67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BB2474-8B9E-4CA1-997E-6769089C007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6B8451-0829-4E5A-A980-66210C07928D}"/>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BA16F7-A95A-47A5-9702-AE8EB0926073}"/>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684EE2-3354-4227-A967-E564823011B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EBC7F7-5617-498B-AE83-82A621E105C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51ADEF-5EB7-4A4A-8D8A-A0282ACAB8F8}"/>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B220F6-4893-4F7A-BA21-39F1A9BCE9B6}"/>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B86BFA-8850-4F4A-811A-D9DAA4941D4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2284AA-BCD3-40D4-AC16-33A0AA178E5D}"/>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FCCAD5-D41B-43CE-9B6E-731D9304D961}"/>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21A5A9-2026-47B8-8B73-439D086DB6B7}"/>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FA3DA5-55CB-4E1E-8069-01CDB4B7C0A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7280B00-5D1C-4EB8-BAD6-44C39EEED899}"/>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DF6A65C-B814-4349-9EF3-FD9D146DBAA7}"/>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C86906-BDC4-49BB-A5A2-31C24869AEB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62638C9-9165-4CD5-8DEE-E71B62A4FA6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AC6908-7D86-43B3-BABD-9556B3DC6441}"/>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B41DDC-3EB1-4F32-88E1-57D6F2634EA1}"/>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4510CC1-1E5C-4B92-AD9B-9E4B4559755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9F9824-248A-4FFE-9317-878266B7656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DED1AA3-0323-4711-8172-37114A8BE2BD}"/>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DD56831-05D5-4AF2-933C-7CCE9E995722}"/>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AC1FE17-E312-4BDC-97EE-5F4BF0774A9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0FA11F-8CCF-4326-9384-C4378E2FFC2D}"/>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EFADB02-59B4-4465-A83E-5E1F3694A734}"/>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29237D2-AE85-4855-8CFA-C8A6138056EE}"/>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FD1C645-75D9-4FDC-BE38-C9A20B738C0E}"/>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7B23ADF-B21E-4BF0-A14A-4B5F5B30B58F}"/>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9316FD1-BEF5-4EF8-894A-9A9A4E9E84F7}"/>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B7A9C79-805A-4676-AC3F-E4DDF5B7F1F5}"/>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B1AEE39-BE50-4B01-8628-9716378640D4}"/>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84293B6-61BF-43D3-9B0D-C7CDBD946DDA}"/>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540C684-87C3-4F8E-94AF-3C5EBB5B7128}"/>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C20B513-58EA-418F-934F-A9F97B72F98D}"/>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798F486-0ACC-4385-A577-A66B9003951F}"/>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5240B5C-5FB7-4FCF-9C30-D812DF76EC23}"/>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BF0912B-9F4B-4910-8226-D292F42CDC02}"/>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83CEBFF-BCD6-440D-B302-21FA169351D3}"/>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51076587-F3E8-42FE-9D81-74562C35D9EE}"/>
            </a:ext>
          </a:extLst>
        </xdr:cNvPr>
        <xdr:cNvCxnSpPr/>
      </xdr:nvCxnSpPr>
      <xdr:spPr>
        <a:xfrm flipV="1">
          <a:off x="4177665" y="548894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63EDF0D1-7525-4B60-A8DE-73CA2DF57DBF}"/>
            </a:ext>
          </a:extLst>
        </xdr:cNvPr>
        <xdr:cNvSpPr txBox="1"/>
      </xdr:nvSpPr>
      <xdr:spPr>
        <a:xfrm>
          <a:off x="4216400" y="697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AB3D0808-1D89-40FB-B021-28C3D87DD90B}"/>
            </a:ext>
          </a:extLst>
        </xdr:cNvPr>
        <xdr:cNvCxnSpPr/>
      </xdr:nvCxnSpPr>
      <xdr:spPr>
        <a:xfrm>
          <a:off x="4108450" y="6969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88351F32-5A30-4AF9-AEBF-46AA02CD12A7}"/>
            </a:ext>
          </a:extLst>
        </xdr:cNvPr>
        <xdr:cNvSpPr txBox="1"/>
      </xdr:nvSpPr>
      <xdr:spPr>
        <a:xfrm>
          <a:off x="4216400" y="527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BEEC960D-29B1-480C-B173-95569153E9D5}"/>
            </a:ext>
          </a:extLst>
        </xdr:cNvPr>
        <xdr:cNvCxnSpPr/>
      </xdr:nvCxnSpPr>
      <xdr:spPr>
        <a:xfrm>
          <a:off x="4108450" y="548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358E13B2-5712-452E-AA2D-2CCAD889F1E2}"/>
            </a:ext>
          </a:extLst>
        </xdr:cNvPr>
        <xdr:cNvSpPr txBox="1"/>
      </xdr:nvSpPr>
      <xdr:spPr>
        <a:xfrm>
          <a:off x="4216400" y="5937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569B0281-7EAC-44C1-B291-46C9F6F1FF8C}"/>
            </a:ext>
          </a:extLst>
        </xdr:cNvPr>
        <xdr:cNvSpPr/>
      </xdr:nvSpPr>
      <xdr:spPr>
        <a:xfrm>
          <a:off x="4127500" y="59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6E150AC2-1B48-4983-8208-926785CB04A6}"/>
            </a:ext>
          </a:extLst>
        </xdr:cNvPr>
        <xdr:cNvSpPr/>
      </xdr:nvSpPr>
      <xdr:spPr>
        <a:xfrm>
          <a:off x="3384550" y="5946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80196B76-1122-4AB7-B879-06AD8BEAAAB7}"/>
            </a:ext>
          </a:extLst>
        </xdr:cNvPr>
        <xdr:cNvSpPr/>
      </xdr:nvSpPr>
      <xdr:spPr>
        <a:xfrm>
          <a:off x="2571750" y="5922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E5B90F8E-AC7E-493C-AB68-D14D3C4903AA}"/>
            </a:ext>
          </a:extLst>
        </xdr:cNvPr>
        <xdr:cNvSpPr/>
      </xdr:nvSpPr>
      <xdr:spPr>
        <a:xfrm>
          <a:off x="1778000" y="589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266621D3-193B-4CEB-B711-F1A5DF78F460}"/>
            </a:ext>
          </a:extLst>
        </xdr:cNvPr>
        <xdr:cNvSpPr/>
      </xdr:nvSpPr>
      <xdr:spPr>
        <a:xfrm>
          <a:off x="984250" y="58654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17EE07B-1291-419C-97A9-26D39D76470F}"/>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5E4563-6202-4065-9164-76D7C78FC20C}"/>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CF51740-9F90-4597-8B7F-795F19234E63}"/>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AB844E-0700-4EB9-9AD8-E358B1B20EE5}"/>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BF84963-FDA8-4814-9BC9-0D7E1916DFA1}"/>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105410</xdr:rowOff>
    </xdr:from>
    <xdr:to>
      <xdr:col>24</xdr:col>
      <xdr:colOff>114300</xdr:colOff>
      <xdr:row>35</xdr:row>
      <xdr:rowOff>35560</xdr:rowOff>
    </xdr:to>
    <xdr:sp macro="" textlink="">
      <xdr:nvSpPr>
        <xdr:cNvPr id="73" name="楕円 72">
          <a:extLst>
            <a:ext uri="{FF2B5EF4-FFF2-40B4-BE49-F238E27FC236}">
              <a16:creationId xmlns:a16="http://schemas.microsoft.com/office/drawing/2014/main" id="{B3A7658B-CC95-49CA-8007-E6FC683493BA}"/>
            </a:ext>
          </a:extLst>
        </xdr:cNvPr>
        <xdr:cNvSpPr/>
      </xdr:nvSpPr>
      <xdr:spPr>
        <a:xfrm>
          <a:off x="4127500" y="57251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128287</xdr:rowOff>
    </xdr:from>
    <xdr:ext cx="405111" cy="259045"/>
    <xdr:sp macro="" textlink="">
      <xdr:nvSpPr>
        <xdr:cNvPr id="74" name="【図書館】&#10;有形固定資産減価償却率該当値テキスト">
          <a:extLst>
            <a:ext uri="{FF2B5EF4-FFF2-40B4-BE49-F238E27FC236}">
              <a16:creationId xmlns:a16="http://schemas.microsoft.com/office/drawing/2014/main" id="{77968355-740D-4FF8-BFA9-EA3BF6BCB553}"/>
            </a:ext>
          </a:extLst>
        </xdr:cNvPr>
        <xdr:cNvSpPr txBox="1"/>
      </xdr:nvSpPr>
      <xdr:spPr>
        <a:xfrm>
          <a:off x="4216400" y="558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57785</xdr:rowOff>
    </xdr:from>
    <xdr:to>
      <xdr:col>20</xdr:col>
      <xdr:colOff>38100</xdr:colOff>
      <xdr:row>34</xdr:row>
      <xdr:rowOff>159385</xdr:rowOff>
    </xdr:to>
    <xdr:sp macro="" textlink="">
      <xdr:nvSpPr>
        <xdr:cNvPr id="75" name="楕円 74">
          <a:extLst>
            <a:ext uri="{FF2B5EF4-FFF2-40B4-BE49-F238E27FC236}">
              <a16:creationId xmlns:a16="http://schemas.microsoft.com/office/drawing/2014/main" id="{9A9EE11D-4729-4314-9341-68B3825DD2AA}"/>
            </a:ext>
          </a:extLst>
        </xdr:cNvPr>
        <xdr:cNvSpPr/>
      </xdr:nvSpPr>
      <xdr:spPr>
        <a:xfrm>
          <a:off x="3384550" y="56775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108585</xdr:rowOff>
    </xdr:from>
    <xdr:to>
      <xdr:col>24</xdr:col>
      <xdr:colOff>63500</xdr:colOff>
      <xdr:row>34</xdr:row>
      <xdr:rowOff>156210</xdr:rowOff>
    </xdr:to>
    <xdr:cxnSp macro="">
      <xdr:nvCxnSpPr>
        <xdr:cNvPr id="76" name="直線コネクタ 75">
          <a:extLst>
            <a:ext uri="{FF2B5EF4-FFF2-40B4-BE49-F238E27FC236}">
              <a16:creationId xmlns:a16="http://schemas.microsoft.com/office/drawing/2014/main" id="{2EE5A266-C8C9-4639-8630-C373AEFCB1C4}"/>
            </a:ext>
          </a:extLst>
        </xdr:cNvPr>
        <xdr:cNvCxnSpPr/>
      </xdr:nvCxnSpPr>
      <xdr:spPr>
        <a:xfrm>
          <a:off x="3429000" y="5728335"/>
          <a:ext cx="7493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8255</xdr:rowOff>
    </xdr:from>
    <xdr:to>
      <xdr:col>15</xdr:col>
      <xdr:colOff>101600</xdr:colOff>
      <xdr:row>34</xdr:row>
      <xdr:rowOff>109855</xdr:rowOff>
    </xdr:to>
    <xdr:sp macro="" textlink="">
      <xdr:nvSpPr>
        <xdr:cNvPr id="77" name="楕円 76">
          <a:extLst>
            <a:ext uri="{FF2B5EF4-FFF2-40B4-BE49-F238E27FC236}">
              <a16:creationId xmlns:a16="http://schemas.microsoft.com/office/drawing/2014/main" id="{4F2FE2A6-0D5F-44A9-B038-AEC5E81BD649}"/>
            </a:ext>
          </a:extLst>
        </xdr:cNvPr>
        <xdr:cNvSpPr/>
      </xdr:nvSpPr>
      <xdr:spPr>
        <a:xfrm>
          <a:off x="2571750" y="56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59055</xdr:rowOff>
    </xdr:from>
    <xdr:to>
      <xdr:col>19</xdr:col>
      <xdr:colOff>177800</xdr:colOff>
      <xdr:row>34</xdr:row>
      <xdr:rowOff>108585</xdr:rowOff>
    </xdr:to>
    <xdr:cxnSp macro="">
      <xdr:nvCxnSpPr>
        <xdr:cNvPr id="78" name="直線コネクタ 77">
          <a:extLst>
            <a:ext uri="{FF2B5EF4-FFF2-40B4-BE49-F238E27FC236}">
              <a16:creationId xmlns:a16="http://schemas.microsoft.com/office/drawing/2014/main" id="{C75EE88F-FACD-424A-B710-17C7D281B7AE}"/>
            </a:ext>
          </a:extLst>
        </xdr:cNvPr>
        <xdr:cNvCxnSpPr/>
      </xdr:nvCxnSpPr>
      <xdr:spPr>
        <a:xfrm>
          <a:off x="2622550" y="5678805"/>
          <a:ext cx="8064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130175</xdr:rowOff>
    </xdr:from>
    <xdr:to>
      <xdr:col>10</xdr:col>
      <xdr:colOff>165100</xdr:colOff>
      <xdr:row>34</xdr:row>
      <xdr:rowOff>60325</xdr:rowOff>
    </xdr:to>
    <xdr:sp macro="" textlink="">
      <xdr:nvSpPr>
        <xdr:cNvPr id="79" name="楕円 78">
          <a:extLst>
            <a:ext uri="{FF2B5EF4-FFF2-40B4-BE49-F238E27FC236}">
              <a16:creationId xmlns:a16="http://schemas.microsoft.com/office/drawing/2014/main" id="{169F06FA-037E-4EEE-A73E-54CC3D08AB1D}"/>
            </a:ext>
          </a:extLst>
        </xdr:cNvPr>
        <xdr:cNvSpPr/>
      </xdr:nvSpPr>
      <xdr:spPr>
        <a:xfrm>
          <a:off x="1778000" y="5584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9525</xdr:rowOff>
    </xdr:from>
    <xdr:to>
      <xdr:col>15</xdr:col>
      <xdr:colOff>50800</xdr:colOff>
      <xdr:row>34</xdr:row>
      <xdr:rowOff>59055</xdr:rowOff>
    </xdr:to>
    <xdr:cxnSp macro="">
      <xdr:nvCxnSpPr>
        <xdr:cNvPr id="80" name="直線コネクタ 79">
          <a:extLst>
            <a:ext uri="{FF2B5EF4-FFF2-40B4-BE49-F238E27FC236}">
              <a16:creationId xmlns:a16="http://schemas.microsoft.com/office/drawing/2014/main" id="{AD7E47F8-CB59-4BEF-82A6-58F69A2403BD}"/>
            </a:ext>
          </a:extLst>
        </xdr:cNvPr>
        <xdr:cNvCxnSpPr/>
      </xdr:nvCxnSpPr>
      <xdr:spPr>
        <a:xfrm>
          <a:off x="1828800" y="5629275"/>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80645</xdr:rowOff>
    </xdr:from>
    <xdr:to>
      <xdr:col>6</xdr:col>
      <xdr:colOff>38100</xdr:colOff>
      <xdr:row>34</xdr:row>
      <xdr:rowOff>10795</xdr:rowOff>
    </xdr:to>
    <xdr:sp macro="" textlink="">
      <xdr:nvSpPr>
        <xdr:cNvPr id="81" name="楕円 80">
          <a:extLst>
            <a:ext uri="{FF2B5EF4-FFF2-40B4-BE49-F238E27FC236}">
              <a16:creationId xmlns:a16="http://schemas.microsoft.com/office/drawing/2014/main" id="{2D47F5ED-F3ED-40C5-901E-A766EDAB9AAC}"/>
            </a:ext>
          </a:extLst>
        </xdr:cNvPr>
        <xdr:cNvSpPr/>
      </xdr:nvSpPr>
      <xdr:spPr>
        <a:xfrm>
          <a:off x="984250" y="55352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131445</xdr:rowOff>
    </xdr:from>
    <xdr:to>
      <xdr:col>10</xdr:col>
      <xdr:colOff>114300</xdr:colOff>
      <xdr:row>34</xdr:row>
      <xdr:rowOff>9525</xdr:rowOff>
    </xdr:to>
    <xdr:cxnSp macro="">
      <xdr:nvCxnSpPr>
        <xdr:cNvPr id="82" name="直線コネクタ 81">
          <a:extLst>
            <a:ext uri="{FF2B5EF4-FFF2-40B4-BE49-F238E27FC236}">
              <a16:creationId xmlns:a16="http://schemas.microsoft.com/office/drawing/2014/main" id="{DC0739FF-05EB-4E75-92EC-2FFD75349673}"/>
            </a:ext>
          </a:extLst>
        </xdr:cNvPr>
        <xdr:cNvCxnSpPr/>
      </xdr:nvCxnSpPr>
      <xdr:spPr>
        <a:xfrm>
          <a:off x="1028700" y="5586095"/>
          <a:ext cx="8001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a:extLst>
            <a:ext uri="{FF2B5EF4-FFF2-40B4-BE49-F238E27FC236}">
              <a16:creationId xmlns:a16="http://schemas.microsoft.com/office/drawing/2014/main" id="{96F8ACB4-92AE-4001-B0AA-F525CAEE5F06}"/>
            </a:ext>
          </a:extLst>
        </xdr:cNvPr>
        <xdr:cNvSpPr txBox="1"/>
      </xdr:nvSpPr>
      <xdr:spPr>
        <a:xfrm>
          <a:off x="32391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a:extLst>
            <a:ext uri="{FF2B5EF4-FFF2-40B4-BE49-F238E27FC236}">
              <a16:creationId xmlns:a16="http://schemas.microsoft.com/office/drawing/2014/main" id="{C347734F-21C4-4CC2-B475-2E03111B0C5A}"/>
            </a:ext>
          </a:extLst>
        </xdr:cNvPr>
        <xdr:cNvSpPr txBox="1"/>
      </xdr:nvSpPr>
      <xdr:spPr>
        <a:xfrm>
          <a:off x="2439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a:extLst>
            <a:ext uri="{FF2B5EF4-FFF2-40B4-BE49-F238E27FC236}">
              <a16:creationId xmlns:a16="http://schemas.microsoft.com/office/drawing/2014/main" id="{E8A42BDE-0289-4922-BAE3-C5BB405013BE}"/>
            </a:ext>
          </a:extLst>
        </xdr:cNvPr>
        <xdr:cNvSpPr txBox="1"/>
      </xdr:nvSpPr>
      <xdr:spPr>
        <a:xfrm>
          <a:off x="164529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a:extLst>
            <a:ext uri="{FF2B5EF4-FFF2-40B4-BE49-F238E27FC236}">
              <a16:creationId xmlns:a16="http://schemas.microsoft.com/office/drawing/2014/main" id="{64F478D6-4843-4BB9-A00E-B479B815FA61}"/>
            </a:ext>
          </a:extLst>
        </xdr:cNvPr>
        <xdr:cNvSpPr txBox="1"/>
      </xdr:nvSpPr>
      <xdr:spPr>
        <a:xfrm>
          <a:off x="8515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4462</xdr:rowOff>
    </xdr:from>
    <xdr:ext cx="405111" cy="259045"/>
    <xdr:sp macro="" textlink="">
      <xdr:nvSpPr>
        <xdr:cNvPr id="87" name="n_1mainValue【図書館】&#10;有形固定資産減価償却率">
          <a:extLst>
            <a:ext uri="{FF2B5EF4-FFF2-40B4-BE49-F238E27FC236}">
              <a16:creationId xmlns:a16="http://schemas.microsoft.com/office/drawing/2014/main" id="{2E6684A0-6159-48BA-B2CE-DFE5592E992B}"/>
            </a:ext>
          </a:extLst>
        </xdr:cNvPr>
        <xdr:cNvSpPr txBox="1"/>
      </xdr:nvSpPr>
      <xdr:spPr>
        <a:xfrm>
          <a:off x="3239144" y="545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126382</xdr:rowOff>
    </xdr:from>
    <xdr:ext cx="405111" cy="259045"/>
    <xdr:sp macro="" textlink="">
      <xdr:nvSpPr>
        <xdr:cNvPr id="88" name="n_2mainValue【図書館】&#10;有形固定資産減価償却率">
          <a:extLst>
            <a:ext uri="{FF2B5EF4-FFF2-40B4-BE49-F238E27FC236}">
              <a16:creationId xmlns:a16="http://schemas.microsoft.com/office/drawing/2014/main" id="{9A401361-751A-4A3B-A290-1B91178F2F3F}"/>
            </a:ext>
          </a:extLst>
        </xdr:cNvPr>
        <xdr:cNvSpPr txBox="1"/>
      </xdr:nvSpPr>
      <xdr:spPr>
        <a:xfrm>
          <a:off x="2439044"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76852</xdr:rowOff>
    </xdr:from>
    <xdr:ext cx="405111" cy="259045"/>
    <xdr:sp macro="" textlink="">
      <xdr:nvSpPr>
        <xdr:cNvPr id="89" name="n_3mainValue【図書館】&#10;有形固定資産減価償却率">
          <a:extLst>
            <a:ext uri="{FF2B5EF4-FFF2-40B4-BE49-F238E27FC236}">
              <a16:creationId xmlns:a16="http://schemas.microsoft.com/office/drawing/2014/main" id="{5818A8AB-1E97-4477-A184-9DE550F91AD9}"/>
            </a:ext>
          </a:extLst>
        </xdr:cNvPr>
        <xdr:cNvSpPr txBox="1"/>
      </xdr:nvSpPr>
      <xdr:spPr>
        <a:xfrm>
          <a:off x="1645294" y="536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27322</xdr:rowOff>
    </xdr:from>
    <xdr:ext cx="405111" cy="259045"/>
    <xdr:sp macro="" textlink="">
      <xdr:nvSpPr>
        <xdr:cNvPr id="90" name="n_4mainValue【図書館】&#10;有形固定資産減価償却率">
          <a:extLst>
            <a:ext uri="{FF2B5EF4-FFF2-40B4-BE49-F238E27FC236}">
              <a16:creationId xmlns:a16="http://schemas.microsoft.com/office/drawing/2014/main" id="{F7FC157B-1AD2-47F8-85F2-706B3723A76C}"/>
            </a:ext>
          </a:extLst>
        </xdr:cNvPr>
        <xdr:cNvSpPr txBox="1"/>
      </xdr:nvSpPr>
      <xdr:spPr>
        <a:xfrm>
          <a:off x="851544" y="531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D9D2D46-E8D3-4CD2-8C5A-35E6D8B1231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0907FD9-5FB6-45D0-AD1E-658225590159}"/>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0EAD423-6355-463D-9F0C-9863B81BC99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A6B8911-120F-4BD4-B731-5AF7E0C92352}"/>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5921063-63D4-41C5-B373-663938610BD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D87916D-D9BF-4A88-AB5F-CDA6EE243E2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D4E729A-A4F3-415E-BF99-8FC09AE12F94}"/>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8907277-39C1-4E01-B85B-C6992F63FA9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93FA2045-2C92-405A-A4B2-3029B50982FA}"/>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4C1373B-C578-4424-9B4F-73F6452AA137}"/>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E48DB70-D2B4-49AB-A586-33568B885DB5}"/>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F1AC382-3FF2-4C94-9F55-181376175A68}"/>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EEFE4CB-16B2-49C5-833B-318B68273B81}"/>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C9179B7F-57C7-4A60-BF15-8F1D9701A6D1}"/>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9F871D6-475F-4820-A269-C37B1455CC6B}"/>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352BD806-4539-4194-B6C6-4109290A3B17}"/>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5D356D1-6FD7-4A08-8574-3133AC8E2ADD}"/>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4977508D-1CCE-4831-ADD6-D6645646B9B1}"/>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9F48562-A95C-42FE-9638-45E3534FECE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8157A960-57B2-4412-8DD7-9D74BC21FFF3}"/>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D8F8C9A-7CB1-4BBC-AFF7-18E06BC98A6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8E924C60-53F7-4086-920D-090CF81E6E14}"/>
            </a:ext>
          </a:extLst>
        </xdr:cNvPr>
        <xdr:cNvCxnSpPr/>
      </xdr:nvCxnSpPr>
      <xdr:spPr>
        <a:xfrm flipV="1">
          <a:off x="9429115" y="561086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59809535-D51E-4B04-B254-A02610B459E9}"/>
            </a:ext>
          </a:extLst>
        </xdr:cNvPr>
        <xdr:cNvSpPr txBox="1"/>
      </xdr:nvSpPr>
      <xdr:spPr>
        <a:xfrm>
          <a:off x="946785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DFB90FED-8574-4920-8F34-D7BC171D1E2E}"/>
            </a:ext>
          </a:extLst>
        </xdr:cNvPr>
        <xdr:cNvCxnSpPr/>
      </xdr:nvCxnSpPr>
      <xdr:spPr>
        <a:xfrm>
          <a:off x="935990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D37CAAB-16E5-4E4A-821F-2E89E12B5ED6}"/>
            </a:ext>
          </a:extLst>
        </xdr:cNvPr>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AC65E26A-7486-469B-8ABD-725DEDE2A4F9}"/>
            </a:ext>
          </a:extLst>
        </xdr:cNvPr>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9850C4BD-9A67-4F9B-BC7F-27EA7F4A5257}"/>
            </a:ext>
          </a:extLst>
        </xdr:cNvPr>
        <xdr:cNvSpPr txBox="1"/>
      </xdr:nvSpPr>
      <xdr:spPr>
        <a:xfrm>
          <a:off x="946785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4D07884E-DA66-44D3-9F39-8E1B8F980B3D}"/>
            </a:ext>
          </a:extLst>
        </xdr:cNvPr>
        <xdr:cNvSpPr/>
      </xdr:nvSpPr>
      <xdr:spPr>
        <a:xfrm>
          <a:off x="939800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60D78AFA-9E55-4F79-8345-C2982A8E0BB3}"/>
            </a:ext>
          </a:extLst>
        </xdr:cNvPr>
        <xdr:cNvSpPr/>
      </xdr:nvSpPr>
      <xdr:spPr>
        <a:xfrm>
          <a:off x="8636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4BEA5DA3-6621-45A0-AE0F-5ED7C524108A}"/>
            </a:ext>
          </a:extLst>
        </xdr:cNvPr>
        <xdr:cNvSpPr/>
      </xdr:nvSpPr>
      <xdr:spPr>
        <a:xfrm>
          <a:off x="7842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1D97CE70-749B-4F30-B031-DEE77288790F}"/>
            </a:ext>
          </a:extLst>
        </xdr:cNvPr>
        <xdr:cNvSpPr/>
      </xdr:nvSpPr>
      <xdr:spPr>
        <a:xfrm>
          <a:off x="70294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FE53BB61-18CD-4C15-A5CF-32E26B035B9E}"/>
            </a:ext>
          </a:extLst>
        </xdr:cNvPr>
        <xdr:cNvSpPr/>
      </xdr:nvSpPr>
      <xdr:spPr>
        <a:xfrm>
          <a:off x="62357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69D696E-7858-49F5-B98D-873E195C500B}"/>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75025E6-2A2E-4F8D-B5B4-136649EDF101}"/>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14EBF2A-79FF-4635-90C0-1755E0FEA7D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E208B94-E714-46CD-B9D0-D0E64872C3E9}"/>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02657AC-2AD0-4D01-A9C4-05B3C8E5F221}"/>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8" name="楕円 127">
          <a:extLst>
            <a:ext uri="{FF2B5EF4-FFF2-40B4-BE49-F238E27FC236}">
              <a16:creationId xmlns:a16="http://schemas.microsoft.com/office/drawing/2014/main" id="{59F68A0C-4AEE-42F1-AC18-ADDA98790C01}"/>
            </a:ext>
          </a:extLst>
        </xdr:cNvPr>
        <xdr:cNvSpPr/>
      </xdr:nvSpPr>
      <xdr:spPr>
        <a:xfrm>
          <a:off x="9398000" y="6066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29" name="【図書館】&#10;一人当たり面積該当値テキスト">
          <a:extLst>
            <a:ext uri="{FF2B5EF4-FFF2-40B4-BE49-F238E27FC236}">
              <a16:creationId xmlns:a16="http://schemas.microsoft.com/office/drawing/2014/main" id="{EEB9396D-105B-4AB2-889A-25A84E69C734}"/>
            </a:ext>
          </a:extLst>
        </xdr:cNvPr>
        <xdr:cNvSpPr txBox="1"/>
      </xdr:nvSpPr>
      <xdr:spPr>
        <a:xfrm>
          <a:off x="9467850" y="592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30" name="楕円 129">
          <a:extLst>
            <a:ext uri="{FF2B5EF4-FFF2-40B4-BE49-F238E27FC236}">
              <a16:creationId xmlns:a16="http://schemas.microsoft.com/office/drawing/2014/main" id="{039A5951-96E5-4EE6-9B6A-93158921E0AC}"/>
            </a:ext>
          </a:extLst>
        </xdr:cNvPr>
        <xdr:cNvSpPr/>
      </xdr:nvSpPr>
      <xdr:spPr>
        <a:xfrm>
          <a:off x="863600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36</xdr:row>
      <xdr:rowOff>167640</xdr:rowOff>
    </xdr:to>
    <xdr:cxnSp macro="">
      <xdr:nvCxnSpPr>
        <xdr:cNvPr id="131" name="直線コネクタ 130">
          <a:extLst>
            <a:ext uri="{FF2B5EF4-FFF2-40B4-BE49-F238E27FC236}">
              <a16:creationId xmlns:a16="http://schemas.microsoft.com/office/drawing/2014/main" id="{9E9C14AB-FB78-4BF5-95E3-DF30F2B8032D}"/>
            </a:ext>
          </a:extLst>
        </xdr:cNvPr>
        <xdr:cNvCxnSpPr/>
      </xdr:nvCxnSpPr>
      <xdr:spPr>
        <a:xfrm>
          <a:off x="8686800" y="61175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2" name="楕円 131">
          <a:extLst>
            <a:ext uri="{FF2B5EF4-FFF2-40B4-BE49-F238E27FC236}">
              <a16:creationId xmlns:a16="http://schemas.microsoft.com/office/drawing/2014/main" id="{84CEAF52-8F87-407A-BE26-136EA35C724F}"/>
            </a:ext>
          </a:extLst>
        </xdr:cNvPr>
        <xdr:cNvSpPr/>
      </xdr:nvSpPr>
      <xdr:spPr>
        <a:xfrm>
          <a:off x="7842250" y="6066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36</xdr:row>
      <xdr:rowOff>167640</xdr:rowOff>
    </xdr:to>
    <xdr:cxnSp macro="">
      <xdr:nvCxnSpPr>
        <xdr:cNvPr id="133" name="直線コネクタ 132">
          <a:extLst>
            <a:ext uri="{FF2B5EF4-FFF2-40B4-BE49-F238E27FC236}">
              <a16:creationId xmlns:a16="http://schemas.microsoft.com/office/drawing/2014/main" id="{9010A9CD-2CB2-43A3-9AD6-9CA40B70C14C}"/>
            </a:ext>
          </a:extLst>
        </xdr:cNvPr>
        <xdr:cNvCxnSpPr/>
      </xdr:nvCxnSpPr>
      <xdr:spPr>
        <a:xfrm>
          <a:off x="7886700" y="61175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134" name="楕円 133">
          <a:extLst>
            <a:ext uri="{FF2B5EF4-FFF2-40B4-BE49-F238E27FC236}">
              <a16:creationId xmlns:a16="http://schemas.microsoft.com/office/drawing/2014/main" id="{47FDEE79-53CF-419B-8EC2-1F1BE04ECBA4}"/>
            </a:ext>
          </a:extLst>
        </xdr:cNvPr>
        <xdr:cNvSpPr/>
      </xdr:nvSpPr>
      <xdr:spPr>
        <a:xfrm>
          <a:off x="702945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36</xdr:row>
      <xdr:rowOff>167640</xdr:rowOff>
    </xdr:to>
    <xdr:cxnSp macro="">
      <xdr:nvCxnSpPr>
        <xdr:cNvPr id="135" name="直線コネクタ 134">
          <a:extLst>
            <a:ext uri="{FF2B5EF4-FFF2-40B4-BE49-F238E27FC236}">
              <a16:creationId xmlns:a16="http://schemas.microsoft.com/office/drawing/2014/main" id="{33CD488D-C867-4075-BB2B-3B89924C206D}"/>
            </a:ext>
          </a:extLst>
        </xdr:cNvPr>
        <xdr:cNvCxnSpPr/>
      </xdr:nvCxnSpPr>
      <xdr:spPr>
        <a:xfrm>
          <a:off x="7080250" y="611759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6" name="楕円 135">
          <a:extLst>
            <a:ext uri="{FF2B5EF4-FFF2-40B4-BE49-F238E27FC236}">
              <a16:creationId xmlns:a16="http://schemas.microsoft.com/office/drawing/2014/main" id="{36DAA4DC-D47B-4D92-909E-59F2A7538DE1}"/>
            </a:ext>
          </a:extLst>
        </xdr:cNvPr>
        <xdr:cNvSpPr/>
      </xdr:nvSpPr>
      <xdr:spPr>
        <a:xfrm>
          <a:off x="623570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167640</xdr:rowOff>
    </xdr:from>
    <xdr:to>
      <xdr:col>41</xdr:col>
      <xdr:colOff>50800</xdr:colOff>
      <xdr:row>36</xdr:row>
      <xdr:rowOff>167640</xdr:rowOff>
    </xdr:to>
    <xdr:cxnSp macro="">
      <xdr:nvCxnSpPr>
        <xdr:cNvPr id="137" name="直線コネクタ 136">
          <a:extLst>
            <a:ext uri="{FF2B5EF4-FFF2-40B4-BE49-F238E27FC236}">
              <a16:creationId xmlns:a16="http://schemas.microsoft.com/office/drawing/2014/main" id="{4135DDFB-34B8-4F59-817B-8B0386F53C70}"/>
            </a:ext>
          </a:extLst>
        </xdr:cNvPr>
        <xdr:cNvCxnSpPr/>
      </xdr:nvCxnSpPr>
      <xdr:spPr>
        <a:xfrm>
          <a:off x="6286500" y="61175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B0B65B43-19C0-4511-8BD8-3D0B111C73F0}"/>
            </a:ext>
          </a:extLst>
        </xdr:cNvPr>
        <xdr:cNvSpPr txBox="1"/>
      </xdr:nvSpPr>
      <xdr:spPr>
        <a:xfrm>
          <a:off x="84582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80657898-4FA2-4F71-A389-452E203816EA}"/>
            </a:ext>
          </a:extLst>
        </xdr:cNvPr>
        <xdr:cNvSpPr txBox="1"/>
      </xdr:nvSpPr>
      <xdr:spPr>
        <a:xfrm>
          <a:off x="76772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a:extLst>
            <a:ext uri="{FF2B5EF4-FFF2-40B4-BE49-F238E27FC236}">
              <a16:creationId xmlns:a16="http://schemas.microsoft.com/office/drawing/2014/main" id="{93B8E9EB-F9C3-414E-AD26-A3485A495933}"/>
            </a:ext>
          </a:extLst>
        </xdr:cNvPr>
        <xdr:cNvSpPr txBox="1"/>
      </xdr:nvSpPr>
      <xdr:spPr>
        <a:xfrm>
          <a:off x="68644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a:extLst>
            <a:ext uri="{FF2B5EF4-FFF2-40B4-BE49-F238E27FC236}">
              <a16:creationId xmlns:a16="http://schemas.microsoft.com/office/drawing/2014/main" id="{55DD67D2-2652-48F1-8A60-8BCB00B065B6}"/>
            </a:ext>
          </a:extLst>
        </xdr:cNvPr>
        <xdr:cNvSpPr txBox="1"/>
      </xdr:nvSpPr>
      <xdr:spPr>
        <a:xfrm>
          <a:off x="60706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42" name="n_1mainValue【図書館】&#10;一人当たり面積">
          <a:extLst>
            <a:ext uri="{FF2B5EF4-FFF2-40B4-BE49-F238E27FC236}">
              <a16:creationId xmlns:a16="http://schemas.microsoft.com/office/drawing/2014/main" id="{A66D4114-B20A-46B9-BD31-189CE4CC7AD0}"/>
            </a:ext>
          </a:extLst>
        </xdr:cNvPr>
        <xdr:cNvSpPr txBox="1"/>
      </xdr:nvSpPr>
      <xdr:spPr>
        <a:xfrm>
          <a:off x="8458277" y="584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3" name="n_2mainValue【図書館】&#10;一人当たり面積">
          <a:extLst>
            <a:ext uri="{FF2B5EF4-FFF2-40B4-BE49-F238E27FC236}">
              <a16:creationId xmlns:a16="http://schemas.microsoft.com/office/drawing/2014/main" id="{B02282C5-BA4D-46D4-98B7-3A41A77818E7}"/>
            </a:ext>
          </a:extLst>
        </xdr:cNvPr>
        <xdr:cNvSpPr txBox="1"/>
      </xdr:nvSpPr>
      <xdr:spPr>
        <a:xfrm>
          <a:off x="7677227" y="584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44" name="n_3mainValue【図書館】&#10;一人当たり面積">
          <a:extLst>
            <a:ext uri="{FF2B5EF4-FFF2-40B4-BE49-F238E27FC236}">
              <a16:creationId xmlns:a16="http://schemas.microsoft.com/office/drawing/2014/main" id="{E80CCA1E-3AC3-4BF9-82FC-8BDC5F513BCE}"/>
            </a:ext>
          </a:extLst>
        </xdr:cNvPr>
        <xdr:cNvSpPr txBox="1"/>
      </xdr:nvSpPr>
      <xdr:spPr>
        <a:xfrm>
          <a:off x="6864427" y="584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45" name="n_4mainValue【図書館】&#10;一人当たり面積">
          <a:extLst>
            <a:ext uri="{FF2B5EF4-FFF2-40B4-BE49-F238E27FC236}">
              <a16:creationId xmlns:a16="http://schemas.microsoft.com/office/drawing/2014/main" id="{191E7480-D278-43F7-ABFD-0C44EA7B41EC}"/>
            </a:ext>
          </a:extLst>
        </xdr:cNvPr>
        <xdr:cNvSpPr txBox="1"/>
      </xdr:nvSpPr>
      <xdr:spPr>
        <a:xfrm>
          <a:off x="6070677" y="584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2CA8335-369A-41CF-854F-76BB4441D5C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316DC75-EAFC-44BE-9E37-A8EB3DA62DB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6F306B4-1C16-4600-9CF7-E031ACE28A22}"/>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836776C-2DC9-4CB4-BE47-8C4EEA7AF07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B028515-12D7-4CC6-8574-04807962EC9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34FFDDD-525D-4CA2-8575-4E047E8B7763}"/>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176279F-FDAB-42AA-8808-3DC11ABD167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4D5A790-7B45-418B-9FD2-D84E45ACF056}"/>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6648F79-489E-41E6-8DC0-4D5EA7120B6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7FD1A40-EAA0-4677-9551-FCADEB61ECA8}"/>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934FC59-21AA-40A6-B892-715B78A84359}"/>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3A9E37F6-2FA9-4FAF-93C9-66E75BAB7E8B}"/>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1529F55F-6592-4512-A72D-41F19F4CCF40}"/>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37126729-1417-4D72-B7E9-D2E818573DB7}"/>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E88A5B12-7B45-4C0E-B934-1BCA3707E22F}"/>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972EC32E-45CA-45C0-961B-4521EE68D982}"/>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D942672D-D657-4084-8A11-82A3828A8DE5}"/>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9EC2AB4-19EF-4C3D-8BF3-9F9A5120D451}"/>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EC3ACB1-AC70-42C9-BF96-94074C0139D5}"/>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2B08302C-A2E2-4EAC-AC71-E93FC9B93856}"/>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7186E52D-16C6-4969-AC77-FA94124F477F}"/>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5096D2E-0F86-49AB-8393-375A3D4414D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6E6AF843-3D01-44D1-BFEE-BDAE96D6B8E6}"/>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A935F1E5-7170-442F-A83F-78F9E17943D8}"/>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8C2DA091-3853-4214-9068-8D01E4C35C9B}"/>
            </a:ext>
          </a:extLst>
        </xdr:cNvPr>
        <xdr:cNvCxnSpPr/>
      </xdr:nvCxnSpPr>
      <xdr:spPr>
        <a:xfrm flipV="1">
          <a:off x="4177665" y="9303385"/>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43C386D4-8F6F-4EF7-B597-71FCECA95FDC}"/>
            </a:ext>
          </a:extLst>
        </xdr:cNvPr>
        <xdr:cNvSpPr txBox="1"/>
      </xdr:nvSpPr>
      <xdr:spPr>
        <a:xfrm>
          <a:off x="42164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58C3FBFE-4069-4993-B4A3-4EF91D9B06D0}"/>
            </a:ext>
          </a:extLst>
        </xdr:cNvPr>
        <xdr:cNvCxnSpPr/>
      </xdr:nvCxnSpPr>
      <xdr:spPr>
        <a:xfrm>
          <a:off x="41084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4C1ACB8E-CF47-4218-A4DB-046E1D5009DF}"/>
            </a:ext>
          </a:extLst>
        </xdr:cNvPr>
        <xdr:cNvSpPr txBox="1"/>
      </xdr:nvSpPr>
      <xdr:spPr>
        <a:xfrm>
          <a:off x="421640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4CBD0098-7EEE-47E2-B2E1-B0481EAE8E84}"/>
            </a:ext>
          </a:extLst>
        </xdr:cNvPr>
        <xdr:cNvCxnSpPr/>
      </xdr:nvCxnSpPr>
      <xdr:spPr>
        <a:xfrm>
          <a:off x="4108450" y="930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157E29E9-E063-4382-9D77-BFC5B085284E}"/>
            </a:ext>
          </a:extLst>
        </xdr:cNvPr>
        <xdr:cNvSpPr txBox="1"/>
      </xdr:nvSpPr>
      <xdr:spPr>
        <a:xfrm>
          <a:off x="4216400" y="9742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883FF0DF-0856-4AEE-8BCD-B9B9FC2226F4}"/>
            </a:ext>
          </a:extLst>
        </xdr:cNvPr>
        <xdr:cNvSpPr/>
      </xdr:nvSpPr>
      <xdr:spPr>
        <a:xfrm>
          <a:off x="4127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41334026-BC7B-430B-986A-5365FA199589}"/>
            </a:ext>
          </a:extLst>
        </xdr:cNvPr>
        <xdr:cNvSpPr/>
      </xdr:nvSpPr>
      <xdr:spPr>
        <a:xfrm>
          <a:off x="3384550" y="9738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DF20AE4A-59CA-4194-936B-7A5B03E92A3A}"/>
            </a:ext>
          </a:extLst>
        </xdr:cNvPr>
        <xdr:cNvSpPr/>
      </xdr:nvSpPr>
      <xdr:spPr>
        <a:xfrm>
          <a:off x="2571750" y="9727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3D88E7BC-FCAF-442A-831C-BC5FA8F8DE0E}"/>
            </a:ext>
          </a:extLst>
        </xdr:cNvPr>
        <xdr:cNvSpPr/>
      </xdr:nvSpPr>
      <xdr:spPr>
        <a:xfrm>
          <a:off x="1778000" y="972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BE4889F7-255F-42D6-9840-9FB29767B3B1}"/>
            </a:ext>
          </a:extLst>
        </xdr:cNvPr>
        <xdr:cNvSpPr/>
      </xdr:nvSpPr>
      <xdr:spPr>
        <a:xfrm>
          <a:off x="984250" y="9683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EC56FD4-F98C-4970-B68F-CC4B57BD79B5}"/>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4FF6F44-A30E-40E6-88D3-E0DF70BA32B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2A67E35-72BC-4B63-AFD6-2B4F12AEEBB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8D7FBDD-20A9-4204-80D6-059537A7CB56}"/>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BD46A66-0A76-4CB9-8521-5656B0B851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130175</xdr:rowOff>
    </xdr:from>
    <xdr:to>
      <xdr:col>24</xdr:col>
      <xdr:colOff>114300</xdr:colOff>
      <xdr:row>57</xdr:row>
      <xdr:rowOff>60325</xdr:rowOff>
    </xdr:to>
    <xdr:sp macro="" textlink="">
      <xdr:nvSpPr>
        <xdr:cNvPr id="186" name="楕円 185">
          <a:extLst>
            <a:ext uri="{FF2B5EF4-FFF2-40B4-BE49-F238E27FC236}">
              <a16:creationId xmlns:a16="http://schemas.microsoft.com/office/drawing/2014/main" id="{D4E1C2C7-4E08-47B8-A410-252341C70397}"/>
            </a:ext>
          </a:extLst>
        </xdr:cNvPr>
        <xdr:cNvSpPr/>
      </xdr:nvSpPr>
      <xdr:spPr>
        <a:xfrm>
          <a:off x="4127500" y="9382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153052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1F34BB4E-80B2-43CD-A806-312904DC5124}"/>
            </a:ext>
          </a:extLst>
        </xdr:cNvPr>
        <xdr:cNvSpPr txBox="1"/>
      </xdr:nvSpPr>
      <xdr:spPr>
        <a:xfrm>
          <a:off x="4216400"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93980</xdr:rowOff>
    </xdr:from>
    <xdr:to>
      <xdr:col>20</xdr:col>
      <xdr:colOff>38100</xdr:colOff>
      <xdr:row>57</xdr:row>
      <xdr:rowOff>24130</xdr:rowOff>
    </xdr:to>
    <xdr:sp macro="" textlink="">
      <xdr:nvSpPr>
        <xdr:cNvPr id="188" name="楕円 187">
          <a:extLst>
            <a:ext uri="{FF2B5EF4-FFF2-40B4-BE49-F238E27FC236}">
              <a16:creationId xmlns:a16="http://schemas.microsoft.com/office/drawing/2014/main" id="{C927AC24-50F2-46C3-8989-B5341050C1A0}"/>
            </a:ext>
          </a:extLst>
        </xdr:cNvPr>
        <xdr:cNvSpPr/>
      </xdr:nvSpPr>
      <xdr:spPr>
        <a:xfrm>
          <a:off x="3384550" y="93459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144780</xdr:rowOff>
    </xdr:from>
    <xdr:to>
      <xdr:col>24</xdr:col>
      <xdr:colOff>63500</xdr:colOff>
      <xdr:row>57</xdr:row>
      <xdr:rowOff>9525</xdr:rowOff>
    </xdr:to>
    <xdr:cxnSp macro="">
      <xdr:nvCxnSpPr>
        <xdr:cNvPr id="189" name="直線コネクタ 188">
          <a:extLst>
            <a:ext uri="{FF2B5EF4-FFF2-40B4-BE49-F238E27FC236}">
              <a16:creationId xmlns:a16="http://schemas.microsoft.com/office/drawing/2014/main" id="{B47F86C2-CD48-447D-954A-A8AD6120F029}"/>
            </a:ext>
          </a:extLst>
        </xdr:cNvPr>
        <xdr:cNvCxnSpPr/>
      </xdr:nvCxnSpPr>
      <xdr:spPr>
        <a:xfrm>
          <a:off x="3429000" y="9396730"/>
          <a:ext cx="7493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xdr:rowOff>
    </xdr:from>
    <xdr:to>
      <xdr:col>15</xdr:col>
      <xdr:colOff>101600</xdr:colOff>
      <xdr:row>56</xdr:row>
      <xdr:rowOff>113665</xdr:rowOff>
    </xdr:to>
    <xdr:sp macro="" textlink="">
      <xdr:nvSpPr>
        <xdr:cNvPr id="190" name="楕円 189">
          <a:extLst>
            <a:ext uri="{FF2B5EF4-FFF2-40B4-BE49-F238E27FC236}">
              <a16:creationId xmlns:a16="http://schemas.microsoft.com/office/drawing/2014/main" id="{C9923D83-4625-4B66-8DA6-468FF556406D}"/>
            </a:ext>
          </a:extLst>
        </xdr:cNvPr>
        <xdr:cNvSpPr/>
      </xdr:nvSpPr>
      <xdr:spPr>
        <a:xfrm>
          <a:off x="2571750" y="92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62865</xdr:rowOff>
    </xdr:from>
    <xdr:to>
      <xdr:col>19</xdr:col>
      <xdr:colOff>177800</xdr:colOff>
      <xdr:row>56</xdr:row>
      <xdr:rowOff>144780</xdr:rowOff>
    </xdr:to>
    <xdr:cxnSp macro="">
      <xdr:nvCxnSpPr>
        <xdr:cNvPr id="191" name="直線コネクタ 190">
          <a:extLst>
            <a:ext uri="{FF2B5EF4-FFF2-40B4-BE49-F238E27FC236}">
              <a16:creationId xmlns:a16="http://schemas.microsoft.com/office/drawing/2014/main" id="{00B34B83-2437-4BB4-8446-B1A0C03810B6}"/>
            </a:ext>
          </a:extLst>
        </xdr:cNvPr>
        <xdr:cNvCxnSpPr/>
      </xdr:nvCxnSpPr>
      <xdr:spPr>
        <a:xfrm>
          <a:off x="2622550" y="9314815"/>
          <a:ext cx="80645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166370</xdr:rowOff>
    </xdr:from>
    <xdr:to>
      <xdr:col>10</xdr:col>
      <xdr:colOff>165100</xdr:colOff>
      <xdr:row>56</xdr:row>
      <xdr:rowOff>96520</xdr:rowOff>
    </xdr:to>
    <xdr:sp macro="" textlink="">
      <xdr:nvSpPr>
        <xdr:cNvPr id="192" name="楕円 191">
          <a:extLst>
            <a:ext uri="{FF2B5EF4-FFF2-40B4-BE49-F238E27FC236}">
              <a16:creationId xmlns:a16="http://schemas.microsoft.com/office/drawing/2014/main" id="{A002C8B6-F491-4EB8-91B9-C35590920BBE}"/>
            </a:ext>
          </a:extLst>
        </xdr:cNvPr>
        <xdr:cNvSpPr/>
      </xdr:nvSpPr>
      <xdr:spPr>
        <a:xfrm>
          <a:off x="1778000" y="9253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45720</xdr:rowOff>
    </xdr:from>
    <xdr:to>
      <xdr:col>15</xdr:col>
      <xdr:colOff>50800</xdr:colOff>
      <xdr:row>56</xdr:row>
      <xdr:rowOff>62865</xdr:rowOff>
    </xdr:to>
    <xdr:cxnSp macro="">
      <xdr:nvCxnSpPr>
        <xdr:cNvPr id="193" name="直線コネクタ 192">
          <a:extLst>
            <a:ext uri="{FF2B5EF4-FFF2-40B4-BE49-F238E27FC236}">
              <a16:creationId xmlns:a16="http://schemas.microsoft.com/office/drawing/2014/main" id="{A016B064-1BE4-4AD9-8CC4-F9C9C2EEC0D1}"/>
            </a:ext>
          </a:extLst>
        </xdr:cNvPr>
        <xdr:cNvCxnSpPr/>
      </xdr:nvCxnSpPr>
      <xdr:spPr>
        <a:xfrm>
          <a:off x="1828800" y="9297670"/>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116840</xdr:rowOff>
    </xdr:from>
    <xdr:to>
      <xdr:col>6</xdr:col>
      <xdr:colOff>38100</xdr:colOff>
      <xdr:row>56</xdr:row>
      <xdr:rowOff>46990</xdr:rowOff>
    </xdr:to>
    <xdr:sp macro="" textlink="">
      <xdr:nvSpPr>
        <xdr:cNvPr id="194" name="楕円 193">
          <a:extLst>
            <a:ext uri="{FF2B5EF4-FFF2-40B4-BE49-F238E27FC236}">
              <a16:creationId xmlns:a16="http://schemas.microsoft.com/office/drawing/2014/main" id="{C071AA9F-0028-4753-8AC9-4275E80A8DCF}"/>
            </a:ext>
          </a:extLst>
        </xdr:cNvPr>
        <xdr:cNvSpPr/>
      </xdr:nvSpPr>
      <xdr:spPr>
        <a:xfrm>
          <a:off x="984250" y="92036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167640</xdr:rowOff>
    </xdr:from>
    <xdr:to>
      <xdr:col>10</xdr:col>
      <xdr:colOff>114300</xdr:colOff>
      <xdr:row>56</xdr:row>
      <xdr:rowOff>45720</xdr:rowOff>
    </xdr:to>
    <xdr:cxnSp macro="">
      <xdr:nvCxnSpPr>
        <xdr:cNvPr id="195" name="直線コネクタ 194">
          <a:extLst>
            <a:ext uri="{FF2B5EF4-FFF2-40B4-BE49-F238E27FC236}">
              <a16:creationId xmlns:a16="http://schemas.microsoft.com/office/drawing/2014/main" id="{E31B3E19-55EC-49CB-9F5D-7E1D3B767A1C}"/>
            </a:ext>
          </a:extLst>
        </xdr:cNvPr>
        <xdr:cNvCxnSpPr/>
      </xdr:nvCxnSpPr>
      <xdr:spPr>
        <a:xfrm>
          <a:off x="1028700" y="9254490"/>
          <a:ext cx="8001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a:extLst>
            <a:ext uri="{FF2B5EF4-FFF2-40B4-BE49-F238E27FC236}">
              <a16:creationId xmlns:a16="http://schemas.microsoft.com/office/drawing/2014/main" id="{F1810E27-A8B4-4F07-9C16-1DFDCC16DA82}"/>
            </a:ext>
          </a:extLst>
        </xdr:cNvPr>
        <xdr:cNvSpPr txBox="1"/>
      </xdr:nvSpPr>
      <xdr:spPr>
        <a:xfrm>
          <a:off x="3239144" y="982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a:extLst>
            <a:ext uri="{FF2B5EF4-FFF2-40B4-BE49-F238E27FC236}">
              <a16:creationId xmlns:a16="http://schemas.microsoft.com/office/drawing/2014/main" id="{D9AC9564-0D04-4E82-8FCD-943B0819C161}"/>
            </a:ext>
          </a:extLst>
        </xdr:cNvPr>
        <xdr:cNvSpPr txBox="1"/>
      </xdr:nvSpPr>
      <xdr:spPr>
        <a:xfrm>
          <a:off x="2439044" y="981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a:extLst>
            <a:ext uri="{FF2B5EF4-FFF2-40B4-BE49-F238E27FC236}">
              <a16:creationId xmlns:a16="http://schemas.microsoft.com/office/drawing/2014/main" id="{80AABFED-FA8B-48AF-AD32-4DB12971B50B}"/>
            </a:ext>
          </a:extLst>
        </xdr:cNvPr>
        <xdr:cNvSpPr txBox="1"/>
      </xdr:nvSpPr>
      <xdr:spPr>
        <a:xfrm>
          <a:off x="164529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a:extLst>
            <a:ext uri="{FF2B5EF4-FFF2-40B4-BE49-F238E27FC236}">
              <a16:creationId xmlns:a16="http://schemas.microsoft.com/office/drawing/2014/main" id="{DA89C4E1-D503-4CC8-981C-FF3B6C77E845}"/>
            </a:ext>
          </a:extLst>
        </xdr:cNvPr>
        <xdr:cNvSpPr txBox="1"/>
      </xdr:nvSpPr>
      <xdr:spPr>
        <a:xfrm>
          <a:off x="851544"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40657</xdr:rowOff>
    </xdr:from>
    <xdr:ext cx="405111" cy="259045"/>
    <xdr:sp macro="" textlink="">
      <xdr:nvSpPr>
        <xdr:cNvPr id="200" name="n_1mainValue【体育館・プール】&#10;有形固定資産減価償却率">
          <a:extLst>
            <a:ext uri="{FF2B5EF4-FFF2-40B4-BE49-F238E27FC236}">
              <a16:creationId xmlns:a16="http://schemas.microsoft.com/office/drawing/2014/main" id="{C47A15CB-9565-4B3D-88A1-45F742839280}"/>
            </a:ext>
          </a:extLst>
        </xdr:cNvPr>
        <xdr:cNvSpPr txBox="1"/>
      </xdr:nvSpPr>
      <xdr:spPr>
        <a:xfrm>
          <a:off x="3239144" y="912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130192</xdr:rowOff>
    </xdr:from>
    <xdr:ext cx="405111" cy="259045"/>
    <xdr:sp macro="" textlink="">
      <xdr:nvSpPr>
        <xdr:cNvPr id="201" name="n_2mainValue【体育館・プール】&#10;有形固定資産減価償却率">
          <a:extLst>
            <a:ext uri="{FF2B5EF4-FFF2-40B4-BE49-F238E27FC236}">
              <a16:creationId xmlns:a16="http://schemas.microsoft.com/office/drawing/2014/main" id="{792CD038-707E-45D8-B0C3-A003F389F5A6}"/>
            </a:ext>
          </a:extLst>
        </xdr:cNvPr>
        <xdr:cNvSpPr txBox="1"/>
      </xdr:nvSpPr>
      <xdr:spPr>
        <a:xfrm>
          <a:off x="2439044" y="905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113047</xdr:rowOff>
    </xdr:from>
    <xdr:ext cx="405111" cy="259045"/>
    <xdr:sp macro="" textlink="">
      <xdr:nvSpPr>
        <xdr:cNvPr id="202" name="n_3mainValue【体育館・プール】&#10;有形固定資産減価償却率">
          <a:extLst>
            <a:ext uri="{FF2B5EF4-FFF2-40B4-BE49-F238E27FC236}">
              <a16:creationId xmlns:a16="http://schemas.microsoft.com/office/drawing/2014/main" id="{F294D318-B087-402B-8017-D496434E3B5F}"/>
            </a:ext>
          </a:extLst>
        </xdr:cNvPr>
        <xdr:cNvSpPr txBox="1"/>
      </xdr:nvSpPr>
      <xdr:spPr>
        <a:xfrm>
          <a:off x="1645294" y="903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63517</xdr:rowOff>
    </xdr:from>
    <xdr:ext cx="405111" cy="259045"/>
    <xdr:sp macro="" textlink="">
      <xdr:nvSpPr>
        <xdr:cNvPr id="203" name="n_4mainValue【体育館・プール】&#10;有形固定資産減価償却率">
          <a:extLst>
            <a:ext uri="{FF2B5EF4-FFF2-40B4-BE49-F238E27FC236}">
              <a16:creationId xmlns:a16="http://schemas.microsoft.com/office/drawing/2014/main" id="{773AFA76-C32D-4048-9A8F-8CC5481D3EC1}"/>
            </a:ext>
          </a:extLst>
        </xdr:cNvPr>
        <xdr:cNvSpPr txBox="1"/>
      </xdr:nvSpPr>
      <xdr:spPr>
        <a:xfrm>
          <a:off x="851544" y="898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BF37A37D-E037-4533-8276-0BFB3E880612}"/>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F5673100-4FD0-4F0A-BDED-DD2201123F5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6764C3CB-1D06-4B33-BCE9-7A2B59E4769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DA9ECD-994D-4BAF-9DE5-EFEC5DCD268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543E83B5-0F83-4077-8833-388A3CF056AE}"/>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9ECDEB0B-9795-441C-8675-CBFBBA20A90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1E2224F0-3118-47C8-91E7-ABD918B2160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7948B1C9-628D-41C9-AEF5-11409B722178}"/>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FA429290-4460-4167-A051-283F0B33818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7A851708-777A-4B4E-BDD0-61A6F1F8651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27B227C7-FED8-422A-A436-FBE2B4EC4122}"/>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AD53AB91-EC24-4C3E-AE15-63A3A32FE0C3}"/>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3059339C-85D9-416D-BA39-4E5D3D639F9B}"/>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481306AF-383A-4E07-9D37-1DCF0220581A}"/>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34605661-D41E-46DE-A850-0D782A8DEE38}"/>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B49FB102-54C4-4717-A1CE-929FACB5AD99}"/>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217CD510-25CC-4B43-9F3E-5A26AEB38AEF}"/>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9648B739-27B7-4672-A9A3-3B8CB3AA6CDD}"/>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3865F0B7-848F-4487-A721-8A35B04DDE68}"/>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F12ABC91-693E-4722-AB6A-1F4647483284}"/>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87139540-7420-4302-823A-E71520CED52D}"/>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500DD162-8719-4A6E-A136-AA3F4734682B}"/>
            </a:ext>
          </a:extLst>
        </xdr:cNvPr>
        <xdr:cNvCxnSpPr/>
      </xdr:nvCxnSpPr>
      <xdr:spPr>
        <a:xfrm flipV="1">
          <a:off x="9429115" y="9382252"/>
          <a:ext cx="0" cy="11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AFDA9EAB-AA32-4E84-9C36-9BDD6E086EB4}"/>
            </a:ext>
          </a:extLst>
        </xdr:cNvPr>
        <xdr:cNvSpPr txBox="1"/>
      </xdr:nvSpPr>
      <xdr:spPr>
        <a:xfrm>
          <a:off x="9467850"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2982814B-51F5-4A82-B41E-1F526D66FB8D}"/>
            </a:ext>
          </a:extLst>
        </xdr:cNvPr>
        <xdr:cNvCxnSpPr/>
      </xdr:nvCxnSpPr>
      <xdr:spPr>
        <a:xfrm>
          <a:off x="9359900" y="10565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84EBE29B-657A-445F-ADE1-6BBDA026D06A}"/>
            </a:ext>
          </a:extLst>
        </xdr:cNvPr>
        <xdr:cNvSpPr txBox="1"/>
      </xdr:nvSpPr>
      <xdr:spPr>
        <a:xfrm>
          <a:off x="9467850" y="916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245E9592-F60E-41B6-BA56-D34400434A41}"/>
            </a:ext>
          </a:extLst>
        </xdr:cNvPr>
        <xdr:cNvCxnSpPr/>
      </xdr:nvCxnSpPr>
      <xdr:spPr>
        <a:xfrm>
          <a:off x="9359900" y="9382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a:extLst>
            <a:ext uri="{FF2B5EF4-FFF2-40B4-BE49-F238E27FC236}">
              <a16:creationId xmlns:a16="http://schemas.microsoft.com/office/drawing/2014/main" id="{70A19035-F38A-428D-99BC-1E33BDE2E2C6}"/>
            </a:ext>
          </a:extLst>
        </xdr:cNvPr>
        <xdr:cNvSpPr txBox="1"/>
      </xdr:nvSpPr>
      <xdr:spPr>
        <a:xfrm>
          <a:off x="9467850" y="1025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E4CDFE0D-B9BF-482A-BD54-1E1085135F2F}"/>
            </a:ext>
          </a:extLst>
        </xdr:cNvPr>
        <xdr:cNvSpPr/>
      </xdr:nvSpPr>
      <xdr:spPr>
        <a:xfrm>
          <a:off x="9398000" y="10271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611F1288-A680-4416-A43D-9890F70DE63F}"/>
            </a:ext>
          </a:extLst>
        </xdr:cNvPr>
        <xdr:cNvSpPr/>
      </xdr:nvSpPr>
      <xdr:spPr>
        <a:xfrm>
          <a:off x="8636000" y="102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EFDDF8EF-5A6F-4066-BDDE-1BC684F90844}"/>
            </a:ext>
          </a:extLst>
        </xdr:cNvPr>
        <xdr:cNvSpPr/>
      </xdr:nvSpPr>
      <xdr:spPr>
        <a:xfrm>
          <a:off x="7842250" y="10278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29EC67C2-90B1-4551-8D55-AAA3A00F0EB2}"/>
            </a:ext>
          </a:extLst>
        </xdr:cNvPr>
        <xdr:cNvSpPr/>
      </xdr:nvSpPr>
      <xdr:spPr>
        <a:xfrm>
          <a:off x="7029450" y="1027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576B7915-0911-4030-8636-AD348FF4DE6C}"/>
            </a:ext>
          </a:extLst>
        </xdr:cNvPr>
        <xdr:cNvSpPr/>
      </xdr:nvSpPr>
      <xdr:spPr>
        <a:xfrm>
          <a:off x="6235700" y="10239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B6D0AA0-B07E-4BC0-A8D0-E33476D17ECD}"/>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BC04C4C-1F48-4DE5-9F51-13EB7E2A56F1}"/>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BC26E90-265E-44FE-8B63-F53F7FEDD5B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0C39E82-0B1D-47EA-832D-AC4425FBFEE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7F33CDE-420B-49AC-B91A-32ECDA41CAB2}"/>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125222</xdr:rowOff>
    </xdr:from>
    <xdr:to>
      <xdr:col>55</xdr:col>
      <xdr:colOff>50800</xdr:colOff>
      <xdr:row>61</xdr:row>
      <xdr:rowOff>55372</xdr:rowOff>
    </xdr:to>
    <xdr:sp macro="" textlink="">
      <xdr:nvSpPr>
        <xdr:cNvPr id="241" name="楕円 240">
          <a:extLst>
            <a:ext uri="{FF2B5EF4-FFF2-40B4-BE49-F238E27FC236}">
              <a16:creationId xmlns:a16="http://schemas.microsoft.com/office/drawing/2014/main" id="{EEE536A5-44F7-407A-904F-FF1B1C559D47}"/>
            </a:ext>
          </a:extLst>
        </xdr:cNvPr>
        <xdr:cNvSpPr/>
      </xdr:nvSpPr>
      <xdr:spPr>
        <a:xfrm>
          <a:off x="9398000" y="100375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148099</xdr:rowOff>
    </xdr:from>
    <xdr:ext cx="469744" cy="259045"/>
    <xdr:sp macro="" textlink="">
      <xdr:nvSpPr>
        <xdr:cNvPr id="242" name="【体育館・プール】&#10;一人当たり面積該当値テキスト">
          <a:extLst>
            <a:ext uri="{FF2B5EF4-FFF2-40B4-BE49-F238E27FC236}">
              <a16:creationId xmlns:a16="http://schemas.microsoft.com/office/drawing/2014/main" id="{BA67A9E3-9528-4CB6-9C02-8D8E8D9402DF}"/>
            </a:ext>
          </a:extLst>
        </xdr:cNvPr>
        <xdr:cNvSpPr txBox="1"/>
      </xdr:nvSpPr>
      <xdr:spPr>
        <a:xfrm>
          <a:off x="9467850" y="989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164084</xdr:rowOff>
    </xdr:from>
    <xdr:to>
      <xdr:col>50</xdr:col>
      <xdr:colOff>165100</xdr:colOff>
      <xdr:row>61</xdr:row>
      <xdr:rowOff>94234</xdr:rowOff>
    </xdr:to>
    <xdr:sp macro="" textlink="">
      <xdr:nvSpPr>
        <xdr:cNvPr id="243" name="楕円 242">
          <a:extLst>
            <a:ext uri="{FF2B5EF4-FFF2-40B4-BE49-F238E27FC236}">
              <a16:creationId xmlns:a16="http://schemas.microsoft.com/office/drawing/2014/main" id="{F21DFF68-53FC-4B7B-8393-78206FFBFDCE}"/>
            </a:ext>
          </a:extLst>
        </xdr:cNvPr>
        <xdr:cNvSpPr/>
      </xdr:nvSpPr>
      <xdr:spPr>
        <a:xfrm>
          <a:off x="8636000" y="100764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4572</xdr:rowOff>
    </xdr:from>
    <xdr:to>
      <xdr:col>55</xdr:col>
      <xdr:colOff>0</xdr:colOff>
      <xdr:row>61</xdr:row>
      <xdr:rowOff>43434</xdr:rowOff>
    </xdr:to>
    <xdr:cxnSp macro="">
      <xdr:nvCxnSpPr>
        <xdr:cNvPr id="244" name="直線コネクタ 243">
          <a:extLst>
            <a:ext uri="{FF2B5EF4-FFF2-40B4-BE49-F238E27FC236}">
              <a16:creationId xmlns:a16="http://schemas.microsoft.com/office/drawing/2014/main" id="{0BCF7570-A16E-456F-ADF5-566221E33CA1}"/>
            </a:ext>
          </a:extLst>
        </xdr:cNvPr>
        <xdr:cNvCxnSpPr/>
      </xdr:nvCxnSpPr>
      <xdr:spPr>
        <a:xfrm flipV="1">
          <a:off x="8686800" y="10082022"/>
          <a:ext cx="7429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68072</xdr:rowOff>
    </xdr:from>
    <xdr:to>
      <xdr:col>46</xdr:col>
      <xdr:colOff>38100</xdr:colOff>
      <xdr:row>61</xdr:row>
      <xdr:rowOff>169672</xdr:rowOff>
    </xdr:to>
    <xdr:sp macro="" textlink="">
      <xdr:nvSpPr>
        <xdr:cNvPr id="245" name="楕円 244">
          <a:extLst>
            <a:ext uri="{FF2B5EF4-FFF2-40B4-BE49-F238E27FC236}">
              <a16:creationId xmlns:a16="http://schemas.microsoft.com/office/drawing/2014/main" id="{142D4862-4CB2-411A-857B-E406ACBAD7FB}"/>
            </a:ext>
          </a:extLst>
        </xdr:cNvPr>
        <xdr:cNvSpPr/>
      </xdr:nvSpPr>
      <xdr:spPr>
        <a:xfrm>
          <a:off x="7842250" y="101455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43434</xdr:rowOff>
    </xdr:from>
    <xdr:to>
      <xdr:col>50</xdr:col>
      <xdr:colOff>114300</xdr:colOff>
      <xdr:row>61</xdr:row>
      <xdr:rowOff>118872</xdr:rowOff>
    </xdr:to>
    <xdr:cxnSp macro="">
      <xdr:nvCxnSpPr>
        <xdr:cNvPr id="246" name="直線コネクタ 245">
          <a:extLst>
            <a:ext uri="{FF2B5EF4-FFF2-40B4-BE49-F238E27FC236}">
              <a16:creationId xmlns:a16="http://schemas.microsoft.com/office/drawing/2014/main" id="{E793F897-69EA-41DF-9DF5-CE447C946214}"/>
            </a:ext>
          </a:extLst>
        </xdr:cNvPr>
        <xdr:cNvCxnSpPr/>
      </xdr:nvCxnSpPr>
      <xdr:spPr>
        <a:xfrm flipV="1">
          <a:off x="7886700" y="10120884"/>
          <a:ext cx="8001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63500</xdr:rowOff>
    </xdr:from>
    <xdr:to>
      <xdr:col>41</xdr:col>
      <xdr:colOff>101600</xdr:colOff>
      <xdr:row>61</xdr:row>
      <xdr:rowOff>165100</xdr:rowOff>
    </xdr:to>
    <xdr:sp macro="" textlink="">
      <xdr:nvSpPr>
        <xdr:cNvPr id="247" name="楕円 246">
          <a:extLst>
            <a:ext uri="{FF2B5EF4-FFF2-40B4-BE49-F238E27FC236}">
              <a16:creationId xmlns:a16="http://schemas.microsoft.com/office/drawing/2014/main" id="{B2F2280E-FEB1-49FC-A1AD-4B3922487D24}"/>
            </a:ext>
          </a:extLst>
        </xdr:cNvPr>
        <xdr:cNvSpPr/>
      </xdr:nvSpPr>
      <xdr:spPr>
        <a:xfrm>
          <a:off x="702945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114300</xdr:rowOff>
    </xdr:from>
    <xdr:to>
      <xdr:col>45</xdr:col>
      <xdr:colOff>177800</xdr:colOff>
      <xdr:row>61</xdr:row>
      <xdr:rowOff>118872</xdr:rowOff>
    </xdr:to>
    <xdr:cxnSp macro="">
      <xdr:nvCxnSpPr>
        <xdr:cNvPr id="248" name="直線コネクタ 247">
          <a:extLst>
            <a:ext uri="{FF2B5EF4-FFF2-40B4-BE49-F238E27FC236}">
              <a16:creationId xmlns:a16="http://schemas.microsoft.com/office/drawing/2014/main" id="{4450B2C2-0556-4BA0-9D76-F09BADCC0919}"/>
            </a:ext>
          </a:extLst>
        </xdr:cNvPr>
        <xdr:cNvCxnSpPr/>
      </xdr:nvCxnSpPr>
      <xdr:spPr>
        <a:xfrm>
          <a:off x="7080250" y="1019175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22352</xdr:rowOff>
    </xdr:from>
    <xdr:to>
      <xdr:col>36</xdr:col>
      <xdr:colOff>165100</xdr:colOff>
      <xdr:row>61</xdr:row>
      <xdr:rowOff>123952</xdr:rowOff>
    </xdr:to>
    <xdr:sp macro="" textlink="">
      <xdr:nvSpPr>
        <xdr:cNvPr id="249" name="楕円 248">
          <a:extLst>
            <a:ext uri="{FF2B5EF4-FFF2-40B4-BE49-F238E27FC236}">
              <a16:creationId xmlns:a16="http://schemas.microsoft.com/office/drawing/2014/main" id="{25335E9A-5570-482C-9694-B2DE9C0E88A0}"/>
            </a:ext>
          </a:extLst>
        </xdr:cNvPr>
        <xdr:cNvSpPr/>
      </xdr:nvSpPr>
      <xdr:spPr>
        <a:xfrm>
          <a:off x="6235700" y="10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73152</xdr:rowOff>
    </xdr:from>
    <xdr:to>
      <xdr:col>41</xdr:col>
      <xdr:colOff>50800</xdr:colOff>
      <xdr:row>61</xdr:row>
      <xdr:rowOff>114300</xdr:rowOff>
    </xdr:to>
    <xdr:cxnSp macro="">
      <xdr:nvCxnSpPr>
        <xdr:cNvPr id="250" name="直線コネクタ 249">
          <a:extLst>
            <a:ext uri="{FF2B5EF4-FFF2-40B4-BE49-F238E27FC236}">
              <a16:creationId xmlns:a16="http://schemas.microsoft.com/office/drawing/2014/main" id="{83899E0D-44BD-4657-9D3C-BC05F32D7A72}"/>
            </a:ext>
          </a:extLst>
        </xdr:cNvPr>
        <xdr:cNvCxnSpPr/>
      </xdr:nvCxnSpPr>
      <xdr:spPr>
        <a:xfrm>
          <a:off x="6286500" y="10150602"/>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a:extLst>
            <a:ext uri="{FF2B5EF4-FFF2-40B4-BE49-F238E27FC236}">
              <a16:creationId xmlns:a16="http://schemas.microsoft.com/office/drawing/2014/main" id="{AA4905D3-A887-4612-866E-7C3C81A4054D}"/>
            </a:ext>
          </a:extLst>
        </xdr:cNvPr>
        <xdr:cNvSpPr txBox="1"/>
      </xdr:nvSpPr>
      <xdr:spPr>
        <a:xfrm>
          <a:off x="8458277" y="1036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20F829FD-589F-46B7-BE0D-0D780B182EDA}"/>
            </a:ext>
          </a:extLst>
        </xdr:cNvPr>
        <xdr:cNvSpPr txBox="1"/>
      </xdr:nvSpPr>
      <xdr:spPr>
        <a:xfrm>
          <a:off x="7677227" y="103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a:extLst>
            <a:ext uri="{FF2B5EF4-FFF2-40B4-BE49-F238E27FC236}">
              <a16:creationId xmlns:a16="http://schemas.microsoft.com/office/drawing/2014/main" id="{0EB7B84B-A6ED-4574-B7D3-7D18F2E67CB4}"/>
            </a:ext>
          </a:extLst>
        </xdr:cNvPr>
        <xdr:cNvSpPr txBox="1"/>
      </xdr:nvSpPr>
      <xdr:spPr>
        <a:xfrm>
          <a:off x="6864427" y="103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4" name="n_4aveValue【体育館・プール】&#10;一人当たり面積">
          <a:extLst>
            <a:ext uri="{FF2B5EF4-FFF2-40B4-BE49-F238E27FC236}">
              <a16:creationId xmlns:a16="http://schemas.microsoft.com/office/drawing/2014/main" id="{84855557-615E-486A-8213-9E86C1D1AF07}"/>
            </a:ext>
          </a:extLst>
        </xdr:cNvPr>
        <xdr:cNvSpPr txBox="1"/>
      </xdr:nvSpPr>
      <xdr:spPr>
        <a:xfrm>
          <a:off x="6070677" y="103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110761</xdr:rowOff>
    </xdr:from>
    <xdr:ext cx="469744" cy="259045"/>
    <xdr:sp macro="" textlink="">
      <xdr:nvSpPr>
        <xdr:cNvPr id="255" name="n_1mainValue【体育館・プール】&#10;一人当たり面積">
          <a:extLst>
            <a:ext uri="{FF2B5EF4-FFF2-40B4-BE49-F238E27FC236}">
              <a16:creationId xmlns:a16="http://schemas.microsoft.com/office/drawing/2014/main" id="{7B65FF74-A00E-4CE0-8C7D-B76FDCCEDF32}"/>
            </a:ext>
          </a:extLst>
        </xdr:cNvPr>
        <xdr:cNvSpPr txBox="1"/>
      </xdr:nvSpPr>
      <xdr:spPr>
        <a:xfrm>
          <a:off x="8458277"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14749</xdr:rowOff>
    </xdr:from>
    <xdr:ext cx="469744" cy="259045"/>
    <xdr:sp macro="" textlink="">
      <xdr:nvSpPr>
        <xdr:cNvPr id="256" name="n_2mainValue【体育館・プール】&#10;一人当たり面積">
          <a:extLst>
            <a:ext uri="{FF2B5EF4-FFF2-40B4-BE49-F238E27FC236}">
              <a16:creationId xmlns:a16="http://schemas.microsoft.com/office/drawing/2014/main" id="{84C2C92E-FC9F-4A4E-B7F7-D3BF0982C6E2}"/>
            </a:ext>
          </a:extLst>
        </xdr:cNvPr>
        <xdr:cNvSpPr txBox="1"/>
      </xdr:nvSpPr>
      <xdr:spPr>
        <a:xfrm>
          <a:off x="7677227" y="992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7" name="n_3mainValue【体育館・プール】&#10;一人当たり面積">
          <a:extLst>
            <a:ext uri="{FF2B5EF4-FFF2-40B4-BE49-F238E27FC236}">
              <a16:creationId xmlns:a16="http://schemas.microsoft.com/office/drawing/2014/main" id="{E22A786E-9F05-4978-ADEE-EDF4FA0B5703}"/>
            </a:ext>
          </a:extLst>
        </xdr:cNvPr>
        <xdr:cNvSpPr txBox="1"/>
      </xdr:nvSpPr>
      <xdr:spPr>
        <a:xfrm>
          <a:off x="6864427"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140479</xdr:rowOff>
    </xdr:from>
    <xdr:ext cx="469744" cy="259045"/>
    <xdr:sp macro="" textlink="">
      <xdr:nvSpPr>
        <xdr:cNvPr id="258" name="n_4mainValue【体育館・プール】&#10;一人当たり面積">
          <a:extLst>
            <a:ext uri="{FF2B5EF4-FFF2-40B4-BE49-F238E27FC236}">
              <a16:creationId xmlns:a16="http://schemas.microsoft.com/office/drawing/2014/main" id="{ACCD9CAA-3A5D-4C28-AA74-2944027CB32F}"/>
            </a:ext>
          </a:extLst>
        </xdr:cNvPr>
        <xdr:cNvSpPr txBox="1"/>
      </xdr:nvSpPr>
      <xdr:spPr>
        <a:xfrm>
          <a:off x="6070677" y="988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BC573AB1-2F78-4298-A6D3-8A0A0E3AF0B9}"/>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C819BA42-7CF9-43C1-85CC-D98D2449181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C719311C-89FB-4645-8DD2-428617056B95}"/>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BCBD3000-50A9-451E-BCD6-C9D6DF79BF3A}"/>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D6D30F6D-4E8F-4E68-BA74-0CB4D07405EC}"/>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5E9C789-F3FE-410B-9A4F-A27B4B03A67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40BC4EA7-90E8-4DE6-9982-9410C7BB2DE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FC54D204-89E2-4491-B047-2ED0628BC1B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E40481F7-0F2C-4042-951C-1AE1CFF9E8D6}"/>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3ADE24E-D99A-4396-B1DC-F0BB5B0B3051}"/>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9FFFF09-857C-48C7-8518-EFC585A7C8C9}"/>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D964F731-2368-4A71-9A5B-4E26F03C56E5}"/>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F0DBD6ED-A8E0-4A87-8544-A315887A6ADD}"/>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CB938095-FBD8-4765-AEA9-B3D31E36ADE5}"/>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2BC03D14-6511-4CD6-AED9-FD8AAE3B7D39}"/>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4B8E3E07-1933-4B30-9B0C-97FC3CA32219}"/>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EA50FE22-AE8C-4E33-A371-EA33ECAA40D2}"/>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C58C649-05B2-4A20-8BAD-D8D450EF7CFF}"/>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FB1EDCB0-BBA7-4B87-BEB1-35DC98D197E5}"/>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12A4CA9E-3F70-4A4F-90A3-456191F9988A}"/>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7BFD2343-0B8C-4DC4-B824-C6EB5F4D04A7}"/>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3E2C7BE0-B857-4799-B5E4-7F91CCFC6E52}"/>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0FD53FB5-0D34-4A36-9F40-8F3D0B9E4120}"/>
            </a:ext>
          </a:extLst>
        </xdr:cNvPr>
        <xdr:cNvCxnSpPr/>
      </xdr:nvCxnSpPr>
      <xdr:spPr>
        <a:xfrm flipV="1">
          <a:off x="4177665" y="12933680"/>
          <a:ext cx="0" cy="113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A51A85F1-8181-4583-AAE3-4C0D8803A964}"/>
            </a:ext>
          </a:extLst>
        </xdr:cNvPr>
        <xdr:cNvSpPr txBox="1"/>
      </xdr:nvSpPr>
      <xdr:spPr>
        <a:xfrm>
          <a:off x="4216400"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827A05A6-2C7A-462B-A3D1-8F29F46B93C2}"/>
            </a:ext>
          </a:extLst>
        </xdr:cNvPr>
        <xdr:cNvCxnSpPr/>
      </xdr:nvCxnSpPr>
      <xdr:spPr>
        <a:xfrm>
          <a:off x="4108450" y="14071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6A149846-D05A-47FA-B5A7-924F3541610C}"/>
            </a:ext>
          </a:extLst>
        </xdr:cNvPr>
        <xdr:cNvSpPr txBox="1"/>
      </xdr:nvSpPr>
      <xdr:spPr>
        <a:xfrm>
          <a:off x="421640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6D63DCCF-081A-4EBE-A407-FBB22ED63818}"/>
            </a:ext>
          </a:extLst>
        </xdr:cNvPr>
        <xdr:cNvCxnSpPr/>
      </xdr:nvCxnSpPr>
      <xdr:spPr>
        <a:xfrm>
          <a:off x="41084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73E624D6-B4FE-40D8-82D6-D05A925E778A}"/>
            </a:ext>
          </a:extLst>
        </xdr:cNvPr>
        <xdr:cNvSpPr txBox="1"/>
      </xdr:nvSpPr>
      <xdr:spPr>
        <a:xfrm>
          <a:off x="4216400" y="13211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D5C80BE5-8091-4C58-9517-1044F58A13F5}"/>
            </a:ext>
          </a:extLst>
        </xdr:cNvPr>
        <xdr:cNvSpPr/>
      </xdr:nvSpPr>
      <xdr:spPr>
        <a:xfrm>
          <a:off x="4127500" y="132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70C3752A-7F98-423A-9082-6A0CA5221735}"/>
            </a:ext>
          </a:extLst>
        </xdr:cNvPr>
        <xdr:cNvSpPr/>
      </xdr:nvSpPr>
      <xdr:spPr>
        <a:xfrm>
          <a:off x="3384550" y="13196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EB229D19-FD05-4E5D-A20E-BB4CBFB2761B}"/>
            </a:ext>
          </a:extLst>
        </xdr:cNvPr>
        <xdr:cNvSpPr/>
      </xdr:nvSpPr>
      <xdr:spPr>
        <a:xfrm>
          <a:off x="2571750" y="13159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68BBF217-F772-44F6-8E18-CE876549867C}"/>
            </a:ext>
          </a:extLst>
        </xdr:cNvPr>
        <xdr:cNvSpPr/>
      </xdr:nvSpPr>
      <xdr:spPr>
        <a:xfrm>
          <a:off x="1778000" y="13139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56045D63-A248-400F-BD69-F11C75C864E0}"/>
            </a:ext>
          </a:extLst>
        </xdr:cNvPr>
        <xdr:cNvSpPr/>
      </xdr:nvSpPr>
      <xdr:spPr>
        <a:xfrm>
          <a:off x="984250" y="13100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956E123-C96B-40CC-A6F0-D29AE0DBAF91}"/>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15A4648-112D-441B-B647-6AEE251F702D}"/>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DED17C3-F7E3-4069-B097-70195F981E53}"/>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A019658-7467-4947-AC63-32B8752A8FAF}"/>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274D6CB-9657-47F0-B3FE-8B83FA7BA2E2}"/>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297" name="楕円 296">
          <a:extLst>
            <a:ext uri="{FF2B5EF4-FFF2-40B4-BE49-F238E27FC236}">
              <a16:creationId xmlns:a16="http://schemas.microsoft.com/office/drawing/2014/main" id="{FD7A92FC-9C23-4EE7-8044-11D912E6D368}"/>
            </a:ext>
          </a:extLst>
        </xdr:cNvPr>
        <xdr:cNvSpPr/>
      </xdr:nvSpPr>
      <xdr:spPr>
        <a:xfrm>
          <a:off x="41275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33D917FA-ECE6-4A1C-BD64-F311410035E0}"/>
            </a:ext>
          </a:extLst>
        </xdr:cNvPr>
        <xdr:cNvSpPr txBox="1"/>
      </xdr:nvSpPr>
      <xdr:spPr>
        <a:xfrm>
          <a:off x="4216400" y="1294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151892</xdr:rowOff>
    </xdr:from>
    <xdr:to>
      <xdr:col>20</xdr:col>
      <xdr:colOff>38100</xdr:colOff>
      <xdr:row>79</xdr:row>
      <xdr:rowOff>82042</xdr:rowOff>
    </xdr:to>
    <xdr:sp macro="" textlink="">
      <xdr:nvSpPr>
        <xdr:cNvPr id="299" name="楕円 298">
          <a:extLst>
            <a:ext uri="{FF2B5EF4-FFF2-40B4-BE49-F238E27FC236}">
              <a16:creationId xmlns:a16="http://schemas.microsoft.com/office/drawing/2014/main" id="{FD4D5C23-8D5F-4719-BC1C-220491E38282}"/>
            </a:ext>
          </a:extLst>
        </xdr:cNvPr>
        <xdr:cNvSpPr/>
      </xdr:nvSpPr>
      <xdr:spPr>
        <a:xfrm>
          <a:off x="3384550" y="130360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31242</xdr:rowOff>
    </xdr:from>
    <xdr:to>
      <xdr:col>24</xdr:col>
      <xdr:colOff>63500</xdr:colOff>
      <xdr:row>79</xdr:row>
      <xdr:rowOff>83820</xdr:rowOff>
    </xdr:to>
    <xdr:cxnSp macro="">
      <xdr:nvCxnSpPr>
        <xdr:cNvPr id="300" name="直線コネクタ 299">
          <a:extLst>
            <a:ext uri="{FF2B5EF4-FFF2-40B4-BE49-F238E27FC236}">
              <a16:creationId xmlns:a16="http://schemas.microsoft.com/office/drawing/2014/main" id="{29883AF3-57D7-4BC6-AF53-E92155C68780}"/>
            </a:ext>
          </a:extLst>
        </xdr:cNvPr>
        <xdr:cNvCxnSpPr/>
      </xdr:nvCxnSpPr>
      <xdr:spPr>
        <a:xfrm>
          <a:off x="3429000" y="13080492"/>
          <a:ext cx="7493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108458</xdr:rowOff>
    </xdr:from>
    <xdr:to>
      <xdr:col>15</xdr:col>
      <xdr:colOff>101600</xdr:colOff>
      <xdr:row>79</xdr:row>
      <xdr:rowOff>38608</xdr:rowOff>
    </xdr:to>
    <xdr:sp macro="" textlink="">
      <xdr:nvSpPr>
        <xdr:cNvPr id="301" name="楕円 300">
          <a:extLst>
            <a:ext uri="{FF2B5EF4-FFF2-40B4-BE49-F238E27FC236}">
              <a16:creationId xmlns:a16="http://schemas.microsoft.com/office/drawing/2014/main" id="{28E14C86-4830-4A1C-B553-63EBDF41DBA7}"/>
            </a:ext>
          </a:extLst>
        </xdr:cNvPr>
        <xdr:cNvSpPr/>
      </xdr:nvSpPr>
      <xdr:spPr>
        <a:xfrm>
          <a:off x="2571750" y="12992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159258</xdr:rowOff>
    </xdr:from>
    <xdr:to>
      <xdr:col>19</xdr:col>
      <xdr:colOff>177800</xdr:colOff>
      <xdr:row>79</xdr:row>
      <xdr:rowOff>31242</xdr:rowOff>
    </xdr:to>
    <xdr:cxnSp macro="">
      <xdr:nvCxnSpPr>
        <xdr:cNvPr id="302" name="直線コネクタ 301">
          <a:extLst>
            <a:ext uri="{FF2B5EF4-FFF2-40B4-BE49-F238E27FC236}">
              <a16:creationId xmlns:a16="http://schemas.microsoft.com/office/drawing/2014/main" id="{7D49E1D7-76D8-476C-B57F-DE657C21F69E}"/>
            </a:ext>
          </a:extLst>
        </xdr:cNvPr>
        <xdr:cNvCxnSpPr/>
      </xdr:nvCxnSpPr>
      <xdr:spPr>
        <a:xfrm>
          <a:off x="2622550" y="13043408"/>
          <a:ext cx="80645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126746</xdr:rowOff>
    </xdr:from>
    <xdr:to>
      <xdr:col>10</xdr:col>
      <xdr:colOff>165100</xdr:colOff>
      <xdr:row>79</xdr:row>
      <xdr:rowOff>56896</xdr:rowOff>
    </xdr:to>
    <xdr:sp macro="" textlink="">
      <xdr:nvSpPr>
        <xdr:cNvPr id="303" name="楕円 302">
          <a:extLst>
            <a:ext uri="{FF2B5EF4-FFF2-40B4-BE49-F238E27FC236}">
              <a16:creationId xmlns:a16="http://schemas.microsoft.com/office/drawing/2014/main" id="{3D617985-8559-4CAF-B957-24557960ED4A}"/>
            </a:ext>
          </a:extLst>
        </xdr:cNvPr>
        <xdr:cNvSpPr/>
      </xdr:nvSpPr>
      <xdr:spPr>
        <a:xfrm>
          <a:off x="1778000" y="13010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159258</xdr:rowOff>
    </xdr:from>
    <xdr:to>
      <xdr:col>15</xdr:col>
      <xdr:colOff>50800</xdr:colOff>
      <xdr:row>79</xdr:row>
      <xdr:rowOff>6096</xdr:rowOff>
    </xdr:to>
    <xdr:cxnSp macro="">
      <xdr:nvCxnSpPr>
        <xdr:cNvPr id="304" name="直線コネクタ 303">
          <a:extLst>
            <a:ext uri="{FF2B5EF4-FFF2-40B4-BE49-F238E27FC236}">
              <a16:creationId xmlns:a16="http://schemas.microsoft.com/office/drawing/2014/main" id="{A6DEFF9B-DEE0-4D82-A243-A467A9B5D844}"/>
            </a:ext>
          </a:extLst>
        </xdr:cNvPr>
        <xdr:cNvCxnSpPr/>
      </xdr:nvCxnSpPr>
      <xdr:spPr>
        <a:xfrm flipV="1">
          <a:off x="1828800" y="13043408"/>
          <a:ext cx="79375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103887</xdr:rowOff>
    </xdr:from>
    <xdr:to>
      <xdr:col>6</xdr:col>
      <xdr:colOff>38100</xdr:colOff>
      <xdr:row>79</xdr:row>
      <xdr:rowOff>34037</xdr:rowOff>
    </xdr:to>
    <xdr:sp macro="" textlink="">
      <xdr:nvSpPr>
        <xdr:cNvPr id="305" name="楕円 304">
          <a:extLst>
            <a:ext uri="{FF2B5EF4-FFF2-40B4-BE49-F238E27FC236}">
              <a16:creationId xmlns:a16="http://schemas.microsoft.com/office/drawing/2014/main" id="{BF4D4996-1A14-447D-8C6D-42D5DA6EF6C6}"/>
            </a:ext>
          </a:extLst>
        </xdr:cNvPr>
        <xdr:cNvSpPr/>
      </xdr:nvSpPr>
      <xdr:spPr>
        <a:xfrm>
          <a:off x="984250" y="129880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154687</xdr:rowOff>
    </xdr:from>
    <xdr:to>
      <xdr:col>10</xdr:col>
      <xdr:colOff>114300</xdr:colOff>
      <xdr:row>79</xdr:row>
      <xdr:rowOff>6096</xdr:rowOff>
    </xdr:to>
    <xdr:cxnSp macro="">
      <xdr:nvCxnSpPr>
        <xdr:cNvPr id="306" name="直線コネクタ 305">
          <a:extLst>
            <a:ext uri="{FF2B5EF4-FFF2-40B4-BE49-F238E27FC236}">
              <a16:creationId xmlns:a16="http://schemas.microsoft.com/office/drawing/2014/main" id="{07F768B8-1052-434B-B796-0976980832C6}"/>
            </a:ext>
          </a:extLst>
        </xdr:cNvPr>
        <xdr:cNvCxnSpPr/>
      </xdr:nvCxnSpPr>
      <xdr:spPr>
        <a:xfrm>
          <a:off x="1028700" y="13038837"/>
          <a:ext cx="8001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42E2D924-423E-4C8A-9A11-66EC016FEF90}"/>
            </a:ext>
          </a:extLst>
        </xdr:cNvPr>
        <xdr:cNvSpPr txBox="1"/>
      </xdr:nvSpPr>
      <xdr:spPr>
        <a:xfrm>
          <a:off x="3239144"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89C4F172-BEE9-435A-8837-A24709926590}"/>
            </a:ext>
          </a:extLst>
        </xdr:cNvPr>
        <xdr:cNvSpPr txBox="1"/>
      </xdr:nvSpPr>
      <xdr:spPr>
        <a:xfrm>
          <a:off x="2439044" y="132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a:extLst>
            <a:ext uri="{FF2B5EF4-FFF2-40B4-BE49-F238E27FC236}">
              <a16:creationId xmlns:a16="http://schemas.microsoft.com/office/drawing/2014/main" id="{6F626C65-A587-4FB5-BD03-C203D10E877A}"/>
            </a:ext>
          </a:extLst>
        </xdr:cNvPr>
        <xdr:cNvSpPr txBox="1"/>
      </xdr:nvSpPr>
      <xdr:spPr>
        <a:xfrm>
          <a:off x="1645294" y="1322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a:extLst>
            <a:ext uri="{FF2B5EF4-FFF2-40B4-BE49-F238E27FC236}">
              <a16:creationId xmlns:a16="http://schemas.microsoft.com/office/drawing/2014/main" id="{ECE17FD6-207E-4239-BEFF-3D22C75FFD44}"/>
            </a:ext>
          </a:extLst>
        </xdr:cNvPr>
        <xdr:cNvSpPr txBox="1"/>
      </xdr:nvSpPr>
      <xdr:spPr>
        <a:xfrm>
          <a:off x="851544" y="1319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98569</xdr:rowOff>
    </xdr:from>
    <xdr:ext cx="405111" cy="259045"/>
    <xdr:sp macro="" textlink="">
      <xdr:nvSpPr>
        <xdr:cNvPr id="311" name="n_1mainValue【福祉施設】&#10;有形固定資産減価償却率">
          <a:extLst>
            <a:ext uri="{FF2B5EF4-FFF2-40B4-BE49-F238E27FC236}">
              <a16:creationId xmlns:a16="http://schemas.microsoft.com/office/drawing/2014/main" id="{2945F7BE-0C79-47C4-BB26-7C492633CDCF}"/>
            </a:ext>
          </a:extLst>
        </xdr:cNvPr>
        <xdr:cNvSpPr txBox="1"/>
      </xdr:nvSpPr>
      <xdr:spPr>
        <a:xfrm>
          <a:off x="3239144" y="12817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55135</xdr:rowOff>
    </xdr:from>
    <xdr:ext cx="405111" cy="259045"/>
    <xdr:sp macro="" textlink="">
      <xdr:nvSpPr>
        <xdr:cNvPr id="312" name="n_2mainValue【福祉施設】&#10;有形固定資産減価償却率">
          <a:extLst>
            <a:ext uri="{FF2B5EF4-FFF2-40B4-BE49-F238E27FC236}">
              <a16:creationId xmlns:a16="http://schemas.microsoft.com/office/drawing/2014/main" id="{F476AB93-0C5E-46A3-B8C6-2F73718A6A06}"/>
            </a:ext>
          </a:extLst>
        </xdr:cNvPr>
        <xdr:cNvSpPr txBox="1"/>
      </xdr:nvSpPr>
      <xdr:spPr>
        <a:xfrm>
          <a:off x="2439044" y="1277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73423</xdr:rowOff>
    </xdr:from>
    <xdr:ext cx="405111" cy="259045"/>
    <xdr:sp macro="" textlink="">
      <xdr:nvSpPr>
        <xdr:cNvPr id="313" name="n_3mainValue【福祉施設】&#10;有形固定資産減価償却率">
          <a:extLst>
            <a:ext uri="{FF2B5EF4-FFF2-40B4-BE49-F238E27FC236}">
              <a16:creationId xmlns:a16="http://schemas.microsoft.com/office/drawing/2014/main" id="{D30B3B23-1C10-4910-8215-D7C6591E8948}"/>
            </a:ext>
          </a:extLst>
        </xdr:cNvPr>
        <xdr:cNvSpPr txBox="1"/>
      </xdr:nvSpPr>
      <xdr:spPr>
        <a:xfrm>
          <a:off x="1645294" y="1279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50564</xdr:rowOff>
    </xdr:from>
    <xdr:ext cx="405111" cy="259045"/>
    <xdr:sp macro="" textlink="">
      <xdr:nvSpPr>
        <xdr:cNvPr id="314" name="n_4mainValue【福祉施設】&#10;有形固定資産減価償却率">
          <a:extLst>
            <a:ext uri="{FF2B5EF4-FFF2-40B4-BE49-F238E27FC236}">
              <a16:creationId xmlns:a16="http://schemas.microsoft.com/office/drawing/2014/main" id="{93460590-A068-4855-AA8A-E3475C6ECFEE}"/>
            </a:ext>
          </a:extLst>
        </xdr:cNvPr>
        <xdr:cNvSpPr txBox="1"/>
      </xdr:nvSpPr>
      <xdr:spPr>
        <a:xfrm>
          <a:off x="851544" y="1276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AC4D21C4-2AC3-4DB2-A9C8-B1F34DA5B91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CA0D7131-B9DC-4750-A988-E08ECC96854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117640A6-5EBB-4122-B488-4280FEBD16E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A35926B4-3B75-487C-AB14-13408EF6F53D}"/>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95C6F6DC-B691-4E54-923B-04E1FA25692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60FA9352-B2D1-4727-8A91-3431272BD8A1}"/>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3C5D1A4E-5C20-498C-B06E-80B71EBDEAE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592B226-1D6D-44CE-9259-D5441CC3FC2E}"/>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522FFC72-5AA6-4837-BAF7-A1BDF64A3E97}"/>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3580CD81-5DB2-44B2-BD6B-4F013D192767}"/>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34CCBAA0-DF8F-4EC4-9D7F-D2F0510F96A4}"/>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740F1161-CBC6-46B3-BC7A-C9988E45386F}"/>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2CD096E2-F7F3-4910-9215-4D7D22E24644}"/>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75751958-E60C-4776-ABB5-5EB09F446190}"/>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2FD4205C-9807-4A16-B23B-54483445BA37}"/>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803C1F51-A22D-4A95-A4BE-D712E93AA9EF}"/>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B58EA67B-C84B-4325-8826-0DCEA31A712B}"/>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CA607B9F-D9FA-4446-A39A-9D2C9FBB8997}"/>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FE342290-D8FD-4E6D-86FE-478A6EF54170}"/>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8678F2A7-0BA7-4740-888C-1932E99614D4}"/>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88B8E784-07F9-472F-BD83-908016121175}"/>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ABFE5B6-2243-4BB0-A207-AACBF139CCDB}"/>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3088CAB6-393D-4F71-BA25-2363E7A20156}"/>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C7051F59-6C63-48CC-A3DC-3D8867FCEC9F}"/>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FFC7C253-E37F-462F-978B-7FCD4B355AD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40C51975-8459-4E1E-9F70-D8AA7D11190A}"/>
            </a:ext>
          </a:extLst>
        </xdr:cNvPr>
        <xdr:cNvCxnSpPr/>
      </xdr:nvCxnSpPr>
      <xdr:spPr>
        <a:xfrm flipV="1">
          <a:off x="9429115" y="12998450"/>
          <a:ext cx="0"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D94A672B-1B59-4846-BD50-9F1BA3D0BEC8}"/>
            </a:ext>
          </a:extLst>
        </xdr:cNvPr>
        <xdr:cNvSpPr txBox="1"/>
      </xdr:nvSpPr>
      <xdr:spPr>
        <a:xfrm>
          <a:off x="9467850" y="1433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D3259B42-2889-4EC7-AB06-C1780A724C8F}"/>
            </a:ext>
          </a:extLst>
        </xdr:cNvPr>
        <xdr:cNvCxnSpPr/>
      </xdr:nvCxnSpPr>
      <xdr:spPr>
        <a:xfrm>
          <a:off x="9359900" y="14330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67BD6580-177C-4C19-8788-333A3DDEAC07}"/>
            </a:ext>
          </a:extLst>
        </xdr:cNvPr>
        <xdr:cNvSpPr txBox="1"/>
      </xdr:nvSpPr>
      <xdr:spPr>
        <a:xfrm>
          <a:off x="9467850" y="127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076D9309-05D3-4351-BA71-BA7241E68A09}"/>
            </a:ext>
          </a:extLst>
        </xdr:cNvPr>
        <xdr:cNvCxnSpPr/>
      </xdr:nvCxnSpPr>
      <xdr:spPr>
        <a:xfrm>
          <a:off x="9359900" y="1299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2959C766-59E4-4062-9A8D-5AB8F078BD7C}"/>
            </a:ext>
          </a:extLst>
        </xdr:cNvPr>
        <xdr:cNvSpPr txBox="1"/>
      </xdr:nvSpPr>
      <xdr:spPr>
        <a:xfrm>
          <a:off x="9467850" y="13754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AD642AEE-7B5B-4784-B260-A0E00215B56E}"/>
            </a:ext>
          </a:extLst>
        </xdr:cNvPr>
        <xdr:cNvSpPr/>
      </xdr:nvSpPr>
      <xdr:spPr>
        <a:xfrm>
          <a:off x="9398000" y="137758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6D8D07BD-7033-4606-8103-BCAA353C7498}"/>
            </a:ext>
          </a:extLst>
        </xdr:cNvPr>
        <xdr:cNvSpPr/>
      </xdr:nvSpPr>
      <xdr:spPr>
        <a:xfrm>
          <a:off x="863600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6C7EA37C-2CBD-407C-BBC6-23F7D97EE9F2}"/>
            </a:ext>
          </a:extLst>
        </xdr:cNvPr>
        <xdr:cNvSpPr/>
      </xdr:nvSpPr>
      <xdr:spPr>
        <a:xfrm>
          <a:off x="7842250" y="137976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6A39E088-9541-408A-9C72-08E770F0E88E}"/>
            </a:ext>
          </a:extLst>
        </xdr:cNvPr>
        <xdr:cNvSpPr/>
      </xdr:nvSpPr>
      <xdr:spPr>
        <a:xfrm>
          <a:off x="702945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30E5F1AE-6574-4E9A-88FF-C85255D3E63F}"/>
            </a:ext>
          </a:extLst>
        </xdr:cNvPr>
        <xdr:cNvSpPr/>
      </xdr:nvSpPr>
      <xdr:spPr>
        <a:xfrm>
          <a:off x="62357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52A1A4E-51EC-417F-8E99-6FE4EFB9E255}"/>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8E8D427-4700-43FF-A269-934B8E44E858}"/>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9DE6B79-3B6D-4E8E-8B28-1BE7AC1F712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8399864-9B57-412E-A9EF-68B1F0A14B9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EC3C4A1-5634-4BE7-B67E-79A4F354E059}"/>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68943</xdr:rowOff>
    </xdr:from>
    <xdr:to>
      <xdr:col>55</xdr:col>
      <xdr:colOff>50800</xdr:colOff>
      <xdr:row>80</xdr:row>
      <xdr:rowOff>170543</xdr:rowOff>
    </xdr:to>
    <xdr:sp macro="" textlink="">
      <xdr:nvSpPr>
        <xdr:cNvPr id="356" name="楕円 355">
          <a:extLst>
            <a:ext uri="{FF2B5EF4-FFF2-40B4-BE49-F238E27FC236}">
              <a16:creationId xmlns:a16="http://schemas.microsoft.com/office/drawing/2014/main" id="{683295D8-8C56-4931-BE52-43E06CAEF844}"/>
            </a:ext>
          </a:extLst>
        </xdr:cNvPr>
        <xdr:cNvSpPr/>
      </xdr:nvSpPr>
      <xdr:spPr>
        <a:xfrm>
          <a:off x="9398000" y="132832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91820</xdr:rowOff>
    </xdr:from>
    <xdr:ext cx="469744" cy="259045"/>
    <xdr:sp macro="" textlink="">
      <xdr:nvSpPr>
        <xdr:cNvPr id="357" name="【福祉施設】&#10;一人当たり面積該当値テキスト">
          <a:extLst>
            <a:ext uri="{FF2B5EF4-FFF2-40B4-BE49-F238E27FC236}">
              <a16:creationId xmlns:a16="http://schemas.microsoft.com/office/drawing/2014/main" id="{C2C446F4-42DF-458C-B130-2B8BC2D2C588}"/>
            </a:ext>
          </a:extLst>
        </xdr:cNvPr>
        <xdr:cNvSpPr txBox="1"/>
      </xdr:nvSpPr>
      <xdr:spPr>
        <a:xfrm>
          <a:off x="9467850" y="1314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68943</xdr:rowOff>
    </xdr:from>
    <xdr:to>
      <xdr:col>50</xdr:col>
      <xdr:colOff>165100</xdr:colOff>
      <xdr:row>80</xdr:row>
      <xdr:rowOff>170543</xdr:rowOff>
    </xdr:to>
    <xdr:sp macro="" textlink="">
      <xdr:nvSpPr>
        <xdr:cNvPr id="358" name="楕円 357">
          <a:extLst>
            <a:ext uri="{FF2B5EF4-FFF2-40B4-BE49-F238E27FC236}">
              <a16:creationId xmlns:a16="http://schemas.microsoft.com/office/drawing/2014/main" id="{2DC7B46E-1E51-4AE6-BFB6-8683A5F866B3}"/>
            </a:ext>
          </a:extLst>
        </xdr:cNvPr>
        <xdr:cNvSpPr/>
      </xdr:nvSpPr>
      <xdr:spPr>
        <a:xfrm>
          <a:off x="8636000" y="13283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119743</xdr:rowOff>
    </xdr:from>
    <xdr:to>
      <xdr:col>55</xdr:col>
      <xdr:colOff>0</xdr:colOff>
      <xdr:row>80</xdr:row>
      <xdr:rowOff>119743</xdr:rowOff>
    </xdr:to>
    <xdr:cxnSp macro="">
      <xdr:nvCxnSpPr>
        <xdr:cNvPr id="359" name="直線コネクタ 358">
          <a:extLst>
            <a:ext uri="{FF2B5EF4-FFF2-40B4-BE49-F238E27FC236}">
              <a16:creationId xmlns:a16="http://schemas.microsoft.com/office/drawing/2014/main" id="{DE49EDFF-706E-4BC9-B407-B76152A7E3D5}"/>
            </a:ext>
          </a:extLst>
        </xdr:cNvPr>
        <xdr:cNvCxnSpPr/>
      </xdr:nvCxnSpPr>
      <xdr:spPr>
        <a:xfrm>
          <a:off x="8686800" y="1333409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58057</xdr:rowOff>
    </xdr:from>
    <xdr:to>
      <xdr:col>46</xdr:col>
      <xdr:colOff>38100</xdr:colOff>
      <xdr:row>80</xdr:row>
      <xdr:rowOff>159657</xdr:rowOff>
    </xdr:to>
    <xdr:sp macro="" textlink="">
      <xdr:nvSpPr>
        <xdr:cNvPr id="360" name="楕円 359">
          <a:extLst>
            <a:ext uri="{FF2B5EF4-FFF2-40B4-BE49-F238E27FC236}">
              <a16:creationId xmlns:a16="http://schemas.microsoft.com/office/drawing/2014/main" id="{D4CFC622-2C59-4F57-B693-76F82CA2EC11}"/>
            </a:ext>
          </a:extLst>
        </xdr:cNvPr>
        <xdr:cNvSpPr/>
      </xdr:nvSpPr>
      <xdr:spPr>
        <a:xfrm>
          <a:off x="7842250" y="13272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108857</xdr:rowOff>
    </xdr:from>
    <xdr:to>
      <xdr:col>50</xdr:col>
      <xdr:colOff>114300</xdr:colOff>
      <xdr:row>80</xdr:row>
      <xdr:rowOff>119743</xdr:rowOff>
    </xdr:to>
    <xdr:cxnSp macro="">
      <xdr:nvCxnSpPr>
        <xdr:cNvPr id="361" name="直線コネクタ 360">
          <a:extLst>
            <a:ext uri="{FF2B5EF4-FFF2-40B4-BE49-F238E27FC236}">
              <a16:creationId xmlns:a16="http://schemas.microsoft.com/office/drawing/2014/main" id="{14534133-D9E5-4DA3-B815-541991F1ADED}"/>
            </a:ext>
          </a:extLst>
        </xdr:cNvPr>
        <xdr:cNvCxnSpPr/>
      </xdr:nvCxnSpPr>
      <xdr:spPr>
        <a:xfrm>
          <a:off x="7886700" y="13323207"/>
          <a:ext cx="8001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90714</xdr:rowOff>
    </xdr:from>
    <xdr:to>
      <xdr:col>41</xdr:col>
      <xdr:colOff>101600</xdr:colOff>
      <xdr:row>81</xdr:row>
      <xdr:rowOff>20864</xdr:rowOff>
    </xdr:to>
    <xdr:sp macro="" textlink="">
      <xdr:nvSpPr>
        <xdr:cNvPr id="362" name="楕円 361">
          <a:extLst>
            <a:ext uri="{FF2B5EF4-FFF2-40B4-BE49-F238E27FC236}">
              <a16:creationId xmlns:a16="http://schemas.microsoft.com/office/drawing/2014/main" id="{B187B322-BC3E-4C9E-AC86-A3E740D0EFEF}"/>
            </a:ext>
          </a:extLst>
        </xdr:cNvPr>
        <xdr:cNvSpPr/>
      </xdr:nvSpPr>
      <xdr:spPr>
        <a:xfrm>
          <a:off x="7029450" y="133050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108857</xdr:rowOff>
    </xdr:from>
    <xdr:to>
      <xdr:col>45</xdr:col>
      <xdr:colOff>177800</xdr:colOff>
      <xdr:row>80</xdr:row>
      <xdr:rowOff>141514</xdr:rowOff>
    </xdr:to>
    <xdr:cxnSp macro="">
      <xdr:nvCxnSpPr>
        <xdr:cNvPr id="363" name="直線コネクタ 362">
          <a:extLst>
            <a:ext uri="{FF2B5EF4-FFF2-40B4-BE49-F238E27FC236}">
              <a16:creationId xmlns:a16="http://schemas.microsoft.com/office/drawing/2014/main" id="{358545BF-E42E-4D8C-A88A-6284F91301A2}"/>
            </a:ext>
          </a:extLst>
        </xdr:cNvPr>
        <xdr:cNvCxnSpPr/>
      </xdr:nvCxnSpPr>
      <xdr:spPr>
        <a:xfrm flipV="1">
          <a:off x="7080250" y="1332320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98879</xdr:rowOff>
    </xdr:from>
    <xdr:to>
      <xdr:col>36</xdr:col>
      <xdr:colOff>165100</xdr:colOff>
      <xdr:row>80</xdr:row>
      <xdr:rowOff>29029</xdr:rowOff>
    </xdr:to>
    <xdr:sp macro="" textlink="">
      <xdr:nvSpPr>
        <xdr:cNvPr id="364" name="楕円 363">
          <a:extLst>
            <a:ext uri="{FF2B5EF4-FFF2-40B4-BE49-F238E27FC236}">
              <a16:creationId xmlns:a16="http://schemas.microsoft.com/office/drawing/2014/main" id="{F0378C51-714C-4C2D-A754-755D2D55024E}"/>
            </a:ext>
          </a:extLst>
        </xdr:cNvPr>
        <xdr:cNvSpPr/>
      </xdr:nvSpPr>
      <xdr:spPr>
        <a:xfrm>
          <a:off x="6235700" y="131481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149679</xdr:rowOff>
    </xdr:from>
    <xdr:to>
      <xdr:col>41</xdr:col>
      <xdr:colOff>50800</xdr:colOff>
      <xdr:row>80</xdr:row>
      <xdr:rowOff>141514</xdr:rowOff>
    </xdr:to>
    <xdr:cxnSp macro="">
      <xdr:nvCxnSpPr>
        <xdr:cNvPr id="365" name="直線コネクタ 364">
          <a:extLst>
            <a:ext uri="{FF2B5EF4-FFF2-40B4-BE49-F238E27FC236}">
              <a16:creationId xmlns:a16="http://schemas.microsoft.com/office/drawing/2014/main" id="{A63AB099-29BC-4FEC-8623-25A3204A570E}"/>
            </a:ext>
          </a:extLst>
        </xdr:cNvPr>
        <xdr:cNvCxnSpPr/>
      </xdr:nvCxnSpPr>
      <xdr:spPr>
        <a:xfrm>
          <a:off x="6286500" y="13198929"/>
          <a:ext cx="793750" cy="1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CE271066-9087-4DC4-BABB-2251D2D431FD}"/>
            </a:ext>
          </a:extLst>
        </xdr:cNvPr>
        <xdr:cNvSpPr txBox="1"/>
      </xdr:nvSpPr>
      <xdr:spPr>
        <a:xfrm>
          <a:off x="8458277" y="138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51A3592C-82BE-4F9B-AD3D-B06A5F0954B0}"/>
            </a:ext>
          </a:extLst>
        </xdr:cNvPr>
        <xdr:cNvSpPr txBox="1"/>
      </xdr:nvSpPr>
      <xdr:spPr>
        <a:xfrm>
          <a:off x="7677227" y="138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a:extLst>
            <a:ext uri="{FF2B5EF4-FFF2-40B4-BE49-F238E27FC236}">
              <a16:creationId xmlns:a16="http://schemas.microsoft.com/office/drawing/2014/main" id="{7ED99300-E683-43DC-84A7-5F0075965CEB}"/>
            </a:ext>
          </a:extLst>
        </xdr:cNvPr>
        <xdr:cNvSpPr txBox="1"/>
      </xdr:nvSpPr>
      <xdr:spPr>
        <a:xfrm>
          <a:off x="6864427" y="138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A25B0000-E320-4B4E-94A1-C85F53F431A2}"/>
            </a:ext>
          </a:extLst>
        </xdr:cNvPr>
        <xdr:cNvSpPr txBox="1"/>
      </xdr:nvSpPr>
      <xdr:spPr>
        <a:xfrm>
          <a:off x="607067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15620</xdr:rowOff>
    </xdr:from>
    <xdr:ext cx="469744" cy="259045"/>
    <xdr:sp macro="" textlink="">
      <xdr:nvSpPr>
        <xdr:cNvPr id="370" name="n_1mainValue【福祉施設】&#10;一人当たり面積">
          <a:extLst>
            <a:ext uri="{FF2B5EF4-FFF2-40B4-BE49-F238E27FC236}">
              <a16:creationId xmlns:a16="http://schemas.microsoft.com/office/drawing/2014/main" id="{7E6071DA-FC9A-45AB-B46A-FC33417F9E6B}"/>
            </a:ext>
          </a:extLst>
        </xdr:cNvPr>
        <xdr:cNvSpPr txBox="1"/>
      </xdr:nvSpPr>
      <xdr:spPr>
        <a:xfrm>
          <a:off x="8458277" y="130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4734</xdr:rowOff>
    </xdr:from>
    <xdr:ext cx="469744" cy="259045"/>
    <xdr:sp macro="" textlink="">
      <xdr:nvSpPr>
        <xdr:cNvPr id="371" name="n_2mainValue【福祉施設】&#10;一人当たり面積">
          <a:extLst>
            <a:ext uri="{FF2B5EF4-FFF2-40B4-BE49-F238E27FC236}">
              <a16:creationId xmlns:a16="http://schemas.microsoft.com/office/drawing/2014/main" id="{34B68E44-676C-4927-9EAF-0BD5191F4566}"/>
            </a:ext>
          </a:extLst>
        </xdr:cNvPr>
        <xdr:cNvSpPr txBox="1"/>
      </xdr:nvSpPr>
      <xdr:spPr>
        <a:xfrm>
          <a:off x="7677227"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37391</xdr:rowOff>
    </xdr:from>
    <xdr:ext cx="469744" cy="259045"/>
    <xdr:sp macro="" textlink="">
      <xdr:nvSpPr>
        <xdr:cNvPr id="372" name="n_3mainValue【福祉施設】&#10;一人当たり面積">
          <a:extLst>
            <a:ext uri="{FF2B5EF4-FFF2-40B4-BE49-F238E27FC236}">
              <a16:creationId xmlns:a16="http://schemas.microsoft.com/office/drawing/2014/main" id="{168DD786-75FD-4536-9830-8B38B42D7D67}"/>
            </a:ext>
          </a:extLst>
        </xdr:cNvPr>
        <xdr:cNvSpPr txBox="1"/>
      </xdr:nvSpPr>
      <xdr:spPr>
        <a:xfrm>
          <a:off x="6864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45556</xdr:rowOff>
    </xdr:from>
    <xdr:ext cx="469744" cy="259045"/>
    <xdr:sp macro="" textlink="">
      <xdr:nvSpPr>
        <xdr:cNvPr id="373" name="n_4mainValue【福祉施設】&#10;一人当たり面積">
          <a:extLst>
            <a:ext uri="{FF2B5EF4-FFF2-40B4-BE49-F238E27FC236}">
              <a16:creationId xmlns:a16="http://schemas.microsoft.com/office/drawing/2014/main" id="{2580F67E-9246-4B9B-94AD-9A8569126DB1}"/>
            </a:ext>
          </a:extLst>
        </xdr:cNvPr>
        <xdr:cNvSpPr txBox="1"/>
      </xdr:nvSpPr>
      <xdr:spPr>
        <a:xfrm>
          <a:off x="6070677" y="1292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99953DA8-DB5D-49B4-8255-8C3D94B8FD8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B7A68266-0E2D-4713-BBB6-AAF9B203021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E63605AD-1473-4AED-BA17-965E23C42E28}"/>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D8F873AE-8431-4217-951E-4DBB500B2F78}"/>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C2130F8-EAD5-4C03-9C1E-67CD45127F4D}"/>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73872079-4AE7-4885-872E-D09927C48288}"/>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39F9375-FEBE-4F1C-9625-810F3A824A5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1885C56B-D11E-42AE-AC77-0853C5CD1D6E}"/>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6BBBF025-5E57-4241-AB08-4AC745556F49}"/>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D8BBCD59-BA45-4E7A-AF6D-B9681445CFF7}"/>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2430B7A9-018E-43FD-8A1E-1FBF0157C17E}"/>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F3CA6E38-C6C5-4991-80DA-560E37807525}"/>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7C318A42-10C6-48DD-BB20-D8BE932935A5}"/>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FEA3B2CA-7234-4345-B515-46B2071E9E1F}"/>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235A94F6-1903-490D-A5FD-BAA50284F80E}"/>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940861E5-F86F-4069-B3AA-6D7DEA236AE5}"/>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E641F0D6-27C9-408B-945C-30CAC5F88AD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AF5B163E-A4B8-42CA-BAE6-F63F7E7D8009}"/>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CD7601ED-25E1-48E8-BF7F-9E557C6E18CE}"/>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8FB26F3-3648-45EA-A8D4-C51218FD080C}"/>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BFB3E97D-FA76-47C2-8DAB-2850AA286D85}"/>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476313F4-03E7-48E4-86ED-71DF17CCCF7C}"/>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8FDA1118-62EB-46EB-8A00-B97F97B64267}"/>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436ED5B9-B8DA-4CA0-A8BB-4610EED4A456}"/>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A6C548DA-7092-46B4-AD77-1FE922E339E1}"/>
            </a:ext>
          </a:extLst>
        </xdr:cNvPr>
        <xdr:cNvCxnSpPr/>
      </xdr:nvCxnSpPr>
      <xdr:spPr>
        <a:xfrm flipV="1">
          <a:off x="4177665" y="16535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F5FA395F-8BA0-45E3-AF3A-5A3175826410}"/>
            </a:ext>
          </a:extLst>
        </xdr:cNvPr>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51BBF9C3-360C-41C5-ABD3-B4CDB3B00D01}"/>
            </a:ext>
          </a:extLst>
        </xdr:cNvPr>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70F80F4B-1FEF-463A-BC6B-2495913444CC}"/>
            </a:ext>
          </a:extLst>
        </xdr:cNvPr>
        <xdr:cNvSpPr txBox="1"/>
      </xdr:nvSpPr>
      <xdr:spPr>
        <a:xfrm>
          <a:off x="4216400" y="1631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3EFCD0C1-4550-46BF-B779-7ACE33A10C7E}"/>
            </a:ext>
          </a:extLst>
        </xdr:cNvPr>
        <xdr:cNvCxnSpPr/>
      </xdr:nvCxnSpPr>
      <xdr:spPr>
        <a:xfrm>
          <a:off x="4108450" y="1653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688AAD75-0E18-4492-93EA-FE51E19EBCB1}"/>
            </a:ext>
          </a:extLst>
        </xdr:cNvPr>
        <xdr:cNvSpPr txBox="1"/>
      </xdr:nvSpPr>
      <xdr:spPr>
        <a:xfrm>
          <a:off x="4216400" y="17091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DB925D83-9B37-45AD-A563-0AD57399FE64}"/>
            </a:ext>
          </a:extLst>
        </xdr:cNvPr>
        <xdr:cNvSpPr/>
      </xdr:nvSpPr>
      <xdr:spPr>
        <a:xfrm>
          <a:off x="4127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780722E3-650F-42C8-AC52-746859858FBB}"/>
            </a:ext>
          </a:extLst>
        </xdr:cNvPr>
        <xdr:cNvSpPr/>
      </xdr:nvSpPr>
      <xdr:spPr>
        <a:xfrm>
          <a:off x="3384550" y="17111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CE3208C7-03D3-46B9-9F61-A0B484ADD671}"/>
            </a:ext>
          </a:extLst>
        </xdr:cNvPr>
        <xdr:cNvSpPr/>
      </xdr:nvSpPr>
      <xdr:spPr>
        <a:xfrm>
          <a:off x="2571750" y="1708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FCC81924-4AA6-4E2E-904A-62B871DA8329}"/>
            </a:ext>
          </a:extLst>
        </xdr:cNvPr>
        <xdr:cNvSpPr/>
      </xdr:nvSpPr>
      <xdr:spPr>
        <a:xfrm>
          <a:off x="1778000" y="1713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DBA55B4D-B108-4194-B1EF-E03C7AE445FA}"/>
            </a:ext>
          </a:extLst>
        </xdr:cNvPr>
        <xdr:cNvSpPr/>
      </xdr:nvSpPr>
      <xdr:spPr>
        <a:xfrm>
          <a:off x="984250" y="17096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DE2540DA-C656-4F6C-8E5B-2B9F7A26C502}"/>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1A8FD1D9-2B33-45DF-9DF2-DAD0970404A1}"/>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4943070-56B4-4EE2-8CA7-51D1A053262E}"/>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5EE29C2-9E78-47B2-8504-22F3E2B326D7}"/>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DE8AD7D-9C78-49B0-BA42-2A46558618A6}"/>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97789</xdr:rowOff>
    </xdr:from>
    <xdr:to>
      <xdr:col>24</xdr:col>
      <xdr:colOff>114300</xdr:colOff>
      <xdr:row>101</xdr:row>
      <xdr:rowOff>27939</xdr:rowOff>
    </xdr:to>
    <xdr:sp macro="" textlink="">
      <xdr:nvSpPr>
        <xdr:cNvPr id="414" name="楕円 413">
          <a:extLst>
            <a:ext uri="{FF2B5EF4-FFF2-40B4-BE49-F238E27FC236}">
              <a16:creationId xmlns:a16="http://schemas.microsoft.com/office/drawing/2014/main" id="{7C08E076-BA46-4745-A5E8-0EDDE9FB74FB}"/>
            </a:ext>
          </a:extLst>
        </xdr:cNvPr>
        <xdr:cNvSpPr/>
      </xdr:nvSpPr>
      <xdr:spPr>
        <a:xfrm>
          <a:off x="4127500" y="166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120666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78B53368-518D-410D-9059-54202DEABCDE}"/>
            </a:ext>
          </a:extLst>
        </xdr:cNvPr>
        <xdr:cNvSpPr txBox="1"/>
      </xdr:nvSpPr>
      <xdr:spPr>
        <a:xfrm>
          <a:off x="4216400" y="1652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59689</xdr:rowOff>
    </xdr:from>
    <xdr:to>
      <xdr:col>20</xdr:col>
      <xdr:colOff>38100</xdr:colOff>
      <xdr:row>100</xdr:row>
      <xdr:rowOff>161289</xdr:rowOff>
    </xdr:to>
    <xdr:sp macro="" textlink="">
      <xdr:nvSpPr>
        <xdr:cNvPr id="416" name="楕円 415">
          <a:extLst>
            <a:ext uri="{FF2B5EF4-FFF2-40B4-BE49-F238E27FC236}">
              <a16:creationId xmlns:a16="http://schemas.microsoft.com/office/drawing/2014/main" id="{1DFFCE82-8EB8-465A-8D69-6439BD3DB817}"/>
            </a:ext>
          </a:extLst>
        </xdr:cNvPr>
        <xdr:cNvSpPr/>
      </xdr:nvSpPr>
      <xdr:spPr>
        <a:xfrm>
          <a:off x="3384550" y="166331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110489</xdr:rowOff>
    </xdr:from>
    <xdr:to>
      <xdr:col>24</xdr:col>
      <xdr:colOff>63500</xdr:colOff>
      <xdr:row>100</xdr:row>
      <xdr:rowOff>148589</xdr:rowOff>
    </xdr:to>
    <xdr:cxnSp macro="">
      <xdr:nvCxnSpPr>
        <xdr:cNvPr id="417" name="直線コネクタ 416">
          <a:extLst>
            <a:ext uri="{FF2B5EF4-FFF2-40B4-BE49-F238E27FC236}">
              <a16:creationId xmlns:a16="http://schemas.microsoft.com/office/drawing/2014/main" id="{0CDD5371-A74A-48AC-B594-5E4D9DA2F85B}"/>
            </a:ext>
          </a:extLst>
        </xdr:cNvPr>
        <xdr:cNvCxnSpPr/>
      </xdr:nvCxnSpPr>
      <xdr:spPr>
        <a:xfrm>
          <a:off x="3429000" y="16683989"/>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15875</xdr:rowOff>
    </xdr:from>
    <xdr:to>
      <xdr:col>15</xdr:col>
      <xdr:colOff>101600</xdr:colOff>
      <xdr:row>100</xdr:row>
      <xdr:rowOff>117475</xdr:rowOff>
    </xdr:to>
    <xdr:sp macro="" textlink="">
      <xdr:nvSpPr>
        <xdr:cNvPr id="418" name="楕円 417">
          <a:extLst>
            <a:ext uri="{FF2B5EF4-FFF2-40B4-BE49-F238E27FC236}">
              <a16:creationId xmlns:a16="http://schemas.microsoft.com/office/drawing/2014/main" id="{1B671021-058D-48DA-AFD3-621F784FA650}"/>
            </a:ext>
          </a:extLst>
        </xdr:cNvPr>
        <xdr:cNvSpPr/>
      </xdr:nvSpPr>
      <xdr:spPr>
        <a:xfrm>
          <a:off x="257175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66675</xdr:rowOff>
    </xdr:from>
    <xdr:to>
      <xdr:col>19</xdr:col>
      <xdr:colOff>177800</xdr:colOff>
      <xdr:row>100</xdr:row>
      <xdr:rowOff>110489</xdr:rowOff>
    </xdr:to>
    <xdr:cxnSp macro="">
      <xdr:nvCxnSpPr>
        <xdr:cNvPr id="419" name="直線コネクタ 418">
          <a:extLst>
            <a:ext uri="{FF2B5EF4-FFF2-40B4-BE49-F238E27FC236}">
              <a16:creationId xmlns:a16="http://schemas.microsoft.com/office/drawing/2014/main" id="{A3955B4F-900A-4DAC-AE83-0E857368CCC3}"/>
            </a:ext>
          </a:extLst>
        </xdr:cNvPr>
        <xdr:cNvCxnSpPr/>
      </xdr:nvCxnSpPr>
      <xdr:spPr>
        <a:xfrm>
          <a:off x="2622550" y="16640175"/>
          <a:ext cx="8064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50164</xdr:rowOff>
    </xdr:from>
    <xdr:to>
      <xdr:col>10</xdr:col>
      <xdr:colOff>165100</xdr:colOff>
      <xdr:row>104</xdr:row>
      <xdr:rowOff>151764</xdr:rowOff>
    </xdr:to>
    <xdr:sp macro="" textlink="">
      <xdr:nvSpPr>
        <xdr:cNvPr id="420" name="楕円 419">
          <a:extLst>
            <a:ext uri="{FF2B5EF4-FFF2-40B4-BE49-F238E27FC236}">
              <a16:creationId xmlns:a16="http://schemas.microsoft.com/office/drawing/2014/main" id="{AEDA98F8-AFF9-4448-B86E-E59DD5C23B3A}"/>
            </a:ext>
          </a:extLst>
        </xdr:cNvPr>
        <xdr:cNvSpPr/>
      </xdr:nvSpPr>
      <xdr:spPr>
        <a:xfrm>
          <a:off x="1778000" y="17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66675</xdr:rowOff>
    </xdr:from>
    <xdr:to>
      <xdr:col>15</xdr:col>
      <xdr:colOff>50800</xdr:colOff>
      <xdr:row>104</xdr:row>
      <xdr:rowOff>100964</xdr:rowOff>
    </xdr:to>
    <xdr:cxnSp macro="">
      <xdr:nvCxnSpPr>
        <xdr:cNvPr id="421" name="直線コネクタ 420">
          <a:extLst>
            <a:ext uri="{FF2B5EF4-FFF2-40B4-BE49-F238E27FC236}">
              <a16:creationId xmlns:a16="http://schemas.microsoft.com/office/drawing/2014/main" id="{566F8E9A-52FE-460D-B229-AC76EA1C33CC}"/>
            </a:ext>
          </a:extLst>
        </xdr:cNvPr>
        <xdr:cNvCxnSpPr/>
      </xdr:nvCxnSpPr>
      <xdr:spPr>
        <a:xfrm flipV="1">
          <a:off x="1828800" y="16640175"/>
          <a:ext cx="793750" cy="72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69214</xdr:rowOff>
    </xdr:from>
    <xdr:to>
      <xdr:col>6</xdr:col>
      <xdr:colOff>38100</xdr:colOff>
      <xdr:row>104</xdr:row>
      <xdr:rowOff>170814</xdr:rowOff>
    </xdr:to>
    <xdr:sp macro="" textlink="">
      <xdr:nvSpPr>
        <xdr:cNvPr id="422" name="楕円 421">
          <a:extLst>
            <a:ext uri="{FF2B5EF4-FFF2-40B4-BE49-F238E27FC236}">
              <a16:creationId xmlns:a16="http://schemas.microsoft.com/office/drawing/2014/main" id="{51AEEC83-4BC4-4680-AB0A-1AEC8B6C10F7}"/>
            </a:ext>
          </a:extLst>
        </xdr:cNvPr>
        <xdr:cNvSpPr/>
      </xdr:nvSpPr>
      <xdr:spPr>
        <a:xfrm>
          <a:off x="984250" y="173285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100964</xdr:rowOff>
    </xdr:from>
    <xdr:to>
      <xdr:col>10</xdr:col>
      <xdr:colOff>114300</xdr:colOff>
      <xdr:row>104</xdr:row>
      <xdr:rowOff>120014</xdr:rowOff>
    </xdr:to>
    <xdr:cxnSp macro="">
      <xdr:nvCxnSpPr>
        <xdr:cNvPr id="423" name="直線コネクタ 422">
          <a:extLst>
            <a:ext uri="{FF2B5EF4-FFF2-40B4-BE49-F238E27FC236}">
              <a16:creationId xmlns:a16="http://schemas.microsoft.com/office/drawing/2014/main" id="{0ABC80B9-35F0-4648-B63D-9E32EF0D2DAD}"/>
            </a:ext>
          </a:extLst>
        </xdr:cNvPr>
        <xdr:cNvCxnSpPr/>
      </xdr:nvCxnSpPr>
      <xdr:spPr>
        <a:xfrm flipV="1">
          <a:off x="1028700" y="17360264"/>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a:extLst>
            <a:ext uri="{FF2B5EF4-FFF2-40B4-BE49-F238E27FC236}">
              <a16:creationId xmlns:a16="http://schemas.microsoft.com/office/drawing/2014/main" id="{F057D93A-1F3E-4981-86A9-EE3AF48BFFFE}"/>
            </a:ext>
          </a:extLst>
        </xdr:cNvPr>
        <xdr:cNvSpPr txBox="1"/>
      </xdr:nvSpPr>
      <xdr:spPr>
        <a:xfrm>
          <a:off x="3239144" y="1720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a:extLst>
            <a:ext uri="{FF2B5EF4-FFF2-40B4-BE49-F238E27FC236}">
              <a16:creationId xmlns:a16="http://schemas.microsoft.com/office/drawing/2014/main" id="{5A7F860C-5ED7-4568-82FD-12AF78CE4527}"/>
            </a:ext>
          </a:extLst>
        </xdr:cNvPr>
        <xdr:cNvSpPr txBox="1"/>
      </xdr:nvSpPr>
      <xdr:spPr>
        <a:xfrm>
          <a:off x="2439044"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EE7C3C5A-B46B-4183-9F33-125AE4B0EBCC}"/>
            </a:ext>
          </a:extLst>
        </xdr:cNvPr>
        <xdr:cNvSpPr txBox="1"/>
      </xdr:nvSpPr>
      <xdr:spPr>
        <a:xfrm>
          <a:off x="164529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481908A1-D24B-4C3A-A790-A7CA749DC4A0}"/>
            </a:ext>
          </a:extLst>
        </xdr:cNvPr>
        <xdr:cNvSpPr txBox="1"/>
      </xdr:nvSpPr>
      <xdr:spPr>
        <a:xfrm>
          <a:off x="85154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6366</xdr:rowOff>
    </xdr:from>
    <xdr:ext cx="405111" cy="259045"/>
    <xdr:sp macro="" textlink="">
      <xdr:nvSpPr>
        <xdr:cNvPr id="428" name="n_1mainValue【市民会館】&#10;有形固定資産減価償却率">
          <a:extLst>
            <a:ext uri="{FF2B5EF4-FFF2-40B4-BE49-F238E27FC236}">
              <a16:creationId xmlns:a16="http://schemas.microsoft.com/office/drawing/2014/main" id="{0E210C54-6464-4B15-AD48-CDFD363DA93E}"/>
            </a:ext>
          </a:extLst>
        </xdr:cNvPr>
        <xdr:cNvSpPr txBox="1"/>
      </xdr:nvSpPr>
      <xdr:spPr>
        <a:xfrm>
          <a:off x="3239144" y="1640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134002</xdr:rowOff>
    </xdr:from>
    <xdr:ext cx="405111" cy="259045"/>
    <xdr:sp macro="" textlink="">
      <xdr:nvSpPr>
        <xdr:cNvPr id="429" name="n_2mainValue【市民会館】&#10;有形固定資産減価償却率">
          <a:extLst>
            <a:ext uri="{FF2B5EF4-FFF2-40B4-BE49-F238E27FC236}">
              <a16:creationId xmlns:a16="http://schemas.microsoft.com/office/drawing/2014/main" id="{8B789B13-68FE-4B6F-B7AD-225807261353}"/>
            </a:ext>
          </a:extLst>
        </xdr:cNvPr>
        <xdr:cNvSpPr txBox="1"/>
      </xdr:nvSpPr>
      <xdr:spPr>
        <a:xfrm>
          <a:off x="2439044" y="1636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142891</xdr:rowOff>
    </xdr:from>
    <xdr:ext cx="405111" cy="259045"/>
    <xdr:sp macro="" textlink="">
      <xdr:nvSpPr>
        <xdr:cNvPr id="430" name="n_3mainValue【市民会館】&#10;有形固定資産減価償却率">
          <a:extLst>
            <a:ext uri="{FF2B5EF4-FFF2-40B4-BE49-F238E27FC236}">
              <a16:creationId xmlns:a16="http://schemas.microsoft.com/office/drawing/2014/main" id="{7925FE09-6728-456B-8456-77BCDF8B2451}"/>
            </a:ext>
          </a:extLst>
        </xdr:cNvPr>
        <xdr:cNvSpPr txBox="1"/>
      </xdr:nvSpPr>
      <xdr:spPr>
        <a:xfrm>
          <a:off x="1645294" y="17402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161941</xdr:rowOff>
    </xdr:from>
    <xdr:ext cx="405111" cy="259045"/>
    <xdr:sp macro="" textlink="">
      <xdr:nvSpPr>
        <xdr:cNvPr id="431" name="n_4mainValue【市民会館】&#10;有形固定資産減価償却率">
          <a:extLst>
            <a:ext uri="{FF2B5EF4-FFF2-40B4-BE49-F238E27FC236}">
              <a16:creationId xmlns:a16="http://schemas.microsoft.com/office/drawing/2014/main" id="{926B9D07-0493-4BF6-BBD6-C83B4F8D8A02}"/>
            </a:ext>
          </a:extLst>
        </xdr:cNvPr>
        <xdr:cNvSpPr txBox="1"/>
      </xdr:nvSpPr>
      <xdr:spPr>
        <a:xfrm>
          <a:off x="851544" y="1742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8BDAC099-7C93-489E-8B16-4C93CC224B8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672FA35F-86EC-4378-86B7-2FCE6A8A20D5}"/>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8C08A271-05FB-47A7-9801-ABBDBA3BAFD5}"/>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25AE38C2-4AD1-474C-B2D0-24449D9D6E4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8B6F52B2-0096-4EDD-A300-A1B2FFE72C1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155AA7F1-D378-4F1A-818B-49A6A137FA2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4D1DD8E6-5120-46A1-813D-1C71917E6A9C}"/>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802B0074-A302-44F2-9CFB-757F83D74761}"/>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82DF9056-7527-423E-A1BD-60820D4AD508}"/>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6DC99899-A08F-46F9-B577-BA9E00B4833D}"/>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884EAAD9-2A5A-4806-B650-B3B31E497C0E}"/>
            </a:ext>
          </a:extLst>
        </xdr:cNvPr>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18AE5574-73EA-4B98-A19B-82D772ABB717}"/>
            </a:ext>
          </a:extLst>
        </xdr:cNvPr>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B2021EB-40FC-4B74-8D6F-CDE8ACE2F768}"/>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FBC1538C-D88A-49A7-8A55-9D56BEE54C32}"/>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DDA654A3-8122-467D-8D16-C38E94CDDFD5}"/>
            </a:ext>
          </a:extLst>
        </xdr:cNvPr>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1013498-361D-47C0-AF4F-DA4628C8EB57}"/>
            </a:ext>
          </a:extLst>
        </xdr:cNvPr>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18BAB4BA-56B2-45EA-8B85-ACD6E0436E01}"/>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3051F0C9-5CF5-41F6-BB39-4AB0891BF0B6}"/>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C8B1D1BD-B2B5-4337-B0DD-8FD508A31363}"/>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88D293F1-3BDF-48A4-942A-C3A3DA84FA86}"/>
            </a:ext>
          </a:extLst>
        </xdr:cNvPr>
        <xdr:cNvCxnSpPr/>
      </xdr:nvCxnSpPr>
      <xdr:spPr>
        <a:xfrm flipV="1">
          <a:off x="9429115" y="166897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6B02F0B4-9003-4F87-BF65-22754C0BAECE}"/>
            </a:ext>
          </a:extLst>
        </xdr:cNvPr>
        <xdr:cNvSpPr txBox="1"/>
      </xdr:nvSpPr>
      <xdr:spPr>
        <a:xfrm>
          <a:off x="9467850"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C39AE97A-B8D7-4511-B23B-D49EE84A5772}"/>
            </a:ext>
          </a:extLst>
        </xdr:cNvPr>
        <xdr:cNvCxnSpPr/>
      </xdr:nvCxnSpPr>
      <xdr:spPr>
        <a:xfrm>
          <a:off x="9359900" y="17878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C64671B0-B370-442F-8323-5E1EA79A7F49}"/>
            </a:ext>
          </a:extLst>
        </xdr:cNvPr>
        <xdr:cNvSpPr txBox="1"/>
      </xdr:nvSpPr>
      <xdr:spPr>
        <a:xfrm>
          <a:off x="9467850" y="16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F8AA280F-B158-40F4-8ED0-2CC6AB56471E}"/>
            </a:ext>
          </a:extLst>
        </xdr:cNvPr>
        <xdr:cNvCxnSpPr/>
      </xdr:nvCxnSpPr>
      <xdr:spPr>
        <a:xfrm>
          <a:off x="9359900" y="16689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a:extLst>
            <a:ext uri="{FF2B5EF4-FFF2-40B4-BE49-F238E27FC236}">
              <a16:creationId xmlns:a16="http://schemas.microsoft.com/office/drawing/2014/main" id="{8C80DEEF-AB75-412C-B4D2-42C40E63AF21}"/>
            </a:ext>
          </a:extLst>
        </xdr:cNvPr>
        <xdr:cNvSpPr txBox="1"/>
      </xdr:nvSpPr>
      <xdr:spPr>
        <a:xfrm>
          <a:off x="9467850" y="1740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E80DE0FD-AC19-4E29-A426-C667D67860CE}"/>
            </a:ext>
          </a:extLst>
        </xdr:cNvPr>
        <xdr:cNvSpPr/>
      </xdr:nvSpPr>
      <xdr:spPr>
        <a:xfrm>
          <a:off x="939800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1E75E9EB-EAAB-429E-92AD-11BAF05C9A54}"/>
            </a:ext>
          </a:extLst>
        </xdr:cNvPr>
        <xdr:cNvSpPr/>
      </xdr:nvSpPr>
      <xdr:spPr>
        <a:xfrm>
          <a:off x="8636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F47614AB-ADDC-467B-AA17-A70AFF242429}"/>
            </a:ext>
          </a:extLst>
        </xdr:cNvPr>
        <xdr:cNvSpPr/>
      </xdr:nvSpPr>
      <xdr:spPr>
        <a:xfrm>
          <a:off x="78422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FD4EF61E-F804-4FCF-9C21-20097A7A53CF}"/>
            </a:ext>
          </a:extLst>
        </xdr:cNvPr>
        <xdr:cNvSpPr/>
      </xdr:nvSpPr>
      <xdr:spPr>
        <a:xfrm>
          <a:off x="702945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C61FBA3E-FFE6-4EF1-BE2A-5A96EFC91B1D}"/>
            </a:ext>
          </a:extLst>
        </xdr:cNvPr>
        <xdr:cNvSpPr/>
      </xdr:nvSpPr>
      <xdr:spPr>
        <a:xfrm>
          <a:off x="623570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C224DA8E-96C9-4E5F-A109-715DD543CF83}"/>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C6D3CF86-6E66-4BC3-98CA-0F93C65187FF}"/>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FAB73094-B278-407A-8EE8-60F9B8DB1641}"/>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D35E3727-83E3-4C0B-9554-14CCE4C24148}"/>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04754BC-C300-4D4A-BCE8-CE45255565C3}"/>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53975</xdr:rowOff>
    </xdr:from>
    <xdr:to>
      <xdr:col>55</xdr:col>
      <xdr:colOff>50800</xdr:colOff>
      <xdr:row>101</xdr:row>
      <xdr:rowOff>155575</xdr:rowOff>
    </xdr:to>
    <xdr:sp macro="" textlink="">
      <xdr:nvSpPr>
        <xdr:cNvPr id="467" name="楕円 466">
          <a:extLst>
            <a:ext uri="{FF2B5EF4-FFF2-40B4-BE49-F238E27FC236}">
              <a16:creationId xmlns:a16="http://schemas.microsoft.com/office/drawing/2014/main" id="{A9DF3A95-CD88-4C85-A47E-B9E72C86390B}"/>
            </a:ext>
          </a:extLst>
        </xdr:cNvPr>
        <xdr:cNvSpPr/>
      </xdr:nvSpPr>
      <xdr:spPr>
        <a:xfrm>
          <a:off x="9398000" y="16798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76852</xdr:rowOff>
    </xdr:from>
    <xdr:ext cx="469744" cy="259045"/>
    <xdr:sp macro="" textlink="">
      <xdr:nvSpPr>
        <xdr:cNvPr id="468" name="【市民会館】&#10;一人当たり面積該当値テキスト">
          <a:extLst>
            <a:ext uri="{FF2B5EF4-FFF2-40B4-BE49-F238E27FC236}">
              <a16:creationId xmlns:a16="http://schemas.microsoft.com/office/drawing/2014/main" id="{2081B878-7F55-4F56-B8E0-C113CE008E93}"/>
            </a:ext>
          </a:extLst>
        </xdr:cNvPr>
        <xdr:cNvSpPr txBox="1"/>
      </xdr:nvSpPr>
      <xdr:spPr>
        <a:xfrm>
          <a:off x="9467850" y="1665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42545</xdr:rowOff>
    </xdr:from>
    <xdr:to>
      <xdr:col>50</xdr:col>
      <xdr:colOff>165100</xdr:colOff>
      <xdr:row>101</xdr:row>
      <xdr:rowOff>144145</xdr:rowOff>
    </xdr:to>
    <xdr:sp macro="" textlink="">
      <xdr:nvSpPr>
        <xdr:cNvPr id="469" name="楕円 468">
          <a:extLst>
            <a:ext uri="{FF2B5EF4-FFF2-40B4-BE49-F238E27FC236}">
              <a16:creationId xmlns:a16="http://schemas.microsoft.com/office/drawing/2014/main" id="{62A4F419-8027-4B8C-938C-8F7B8B1FB0E6}"/>
            </a:ext>
          </a:extLst>
        </xdr:cNvPr>
        <xdr:cNvSpPr/>
      </xdr:nvSpPr>
      <xdr:spPr>
        <a:xfrm>
          <a:off x="86360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93345</xdr:rowOff>
    </xdr:from>
    <xdr:to>
      <xdr:col>55</xdr:col>
      <xdr:colOff>0</xdr:colOff>
      <xdr:row>101</xdr:row>
      <xdr:rowOff>104775</xdr:rowOff>
    </xdr:to>
    <xdr:cxnSp macro="">
      <xdr:nvCxnSpPr>
        <xdr:cNvPr id="470" name="直線コネクタ 469">
          <a:extLst>
            <a:ext uri="{FF2B5EF4-FFF2-40B4-BE49-F238E27FC236}">
              <a16:creationId xmlns:a16="http://schemas.microsoft.com/office/drawing/2014/main" id="{CAC3ED9A-E088-4CEF-B642-9E134AAA622D}"/>
            </a:ext>
          </a:extLst>
        </xdr:cNvPr>
        <xdr:cNvCxnSpPr/>
      </xdr:nvCxnSpPr>
      <xdr:spPr>
        <a:xfrm>
          <a:off x="8686800" y="16838295"/>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19686</xdr:rowOff>
    </xdr:from>
    <xdr:to>
      <xdr:col>46</xdr:col>
      <xdr:colOff>38100</xdr:colOff>
      <xdr:row>101</xdr:row>
      <xdr:rowOff>121286</xdr:rowOff>
    </xdr:to>
    <xdr:sp macro="" textlink="">
      <xdr:nvSpPr>
        <xdr:cNvPr id="471" name="楕円 470">
          <a:extLst>
            <a:ext uri="{FF2B5EF4-FFF2-40B4-BE49-F238E27FC236}">
              <a16:creationId xmlns:a16="http://schemas.microsoft.com/office/drawing/2014/main" id="{51E47C39-503B-46E7-8A72-850BD0883E50}"/>
            </a:ext>
          </a:extLst>
        </xdr:cNvPr>
        <xdr:cNvSpPr/>
      </xdr:nvSpPr>
      <xdr:spPr>
        <a:xfrm>
          <a:off x="7842250" y="16764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70486</xdr:rowOff>
    </xdr:from>
    <xdr:to>
      <xdr:col>50</xdr:col>
      <xdr:colOff>114300</xdr:colOff>
      <xdr:row>101</xdr:row>
      <xdr:rowOff>93345</xdr:rowOff>
    </xdr:to>
    <xdr:cxnSp macro="">
      <xdr:nvCxnSpPr>
        <xdr:cNvPr id="472" name="直線コネクタ 471">
          <a:extLst>
            <a:ext uri="{FF2B5EF4-FFF2-40B4-BE49-F238E27FC236}">
              <a16:creationId xmlns:a16="http://schemas.microsoft.com/office/drawing/2014/main" id="{5CB45F59-112B-4D9C-8C7C-DC2527F82F74}"/>
            </a:ext>
          </a:extLst>
        </xdr:cNvPr>
        <xdr:cNvCxnSpPr/>
      </xdr:nvCxnSpPr>
      <xdr:spPr>
        <a:xfrm>
          <a:off x="7886700" y="16815436"/>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2539</xdr:rowOff>
    </xdr:from>
    <xdr:to>
      <xdr:col>41</xdr:col>
      <xdr:colOff>101600</xdr:colOff>
      <xdr:row>104</xdr:row>
      <xdr:rowOff>104139</xdr:rowOff>
    </xdr:to>
    <xdr:sp macro="" textlink="">
      <xdr:nvSpPr>
        <xdr:cNvPr id="473" name="楕円 472">
          <a:extLst>
            <a:ext uri="{FF2B5EF4-FFF2-40B4-BE49-F238E27FC236}">
              <a16:creationId xmlns:a16="http://schemas.microsoft.com/office/drawing/2014/main" id="{1F8E4830-7E56-44ED-85AF-0009910AF02A}"/>
            </a:ext>
          </a:extLst>
        </xdr:cNvPr>
        <xdr:cNvSpPr/>
      </xdr:nvSpPr>
      <xdr:spPr>
        <a:xfrm>
          <a:off x="702945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70486</xdr:rowOff>
    </xdr:from>
    <xdr:to>
      <xdr:col>45</xdr:col>
      <xdr:colOff>177800</xdr:colOff>
      <xdr:row>104</xdr:row>
      <xdr:rowOff>53339</xdr:rowOff>
    </xdr:to>
    <xdr:cxnSp macro="">
      <xdr:nvCxnSpPr>
        <xdr:cNvPr id="474" name="直線コネクタ 473">
          <a:extLst>
            <a:ext uri="{FF2B5EF4-FFF2-40B4-BE49-F238E27FC236}">
              <a16:creationId xmlns:a16="http://schemas.microsoft.com/office/drawing/2014/main" id="{ACBB664E-81FD-4177-A144-E35889D31188}"/>
            </a:ext>
          </a:extLst>
        </xdr:cNvPr>
        <xdr:cNvCxnSpPr/>
      </xdr:nvCxnSpPr>
      <xdr:spPr>
        <a:xfrm flipV="1">
          <a:off x="7080250" y="16815436"/>
          <a:ext cx="806450" cy="49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139700</xdr:rowOff>
    </xdr:from>
    <xdr:to>
      <xdr:col>36</xdr:col>
      <xdr:colOff>165100</xdr:colOff>
      <xdr:row>104</xdr:row>
      <xdr:rowOff>69850</xdr:rowOff>
    </xdr:to>
    <xdr:sp macro="" textlink="">
      <xdr:nvSpPr>
        <xdr:cNvPr id="475" name="楕円 474">
          <a:extLst>
            <a:ext uri="{FF2B5EF4-FFF2-40B4-BE49-F238E27FC236}">
              <a16:creationId xmlns:a16="http://schemas.microsoft.com/office/drawing/2014/main" id="{BCDC95D2-4121-4934-95C4-304576544893}"/>
            </a:ext>
          </a:extLst>
        </xdr:cNvPr>
        <xdr:cNvSpPr/>
      </xdr:nvSpPr>
      <xdr:spPr>
        <a:xfrm>
          <a:off x="6235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19050</xdr:rowOff>
    </xdr:from>
    <xdr:to>
      <xdr:col>41</xdr:col>
      <xdr:colOff>50800</xdr:colOff>
      <xdr:row>104</xdr:row>
      <xdr:rowOff>53339</xdr:rowOff>
    </xdr:to>
    <xdr:cxnSp macro="">
      <xdr:nvCxnSpPr>
        <xdr:cNvPr id="476" name="直線コネクタ 475">
          <a:extLst>
            <a:ext uri="{FF2B5EF4-FFF2-40B4-BE49-F238E27FC236}">
              <a16:creationId xmlns:a16="http://schemas.microsoft.com/office/drawing/2014/main" id="{FC0513E9-28A2-47B3-AFF1-1E140A6B1666}"/>
            </a:ext>
          </a:extLst>
        </xdr:cNvPr>
        <xdr:cNvCxnSpPr/>
      </xdr:nvCxnSpPr>
      <xdr:spPr>
        <a:xfrm>
          <a:off x="6286500" y="17278350"/>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97A0AC78-721F-4BB9-B209-702FEA354074}"/>
            </a:ext>
          </a:extLst>
        </xdr:cNvPr>
        <xdr:cNvSpPr txBox="1"/>
      </xdr:nvSpPr>
      <xdr:spPr>
        <a:xfrm>
          <a:off x="845827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a:extLst>
            <a:ext uri="{FF2B5EF4-FFF2-40B4-BE49-F238E27FC236}">
              <a16:creationId xmlns:a16="http://schemas.microsoft.com/office/drawing/2014/main" id="{CE033F4F-A466-4A84-8F12-1F73C7940F29}"/>
            </a:ext>
          </a:extLst>
        </xdr:cNvPr>
        <xdr:cNvSpPr txBox="1"/>
      </xdr:nvSpPr>
      <xdr:spPr>
        <a:xfrm>
          <a:off x="7677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a:extLst>
            <a:ext uri="{FF2B5EF4-FFF2-40B4-BE49-F238E27FC236}">
              <a16:creationId xmlns:a16="http://schemas.microsoft.com/office/drawing/2014/main" id="{CBE6823A-E0FE-46C1-BF40-3550E20943C0}"/>
            </a:ext>
          </a:extLst>
        </xdr:cNvPr>
        <xdr:cNvSpPr txBox="1"/>
      </xdr:nvSpPr>
      <xdr:spPr>
        <a:xfrm>
          <a:off x="6864427"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6CBA28EE-803B-447D-84DF-B2D43D29E5F8}"/>
            </a:ext>
          </a:extLst>
        </xdr:cNvPr>
        <xdr:cNvSpPr txBox="1"/>
      </xdr:nvSpPr>
      <xdr:spPr>
        <a:xfrm>
          <a:off x="6070677" y="175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160672</xdr:rowOff>
    </xdr:from>
    <xdr:ext cx="469744" cy="259045"/>
    <xdr:sp macro="" textlink="">
      <xdr:nvSpPr>
        <xdr:cNvPr id="481" name="n_1mainValue【市民会館】&#10;一人当たり面積">
          <a:extLst>
            <a:ext uri="{FF2B5EF4-FFF2-40B4-BE49-F238E27FC236}">
              <a16:creationId xmlns:a16="http://schemas.microsoft.com/office/drawing/2014/main" id="{BC51B39F-B8A9-4D8C-B972-082F013BD33C}"/>
            </a:ext>
          </a:extLst>
        </xdr:cNvPr>
        <xdr:cNvSpPr txBox="1"/>
      </xdr:nvSpPr>
      <xdr:spPr>
        <a:xfrm>
          <a:off x="8458277" y="1656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137813</xdr:rowOff>
    </xdr:from>
    <xdr:ext cx="469744" cy="259045"/>
    <xdr:sp macro="" textlink="">
      <xdr:nvSpPr>
        <xdr:cNvPr id="482" name="n_2mainValue【市民会館】&#10;一人当たり面積">
          <a:extLst>
            <a:ext uri="{FF2B5EF4-FFF2-40B4-BE49-F238E27FC236}">
              <a16:creationId xmlns:a16="http://schemas.microsoft.com/office/drawing/2014/main" id="{C458FA28-0ADA-48EC-BAB6-FB17115423E2}"/>
            </a:ext>
          </a:extLst>
        </xdr:cNvPr>
        <xdr:cNvSpPr txBox="1"/>
      </xdr:nvSpPr>
      <xdr:spPr>
        <a:xfrm>
          <a:off x="7677227" y="1653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120666</xdr:rowOff>
    </xdr:from>
    <xdr:ext cx="469744" cy="259045"/>
    <xdr:sp macro="" textlink="">
      <xdr:nvSpPr>
        <xdr:cNvPr id="483" name="n_3mainValue【市民会館】&#10;一人当たり面積">
          <a:extLst>
            <a:ext uri="{FF2B5EF4-FFF2-40B4-BE49-F238E27FC236}">
              <a16:creationId xmlns:a16="http://schemas.microsoft.com/office/drawing/2014/main" id="{EC0D9727-24B6-41EF-9738-33F3D094AD70}"/>
            </a:ext>
          </a:extLst>
        </xdr:cNvPr>
        <xdr:cNvSpPr txBox="1"/>
      </xdr:nvSpPr>
      <xdr:spPr>
        <a:xfrm>
          <a:off x="6864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86377</xdr:rowOff>
    </xdr:from>
    <xdr:ext cx="469744" cy="259045"/>
    <xdr:sp macro="" textlink="">
      <xdr:nvSpPr>
        <xdr:cNvPr id="484" name="n_4mainValue【市民会館】&#10;一人当たり面積">
          <a:extLst>
            <a:ext uri="{FF2B5EF4-FFF2-40B4-BE49-F238E27FC236}">
              <a16:creationId xmlns:a16="http://schemas.microsoft.com/office/drawing/2014/main" id="{7F1D794F-35A5-42AA-B03E-8EA79DB20419}"/>
            </a:ext>
          </a:extLst>
        </xdr:cNvPr>
        <xdr:cNvSpPr txBox="1"/>
      </xdr:nvSpPr>
      <xdr:spPr>
        <a:xfrm>
          <a:off x="6070677" y="170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4A3EEAEA-F1ED-42A9-A748-CBC488B2F48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5DF1CEAC-DA9B-4774-8CB3-50DBE6617A8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B8A1CC24-5548-46F1-93D7-93D0098E290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FF6034DF-0653-418C-9FF4-B731F8C6E51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1722A736-B130-4AC1-BD6D-550A264A738E}"/>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E837094C-C774-4987-8497-2A59C402653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911122D9-F2E2-4A25-B3C0-0C3477ADB165}"/>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C2AB1A5F-877C-40F0-A6B8-402A28C8A4A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9CEC0938-CF45-4599-B852-A322FB403DCF}"/>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31B1C3CE-CF38-417D-A036-5959ED5D013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B4812CC1-7335-4CB0-9112-0C596347BB33}"/>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7B09D687-802B-4004-8FDB-C3097C8C960C}"/>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1AF69DC1-25C4-4D08-8F2B-425A00F14454}"/>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CB4D5748-4EA1-4D50-A733-67D8B7AD69A3}"/>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E014A09A-758E-4A48-90DA-C5C99138B491}"/>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24AFC52B-F763-471E-8D13-6D951DE7A9C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19C5719-D631-4028-B0ED-F918F3E12728}"/>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64513CD-A0C8-49EC-A9BC-54523D7BFBE8}"/>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E2AA4487-1E3D-461F-AEFB-0875470DB3BC}"/>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12BEFAB4-7243-42CD-940F-79A72255B306}"/>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CB333861-8AFF-40E9-887F-563C13680AE3}"/>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FF8E6E68-4D47-4B7C-A78F-FA6D914BD341}"/>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B97AA117-6FD9-4AA7-881F-2A46E6C5D02C}"/>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3AE915A8-C80E-408C-AB81-5D3BE3A8337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D6B8CF6D-5A64-469B-B504-8B31ECD8164D}"/>
            </a:ext>
          </a:extLst>
        </xdr:cNvPr>
        <xdr:cNvCxnSpPr/>
      </xdr:nvCxnSpPr>
      <xdr:spPr>
        <a:xfrm flipV="1">
          <a:off x="14699614" y="5481320"/>
          <a:ext cx="0" cy="139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884715F1-1E0A-4651-89F3-2610971E8871}"/>
            </a:ext>
          </a:extLst>
        </xdr:cNvPr>
        <xdr:cNvSpPr txBox="1"/>
      </xdr:nvSpPr>
      <xdr:spPr>
        <a:xfrm>
          <a:off x="14738350" y="688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C0CF16DF-0A7F-44DD-83D0-20FF0E1C5ECE}"/>
            </a:ext>
          </a:extLst>
        </xdr:cNvPr>
        <xdr:cNvCxnSpPr/>
      </xdr:nvCxnSpPr>
      <xdr:spPr>
        <a:xfrm>
          <a:off x="14611350" y="687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47F979CD-8707-4A83-8ADC-DB3E4CE9841D}"/>
            </a:ext>
          </a:extLst>
        </xdr:cNvPr>
        <xdr:cNvSpPr txBox="1"/>
      </xdr:nvSpPr>
      <xdr:spPr>
        <a:xfrm>
          <a:off x="14738350" y="52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1328FEB5-0B66-4F1F-B7C1-45EA490618C5}"/>
            </a:ext>
          </a:extLst>
        </xdr:cNvPr>
        <xdr:cNvCxnSpPr/>
      </xdr:nvCxnSpPr>
      <xdr:spPr>
        <a:xfrm>
          <a:off x="14611350" y="5481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D02A890A-D8A7-4E21-A11B-9D50DE6948E6}"/>
            </a:ext>
          </a:extLst>
        </xdr:cNvPr>
        <xdr:cNvSpPr txBox="1"/>
      </xdr:nvSpPr>
      <xdr:spPr>
        <a:xfrm>
          <a:off x="14738350" y="6032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8931C5D7-60F1-4451-9B72-1FAFAF4350F1}"/>
            </a:ext>
          </a:extLst>
        </xdr:cNvPr>
        <xdr:cNvSpPr/>
      </xdr:nvSpPr>
      <xdr:spPr>
        <a:xfrm>
          <a:off x="14649450" y="61747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F435D1D7-2A84-448B-B9F6-197724A75914}"/>
            </a:ext>
          </a:extLst>
        </xdr:cNvPr>
        <xdr:cNvSpPr/>
      </xdr:nvSpPr>
      <xdr:spPr>
        <a:xfrm>
          <a:off x="138874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0AA7907C-5727-49FA-85FD-AA5F4896A77B}"/>
            </a:ext>
          </a:extLst>
        </xdr:cNvPr>
        <xdr:cNvSpPr/>
      </xdr:nvSpPr>
      <xdr:spPr>
        <a:xfrm>
          <a:off x="13093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E331D969-E3C6-44C4-8085-062FDC214E4B}"/>
            </a:ext>
          </a:extLst>
        </xdr:cNvPr>
        <xdr:cNvSpPr/>
      </xdr:nvSpPr>
      <xdr:spPr>
        <a:xfrm>
          <a:off x="12299950" y="6176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F71118DA-3C4D-456C-B0B1-7AE215DD54E1}"/>
            </a:ext>
          </a:extLst>
        </xdr:cNvPr>
        <xdr:cNvSpPr/>
      </xdr:nvSpPr>
      <xdr:spPr>
        <a:xfrm>
          <a:off x="1148715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FD294F56-2EFB-4563-8E19-E06454E9D12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90F39B9B-E200-4A49-ADE1-CDD098D2E4FC}"/>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7C749BC9-E9D2-4160-A771-ED26E18BBF0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BD52AB0A-D5BF-4FE2-B182-CF7DC48C8B5D}"/>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8A0E9C2-EDBB-4E33-B9A8-C299D2CC0B6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525" name="楕円 524">
          <a:extLst>
            <a:ext uri="{FF2B5EF4-FFF2-40B4-BE49-F238E27FC236}">
              <a16:creationId xmlns:a16="http://schemas.microsoft.com/office/drawing/2014/main" id="{E61C0457-4DAA-43D6-A535-6063F40F979B}"/>
            </a:ext>
          </a:extLst>
        </xdr:cNvPr>
        <xdr:cNvSpPr/>
      </xdr:nvSpPr>
      <xdr:spPr>
        <a:xfrm>
          <a:off x="14649450" y="63569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55262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AF13AC-C411-4C3A-9D0D-EDF8A1FB499E}"/>
            </a:ext>
          </a:extLst>
        </xdr:cNvPr>
        <xdr:cNvSpPr txBox="1"/>
      </xdr:nvSpPr>
      <xdr:spPr>
        <a:xfrm>
          <a:off x="14738350" y="633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27305</xdr:rowOff>
    </xdr:from>
    <xdr:to>
      <xdr:col>81</xdr:col>
      <xdr:colOff>101600</xdr:colOff>
      <xdr:row>38</xdr:row>
      <xdr:rowOff>128905</xdr:rowOff>
    </xdr:to>
    <xdr:sp macro="" textlink="">
      <xdr:nvSpPr>
        <xdr:cNvPr id="527" name="楕円 526">
          <a:extLst>
            <a:ext uri="{FF2B5EF4-FFF2-40B4-BE49-F238E27FC236}">
              <a16:creationId xmlns:a16="http://schemas.microsoft.com/office/drawing/2014/main" id="{71B243D5-499B-4C82-ACB2-E0421A72A2FF}"/>
            </a:ext>
          </a:extLst>
        </xdr:cNvPr>
        <xdr:cNvSpPr/>
      </xdr:nvSpPr>
      <xdr:spPr>
        <a:xfrm>
          <a:off x="1388745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127635</xdr:rowOff>
    </xdr:to>
    <xdr:cxnSp macro="">
      <xdr:nvCxnSpPr>
        <xdr:cNvPr id="528" name="直線コネクタ 527">
          <a:extLst>
            <a:ext uri="{FF2B5EF4-FFF2-40B4-BE49-F238E27FC236}">
              <a16:creationId xmlns:a16="http://schemas.microsoft.com/office/drawing/2014/main" id="{A0D03F85-6F0A-4E25-B984-37E433B2700F}"/>
            </a:ext>
          </a:extLst>
        </xdr:cNvPr>
        <xdr:cNvCxnSpPr/>
      </xdr:nvCxnSpPr>
      <xdr:spPr>
        <a:xfrm>
          <a:off x="13938250" y="6358255"/>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9" name="楕円 528">
          <a:extLst>
            <a:ext uri="{FF2B5EF4-FFF2-40B4-BE49-F238E27FC236}">
              <a16:creationId xmlns:a16="http://schemas.microsoft.com/office/drawing/2014/main" id="{F3BBCD04-86AF-4092-A39D-1074F970DD03}"/>
            </a:ext>
          </a:extLst>
        </xdr:cNvPr>
        <xdr:cNvSpPr/>
      </xdr:nvSpPr>
      <xdr:spPr>
        <a:xfrm>
          <a:off x="13093700" y="6264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28575</xdr:rowOff>
    </xdr:from>
    <xdr:to>
      <xdr:col>81</xdr:col>
      <xdr:colOff>50800</xdr:colOff>
      <xdr:row>38</xdr:row>
      <xdr:rowOff>78105</xdr:rowOff>
    </xdr:to>
    <xdr:cxnSp macro="">
      <xdr:nvCxnSpPr>
        <xdr:cNvPr id="530" name="直線コネクタ 529">
          <a:extLst>
            <a:ext uri="{FF2B5EF4-FFF2-40B4-BE49-F238E27FC236}">
              <a16:creationId xmlns:a16="http://schemas.microsoft.com/office/drawing/2014/main" id="{4C199C32-33B0-4B24-A5C4-93CC8D3BC110}"/>
            </a:ext>
          </a:extLst>
        </xdr:cNvPr>
        <xdr:cNvCxnSpPr/>
      </xdr:nvCxnSpPr>
      <xdr:spPr>
        <a:xfrm>
          <a:off x="13144500" y="6308725"/>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531" name="楕円 530">
          <a:extLst>
            <a:ext uri="{FF2B5EF4-FFF2-40B4-BE49-F238E27FC236}">
              <a16:creationId xmlns:a16="http://schemas.microsoft.com/office/drawing/2014/main" id="{68E8BF70-15A8-4883-B645-CD9B0D65D46A}"/>
            </a:ext>
          </a:extLst>
        </xdr:cNvPr>
        <xdr:cNvSpPr/>
      </xdr:nvSpPr>
      <xdr:spPr>
        <a:xfrm>
          <a:off x="12299950" y="6224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160020</xdr:rowOff>
    </xdr:from>
    <xdr:to>
      <xdr:col>76</xdr:col>
      <xdr:colOff>114300</xdr:colOff>
      <xdr:row>38</xdr:row>
      <xdr:rowOff>28575</xdr:rowOff>
    </xdr:to>
    <xdr:cxnSp macro="">
      <xdr:nvCxnSpPr>
        <xdr:cNvPr id="532" name="直線コネクタ 531">
          <a:extLst>
            <a:ext uri="{FF2B5EF4-FFF2-40B4-BE49-F238E27FC236}">
              <a16:creationId xmlns:a16="http://schemas.microsoft.com/office/drawing/2014/main" id="{3E900546-67BD-409E-9A77-949999D281E4}"/>
            </a:ext>
          </a:extLst>
        </xdr:cNvPr>
        <xdr:cNvCxnSpPr/>
      </xdr:nvCxnSpPr>
      <xdr:spPr>
        <a:xfrm>
          <a:off x="12344400" y="6275070"/>
          <a:ext cx="8001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楕円 532">
          <a:extLst>
            <a:ext uri="{FF2B5EF4-FFF2-40B4-BE49-F238E27FC236}">
              <a16:creationId xmlns:a16="http://schemas.microsoft.com/office/drawing/2014/main" id="{9060E731-2C5D-4BE8-9DBC-DC3952B8D035}"/>
            </a:ext>
          </a:extLst>
        </xdr:cNvPr>
        <xdr:cNvSpPr/>
      </xdr:nvSpPr>
      <xdr:spPr>
        <a:xfrm>
          <a:off x="11487150" y="6186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121920</xdr:rowOff>
    </xdr:from>
    <xdr:to>
      <xdr:col>71</xdr:col>
      <xdr:colOff>177800</xdr:colOff>
      <xdr:row>37</xdr:row>
      <xdr:rowOff>160020</xdr:rowOff>
    </xdr:to>
    <xdr:cxnSp macro="">
      <xdr:nvCxnSpPr>
        <xdr:cNvPr id="534" name="直線コネクタ 533">
          <a:extLst>
            <a:ext uri="{FF2B5EF4-FFF2-40B4-BE49-F238E27FC236}">
              <a16:creationId xmlns:a16="http://schemas.microsoft.com/office/drawing/2014/main" id="{A226DACB-41D5-4213-846A-14F3D33D6E41}"/>
            </a:ext>
          </a:extLst>
        </xdr:cNvPr>
        <xdr:cNvCxnSpPr/>
      </xdr:nvCxnSpPr>
      <xdr:spPr>
        <a:xfrm>
          <a:off x="11537950" y="623697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A65CE1B0-BC37-4606-A9E6-BB6E1FB11786}"/>
            </a:ext>
          </a:extLst>
        </xdr:cNvPr>
        <xdr:cNvSpPr txBox="1"/>
      </xdr:nvSpPr>
      <xdr:spPr>
        <a:xfrm>
          <a:off x="13742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5874B3D5-6565-4A79-979A-358DE2E40E62}"/>
            </a:ext>
          </a:extLst>
        </xdr:cNvPr>
        <xdr:cNvSpPr txBox="1"/>
      </xdr:nvSpPr>
      <xdr:spPr>
        <a:xfrm>
          <a:off x="1296099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7E3A8AEE-6F73-4DDA-8A98-38FA132DB329}"/>
            </a:ext>
          </a:extLst>
        </xdr:cNvPr>
        <xdr:cNvSpPr txBox="1"/>
      </xdr:nvSpPr>
      <xdr:spPr>
        <a:xfrm>
          <a:off x="12167244"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FDF5CACE-3CD6-4B55-B780-07837F44F287}"/>
            </a:ext>
          </a:extLst>
        </xdr:cNvPr>
        <xdr:cNvSpPr txBox="1"/>
      </xdr:nvSpPr>
      <xdr:spPr>
        <a:xfrm>
          <a:off x="113544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120032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E372795E-984F-4CDF-A286-67BDF22EF915}"/>
            </a:ext>
          </a:extLst>
        </xdr:cNvPr>
        <xdr:cNvSpPr txBox="1"/>
      </xdr:nvSpPr>
      <xdr:spPr>
        <a:xfrm>
          <a:off x="13742044" y="640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C28E879F-0A0B-4D76-AF5C-76F9822ABD31}"/>
            </a:ext>
          </a:extLst>
        </xdr:cNvPr>
        <xdr:cNvSpPr txBox="1"/>
      </xdr:nvSpPr>
      <xdr:spPr>
        <a:xfrm>
          <a:off x="12960994" y="635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30497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8821AC27-003D-46B4-96E3-311C510258D4}"/>
            </a:ext>
          </a:extLst>
        </xdr:cNvPr>
        <xdr:cNvSpPr txBox="1"/>
      </xdr:nvSpPr>
      <xdr:spPr>
        <a:xfrm>
          <a:off x="12167244" y="631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1B3A6359-6A6C-45F2-B1F8-1FC4884FCBF0}"/>
            </a:ext>
          </a:extLst>
        </xdr:cNvPr>
        <xdr:cNvSpPr txBox="1"/>
      </xdr:nvSpPr>
      <xdr:spPr>
        <a:xfrm>
          <a:off x="113544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E6012864-8501-4AA4-9058-9D8318F7A07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B7436439-4D29-4245-8278-73F67910AC13}"/>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5EC9D930-507F-4337-ACBB-CCF6F3C0C2F7}"/>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842AA8E5-CB0C-495D-B4BD-4160AD1403EE}"/>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518255C9-A4F7-4C56-9AC4-2BD82641E7D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2B895EFD-8809-4679-B09D-B583FAD805D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81C1F184-1A55-4980-86EC-47908DC0A5E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CF043B03-0EB5-4AB2-869A-72905AC16582}"/>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AFFA7438-E719-4D01-AB9A-0C46BCF6ED3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B785975-58F9-411F-B47D-401806DFA631}"/>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6A9CEF76-643F-4A32-9403-D6FD265A6D04}"/>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677C6BCC-20A7-443D-8405-72C3EFD4A958}"/>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C4569FCE-C9D6-4F51-8192-C27BF1A6C52E}"/>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2E5C4DDD-1D0F-429B-B3A2-9F592A39CDE3}"/>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7E455A18-A4D5-4930-BDF2-844F52E3436C}"/>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BEA9B695-A8D9-4F22-9BA6-073D279E2052}"/>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4A680796-91B0-42F2-977C-F2FA1D95226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31A656D2-7A60-4D79-ABB6-AE210C0E4CA8}"/>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6913A72-7277-417A-BE35-6D7486E72FED}"/>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7AE1375D-80CA-49BA-94FA-E73420F02414}"/>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565A0D32-119E-4B19-96CF-0938A93FE427}"/>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CFE0B7B7-E3DD-43AA-89A6-A08F816B7003}"/>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F64B427B-BDC0-44AE-97DE-FF020A6045BD}"/>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C6B4976C-66C0-4D2E-A545-7B730AA318D9}"/>
            </a:ext>
          </a:extLst>
        </xdr:cNvPr>
        <xdr:cNvCxnSpPr/>
      </xdr:nvCxnSpPr>
      <xdr:spPr>
        <a:xfrm flipV="1">
          <a:off x="19951064" y="5537838"/>
          <a:ext cx="0" cy="1420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854A8C2D-7309-46FF-933A-769F7CE2E377}"/>
            </a:ext>
          </a:extLst>
        </xdr:cNvPr>
        <xdr:cNvSpPr txBox="1"/>
      </xdr:nvSpPr>
      <xdr:spPr>
        <a:xfrm>
          <a:off x="19989800" y="69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C6DB0170-A90B-4993-ACB2-45F6A8234902}"/>
            </a:ext>
          </a:extLst>
        </xdr:cNvPr>
        <xdr:cNvCxnSpPr/>
      </xdr:nvCxnSpPr>
      <xdr:spPr>
        <a:xfrm>
          <a:off x="19881850" y="69580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2C6D3389-C147-434B-8D51-ACF0BF4AB224}"/>
            </a:ext>
          </a:extLst>
        </xdr:cNvPr>
        <xdr:cNvSpPr txBox="1"/>
      </xdr:nvSpPr>
      <xdr:spPr>
        <a:xfrm>
          <a:off x="19989800" y="531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349E26FF-8244-49CF-B892-80AC1A83BFAA}"/>
            </a:ext>
          </a:extLst>
        </xdr:cNvPr>
        <xdr:cNvCxnSpPr/>
      </xdr:nvCxnSpPr>
      <xdr:spPr>
        <a:xfrm>
          <a:off x="19881850" y="5537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D0A1559-FB76-4480-A405-20690510B0B9}"/>
            </a:ext>
          </a:extLst>
        </xdr:cNvPr>
        <xdr:cNvSpPr txBox="1"/>
      </xdr:nvSpPr>
      <xdr:spPr>
        <a:xfrm>
          <a:off x="19989800" y="62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2506EE8C-4E70-41A8-931E-5FC653B3C326}"/>
            </a:ext>
          </a:extLst>
        </xdr:cNvPr>
        <xdr:cNvSpPr/>
      </xdr:nvSpPr>
      <xdr:spPr>
        <a:xfrm>
          <a:off x="19900900" y="6391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44F4F83B-8AF1-4DB5-B79E-9E6D79CCFC2D}"/>
            </a:ext>
          </a:extLst>
        </xdr:cNvPr>
        <xdr:cNvSpPr/>
      </xdr:nvSpPr>
      <xdr:spPr>
        <a:xfrm>
          <a:off x="19157950" y="6410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2C26B0D1-1CDF-46A8-B2EF-93E7638F97A4}"/>
            </a:ext>
          </a:extLst>
        </xdr:cNvPr>
        <xdr:cNvSpPr/>
      </xdr:nvSpPr>
      <xdr:spPr>
        <a:xfrm>
          <a:off x="18345150" y="6423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B8BC9F80-DEB1-4573-9101-9DEA28B2088A}"/>
            </a:ext>
          </a:extLst>
        </xdr:cNvPr>
        <xdr:cNvSpPr/>
      </xdr:nvSpPr>
      <xdr:spPr>
        <a:xfrm>
          <a:off x="17551400" y="64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71C91D86-EB6B-4334-89AA-0DBCF378FB26}"/>
            </a:ext>
          </a:extLst>
        </xdr:cNvPr>
        <xdr:cNvSpPr/>
      </xdr:nvSpPr>
      <xdr:spPr>
        <a:xfrm>
          <a:off x="16757650" y="6442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E6CDB5-D7C9-49EF-98CB-C81DD8F9419B}"/>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17CECE2E-4001-41A0-8D50-4B5A990EF8C6}"/>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0C4C6E0-9643-4407-96E1-75B4B2B9D1D2}"/>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DDB0EADE-9EDF-4458-A4ED-7C007D5BF05E}"/>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9E7338CB-B917-4D16-964F-4193EF38745F}"/>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4498</xdr:rowOff>
    </xdr:from>
    <xdr:to>
      <xdr:col>116</xdr:col>
      <xdr:colOff>114300</xdr:colOff>
      <xdr:row>41</xdr:row>
      <xdr:rowOff>106098</xdr:rowOff>
    </xdr:to>
    <xdr:sp macro="" textlink="">
      <xdr:nvSpPr>
        <xdr:cNvPr id="582" name="楕円 581">
          <a:extLst>
            <a:ext uri="{FF2B5EF4-FFF2-40B4-BE49-F238E27FC236}">
              <a16:creationId xmlns:a16="http://schemas.microsoft.com/office/drawing/2014/main" id="{C2192B07-7B0E-4620-BCFC-FAF632332AE7}"/>
            </a:ext>
          </a:extLst>
        </xdr:cNvPr>
        <xdr:cNvSpPr/>
      </xdr:nvSpPr>
      <xdr:spPr>
        <a:xfrm>
          <a:off x="19900900" y="67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154375</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F9DC401-D52B-41AD-A73E-7F3AD5560646}"/>
            </a:ext>
          </a:extLst>
        </xdr:cNvPr>
        <xdr:cNvSpPr txBox="1"/>
      </xdr:nvSpPr>
      <xdr:spPr>
        <a:xfrm>
          <a:off x="19989800" y="67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5069</xdr:rowOff>
    </xdr:from>
    <xdr:to>
      <xdr:col>112</xdr:col>
      <xdr:colOff>38100</xdr:colOff>
      <xdr:row>41</xdr:row>
      <xdr:rowOff>106669</xdr:rowOff>
    </xdr:to>
    <xdr:sp macro="" textlink="">
      <xdr:nvSpPr>
        <xdr:cNvPr id="584" name="楕円 583">
          <a:extLst>
            <a:ext uri="{FF2B5EF4-FFF2-40B4-BE49-F238E27FC236}">
              <a16:creationId xmlns:a16="http://schemas.microsoft.com/office/drawing/2014/main" id="{3819F44B-B2AA-4215-9574-C6ED19C4D9E4}"/>
            </a:ext>
          </a:extLst>
        </xdr:cNvPr>
        <xdr:cNvSpPr/>
      </xdr:nvSpPr>
      <xdr:spPr>
        <a:xfrm>
          <a:off x="19157950" y="67805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55298</xdr:rowOff>
    </xdr:from>
    <xdr:to>
      <xdr:col>116</xdr:col>
      <xdr:colOff>63500</xdr:colOff>
      <xdr:row>41</xdr:row>
      <xdr:rowOff>55869</xdr:rowOff>
    </xdr:to>
    <xdr:cxnSp macro="">
      <xdr:nvCxnSpPr>
        <xdr:cNvPr id="585" name="直線コネクタ 584">
          <a:extLst>
            <a:ext uri="{FF2B5EF4-FFF2-40B4-BE49-F238E27FC236}">
              <a16:creationId xmlns:a16="http://schemas.microsoft.com/office/drawing/2014/main" id="{B5B95BC0-F4B8-4EEB-B281-6E45A064F45B}"/>
            </a:ext>
          </a:extLst>
        </xdr:cNvPr>
        <xdr:cNvCxnSpPr/>
      </xdr:nvCxnSpPr>
      <xdr:spPr>
        <a:xfrm flipV="1">
          <a:off x="19202400" y="6830748"/>
          <a:ext cx="7493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5451</xdr:rowOff>
    </xdr:from>
    <xdr:to>
      <xdr:col>107</xdr:col>
      <xdr:colOff>101600</xdr:colOff>
      <xdr:row>41</xdr:row>
      <xdr:rowOff>107051</xdr:rowOff>
    </xdr:to>
    <xdr:sp macro="" textlink="">
      <xdr:nvSpPr>
        <xdr:cNvPr id="586" name="楕円 585">
          <a:extLst>
            <a:ext uri="{FF2B5EF4-FFF2-40B4-BE49-F238E27FC236}">
              <a16:creationId xmlns:a16="http://schemas.microsoft.com/office/drawing/2014/main" id="{BB220D74-D7ED-4D07-BA15-365E8D829BE0}"/>
            </a:ext>
          </a:extLst>
        </xdr:cNvPr>
        <xdr:cNvSpPr/>
      </xdr:nvSpPr>
      <xdr:spPr>
        <a:xfrm>
          <a:off x="18345150" y="678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55869</xdr:rowOff>
    </xdr:from>
    <xdr:to>
      <xdr:col>111</xdr:col>
      <xdr:colOff>177800</xdr:colOff>
      <xdr:row>41</xdr:row>
      <xdr:rowOff>56251</xdr:rowOff>
    </xdr:to>
    <xdr:cxnSp macro="">
      <xdr:nvCxnSpPr>
        <xdr:cNvPr id="587" name="直線コネクタ 586">
          <a:extLst>
            <a:ext uri="{FF2B5EF4-FFF2-40B4-BE49-F238E27FC236}">
              <a16:creationId xmlns:a16="http://schemas.microsoft.com/office/drawing/2014/main" id="{2CEABC1D-4120-451A-8059-A982BE3CAD41}"/>
            </a:ext>
          </a:extLst>
        </xdr:cNvPr>
        <xdr:cNvCxnSpPr/>
      </xdr:nvCxnSpPr>
      <xdr:spPr>
        <a:xfrm flipV="1">
          <a:off x="18395950" y="6831319"/>
          <a:ext cx="80645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170005</xdr:rowOff>
    </xdr:from>
    <xdr:to>
      <xdr:col>102</xdr:col>
      <xdr:colOff>165100</xdr:colOff>
      <xdr:row>41</xdr:row>
      <xdr:rowOff>100155</xdr:rowOff>
    </xdr:to>
    <xdr:sp macro="" textlink="">
      <xdr:nvSpPr>
        <xdr:cNvPr id="588" name="楕円 587">
          <a:extLst>
            <a:ext uri="{FF2B5EF4-FFF2-40B4-BE49-F238E27FC236}">
              <a16:creationId xmlns:a16="http://schemas.microsoft.com/office/drawing/2014/main" id="{5503E3E2-AFCF-4F8F-A6C5-8419A1E8B97B}"/>
            </a:ext>
          </a:extLst>
        </xdr:cNvPr>
        <xdr:cNvSpPr/>
      </xdr:nvSpPr>
      <xdr:spPr>
        <a:xfrm>
          <a:off x="17551400" y="67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49355</xdr:rowOff>
    </xdr:from>
    <xdr:to>
      <xdr:col>107</xdr:col>
      <xdr:colOff>50800</xdr:colOff>
      <xdr:row>41</xdr:row>
      <xdr:rowOff>56251</xdr:rowOff>
    </xdr:to>
    <xdr:cxnSp macro="">
      <xdr:nvCxnSpPr>
        <xdr:cNvPr id="589" name="直線コネクタ 588">
          <a:extLst>
            <a:ext uri="{FF2B5EF4-FFF2-40B4-BE49-F238E27FC236}">
              <a16:creationId xmlns:a16="http://schemas.microsoft.com/office/drawing/2014/main" id="{AF74D473-5B1E-4256-9310-6FA069C3C7C7}"/>
            </a:ext>
          </a:extLst>
        </xdr:cNvPr>
        <xdr:cNvCxnSpPr/>
      </xdr:nvCxnSpPr>
      <xdr:spPr>
        <a:xfrm>
          <a:off x="17602200" y="6824805"/>
          <a:ext cx="79375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3714</xdr:rowOff>
    </xdr:from>
    <xdr:to>
      <xdr:col>98</xdr:col>
      <xdr:colOff>38100</xdr:colOff>
      <xdr:row>41</xdr:row>
      <xdr:rowOff>105314</xdr:rowOff>
    </xdr:to>
    <xdr:sp macro="" textlink="">
      <xdr:nvSpPr>
        <xdr:cNvPr id="590" name="楕円 589">
          <a:extLst>
            <a:ext uri="{FF2B5EF4-FFF2-40B4-BE49-F238E27FC236}">
              <a16:creationId xmlns:a16="http://schemas.microsoft.com/office/drawing/2014/main" id="{F3B5AC76-464D-4C05-96A2-77A4F8C6A424}"/>
            </a:ext>
          </a:extLst>
        </xdr:cNvPr>
        <xdr:cNvSpPr/>
      </xdr:nvSpPr>
      <xdr:spPr>
        <a:xfrm>
          <a:off x="16757650" y="67791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49355</xdr:rowOff>
    </xdr:from>
    <xdr:to>
      <xdr:col>102</xdr:col>
      <xdr:colOff>114300</xdr:colOff>
      <xdr:row>41</xdr:row>
      <xdr:rowOff>54514</xdr:rowOff>
    </xdr:to>
    <xdr:cxnSp macro="">
      <xdr:nvCxnSpPr>
        <xdr:cNvPr id="591" name="直線コネクタ 590">
          <a:extLst>
            <a:ext uri="{FF2B5EF4-FFF2-40B4-BE49-F238E27FC236}">
              <a16:creationId xmlns:a16="http://schemas.microsoft.com/office/drawing/2014/main" id="{FF3AA3B7-6C58-4E41-8416-991722FE7C76}"/>
            </a:ext>
          </a:extLst>
        </xdr:cNvPr>
        <xdr:cNvCxnSpPr/>
      </xdr:nvCxnSpPr>
      <xdr:spPr>
        <a:xfrm flipV="1">
          <a:off x="16802100" y="6824805"/>
          <a:ext cx="8001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10C82B9D-8C69-49B6-99AE-683D8E5E207C}"/>
            </a:ext>
          </a:extLst>
        </xdr:cNvPr>
        <xdr:cNvSpPr txBox="1"/>
      </xdr:nvSpPr>
      <xdr:spPr>
        <a:xfrm>
          <a:off x="18947911" y="61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EBBD2771-4FF7-423A-9B9E-1E1589CB661B}"/>
            </a:ext>
          </a:extLst>
        </xdr:cNvPr>
        <xdr:cNvSpPr txBox="1"/>
      </xdr:nvSpPr>
      <xdr:spPr>
        <a:xfrm>
          <a:off x="18166861" y="620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78FE81BD-6D20-44C6-8813-B0BCFC2B5460}"/>
            </a:ext>
          </a:extLst>
        </xdr:cNvPr>
        <xdr:cNvSpPr txBox="1"/>
      </xdr:nvSpPr>
      <xdr:spPr>
        <a:xfrm>
          <a:off x="17354061" y="623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F9B71869-B046-4044-8C28-496A4325FD70}"/>
            </a:ext>
          </a:extLst>
        </xdr:cNvPr>
        <xdr:cNvSpPr txBox="1"/>
      </xdr:nvSpPr>
      <xdr:spPr>
        <a:xfrm>
          <a:off x="16560311" y="623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97796</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497C6EB-85BF-4965-98F9-F43D17DE551B}"/>
            </a:ext>
          </a:extLst>
        </xdr:cNvPr>
        <xdr:cNvSpPr txBox="1"/>
      </xdr:nvSpPr>
      <xdr:spPr>
        <a:xfrm>
          <a:off x="18947911" y="687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98178</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7DC96F9E-14A4-4ABF-87BE-9D613E09794B}"/>
            </a:ext>
          </a:extLst>
        </xdr:cNvPr>
        <xdr:cNvSpPr txBox="1"/>
      </xdr:nvSpPr>
      <xdr:spPr>
        <a:xfrm>
          <a:off x="18166861" y="687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91282</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F4D634BB-9C59-44F3-B2F4-586287E043C1}"/>
            </a:ext>
          </a:extLst>
        </xdr:cNvPr>
        <xdr:cNvSpPr txBox="1"/>
      </xdr:nvSpPr>
      <xdr:spPr>
        <a:xfrm>
          <a:off x="17354061" y="6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96441</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72EC79D8-F8AA-4505-82D1-831E26A1B4FA}"/>
            </a:ext>
          </a:extLst>
        </xdr:cNvPr>
        <xdr:cNvSpPr txBox="1"/>
      </xdr:nvSpPr>
      <xdr:spPr>
        <a:xfrm>
          <a:off x="16560311" y="68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A4B0532D-DBF6-47D6-A839-12C9A91D4F8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2DD543EA-A93D-49B1-91E0-9A7B18F2AD5A}"/>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47A915C7-6FB4-4724-AE6B-47C89AE876E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32F44BD9-3384-4607-9CA3-483BA8ADE2F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D943BF94-C142-42B6-9C89-00827E85EB9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D20FA185-1977-4BF7-A871-733A2218ACE3}"/>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560A8F6C-FBCA-4584-A68D-4899BCCC94F5}"/>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41EAB241-6735-40E1-A9B6-2297428E3382}"/>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15C85D7B-2A4B-4F23-9BE6-8039795399F5}"/>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254A52D9-4A80-4C45-B20F-45E07D7E58FE}"/>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7AE16576-40DF-4DE9-B616-99103CF471F1}"/>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A2E5DE43-B150-493F-98D8-E1390B1828EF}"/>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537FF92A-9D7F-47D6-8426-62B05A7973E3}"/>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AE49781A-6642-4C50-91D6-38290DE2FC9B}"/>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B160168D-0973-45B1-90F3-C6E240FD1117}"/>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42E815B5-F773-4B8C-84E4-04456CE740B1}"/>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D0F36D48-93E5-4CE2-B534-6D03E9C70EF7}"/>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FEF2DD2F-0E81-47DA-BB30-E2B158DC6176}"/>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22E16620-0A19-47A4-AFA1-C9672B526BB6}"/>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7235BCA-4724-401B-B195-F8294934DC67}"/>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22F45615-0F1E-49C3-9821-CA99E0945FF1}"/>
            </a:ext>
          </a:extLst>
        </xdr:cNvPr>
        <xdr:cNvSpPr txBox="1"/>
      </xdr:nvSpPr>
      <xdr:spPr>
        <a:xfrm>
          <a:off x="1090691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D43AB455-9A83-43D0-A41D-7F7C39960B51}"/>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BB9EFF9F-F09E-4D63-AA19-D9E2D108CA8F}"/>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6C5A9AAB-E820-48A8-8EDB-6B0C8713778A}"/>
            </a:ext>
          </a:extLst>
        </xdr:cNvPr>
        <xdr:cNvCxnSpPr/>
      </xdr:nvCxnSpPr>
      <xdr:spPr>
        <a:xfrm flipV="1">
          <a:off x="14699614" y="9263380"/>
          <a:ext cx="0" cy="125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27AF2C68-2640-4C18-B4FE-1EF32F9A8F5A}"/>
            </a:ext>
          </a:extLst>
        </xdr:cNvPr>
        <xdr:cNvSpPr txBox="1"/>
      </xdr:nvSpPr>
      <xdr:spPr>
        <a:xfrm>
          <a:off x="14738350" y="1052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4B19D192-6635-4BCA-8CCA-8482C878B41C}"/>
            </a:ext>
          </a:extLst>
        </xdr:cNvPr>
        <xdr:cNvCxnSpPr/>
      </xdr:nvCxnSpPr>
      <xdr:spPr>
        <a:xfrm>
          <a:off x="14611350" y="10516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9F8AD08-D839-403B-BC71-7965A8710F2D}"/>
            </a:ext>
          </a:extLst>
        </xdr:cNvPr>
        <xdr:cNvSpPr txBox="1"/>
      </xdr:nvSpPr>
      <xdr:spPr>
        <a:xfrm>
          <a:off x="14738350" y="9051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392DD3E3-15A4-4733-87FB-34668EFA5830}"/>
            </a:ext>
          </a:extLst>
        </xdr:cNvPr>
        <xdr:cNvCxnSpPr/>
      </xdr:nvCxnSpPr>
      <xdr:spPr>
        <a:xfrm>
          <a:off x="14611350" y="926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FC1FAE30-96A5-420D-8BBF-C74C2C25F3EE}"/>
            </a:ext>
          </a:extLst>
        </xdr:cNvPr>
        <xdr:cNvSpPr txBox="1"/>
      </xdr:nvSpPr>
      <xdr:spPr>
        <a:xfrm>
          <a:off x="1473835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A2E1EEFE-9861-474A-A6B1-DC732A84F4E1}"/>
            </a:ext>
          </a:extLst>
        </xdr:cNvPr>
        <xdr:cNvSpPr/>
      </xdr:nvSpPr>
      <xdr:spPr>
        <a:xfrm>
          <a:off x="14649450" y="99415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9BA6AF88-9FA3-43A9-85D6-31FB22D151C2}"/>
            </a:ext>
          </a:extLst>
        </xdr:cNvPr>
        <xdr:cNvSpPr/>
      </xdr:nvSpPr>
      <xdr:spPr>
        <a:xfrm>
          <a:off x="1388745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45E8ABD6-CAB0-4884-9C6A-33C468FEDA2E}"/>
            </a:ext>
          </a:extLst>
        </xdr:cNvPr>
        <xdr:cNvSpPr/>
      </xdr:nvSpPr>
      <xdr:spPr>
        <a:xfrm>
          <a:off x="1309370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BEF1A465-22D5-45C8-B730-DCDE2ED1169F}"/>
            </a:ext>
          </a:extLst>
        </xdr:cNvPr>
        <xdr:cNvSpPr/>
      </xdr:nvSpPr>
      <xdr:spPr>
        <a:xfrm>
          <a:off x="12299950" y="9845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430D8C54-A992-4099-A693-1BA015711717}"/>
            </a:ext>
          </a:extLst>
        </xdr:cNvPr>
        <xdr:cNvSpPr/>
      </xdr:nvSpPr>
      <xdr:spPr>
        <a:xfrm>
          <a:off x="11487150" y="9820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E0707B64-50CE-4341-BE1E-94258316165E}"/>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9E9D3BC7-1672-4CE9-BC68-D457BEF8F92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6C269D57-6362-4151-9971-B6AE90A46C3E}"/>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73F0EF1F-7843-41D8-9F82-B1099711B27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3DE6620-245B-49DB-9E6C-526E2FF0C845}"/>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639" name="楕円 638">
          <a:extLst>
            <a:ext uri="{FF2B5EF4-FFF2-40B4-BE49-F238E27FC236}">
              <a16:creationId xmlns:a16="http://schemas.microsoft.com/office/drawing/2014/main" id="{D595968B-2D39-4998-A041-36036B1E88BC}"/>
            </a:ext>
          </a:extLst>
        </xdr:cNvPr>
        <xdr:cNvSpPr/>
      </xdr:nvSpPr>
      <xdr:spPr>
        <a:xfrm>
          <a:off x="14649450" y="9655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95902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45B84AF7-6A42-4671-98F3-74BF4EFDC9A5}"/>
            </a:ext>
          </a:extLst>
        </xdr:cNvPr>
        <xdr:cNvSpPr txBox="1"/>
      </xdr:nvSpPr>
      <xdr:spPr>
        <a:xfrm>
          <a:off x="14738350" y="951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xdr:rowOff>
    </xdr:from>
    <xdr:to>
      <xdr:col>81</xdr:col>
      <xdr:colOff>101600</xdr:colOff>
      <xdr:row>58</xdr:row>
      <xdr:rowOff>111760</xdr:rowOff>
    </xdr:to>
    <xdr:sp macro="" textlink="">
      <xdr:nvSpPr>
        <xdr:cNvPr id="641" name="楕円 640">
          <a:extLst>
            <a:ext uri="{FF2B5EF4-FFF2-40B4-BE49-F238E27FC236}">
              <a16:creationId xmlns:a16="http://schemas.microsoft.com/office/drawing/2014/main" id="{676C8A41-8746-4263-B626-58463D8F6A59}"/>
            </a:ext>
          </a:extLst>
        </xdr:cNvPr>
        <xdr:cNvSpPr/>
      </xdr:nvSpPr>
      <xdr:spPr>
        <a:xfrm>
          <a:off x="1388745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60960</xdr:rowOff>
    </xdr:from>
    <xdr:to>
      <xdr:col>85</xdr:col>
      <xdr:colOff>127000</xdr:colOff>
      <xdr:row>58</xdr:row>
      <xdr:rowOff>123825</xdr:rowOff>
    </xdr:to>
    <xdr:cxnSp macro="">
      <xdr:nvCxnSpPr>
        <xdr:cNvPr id="642" name="直線コネクタ 641">
          <a:extLst>
            <a:ext uri="{FF2B5EF4-FFF2-40B4-BE49-F238E27FC236}">
              <a16:creationId xmlns:a16="http://schemas.microsoft.com/office/drawing/2014/main" id="{62CE8DF4-EB20-4168-8E35-A6AA250701BC}"/>
            </a:ext>
          </a:extLst>
        </xdr:cNvPr>
        <xdr:cNvCxnSpPr/>
      </xdr:nvCxnSpPr>
      <xdr:spPr>
        <a:xfrm>
          <a:off x="13938250" y="9643110"/>
          <a:ext cx="762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43" name="楕円 642">
          <a:extLst>
            <a:ext uri="{FF2B5EF4-FFF2-40B4-BE49-F238E27FC236}">
              <a16:creationId xmlns:a16="http://schemas.microsoft.com/office/drawing/2014/main" id="{23852508-792D-4F43-A5CC-9EEF4173F9F4}"/>
            </a:ext>
          </a:extLst>
        </xdr:cNvPr>
        <xdr:cNvSpPr/>
      </xdr:nvSpPr>
      <xdr:spPr>
        <a:xfrm>
          <a:off x="13093700" y="9560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60960</xdr:rowOff>
    </xdr:to>
    <xdr:cxnSp macro="">
      <xdr:nvCxnSpPr>
        <xdr:cNvPr id="644" name="直線コネクタ 643">
          <a:extLst>
            <a:ext uri="{FF2B5EF4-FFF2-40B4-BE49-F238E27FC236}">
              <a16:creationId xmlns:a16="http://schemas.microsoft.com/office/drawing/2014/main" id="{CDED6C67-92ED-4343-B02C-241A3D41B682}"/>
            </a:ext>
          </a:extLst>
        </xdr:cNvPr>
        <xdr:cNvCxnSpPr/>
      </xdr:nvCxnSpPr>
      <xdr:spPr>
        <a:xfrm>
          <a:off x="13144500" y="960501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645" name="楕円 644">
          <a:extLst>
            <a:ext uri="{FF2B5EF4-FFF2-40B4-BE49-F238E27FC236}">
              <a16:creationId xmlns:a16="http://schemas.microsoft.com/office/drawing/2014/main" id="{AE1CFEA4-B903-4B6A-886E-89770D566DA3}"/>
            </a:ext>
          </a:extLst>
        </xdr:cNvPr>
        <xdr:cNvSpPr/>
      </xdr:nvSpPr>
      <xdr:spPr>
        <a:xfrm>
          <a:off x="12299950" y="9526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58</xdr:row>
      <xdr:rowOff>22860</xdr:rowOff>
    </xdr:to>
    <xdr:cxnSp macro="">
      <xdr:nvCxnSpPr>
        <xdr:cNvPr id="646" name="直線コネクタ 645">
          <a:extLst>
            <a:ext uri="{FF2B5EF4-FFF2-40B4-BE49-F238E27FC236}">
              <a16:creationId xmlns:a16="http://schemas.microsoft.com/office/drawing/2014/main" id="{5EFC0BCE-50E2-4346-AE1C-3F4FEDD49D96}"/>
            </a:ext>
          </a:extLst>
        </xdr:cNvPr>
        <xdr:cNvCxnSpPr/>
      </xdr:nvCxnSpPr>
      <xdr:spPr>
        <a:xfrm>
          <a:off x="12344400" y="9577070"/>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71120</xdr:rowOff>
    </xdr:from>
    <xdr:to>
      <xdr:col>67</xdr:col>
      <xdr:colOff>101600</xdr:colOff>
      <xdr:row>58</xdr:row>
      <xdr:rowOff>1270</xdr:rowOff>
    </xdr:to>
    <xdr:sp macro="" textlink="">
      <xdr:nvSpPr>
        <xdr:cNvPr id="647" name="楕円 646">
          <a:extLst>
            <a:ext uri="{FF2B5EF4-FFF2-40B4-BE49-F238E27FC236}">
              <a16:creationId xmlns:a16="http://schemas.microsoft.com/office/drawing/2014/main" id="{ABEE4933-915B-4D39-AEFE-2839736152DB}"/>
            </a:ext>
          </a:extLst>
        </xdr:cNvPr>
        <xdr:cNvSpPr/>
      </xdr:nvSpPr>
      <xdr:spPr>
        <a:xfrm>
          <a:off x="11487150" y="9488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121920</xdr:rowOff>
    </xdr:from>
    <xdr:to>
      <xdr:col>71</xdr:col>
      <xdr:colOff>177800</xdr:colOff>
      <xdr:row>57</xdr:row>
      <xdr:rowOff>160020</xdr:rowOff>
    </xdr:to>
    <xdr:cxnSp macro="">
      <xdr:nvCxnSpPr>
        <xdr:cNvPr id="648" name="直線コネクタ 647">
          <a:extLst>
            <a:ext uri="{FF2B5EF4-FFF2-40B4-BE49-F238E27FC236}">
              <a16:creationId xmlns:a16="http://schemas.microsoft.com/office/drawing/2014/main" id="{E1808427-DD04-4A51-851B-83DFDC0856E9}"/>
            </a:ext>
          </a:extLst>
        </xdr:cNvPr>
        <xdr:cNvCxnSpPr/>
      </xdr:nvCxnSpPr>
      <xdr:spPr>
        <a:xfrm>
          <a:off x="11537950" y="953897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C5A14795-13C3-4498-AE83-D30C3DB201BF}"/>
            </a:ext>
          </a:extLst>
        </xdr:cNvPr>
        <xdr:cNvSpPr txBox="1"/>
      </xdr:nvSpPr>
      <xdr:spPr>
        <a:xfrm>
          <a:off x="1374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609ACDA3-7476-4EA8-AA78-502850293A52}"/>
            </a:ext>
          </a:extLst>
        </xdr:cNvPr>
        <xdr:cNvSpPr txBox="1"/>
      </xdr:nvSpPr>
      <xdr:spPr>
        <a:xfrm>
          <a:off x="1296099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46B66411-B4C8-4EBE-9D57-8DEDE548A80B}"/>
            </a:ext>
          </a:extLst>
        </xdr:cNvPr>
        <xdr:cNvSpPr txBox="1"/>
      </xdr:nvSpPr>
      <xdr:spPr>
        <a:xfrm>
          <a:off x="121672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FB818FAE-6CD8-4AB2-B6EF-0CC03F8D7742}"/>
            </a:ext>
          </a:extLst>
        </xdr:cNvPr>
        <xdr:cNvSpPr txBox="1"/>
      </xdr:nvSpPr>
      <xdr:spPr>
        <a:xfrm>
          <a:off x="11354444" y="991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128287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DCE6BC51-4445-474E-B427-AEA2757E32A5}"/>
            </a:ext>
          </a:extLst>
        </xdr:cNvPr>
        <xdr:cNvSpPr txBox="1"/>
      </xdr:nvSpPr>
      <xdr:spPr>
        <a:xfrm>
          <a:off x="13742044"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B2188F98-6E7E-4AE4-A7C4-434755C3BFF0}"/>
            </a:ext>
          </a:extLst>
        </xdr:cNvPr>
        <xdr:cNvSpPr txBox="1"/>
      </xdr:nvSpPr>
      <xdr:spPr>
        <a:xfrm>
          <a:off x="12960994"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55897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8C3A2636-16F4-45DC-A6A1-8FE3F61BF6D1}"/>
            </a:ext>
          </a:extLst>
        </xdr:cNvPr>
        <xdr:cNvSpPr txBox="1"/>
      </xdr:nvSpPr>
      <xdr:spPr>
        <a:xfrm>
          <a:off x="12167244"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17797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802724F6-AF0E-44FB-8882-54EF200E1B5D}"/>
            </a:ext>
          </a:extLst>
        </xdr:cNvPr>
        <xdr:cNvSpPr txBox="1"/>
      </xdr:nvSpPr>
      <xdr:spPr>
        <a:xfrm>
          <a:off x="113544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EE49B24B-EAB0-42CE-A5F3-64D3DA851768}"/>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C5E59DED-B884-4F7A-9CC2-1DCD29854A6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3AD131E6-E4D1-4B57-8931-A78D104BCF5A}"/>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2BF388A9-B078-4604-A084-EC1F9A93C641}"/>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580079FA-71C7-4464-928D-D495A72E980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A968AA63-41FE-49A9-BD0E-D67BE9037A5E}"/>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A65FFDAE-9385-439B-8229-D2C65BCFB10B}"/>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5BCB788-01B6-4505-BD18-92F9B130D22B}"/>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A2D793AC-3902-4BA0-BC9B-E953C6643798}"/>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361D1A8B-EBF9-4539-88B3-6194320D221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4FF6F131-9F55-4ADF-BFB2-C4EDC5871DDF}"/>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2F282C00-84E0-48EE-A2B2-00327525A4F6}"/>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438BCA5C-51C6-4F14-A744-F7B4700A1C42}"/>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9B6F2263-D798-4626-BF58-FCA4BCFBAE25}"/>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A73B1386-DB58-4F3C-B782-4A13B38DAC83}"/>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9146D01D-4365-4B66-B5EF-69505F2C7DD1}"/>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B6905D9A-FBD0-4303-98FE-CD9E814F28FA}"/>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BDE34527-9813-4D60-BF8C-2AD56D60DCFD}"/>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ADF303BD-4425-4F43-8222-7F2D4337CDBA}"/>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16F7A650-6253-4293-BE10-1E6AD8328296}"/>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E59D2ED8-EF39-4E2B-A2B8-94DE094A648B}"/>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87E23242-3B37-4B0E-9A87-0125F88D4F99}"/>
            </a:ext>
          </a:extLst>
        </xdr:cNvPr>
        <xdr:cNvCxnSpPr/>
      </xdr:nvCxnSpPr>
      <xdr:spPr>
        <a:xfrm flipV="1">
          <a:off x="19951064" y="9166860"/>
          <a:ext cx="0" cy="139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B7BCFAFE-C8F6-4CBF-B8D8-6097704F8C1E}"/>
            </a:ext>
          </a:extLst>
        </xdr:cNvPr>
        <xdr:cNvSpPr txBox="1"/>
      </xdr:nvSpPr>
      <xdr:spPr>
        <a:xfrm>
          <a:off x="19989800"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38EB736E-C9EB-4505-A733-5EF851429F6F}"/>
            </a:ext>
          </a:extLst>
        </xdr:cNvPr>
        <xdr:cNvCxnSpPr/>
      </xdr:nvCxnSpPr>
      <xdr:spPr>
        <a:xfrm>
          <a:off x="19881850" y="10560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EBAC414C-3773-4630-8AAA-CB9BF6E907D2}"/>
            </a:ext>
          </a:extLst>
        </xdr:cNvPr>
        <xdr:cNvSpPr txBox="1"/>
      </xdr:nvSpPr>
      <xdr:spPr>
        <a:xfrm>
          <a:off x="19989800" y="894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2F0509E2-F240-49F7-9B07-CB0E5BA71A9A}"/>
            </a:ext>
          </a:extLst>
        </xdr:cNvPr>
        <xdr:cNvCxnSpPr/>
      </xdr:nvCxnSpPr>
      <xdr:spPr>
        <a:xfrm>
          <a:off x="19881850" y="9166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7D2725CC-49A9-4ABC-AD3B-9518BF4764A7}"/>
            </a:ext>
          </a:extLst>
        </xdr:cNvPr>
        <xdr:cNvSpPr txBox="1"/>
      </xdr:nvSpPr>
      <xdr:spPr>
        <a:xfrm>
          <a:off x="19989800" y="1027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85FA2AC8-DDE1-4FC3-A956-A19D3781B13F}"/>
            </a:ext>
          </a:extLst>
        </xdr:cNvPr>
        <xdr:cNvSpPr/>
      </xdr:nvSpPr>
      <xdr:spPr>
        <a:xfrm>
          <a:off x="19900900" y="1029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21446821-2F1F-4846-BCAE-4893E3AD1B2B}"/>
            </a:ext>
          </a:extLst>
        </xdr:cNvPr>
        <xdr:cNvSpPr/>
      </xdr:nvSpPr>
      <xdr:spPr>
        <a:xfrm>
          <a:off x="19157950" y="102969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33E690EC-6A90-4397-BD3D-C85EC6CA348A}"/>
            </a:ext>
          </a:extLst>
        </xdr:cNvPr>
        <xdr:cNvSpPr/>
      </xdr:nvSpPr>
      <xdr:spPr>
        <a:xfrm>
          <a:off x="1834515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B332AB2D-ADBD-4D02-9814-7731CE40B6D7}"/>
            </a:ext>
          </a:extLst>
        </xdr:cNvPr>
        <xdr:cNvSpPr/>
      </xdr:nvSpPr>
      <xdr:spPr>
        <a:xfrm>
          <a:off x="17551400" y="1029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6568C68D-1B03-46FA-BED6-7758AB00BEE7}"/>
            </a:ext>
          </a:extLst>
        </xdr:cNvPr>
        <xdr:cNvSpPr/>
      </xdr:nvSpPr>
      <xdr:spPr>
        <a:xfrm>
          <a:off x="16757650" y="10287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6F41F4FE-2537-4CD7-A0FC-FEDED5BF2B01}"/>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DAC06020-6CB4-4707-AF33-F2701E8BCA9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77BC861D-0ED8-4457-BA4F-2441DD6B8C19}"/>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E3C28D13-3FC1-4707-AB0A-2D9F98D0F95A}"/>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895C2A56-925A-4973-A00F-0C719C4956DE}"/>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102362</xdr:rowOff>
    </xdr:from>
    <xdr:to>
      <xdr:col>116</xdr:col>
      <xdr:colOff>114300</xdr:colOff>
      <xdr:row>60</xdr:row>
      <xdr:rowOff>32512</xdr:rowOff>
    </xdr:to>
    <xdr:sp macro="" textlink="">
      <xdr:nvSpPr>
        <xdr:cNvPr id="694" name="楕円 693">
          <a:extLst>
            <a:ext uri="{FF2B5EF4-FFF2-40B4-BE49-F238E27FC236}">
              <a16:creationId xmlns:a16="http://schemas.microsoft.com/office/drawing/2014/main" id="{6C103F99-2F55-454D-8C3A-3A937FCE119E}"/>
            </a:ext>
          </a:extLst>
        </xdr:cNvPr>
        <xdr:cNvSpPr/>
      </xdr:nvSpPr>
      <xdr:spPr>
        <a:xfrm>
          <a:off x="19900900" y="98496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125239</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C8965ADD-6E3A-447E-AD17-7EF6DB1F096A}"/>
            </a:ext>
          </a:extLst>
        </xdr:cNvPr>
        <xdr:cNvSpPr txBox="1"/>
      </xdr:nvSpPr>
      <xdr:spPr>
        <a:xfrm>
          <a:off x="19989800" y="970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129794</xdr:rowOff>
    </xdr:from>
    <xdr:to>
      <xdr:col>112</xdr:col>
      <xdr:colOff>38100</xdr:colOff>
      <xdr:row>60</xdr:row>
      <xdr:rowOff>59944</xdr:rowOff>
    </xdr:to>
    <xdr:sp macro="" textlink="">
      <xdr:nvSpPr>
        <xdr:cNvPr id="696" name="楕円 695">
          <a:extLst>
            <a:ext uri="{FF2B5EF4-FFF2-40B4-BE49-F238E27FC236}">
              <a16:creationId xmlns:a16="http://schemas.microsoft.com/office/drawing/2014/main" id="{5A664E4B-CEDE-4840-9181-70CEA10E20B0}"/>
            </a:ext>
          </a:extLst>
        </xdr:cNvPr>
        <xdr:cNvSpPr/>
      </xdr:nvSpPr>
      <xdr:spPr>
        <a:xfrm>
          <a:off x="19157950" y="98770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153162</xdr:rowOff>
    </xdr:from>
    <xdr:to>
      <xdr:col>116</xdr:col>
      <xdr:colOff>63500</xdr:colOff>
      <xdr:row>60</xdr:row>
      <xdr:rowOff>9144</xdr:rowOff>
    </xdr:to>
    <xdr:cxnSp macro="">
      <xdr:nvCxnSpPr>
        <xdr:cNvPr id="697" name="直線コネクタ 696">
          <a:extLst>
            <a:ext uri="{FF2B5EF4-FFF2-40B4-BE49-F238E27FC236}">
              <a16:creationId xmlns:a16="http://schemas.microsoft.com/office/drawing/2014/main" id="{476FE6F1-3ADA-4AFD-87B7-66F4387EF204}"/>
            </a:ext>
          </a:extLst>
        </xdr:cNvPr>
        <xdr:cNvCxnSpPr/>
      </xdr:nvCxnSpPr>
      <xdr:spPr>
        <a:xfrm flipV="1">
          <a:off x="19202400" y="9900412"/>
          <a:ext cx="7493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129794</xdr:rowOff>
    </xdr:from>
    <xdr:to>
      <xdr:col>107</xdr:col>
      <xdr:colOff>101600</xdr:colOff>
      <xdr:row>60</xdr:row>
      <xdr:rowOff>59944</xdr:rowOff>
    </xdr:to>
    <xdr:sp macro="" textlink="">
      <xdr:nvSpPr>
        <xdr:cNvPr id="698" name="楕円 697">
          <a:extLst>
            <a:ext uri="{FF2B5EF4-FFF2-40B4-BE49-F238E27FC236}">
              <a16:creationId xmlns:a16="http://schemas.microsoft.com/office/drawing/2014/main" id="{FAA31CA9-59EA-46A6-A1A6-37903A6C8E94}"/>
            </a:ext>
          </a:extLst>
        </xdr:cNvPr>
        <xdr:cNvSpPr/>
      </xdr:nvSpPr>
      <xdr:spPr>
        <a:xfrm>
          <a:off x="18345150" y="98770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xdr:rowOff>
    </xdr:from>
    <xdr:to>
      <xdr:col>111</xdr:col>
      <xdr:colOff>177800</xdr:colOff>
      <xdr:row>60</xdr:row>
      <xdr:rowOff>9144</xdr:rowOff>
    </xdr:to>
    <xdr:cxnSp macro="">
      <xdr:nvCxnSpPr>
        <xdr:cNvPr id="699" name="直線コネクタ 698">
          <a:extLst>
            <a:ext uri="{FF2B5EF4-FFF2-40B4-BE49-F238E27FC236}">
              <a16:creationId xmlns:a16="http://schemas.microsoft.com/office/drawing/2014/main" id="{E46C05A4-0BF4-4D0B-87B9-0E1C57ACFEE2}"/>
            </a:ext>
          </a:extLst>
        </xdr:cNvPr>
        <xdr:cNvCxnSpPr/>
      </xdr:nvCxnSpPr>
      <xdr:spPr>
        <a:xfrm>
          <a:off x="18395950" y="992149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129794</xdr:rowOff>
    </xdr:from>
    <xdr:to>
      <xdr:col>102</xdr:col>
      <xdr:colOff>165100</xdr:colOff>
      <xdr:row>60</xdr:row>
      <xdr:rowOff>59944</xdr:rowOff>
    </xdr:to>
    <xdr:sp macro="" textlink="">
      <xdr:nvSpPr>
        <xdr:cNvPr id="700" name="楕円 699">
          <a:extLst>
            <a:ext uri="{FF2B5EF4-FFF2-40B4-BE49-F238E27FC236}">
              <a16:creationId xmlns:a16="http://schemas.microsoft.com/office/drawing/2014/main" id="{5378B42A-BFC9-4034-B150-82F9FD41BD20}"/>
            </a:ext>
          </a:extLst>
        </xdr:cNvPr>
        <xdr:cNvSpPr/>
      </xdr:nvSpPr>
      <xdr:spPr>
        <a:xfrm>
          <a:off x="17551400" y="98770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9144</xdr:rowOff>
    </xdr:from>
    <xdr:to>
      <xdr:col>107</xdr:col>
      <xdr:colOff>50800</xdr:colOff>
      <xdr:row>60</xdr:row>
      <xdr:rowOff>9144</xdr:rowOff>
    </xdr:to>
    <xdr:cxnSp macro="">
      <xdr:nvCxnSpPr>
        <xdr:cNvPr id="701" name="直線コネクタ 700">
          <a:extLst>
            <a:ext uri="{FF2B5EF4-FFF2-40B4-BE49-F238E27FC236}">
              <a16:creationId xmlns:a16="http://schemas.microsoft.com/office/drawing/2014/main" id="{55328D4C-8D84-46D9-BB21-7C97BE64C750}"/>
            </a:ext>
          </a:extLst>
        </xdr:cNvPr>
        <xdr:cNvCxnSpPr/>
      </xdr:nvCxnSpPr>
      <xdr:spPr>
        <a:xfrm>
          <a:off x="17602200" y="992149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129794</xdr:rowOff>
    </xdr:from>
    <xdr:to>
      <xdr:col>98</xdr:col>
      <xdr:colOff>38100</xdr:colOff>
      <xdr:row>60</xdr:row>
      <xdr:rowOff>59944</xdr:rowOff>
    </xdr:to>
    <xdr:sp macro="" textlink="">
      <xdr:nvSpPr>
        <xdr:cNvPr id="702" name="楕円 701">
          <a:extLst>
            <a:ext uri="{FF2B5EF4-FFF2-40B4-BE49-F238E27FC236}">
              <a16:creationId xmlns:a16="http://schemas.microsoft.com/office/drawing/2014/main" id="{FD845368-D12C-440A-9A03-5F4E0E217BBE}"/>
            </a:ext>
          </a:extLst>
        </xdr:cNvPr>
        <xdr:cNvSpPr/>
      </xdr:nvSpPr>
      <xdr:spPr>
        <a:xfrm>
          <a:off x="16757650" y="98770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9144</xdr:rowOff>
    </xdr:from>
    <xdr:to>
      <xdr:col>102</xdr:col>
      <xdr:colOff>114300</xdr:colOff>
      <xdr:row>60</xdr:row>
      <xdr:rowOff>9144</xdr:rowOff>
    </xdr:to>
    <xdr:cxnSp macro="">
      <xdr:nvCxnSpPr>
        <xdr:cNvPr id="703" name="直線コネクタ 702">
          <a:extLst>
            <a:ext uri="{FF2B5EF4-FFF2-40B4-BE49-F238E27FC236}">
              <a16:creationId xmlns:a16="http://schemas.microsoft.com/office/drawing/2014/main" id="{C4C2DC18-1070-4015-9065-AD231E40A65C}"/>
            </a:ext>
          </a:extLst>
        </xdr:cNvPr>
        <xdr:cNvCxnSpPr/>
      </xdr:nvCxnSpPr>
      <xdr:spPr>
        <a:xfrm>
          <a:off x="16802100" y="992149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FE9D0851-FFB4-4D50-BEBF-C4DD0251D0F9}"/>
            </a:ext>
          </a:extLst>
        </xdr:cNvPr>
        <xdr:cNvSpPr txBox="1"/>
      </xdr:nvSpPr>
      <xdr:spPr>
        <a:xfrm>
          <a:off x="1898022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210A9032-5DB6-41AE-AC0F-8F7E99D659BC}"/>
            </a:ext>
          </a:extLst>
        </xdr:cNvPr>
        <xdr:cNvSpPr txBox="1"/>
      </xdr:nvSpPr>
      <xdr:spPr>
        <a:xfrm>
          <a:off x="181801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a:extLst>
            <a:ext uri="{FF2B5EF4-FFF2-40B4-BE49-F238E27FC236}">
              <a16:creationId xmlns:a16="http://schemas.microsoft.com/office/drawing/2014/main" id="{98381198-0A36-45BD-ADC7-B16FBBACA23E}"/>
            </a:ext>
          </a:extLst>
        </xdr:cNvPr>
        <xdr:cNvSpPr txBox="1"/>
      </xdr:nvSpPr>
      <xdr:spPr>
        <a:xfrm>
          <a:off x="1738637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a:extLst>
            <a:ext uri="{FF2B5EF4-FFF2-40B4-BE49-F238E27FC236}">
              <a16:creationId xmlns:a16="http://schemas.microsoft.com/office/drawing/2014/main" id="{96C785C6-EC3F-4271-82E4-BC6B0A587982}"/>
            </a:ext>
          </a:extLst>
        </xdr:cNvPr>
        <xdr:cNvSpPr txBox="1"/>
      </xdr:nvSpPr>
      <xdr:spPr>
        <a:xfrm>
          <a:off x="16592627" y="1038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76471</xdr:rowOff>
    </xdr:from>
    <xdr:ext cx="469744" cy="259045"/>
    <xdr:sp macro="" textlink="">
      <xdr:nvSpPr>
        <xdr:cNvPr id="708" name="n_1mainValue【保健センター・保健所】&#10;一人当たり面積">
          <a:extLst>
            <a:ext uri="{FF2B5EF4-FFF2-40B4-BE49-F238E27FC236}">
              <a16:creationId xmlns:a16="http://schemas.microsoft.com/office/drawing/2014/main" id="{A1270683-1979-4279-A485-E7CE9992823A}"/>
            </a:ext>
          </a:extLst>
        </xdr:cNvPr>
        <xdr:cNvSpPr txBox="1"/>
      </xdr:nvSpPr>
      <xdr:spPr>
        <a:xfrm>
          <a:off x="18980227" y="965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76471</xdr:rowOff>
    </xdr:from>
    <xdr:ext cx="469744" cy="259045"/>
    <xdr:sp macro="" textlink="">
      <xdr:nvSpPr>
        <xdr:cNvPr id="709" name="n_2mainValue【保健センター・保健所】&#10;一人当たり面積">
          <a:extLst>
            <a:ext uri="{FF2B5EF4-FFF2-40B4-BE49-F238E27FC236}">
              <a16:creationId xmlns:a16="http://schemas.microsoft.com/office/drawing/2014/main" id="{AE328901-8CD5-4580-8F22-326AC2EE2D87}"/>
            </a:ext>
          </a:extLst>
        </xdr:cNvPr>
        <xdr:cNvSpPr txBox="1"/>
      </xdr:nvSpPr>
      <xdr:spPr>
        <a:xfrm>
          <a:off x="18180127" y="965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76471</xdr:rowOff>
    </xdr:from>
    <xdr:ext cx="469744" cy="259045"/>
    <xdr:sp macro="" textlink="">
      <xdr:nvSpPr>
        <xdr:cNvPr id="710" name="n_3mainValue【保健センター・保健所】&#10;一人当たり面積">
          <a:extLst>
            <a:ext uri="{FF2B5EF4-FFF2-40B4-BE49-F238E27FC236}">
              <a16:creationId xmlns:a16="http://schemas.microsoft.com/office/drawing/2014/main" id="{F80833A3-572C-48FC-92C2-56FC2D4000D1}"/>
            </a:ext>
          </a:extLst>
        </xdr:cNvPr>
        <xdr:cNvSpPr txBox="1"/>
      </xdr:nvSpPr>
      <xdr:spPr>
        <a:xfrm>
          <a:off x="17386377" y="965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76471</xdr:rowOff>
    </xdr:from>
    <xdr:ext cx="469744" cy="259045"/>
    <xdr:sp macro="" textlink="">
      <xdr:nvSpPr>
        <xdr:cNvPr id="711" name="n_4mainValue【保健センター・保健所】&#10;一人当たり面積">
          <a:extLst>
            <a:ext uri="{FF2B5EF4-FFF2-40B4-BE49-F238E27FC236}">
              <a16:creationId xmlns:a16="http://schemas.microsoft.com/office/drawing/2014/main" id="{2DDE8405-1813-43C6-936C-DCB9350DF116}"/>
            </a:ext>
          </a:extLst>
        </xdr:cNvPr>
        <xdr:cNvSpPr txBox="1"/>
      </xdr:nvSpPr>
      <xdr:spPr>
        <a:xfrm>
          <a:off x="16592627" y="965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6A6A0852-E805-48F7-B642-0D896B2A3656}"/>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BFE17081-A81C-4047-A29F-0FF20A563A6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B19161D9-6F3A-40CE-8BAF-DA10848BEC9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F258E610-06F5-44F6-9F8E-7249437D0086}"/>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E1A41EAA-9BC3-4EE4-BF26-9A9BCA027F5F}"/>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4C4E9E3E-308D-430C-BD80-3FB53DABFC3D}"/>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B9824A12-DE85-4599-AD2C-2DDB75F6017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F664723D-BFC0-43D4-9483-3DD149BEEE66}"/>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51E20F16-1475-494A-A67F-87400FA6C694}"/>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54DA75C7-2DB5-4D9D-8E8C-349007D7E42C}"/>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CB6B714E-D134-4F17-8F3B-B1F8B8AE89F8}"/>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9C2D8E30-CCC9-4130-A595-5D0A53E55306}"/>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E3F11223-EF92-46B0-BC4E-F8815FAD07DE}"/>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4403548-153C-478D-9A42-AD7B09B584D3}"/>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30A03C88-19FE-46F5-8948-B36AB386D477}"/>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2FE2FCE7-6A92-47DC-83BB-18E58310A369}"/>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18B17DEE-449C-4A19-8776-50B5239C243E}"/>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65D8B746-A03A-4F5B-BFBB-228779F44D23}"/>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A41FBA2A-64E6-4B1D-9930-3DC81B86481E}"/>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628E8485-9005-448A-8E15-84012007AD19}"/>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B183340F-35EA-4981-B16E-D33055042235}"/>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23BD13B9-6584-48FA-B2F9-A93AB1CDD48D}"/>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58425822-6B14-423C-B807-675EF54E6EC5}"/>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A4C1DAE7-886D-4552-9F03-E7C47113F2F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77D826BB-7484-40AC-988B-FA959A183C18}"/>
            </a:ext>
          </a:extLst>
        </xdr:cNvPr>
        <xdr:cNvCxnSpPr/>
      </xdr:nvCxnSpPr>
      <xdr:spPr>
        <a:xfrm flipV="1">
          <a:off x="14699614" y="1307973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BB83C75D-CE9E-45E4-A9C9-E08ACCDB09E3}"/>
            </a:ext>
          </a:extLst>
        </xdr:cNvPr>
        <xdr:cNvSpPr txBox="1"/>
      </xdr:nvSpPr>
      <xdr:spPr>
        <a:xfrm>
          <a:off x="1473835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A0A2603A-3EEB-4666-9B27-9BED6968A007}"/>
            </a:ext>
          </a:extLst>
        </xdr:cNvPr>
        <xdr:cNvCxnSpPr/>
      </xdr:nvCxnSpPr>
      <xdr:spPr>
        <a:xfrm>
          <a:off x="14611350" y="1411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FD897220-7848-41E2-A7C4-AEABB7355445}"/>
            </a:ext>
          </a:extLst>
        </xdr:cNvPr>
        <xdr:cNvSpPr txBox="1"/>
      </xdr:nvSpPr>
      <xdr:spPr>
        <a:xfrm>
          <a:off x="14738350" y="1286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F8326346-6268-4344-9F36-025A20214789}"/>
            </a:ext>
          </a:extLst>
        </xdr:cNvPr>
        <xdr:cNvCxnSpPr/>
      </xdr:nvCxnSpPr>
      <xdr:spPr>
        <a:xfrm>
          <a:off x="14611350" y="1307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478BF00-B17F-4743-949C-890384BD4E94}"/>
            </a:ext>
          </a:extLst>
        </xdr:cNvPr>
        <xdr:cNvSpPr txBox="1"/>
      </xdr:nvSpPr>
      <xdr:spPr>
        <a:xfrm>
          <a:off x="1473835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CCA3A2D7-8A09-400E-B04E-CF922F638E65}"/>
            </a:ext>
          </a:extLst>
        </xdr:cNvPr>
        <xdr:cNvSpPr/>
      </xdr:nvSpPr>
      <xdr:spPr>
        <a:xfrm>
          <a:off x="14649450" y="13496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F3A5B4CE-4B8E-49E7-B661-774031C3FE15}"/>
            </a:ext>
          </a:extLst>
        </xdr:cNvPr>
        <xdr:cNvSpPr/>
      </xdr:nvSpPr>
      <xdr:spPr>
        <a:xfrm>
          <a:off x="13887450" y="134677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6E4F76A7-6C2E-47BA-9830-CCA4798649ED}"/>
            </a:ext>
          </a:extLst>
        </xdr:cNvPr>
        <xdr:cNvSpPr/>
      </xdr:nvSpPr>
      <xdr:spPr>
        <a:xfrm>
          <a:off x="13093700" y="1344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4B976096-9800-43AA-9AFF-DA71AA5CBBD5}"/>
            </a:ext>
          </a:extLst>
        </xdr:cNvPr>
        <xdr:cNvSpPr/>
      </xdr:nvSpPr>
      <xdr:spPr>
        <a:xfrm>
          <a:off x="12299950" y="13425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9310269F-3F38-435B-9118-879FE422CD85}"/>
            </a:ext>
          </a:extLst>
        </xdr:cNvPr>
        <xdr:cNvSpPr/>
      </xdr:nvSpPr>
      <xdr:spPr>
        <a:xfrm>
          <a:off x="11487150" y="1340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D8289496-BDA9-4D75-A1E9-2FB9B730D3CF}"/>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4DFA0B5F-F2EE-42C6-98D2-D3E0343B9D0F}"/>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CE9D1960-E12C-454F-AF51-0E41A15E650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88389552-F866-498F-8151-F0CD7541A92C}"/>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C0B20FEB-2857-4213-9DF1-F9523C422403}"/>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752" name="楕円 751">
          <a:extLst>
            <a:ext uri="{FF2B5EF4-FFF2-40B4-BE49-F238E27FC236}">
              <a16:creationId xmlns:a16="http://schemas.microsoft.com/office/drawing/2014/main" id="{65CFA550-08C9-451E-A4D2-AFBBB4FB054E}"/>
            </a:ext>
          </a:extLst>
        </xdr:cNvPr>
        <xdr:cNvSpPr/>
      </xdr:nvSpPr>
      <xdr:spPr>
        <a:xfrm>
          <a:off x="14649450" y="13473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116857</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ADB54D4A-A5CB-4CF1-9B66-821CBFBF069C}"/>
            </a:ext>
          </a:extLst>
        </xdr:cNvPr>
        <xdr:cNvSpPr txBox="1"/>
      </xdr:nvSpPr>
      <xdr:spPr>
        <a:xfrm>
          <a:off x="1473835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754" name="楕円 753">
          <a:extLst>
            <a:ext uri="{FF2B5EF4-FFF2-40B4-BE49-F238E27FC236}">
              <a16:creationId xmlns:a16="http://schemas.microsoft.com/office/drawing/2014/main" id="{6BD2201C-EFE2-4DC1-B0B7-ECFD2AB1076A}"/>
            </a:ext>
          </a:extLst>
        </xdr:cNvPr>
        <xdr:cNvSpPr/>
      </xdr:nvSpPr>
      <xdr:spPr>
        <a:xfrm>
          <a:off x="13887450" y="13456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127636</xdr:rowOff>
    </xdr:from>
    <xdr:to>
      <xdr:col>85</xdr:col>
      <xdr:colOff>127000</xdr:colOff>
      <xdr:row>81</xdr:row>
      <xdr:rowOff>144780</xdr:rowOff>
    </xdr:to>
    <xdr:cxnSp macro="">
      <xdr:nvCxnSpPr>
        <xdr:cNvPr id="755" name="直線コネクタ 754">
          <a:extLst>
            <a:ext uri="{FF2B5EF4-FFF2-40B4-BE49-F238E27FC236}">
              <a16:creationId xmlns:a16="http://schemas.microsoft.com/office/drawing/2014/main" id="{172F087C-CA7D-4F6C-9795-E7F47FA684AD}"/>
            </a:ext>
          </a:extLst>
        </xdr:cNvPr>
        <xdr:cNvCxnSpPr/>
      </xdr:nvCxnSpPr>
      <xdr:spPr>
        <a:xfrm>
          <a:off x="13938250" y="13507086"/>
          <a:ext cx="762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756" name="楕円 755">
          <a:extLst>
            <a:ext uri="{FF2B5EF4-FFF2-40B4-BE49-F238E27FC236}">
              <a16:creationId xmlns:a16="http://schemas.microsoft.com/office/drawing/2014/main" id="{496A4A2B-01F7-4E2D-B37F-FE0F41AC0EF4}"/>
            </a:ext>
          </a:extLst>
        </xdr:cNvPr>
        <xdr:cNvSpPr/>
      </xdr:nvSpPr>
      <xdr:spPr>
        <a:xfrm>
          <a:off x="13093700" y="134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81</xdr:row>
      <xdr:rowOff>127636</xdr:rowOff>
    </xdr:to>
    <xdr:cxnSp macro="">
      <xdr:nvCxnSpPr>
        <xdr:cNvPr id="757" name="直線コネクタ 756">
          <a:extLst>
            <a:ext uri="{FF2B5EF4-FFF2-40B4-BE49-F238E27FC236}">
              <a16:creationId xmlns:a16="http://schemas.microsoft.com/office/drawing/2014/main" id="{0FA2E2F0-C926-4E5F-AAD4-71D708CA4199}"/>
            </a:ext>
          </a:extLst>
        </xdr:cNvPr>
        <xdr:cNvCxnSpPr/>
      </xdr:nvCxnSpPr>
      <xdr:spPr>
        <a:xfrm>
          <a:off x="13144500" y="13470889"/>
          <a:ext cx="7937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141605</xdr:rowOff>
    </xdr:from>
    <xdr:to>
      <xdr:col>72</xdr:col>
      <xdr:colOff>38100</xdr:colOff>
      <xdr:row>84</xdr:row>
      <xdr:rowOff>71755</xdr:rowOff>
    </xdr:to>
    <xdr:sp macro="" textlink="">
      <xdr:nvSpPr>
        <xdr:cNvPr id="758" name="楕円 757">
          <a:extLst>
            <a:ext uri="{FF2B5EF4-FFF2-40B4-BE49-F238E27FC236}">
              <a16:creationId xmlns:a16="http://schemas.microsoft.com/office/drawing/2014/main" id="{365F453E-F30C-4F36-BB09-2A9D1D3484C2}"/>
            </a:ext>
          </a:extLst>
        </xdr:cNvPr>
        <xdr:cNvSpPr/>
      </xdr:nvSpPr>
      <xdr:spPr>
        <a:xfrm>
          <a:off x="12299950" y="138512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91439</xdr:rowOff>
    </xdr:from>
    <xdr:to>
      <xdr:col>76</xdr:col>
      <xdr:colOff>114300</xdr:colOff>
      <xdr:row>84</xdr:row>
      <xdr:rowOff>20955</xdr:rowOff>
    </xdr:to>
    <xdr:cxnSp macro="">
      <xdr:nvCxnSpPr>
        <xdr:cNvPr id="759" name="直線コネクタ 758">
          <a:extLst>
            <a:ext uri="{FF2B5EF4-FFF2-40B4-BE49-F238E27FC236}">
              <a16:creationId xmlns:a16="http://schemas.microsoft.com/office/drawing/2014/main" id="{3F809A41-FF4C-4061-94CA-A923BC7CDCA2}"/>
            </a:ext>
          </a:extLst>
        </xdr:cNvPr>
        <xdr:cNvCxnSpPr/>
      </xdr:nvCxnSpPr>
      <xdr:spPr>
        <a:xfrm flipV="1">
          <a:off x="12344400" y="13470889"/>
          <a:ext cx="800100" cy="4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137795</xdr:rowOff>
    </xdr:from>
    <xdr:to>
      <xdr:col>67</xdr:col>
      <xdr:colOff>101600</xdr:colOff>
      <xdr:row>84</xdr:row>
      <xdr:rowOff>67945</xdr:rowOff>
    </xdr:to>
    <xdr:sp macro="" textlink="">
      <xdr:nvSpPr>
        <xdr:cNvPr id="760" name="楕円 759">
          <a:extLst>
            <a:ext uri="{FF2B5EF4-FFF2-40B4-BE49-F238E27FC236}">
              <a16:creationId xmlns:a16="http://schemas.microsoft.com/office/drawing/2014/main" id="{138ECC81-7EBF-4BA8-AAB4-7F91D9A3052D}"/>
            </a:ext>
          </a:extLst>
        </xdr:cNvPr>
        <xdr:cNvSpPr/>
      </xdr:nvSpPr>
      <xdr:spPr>
        <a:xfrm>
          <a:off x="11487150" y="13847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17145</xdr:rowOff>
    </xdr:from>
    <xdr:to>
      <xdr:col>71</xdr:col>
      <xdr:colOff>177800</xdr:colOff>
      <xdr:row>84</xdr:row>
      <xdr:rowOff>20955</xdr:rowOff>
    </xdr:to>
    <xdr:cxnSp macro="">
      <xdr:nvCxnSpPr>
        <xdr:cNvPr id="761" name="直線コネクタ 760">
          <a:extLst>
            <a:ext uri="{FF2B5EF4-FFF2-40B4-BE49-F238E27FC236}">
              <a16:creationId xmlns:a16="http://schemas.microsoft.com/office/drawing/2014/main" id="{099E3AC3-D3AB-4513-AF0B-C912FBA1A0EA}"/>
            </a:ext>
          </a:extLst>
        </xdr:cNvPr>
        <xdr:cNvCxnSpPr/>
      </xdr:nvCxnSpPr>
      <xdr:spPr>
        <a:xfrm>
          <a:off x="11537950" y="13891895"/>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B7B86535-2BF6-4F21-AE30-14F4B35547BD}"/>
            </a:ext>
          </a:extLst>
        </xdr:cNvPr>
        <xdr:cNvSpPr txBox="1"/>
      </xdr:nvSpPr>
      <xdr:spPr>
        <a:xfrm>
          <a:off x="13742044"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2172DEAF-ED97-4145-B27D-99CD495A1235}"/>
            </a:ext>
          </a:extLst>
        </xdr:cNvPr>
        <xdr:cNvSpPr txBox="1"/>
      </xdr:nvSpPr>
      <xdr:spPr>
        <a:xfrm>
          <a:off x="1296099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a:extLst>
            <a:ext uri="{FF2B5EF4-FFF2-40B4-BE49-F238E27FC236}">
              <a16:creationId xmlns:a16="http://schemas.microsoft.com/office/drawing/2014/main" id="{F20215F1-05D9-40B8-8A39-501EE3FCFF09}"/>
            </a:ext>
          </a:extLst>
        </xdr:cNvPr>
        <xdr:cNvSpPr txBox="1"/>
      </xdr:nvSpPr>
      <xdr:spPr>
        <a:xfrm>
          <a:off x="1216724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a:extLst>
            <a:ext uri="{FF2B5EF4-FFF2-40B4-BE49-F238E27FC236}">
              <a16:creationId xmlns:a16="http://schemas.microsoft.com/office/drawing/2014/main" id="{A8AB9AA0-2E26-433C-9609-6F24BD2A620F}"/>
            </a:ext>
          </a:extLst>
        </xdr:cNvPr>
        <xdr:cNvSpPr txBox="1"/>
      </xdr:nvSpPr>
      <xdr:spPr>
        <a:xfrm>
          <a:off x="113544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23513</xdr:rowOff>
    </xdr:from>
    <xdr:ext cx="405111" cy="259045"/>
    <xdr:sp macro="" textlink="">
      <xdr:nvSpPr>
        <xdr:cNvPr id="766" name="n_1mainValue【消防施設】&#10;有形固定資産減価償却率">
          <a:extLst>
            <a:ext uri="{FF2B5EF4-FFF2-40B4-BE49-F238E27FC236}">
              <a16:creationId xmlns:a16="http://schemas.microsoft.com/office/drawing/2014/main" id="{4C0B68AE-52AB-45F1-A168-D9964D3C1FEE}"/>
            </a:ext>
          </a:extLst>
        </xdr:cNvPr>
        <xdr:cNvSpPr txBox="1"/>
      </xdr:nvSpPr>
      <xdr:spPr>
        <a:xfrm>
          <a:off x="13742044"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767" name="n_2mainValue【消防施設】&#10;有形固定資産減価償却率">
          <a:extLst>
            <a:ext uri="{FF2B5EF4-FFF2-40B4-BE49-F238E27FC236}">
              <a16:creationId xmlns:a16="http://schemas.microsoft.com/office/drawing/2014/main" id="{23B5478B-9B0F-4B02-A71B-CA33576E0135}"/>
            </a:ext>
          </a:extLst>
        </xdr:cNvPr>
        <xdr:cNvSpPr txBox="1"/>
      </xdr:nvSpPr>
      <xdr:spPr>
        <a:xfrm>
          <a:off x="1296099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62882</xdr:rowOff>
    </xdr:from>
    <xdr:ext cx="405111" cy="259045"/>
    <xdr:sp macro="" textlink="">
      <xdr:nvSpPr>
        <xdr:cNvPr id="768" name="n_3mainValue【消防施設】&#10;有形固定資産減価償却率">
          <a:extLst>
            <a:ext uri="{FF2B5EF4-FFF2-40B4-BE49-F238E27FC236}">
              <a16:creationId xmlns:a16="http://schemas.microsoft.com/office/drawing/2014/main" id="{C20B20CF-2133-481E-8794-EFFC628FEC6D}"/>
            </a:ext>
          </a:extLst>
        </xdr:cNvPr>
        <xdr:cNvSpPr txBox="1"/>
      </xdr:nvSpPr>
      <xdr:spPr>
        <a:xfrm>
          <a:off x="121672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59072</xdr:rowOff>
    </xdr:from>
    <xdr:ext cx="405111" cy="259045"/>
    <xdr:sp macro="" textlink="">
      <xdr:nvSpPr>
        <xdr:cNvPr id="769" name="n_4mainValue【消防施設】&#10;有形固定資産減価償却率">
          <a:extLst>
            <a:ext uri="{FF2B5EF4-FFF2-40B4-BE49-F238E27FC236}">
              <a16:creationId xmlns:a16="http://schemas.microsoft.com/office/drawing/2014/main" id="{84AA9098-F45B-4D41-AF1C-DA6DCCF7F80B}"/>
            </a:ext>
          </a:extLst>
        </xdr:cNvPr>
        <xdr:cNvSpPr txBox="1"/>
      </xdr:nvSpPr>
      <xdr:spPr>
        <a:xfrm>
          <a:off x="113544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59C4F0F8-49C9-481C-9198-5573E474F4FF}"/>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94184140-4D06-42E2-90BE-0BD9885D66A4}"/>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6CA3D166-C66F-411E-88B4-D95C493EFE2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F209FC24-B12D-46DD-B5D7-80897551EBD6}"/>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1003FDC3-3709-4A2F-BB0E-F70F9D9B058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824481A8-47E4-4F6A-A42D-FE43AE00019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A9EC1075-C198-4512-9667-62C972F2D786}"/>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349C41CC-2058-423D-B56B-D1CA8EA8471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C2D1627E-265A-4152-A80C-0F5CF54F4CC5}"/>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7CFA8AB4-6C3F-44B2-B4C4-911374DE693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F5ACE0E2-6B8C-4BFA-A12B-800554A1B0F2}"/>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FFC4EC13-C3EC-4602-8E69-807563840BFF}"/>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CFDB0D11-A20D-41BF-B603-45F9F3A8D0D8}"/>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FC0C3548-90BB-4497-9348-6A2DBC8FD3C6}"/>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1EA9D4CA-1F54-49D3-82DC-258813A0A2A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57DCE6D7-4196-4EA0-A943-A724F2054679}"/>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30B82944-F6A2-4332-A497-3C15D11FA4CA}"/>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E269F540-73AE-4E92-BA5F-4B7789D52B5C}"/>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1ABCAA6B-EFC1-41D0-A285-83BF7B9D04FB}"/>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44F74A87-994A-4AB5-AF5D-680C234E4E52}"/>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ADDFA40F-FF8C-4397-A14F-0BA3E35110C1}"/>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B128E74-83E6-4A81-BF91-BF5D80868A23}"/>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71A86CED-A7A9-4FCE-B2E1-C7A9836186E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66F3F19E-4E7E-4767-AC06-1B6EC26ECD9A}"/>
            </a:ext>
          </a:extLst>
        </xdr:cNvPr>
        <xdr:cNvCxnSpPr/>
      </xdr:nvCxnSpPr>
      <xdr:spPr>
        <a:xfrm flipV="1">
          <a:off x="19951064" y="12839700"/>
          <a:ext cx="0" cy="136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B3AE5418-2A64-4115-B350-95178FF44651}"/>
            </a:ext>
          </a:extLst>
        </xdr:cNvPr>
        <xdr:cNvSpPr txBox="1"/>
      </xdr:nvSpPr>
      <xdr:spPr>
        <a:xfrm>
          <a:off x="19989800"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9BF61E11-166D-4ACD-BCFF-EBEF10B9CF47}"/>
            </a:ext>
          </a:extLst>
        </xdr:cNvPr>
        <xdr:cNvCxnSpPr/>
      </xdr:nvCxnSpPr>
      <xdr:spPr>
        <a:xfrm>
          <a:off x="19881850" y="1420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E4765F9D-E765-42DE-8844-AADEDED23F07}"/>
            </a:ext>
          </a:extLst>
        </xdr:cNvPr>
        <xdr:cNvSpPr txBox="1"/>
      </xdr:nvSpPr>
      <xdr:spPr>
        <a:xfrm>
          <a:off x="19989800" y="126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85A951DF-1FAB-4483-AB79-0E2761CAD7A4}"/>
            </a:ext>
          </a:extLst>
        </xdr:cNvPr>
        <xdr:cNvCxnSpPr/>
      </xdr:nvCxnSpPr>
      <xdr:spPr>
        <a:xfrm>
          <a:off x="19881850" y="1283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8FFBFFC2-ED34-4824-864D-158B138AD212}"/>
            </a:ext>
          </a:extLst>
        </xdr:cNvPr>
        <xdr:cNvSpPr txBox="1"/>
      </xdr:nvSpPr>
      <xdr:spPr>
        <a:xfrm>
          <a:off x="19989800" y="13529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462BE8ED-1EE7-4F42-A9D9-75BEBAC2C231}"/>
            </a:ext>
          </a:extLst>
        </xdr:cNvPr>
        <xdr:cNvSpPr/>
      </xdr:nvSpPr>
      <xdr:spPr>
        <a:xfrm>
          <a:off x="1990090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587745C7-C72D-4536-9610-D612EA19E086}"/>
            </a:ext>
          </a:extLst>
        </xdr:cNvPr>
        <xdr:cNvSpPr/>
      </xdr:nvSpPr>
      <xdr:spPr>
        <a:xfrm>
          <a:off x="19157950" y="1367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DC2F5158-2416-4F18-A42A-78EA67434EE6}"/>
            </a:ext>
          </a:extLst>
        </xdr:cNvPr>
        <xdr:cNvSpPr/>
      </xdr:nvSpPr>
      <xdr:spPr>
        <a:xfrm>
          <a:off x="1834515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D6C2DF6C-42C9-44F0-973D-0143CCF961AA}"/>
            </a:ext>
          </a:extLst>
        </xdr:cNvPr>
        <xdr:cNvSpPr/>
      </xdr:nvSpPr>
      <xdr:spPr>
        <a:xfrm>
          <a:off x="175514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0F47A641-395C-4159-AAEA-7D5F8BD8A911}"/>
            </a:ext>
          </a:extLst>
        </xdr:cNvPr>
        <xdr:cNvSpPr/>
      </xdr:nvSpPr>
      <xdr:spPr>
        <a:xfrm>
          <a:off x="1675765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F2C37A78-507C-476B-B6BF-68AEF984F5A1}"/>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C961AA86-5E1B-4166-8857-4C7F78610293}"/>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E6568300-ED36-475D-B525-E3557ECA314D}"/>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6AB511AA-9F8B-45BA-B3BD-E0FA314D2F59}"/>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6A5B0FEC-341D-4A7E-B0AC-35DF3C8C1998}"/>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809" name="楕円 808">
          <a:extLst>
            <a:ext uri="{FF2B5EF4-FFF2-40B4-BE49-F238E27FC236}">
              <a16:creationId xmlns:a16="http://schemas.microsoft.com/office/drawing/2014/main" id="{6C70CB58-A639-4DA8-8D11-59AB5AFEA8FE}"/>
            </a:ext>
          </a:extLst>
        </xdr:cNvPr>
        <xdr:cNvSpPr/>
      </xdr:nvSpPr>
      <xdr:spPr>
        <a:xfrm>
          <a:off x="19900900" y="1400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105427</xdr:rowOff>
    </xdr:from>
    <xdr:ext cx="469744" cy="259045"/>
    <xdr:sp macro="" textlink="">
      <xdr:nvSpPr>
        <xdr:cNvPr id="810" name="【消防施設】&#10;一人当たり面積該当値テキスト">
          <a:extLst>
            <a:ext uri="{FF2B5EF4-FFF2-40B4-BE49-F238E27FC236}">
              <a16:creationId xmlns:a16="http://schemas.microsoft.com/office/drawing/2014/main" id="{47534305-0078-472B-B1DF-C04DE6BA4E0C}"/>
            </a:ext>
          </a:extLst>
        </xdr:cNvPr>
        <xdr:cNvSpPr txBox="1"/>
      </xdr:nvSpPr>
      <xdr:spPr>
        <a:xfrm>
          <a:off x="19989800"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811" name="楕円 810">
          <a:extLst>
            <a:ext uri="{FF2B5EF4-FFF2-40B4-BE49-F238E27FC236}">
              <a16:creationId xmlns:a16="http://schemas.microsoft.com/office/drawing/2014/main" id="{88F743DA-A4E7-4100-AD07-45FC84DFB6D1}"/>
            </a:ext>
          </a:extLst>
        </xdr:cNvPr>
        <xdr:cNvSpPr/>
      </xdr:nvSpPr>
      <xdr:spPr>
        <a:xfrm>
          <a:off x="19157950" y="1398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85</xdr:row>
      <xdr:rowOff>6350</xdr:rowOff>
    </xdr:to>
    <xdr:cxnSp macro="">
      <xdr:nvCxnSpPr>
        <xdr:cNvPr id="812" name="直線コネクタ 811">
          <a:extLst>
            <a:ext uri="{FF2B5EF4-FFF2-40B4-BE49-F238E27FC236}">
              <a16:creationId xmlns:a16="http://schemas.microsoft.com/office/drawing/2014/main" id="{48F4FB0C-1CB4-4ECB-90B4-2D8AD61E8FDF}"/>
            </a:ext>
          </a:extLst>
        </xdr:cNvPr>
        <xdr:cNvCxnSpPr/>
      </xdr:nvCxnSpPr>
      <xdr:spPr>
        <a:xfrm>
          <a:off x="19202400" y="14039850"/>
          <a:ext cx="7493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813" name="楕円 812">
          <a:extLst>
            <a:ext uri="{FF2B5EF4-FFF2-40B4-BE49-F238E27FC236}">
              <a16:creationId xmlns:a16="http://schemas.microsoft.com/office/drawing/2014/main" id="{C55BAC57-8095-4A37-BE19-BC5E2A42B10D}"/>
            </a:ext>
          </a:extLst>
        </xdr:cNvPr>
        <xdr:cNvSpPr/>
      </xdr:nvSpPr>
      <xdr:spPr>
        <a:xfrm>
          <a:off x="18345150" y="1398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814" name="直線コネクタ 813">
          <a:extLst>
            <a:ext uri="{FF2B5EF4-FFF2-40B4-BE49-F238E27FC236}">
              <a16:creationId xmlns:a16="http://schemas.microsoft.com/office/drawing/2014/main" id="{410BCA5F-EB25-49A4-90E1-46A80BAB05D8}"/>
            </a:ext>
          </a:extLst>
        </xdr:cNvPr>
        <xdr:cNvCxnSpPr/>
      </xdr:nvCxnSpPr>
      <xdr:spPr>
        <a:xfrm>
          <a:off x="18395950" y="1403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815" name="楕円 814">
          <a:extLst>
            <a:ext uri="{FF2B5EF4-FFF2-40B4-BE49-F238E27FC236}">
              <a16:creationId xmlns:a16="http://schemas.microsoft.com/office/drawing/2014/main" id="{508AC3BB-6A77-4676-802A-FEF05B15D34B}"/>
            </a:ext>
          </a:extLst>
        </xdr:cNvPr>
        <xdr:cNvSpPr/>
      </xdr:nvSpPr>
      <xdr:spPr>
        <a:xfrm>
          <a:off x="17551400" y="1398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816" name="直線コネクタ 815">
          <a:extLst>
            <a:ext uri="{FF2B5EF4-FFF2-40B4-BE49-F238E27FC236}">
              <a16:creationId xmlns:a16="http://schemas.microsoft.com/office/drawing/2014/main" id="{7A4BE544-C493-4092-B2A7-E69C352B0A0E}"/>
            </a:ext>
          </a:extLst>
        </xdr:cNvPr>
        <xdr:cNvCxnSpPr/>
      </xdr:nvCxnSpPr>
      <xdr:spPr>
        <a:xfrm>
          <a:off x="17602200" y="1403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114300</xdr:rowOff>
    </xdr:from>
    <xdr:to>
      <xdr:col>98</xdr:col>
      <xdr:colOff>38100</xdr:colOff>
      <xdr:row>85</xdr:row>
      <xdr:rowOff>44450</xdr:rowOff>
    </xdr:to>
    <xdr:sp macro="" textlink="">
      <xdr:nvSpPr>
        <xdr:cNvPr id="817" name="楕円 816">
          <a:extLst>
            <a:ext uri="{FF2B5EF4-FFF2-40B4-BE49-F238E27FC236}">
              <a16:creationId xmlns:a16="http://schemas.microsoft.com/office/drawing/2014/main" id="{3A783E5D-39C5-485A-804F-8E75F8815683}"/>
            </a:ext>
          </a:extLst>
        </xdr:cNvPr>
        <xdr:cNvSpPr/>
      </xdr:nvSpPr>
      <xdr:spPr>
        <a:xfrm>
          <a:off x="16757650" y="1398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165100</xdr:rowOff>
    </xdr:from>
    <xdr:to>
      <xdr:col>102</xdr:col>
      <xdr:colOff>114300</xdr:colOff>
      <xdr:row>84</xdr:row>
      <xdr:rowOff>165100</xdr:rowOff>
    </xdr:to>
    <xdr:cxnSp macro="">
      <xdr:nvCxnSpPr>
        <xdr:cNvPr id="818" name="直線コネクタ 817">
          <a:extLst>
            <a:ext uri="{FF2B5EF4-FFF2-40B4-BE49-F238E27FC236}">
              <a16:creationId xmlns:a16="http://schemas.microsoft.com/office/drawing/2014/main" id="{72DD7990-F1F8-4D4E-87D2-B210633AE30B}"/>
            </a:ext>
          </a:extLst>
        </xdr:cNvPr>
        <xdr:cNvCxnSpPr/>
      </xdr:nvCxnSpPr>
      <xdr:spPr>
        <a:xfrm>
          <a:off x="16802100" y="1403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AC4B3C78-1129-444F-9F88-D8D7127B8E85}"/>
            </a:ext>
          </a:extLst>
        </xdr:cNvPr>
        <xdr:cNvSpPr txBox="1"/>
      </xdr:nvSpPr>
      <xdr:spPr>
        <a:xfrm>
          <a:off x="189802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4667C2BB-DC23-4B17-BC5E-5DFAAADC9CF8}"/>
            </a:ext>
          </a:extLst>
        </xdr:cNvPr>
        <xdr:cNvSpPr txBox="1"/>
      </xdr:nvSpPr>
      <xdr:spPr>
        <a:xfrm>
          <a:off x="181801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a:extLst>
            <a:ext uri="{FF2B5EF4-FFF2-40B4-BE49-F238E27FC236}">
              <a16:creationId xmlns:a16="http://schemas.microsoft.com/office/drawing/2014/main" id="{A6E94422-93A3-41D3-93FB-C31C51DCB8A1}"/>
            </a:ext>
          </a:extLst>
        </xdr:cNvPr>
        <xdr:cNvSpPr txBox="1"/>
      </xdr:nvSpPr>
      <xdr:spPr>
        <a:xfrm>
          <a:off x="1738637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9B19E271-A539-42BB-95FB-44D15EF8A95D}"/>
            </a:ext>
          </a:extLst>
        </xdr:cNvPr>
        <xdr:cNvSpPr txBox="1"/>
      </xdr:nvSpPr>
      <xdr:spPr>
        <a:xfrm>
          <a:off x="165926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823" name="n_1mainValue【消防施設】&#10;一人当たり面積">
          <a:extLst>
            <a:ext uri="{FF2B5EF4-FFF2-40B4-BE49-F238E27FC236}">
              <a16:creationId xmlns:a16="http://schemas.microsoft.com/office/drawing/2014/main" id="{7E936C38-8170-400A-9D2C-D0FB861D40A5}"/>
            </a:ext>
          </a:extLst>
        </xdr:cNvPr>
        <xdr:cNvSpPr txBox="1"/>
      </xdr:nvSpPr>
      <xdr:spPr>
        <a:xfrm>
          <a:off x="189802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824" name="n_2mainValue【消防施設】&#10;一人当たり面積">
          <a:extLst>
            <a:ext uri="{FF2B5EF4-FFF2-40B4-BE49-F238E27FC236}">
              <a16:creationId xmlns:a16="http://schemas.microsoft.com/office/drawing/2014/main" id="{131B7181-47ED-4242-8067-8B6019166366}"/>
            </a:ext>
          </a:extLst>
        </xdr:cNvPr>
        <xdr:cNvSpPr txBox="1"/>
      </xdr:nvSpPr>
      <xdr:spPr>
        <a:xfrm>
          <a:off x="181801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35577</xdr:rowOff>
    </xdr:from>
    <xdr:ext cx="469744" cy="259045"/>
    <xdr:sp macro="" textlink="">
      <xdr:nvSpPr>
        <xdr:cNvPr id="825" name="n_3mainValue【消防施設】&#10;一人当たり面積">
          <a:extLst>
            <a:ext uri="{FF2B5EF4-FFF2-40B4-BE49-F238E27FC236}">
              <a16:creationId xmlns:a16="http://schemas.microsoft.com/office/drawing/2014/main" id="{1020C9C6-EACE-4D2A-A579-BA84EAA6DB70}"/>
            </a:ext>
          </a:extLst>
        </xdr:cNvPr>
        <xdr:cNvSpPr txBox="1"/>
      </xdr:nvSpPr>
      <xdr:spPr>
        <a:xfrm>
          <a:off x="1738637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35577</xdr:rowOff>
    </xdr:from>
    <xdr:ext cx="469744" cy="259045"/>
    <xdr:sp macro="" textlink="">
      <xdr:nvSpPr>
        <xdr:cNvPr id="826" name="n_4mainValue【消防施設】&#10;一人当たり面積">
          <a:extLst>
            <a:ext uri="{FF2B5EF4-FFF2-40B4-BE49-F238E27FC236}">
              <a16:creationId xmlns:a16="http://schemas.microsoft.com/office/drawing/2014/main" id="{9FF7600E-9910-4ED2-BF6F-8E7B936C1D6B}"/>
            </a:ext>
          </a:extLst>
        </xdr:cNvPr>
        <xdr:cNvSpPr txBox="1"/>
      </xdr:nvSpPr>
      <xdr:spPr>
        <a:xfrm>
          <a:off x="165926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6439B859-3AB8-48B5-A776-06A4BFEAD46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E86B3822-8F45-4F66-B3F2-9FC1A915F3F2}"/>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A1101CB6-D78F-4CEE-A23F-2D07558997E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E03DF844-7F09-4BA5-BBEB-4E0D47A8D925}"/>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E9D2E9DA-1100-47FF-9068-52B7C7867A6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7BBABADA-0372-4E7C-834F-2EFB348BFC0C}"/>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F04D3426-C2E7-4FCA-9264-6B4F44DDAD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3FB27F38-02D2-493A-895C-67A36A82CAB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D646A5EF-F528-472D-91BD-E374D82B022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E63864A-8560-4BC5-9D38-179674121922}"/>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137AE442-C5F1-4141-9613-BB924E8F5B05}"/>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81FB4124-C071-4033-8F75-99A2F19F7F30}"/>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5EB18895-20B9-4E5F-8139-079D4A38CE6F}"/>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DBD86ABF-F35A-40D1-8E2F-ECD9C3CB65B2}"/>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B40F42DC-6904-46E8-AB12-36F2FE7A9C9C}"/>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3F900AD7-221D-4DFA-9594-B68799A271AA}"/>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7ABE7E77-DD43-4962-9F56-E70C29D159BE}"/>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65C35AAE-F729-470D-BF19-2AC562493D16}"/>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E31F5B02-A151-4097-906E-9005717CA774}"/>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C72710F0-63C0-45E7-AA6F-38D07C253671}"/>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3B508786-CEC5-48F1-B980-4FCDB0F5291F}"/>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50ADA564-3F4B-4F7F-B4AD-AEEDF0CDCD26}"/>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FD493D61-77E2-4729-987B-8B7C07359E98}"/>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C638AE80-3977-4234-B838-6CACBD2A9F7C}"/>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CDFDB16B-12F5-43A3-8CA1-7E9BCA2D8FC1}"/>
            </a:ext>
          </a:extLst>
        </xdr:cNvPr>
        <xdr:cNvCxnSpPr/>
      </xdr:nvCxnSpPr>
      <xdr:spPr>
        <a:xfrm flipV="1">
          <a:off x="14699614" y="164782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4E285D3D-8BFA-464B-A5C6-8936501F0A5D}"/>
            </a:ext>
          </a:extLst>
        </xdr:cNvPr>
        <xdr:cNvSpPr txBox="1"/>
      </xdr:nvSpPr>
      <xdr:spPr>
        <a:xfrm>
          <a:off x="14738350"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03CE4018-8E79-4FFF-A440-2DB1C097BA06}"/>
            </a:ext>
          </a:extLst>
        </xdr:cNvPr>
        <xdr:cNvCxnSpPr/>
      </xdr:nvCxnSpPr>
      <xdr:spPr>
        <a:xfrm>
          <a:off x="14611350" y="17828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15084F60-A85D-40DC-8BE4-A25D34EA6907}"/>
            </a:ext>
          </a:extLst>
        </xdr:cNvPr>
        <xdr:cNvSpPr txBox="1"/>
      </xdr:nvSpPr>
      <xdr:spPr>
        <a:xfrm>
          <a:off x="14738350" y="1625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6B0AB10D-D967-4C89-89AA-674B87003471}"/>
            </a:ext>
          </a:extLst>
        </xdr:cNvPr>
        <xdr:cNvCxnSpPr/>
      </xdr:nvCxnSpPr>
      <xdr:spPr>
        <a:xfrm>
          <a:off x="14611350" y="16478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a:extLst>
            <a:ext uri="{FF2B5EF4-FFF2-40B4-BE49-F238E27FC236}">
              <a16:creationId xmlns:a16="http://schemas.microsoft.com/office/drawing/2014/main" id="{8F1284A8-86B8-4BA6-B3F1-5E3509A6BF24}"/>
            </a:ext>
          </a:extLst>
        </xdr:cNvPr>
        <xdr:cNvSpPr txBox="1"/>
      </xdr:nvSpPr>
      <xdr:spPr>
        <a:xfrm>
          <a:off x="14738350" y="17143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18093BF2-BD79-475F-A37A-3641E362DFD0}"/>
            </a:ext>
          </a:extLst>
        </xdr:cNvPr>
        <xdr:cNvSpPr/>
      </xdr:nvSpPr>
      <xdr:spPr>
        <a:xfrm>
          <a:off x="14649450" y="17164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7F9E1A7F-3AED-4359-890D-350874ECFF28}"/>
            </a:ext>
          </a:extLst>
        </xdr:cNvPr>
        <xdr:cNvSpPr/>
      </xdr:nvSpPr>
      <xdr:spPr>
        <a:xfrm>
          <a:off x="1388745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6290FA13-5092-4269-9199-3EE395EAB3AC}"/>
            </a:ext>
          </a:extLst>
        </xdr:cNvPr>
        <xdr:cNvSpPr/>
      </xdr:nvSpPr>
      <xdr:spPr>
        <a:xfrm>
          <a:off x="13093700" y="1714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879D5CDF-48A1-4CDF-B122-B33A571B5034}"/>
            </a:ext>
          </a:extLst>
        </xdr:cNvPr>
        <xdr:cNvSpPr/>
      </xdr:nvSpPr>
      <xdr:spPr>
        <a:xfrm>
          <a:off x="12299950" y="17179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90A0B7A9-0005-45E5-9AB2-E09CC31A277C}"/>
            </a:ext>
          </a:extLst>
        </xdr:cNvPr>
        <xdr:cNvSpPr/>
      </xdr:nvSpPr>
      <xdr:spPr>
        <a:xfrm>
          <a:off x="11487150" y="171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E127974A-1550-4039-983F-70CF6B3BF487}"/>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B26A6E6C-36C1-4D35-8D4E-2DE39121C7CF}"/>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4A35EF7A-8086-4ACB-86BB-15BFB0CB736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91ABC7D0-82A2-4D85-A8EC-97471D71809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B5A2AF93-191A-4223-8D2F-95EB9CE21FA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867" name="楕円 866">
          <a:extLst>
            <a:ext uri="{FF2B5EF4-FFF2-40B4-BE49-F238E27FC236}">
              <a16:creationId xmlns:a16="http://schemas.microsoft.com/office/drawing/2014/main" id="{1D6EB950-F4CB-4C86-B713-101AC52EB490}"/>
            </a:ext>
          </a:extLst>
        </xdr:cNvPr>
        <xdr:cNvSpPr/>
      </xdr:nvSpPr>
      <xdr:spPr>
        <a:xfrm>
          <a:off x="14649450" y="171018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868" name="【庁舎】&#10;有形固定資産減価償却率該当値テキスト">
          <a:extLst>
            <a:ext uri="{FF2B5EF4-FFF2-40B4-BE49-F238E27FC236}">
              <a16:creationId xmlns:a16="http://schemas.microsoft.com/office/drawing/2014/main" id="{BDA1F281-D9DB-43CB-85B4-117BF3D6632E}"/>
            </a:ext>
          </a:extLst>
        </xdr:cNvPr>
        <xdr:cNvSpPr txBox="1"/>
      </xdr:nvSpPr>
      <xdr:spPr>
        <a:xfrm>
          <a:off x="14738350"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147320</xdr:rowOff>
    </xdr:from>
    <xdr:to>
      <xdr:col>81</xdr:col>
      <xdr:colOff>101600</xdr:colOff>
      <xdr:row>103</xdr:row>
      <xdr:rowOff>77470</xdr:rowOff>
    </xdr:to>
    <xdr:sp macro="" textlink="">
      <xdr:nvSpPr>
        <xdr:cNvPr id="869" name="楕円 868">
          <a:extLst>
            <a:ext uri="{FF2B5EF4-FFF2-40B4-BE49-F238E27FC236}">
              <a16:creationId xmlns:a16="http://schemas.microsoft.com/office/drawing/2014/main" id="{1699C854-A798-497D-8B6C-39A607CB2538}"/>
            </a:ext>
          </a:extLst>
        </xdr:cNvPr>
        <xdr:cNvSpPr/>
      </xdr:nvSpPr>
      <xdr:spPr>
        <a:xfrm>
          <a:off x="1388745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26670</xdr:rowOff>
    </xdr:from>
    <xdr:to>
      <xdr:col>85</xdr:col>
      <xdr:colOff>127000</xdr:colOff>
      <xdr:row>103</xdr:row>
      <xdr:rowOff>64770</xdr:rowOff>
    </xdr:to>
    <xdr:cxnSp macro="">
      <xdr:nvCxnSpPr>
        <xdr:cNvPr id="870" name="直線コネクタ 869">
          <a:extLst>
            <a:ext uri="{FF2B5EF4-FFF2-40B4-BE49-F238E27FC236}">
              <a16:creationId xmlns:a16="http://schemas.microsoft.com/office/drawing/2014/main" id="{0E7BBA06-C3A9-4560-AD08-D2ED930E59E6}"/>
            </a:ext>
          </a:extLst>
        </xdr:cNvPr>
        <xdr:cNvCxnSpPr/>
      </xdr:nvCxnSpPr>
      <xdr:spPr>
        <a:xfrm>
          <a:off x="13938250" y="1711452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109220</xdr:rowOff>
    </xdr:from>
    <xdr:to>
      <xdr:col>76</xdr:col>
      <xdr:colOff>165100</xdr:colOff>
      <xdr:row>103</xdr:row>
      <xdr:rowOff>39370</xdr:rowOff>
    </xdr:to>
    <xdr:sp macro="" textlink="">
      <xdr:nvSpPr>
        <xdr:cNvPr id="871" name="楕円 870">
          <a:extLst>
            <a:ext uri="{FF2B5EF4-FFF2-40B4-BE49-F238E27FC236}">
              <a16:creationId xmlns:a16="http://schemas.microsoft.com/office/drawing/2014/main" id="{2D1AB290-A681-45C8-89DF-08A005064B27}"/>
            </a:ext>
          </a:extLst>
        </xdr:cNvPr>
        <xdr:cNvSpPr/>
      </xdr:nvSpPr>
      <xdr:spPr>
        <a:xfrm>
          <a:off x="13093700" y="1702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160020</xdr:rowOff>
    </xdr:from>
    <xdr:to>
      <xdr:col>81</xdr:col>
      <xdr:colOff>50800</xdr:colOff>
      <xdr:row>103</xdr:row>
      <xdr:rowOff>26670</xdr:rowOff>
    </xdr:to>
    <xdr:cxnSp macro="">
      <xdr:nvCxnSpPr>
        <xdr:cNvPr id="872" name="直線コネクタ 871">
          <a:extLst>
            <a:ext uri="{FF2B5EF4-FFF2-40B4-BE49-F238E27FC236}">
              <a16:creationId xmlns:a16="http://schemas.microsoft.com/office/drawing/2014/main" id="{9538AF4E-2A15-450D-8947-BD20D0BFF497}"/>
            </a:ext>
          </a:extLst>
        </xdr:cNvPr>
        <xdr:cNvCxnSpPr/>
      </xdr:nvCxnSpPr>
      <xdr:spPr>
        <a:xfrm>
          <a:off x="13144500" y="1707642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73025</xdr:rowOff>
    </xdr:from>
    <xdr:to>
      <xdr:col>72</xdr:col>
      <xdr:colOff>38100</xdr:colOff>
      <xdr:row>103</xdr:row>
      <xdr:rowOff>3175</xdr:rowOff>
    </xdr:to>
    <xdr:sp macro="" textlink="">
      <xdr:nvSpPr>
        <xdr:cNvPr id="873" name="楕円 872">
          <a:extLst>
            <a:ext uri="{FF2B5EF4-FFF2-40B4-BE49-F238E27FC236}">
              <a16:creationId xmlns:a16="http://schemas.microsoft.com/office/drawing/2014/main" id="{F05A1C6E-5294-4368-8851-A66A3263EE57}"/>
            </a:ext>
          </a:extLst>
        </xdr:cNvPr>
        <xdr:cNvSpPr/>
      </xdr:nvSpPr>
      <xdr:spPr>
        <a:xfrm>
          <a:off x="12299950" y="169894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123825</xdr:rowOff>
    </xdr:from>
    <xdr:to>
      <xdr:col>76</xdr:col>
      <xdr:colOff>114300</xdr:colOff>
      <xdr:row>102</xdr:row>
      <xdr:rowOff>160020</xdr:rowOff>
    </xdr:to>
    <xdr:cxnSp macro="">
      <xdr:nvCxnSpPr>
        <xdr:cNvPr id="874" name="直線コネクタ 873">
          <a:extLst>
            <a:ext uri="{FF2B5EF4-FFF2-40B4-BE49-F238E27FC236}">
              <a16:creationId xmlns:a16="http://schemas.microsoft.com/office/drawing/2014/main" id="{1701CD5E-22C3-4FA8-93DF-4567917263A6}"/>
            </a:ext>
          </a:extLst>
        </xdr:cNvPr>
        <xdr:cNvCxnSpPr/>
      </xdr:nvCxnSpPr>
      <xdr:spPr>
        <a:xfrm>
          <a:off x="12344400" y="17040225"/>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36830</xdr:rowOff>
    </xdr:from>
    <xdr:to>
      <xdr:col>67</xdr:col>
      <xdr:colOff>101600</xdr:colOff>
      <xdr:row>102</xdr:row>
      <xdr:rowOff>138430</xdr:rowOff>
    </xdr:to>
    <xdr:sp macro="" textlink="">
      <xdr:nvSpPr>
        <xdr:cNvPr id="875" name="楕円 874">
          <a:extLst>
            <a:ext uri="{FF2B5EF4-FFF2-40B4-BE49-F238E27FC236}">
              <a16:creationId xmlns:a16="http://schemas.microsoft.com/office/drawing/2014/main" id="{7E55AE25-BEB1-4912-9825-B65048A3FD69}"/>
            </a:ext>
          </a:extLst>
        </xdr:cNvPr>
        <xdr:cNvSpPr/>
      </xdr:nvSpPr>
      <xdr:spPr>
        <a:xfrm>
          <a:off x="1148715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87630</xdr:rowOff>
    </xdr:from>
    <xdr:to>
      <xdr:col>71</xdr:col>
      <xdr:colOff>177800</xdr:colOff>
      <xdr:row>102</xdr:row>
      <xdr:rowOff>123825</xdr:rowOff>
    </xdr:to>
    <xdr:cxnSp macro="">
      <xdr:nvCxnSpPr>
        <xdr:cNvPr id="876" name="直線コネクタ 875">
          <a:extLst>
            <a:ext uri="{FF2B5EF4-FFF2-40B4-BE49-F238E27FC236}">
              <a16:creationId xmlns:a16="http://schemas.microsoft.com/office/drawing/2014/main" id="{3466456D-A604-42E7-A621-B2997B65220F}"/>
            </a:ext>
          </a:extLst>
        </xdr:cNvPr>
        <xdr:cNvCxnSpPr/>
      </xdr:nvCxnSpPr>
      <xdr:spPr>
        <a:xfrm>
          <a:off x="11537950" y="1700403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a:extLst>
            <a:ext uri="{FF2B5EF4-FFF2-40B4-BE49-F238E27FC236}">
              <a16:creationId xmlns:a16="http://schemas.microsoft.com/office/drawing/2014/main" id="{A05EAF48-8333-49F0-89DF-B0C8AAF7E514}"/>
            </a:ext>
          </a:extLst>
        </xdr:cNvPr>
        <xdr:cNvSpPr txBox="1"/>
      </xdr:nvSpPr>
      <xdr:spPr>
        <a:xfrm>
          <a:off x="13742044"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a:extLst>
            <a:ext uri="{FF2B5EF4-FFF2-40B4-BE49-F238E27FC236}">
              <a16:creationId xmlns:a16="http://schemas.microsoft.com/office/drawing/2014/main" id="{EB939231-179D-4DCD-81F1-E16E1B82BCC3}"/>
            </a:ext>
          </a:extLst>
        </xdr:cNvPr>
        <xdr:cNvSpPr txBox="1"/>
      </xdr:nvSpPr>
      <xdr:spPr>
        <a:xfrm>
          <a:off x="12960994" y="1724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a:extLst>
            <a:ext uri="{FF2B5EF4-FFF2-40B4-BE49-F238E27FC236}">
              <a16:creationId xmlns:a16="http://schemas.microsoft.com/office/drawing/2014/main" id="{A677F732-ED9F-4326-BE96-5867083DEDED}"/>
            </a:ext>
          </a:extLst>
        </xdr:cNvPr>
        <xdr:cNvSpPr txBox="1"/>
      </xdr:nvSpPr>
      <xdr:spPr>
        <a:xfrm>
          <a:off x="12167244" y="1727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0" name="n_4aveValue【庁舎】&#10;有形固定資産減価償却率">
          <a:extLst>
            <a:ext uri="{FF2B5EF4-FFF2-40B4-BE49-F238E27FC236}">
              <a16:creationId xmlns:a16="http://schemas.microsoft.com/office/drawing/2014/main" id="{5986B514-9025-45AA-A601-674F1D280C1E}"/>
            </a:ext>
          </a:extLst>
        </xdr:cNvPr>
        <xdr:cNvSpPr txBox="1"/>
      </xdr:nvSpPr>
      <xdr:spPr>
        <a:xfrm>
          <a:off x="11354444" y="1724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93997</xdr:rowOff>
    </xdr:from>
    <xdr:ext cx="405111" cy="259045"/>
    <xdr:sp macro="" textlink="">
      <xdr:nvSpPr>
        <xdr:cNvPr id="881" name="n_1mainValue【庁舎】&#10;有形固定資産減価償却率">
          <a:extLst>
            <a:ext uri="{FF2B5EF4-FFF2-40B4-BE49-F238E27FC236}">
              <a16:creationId xmlns:a16="http://schemas.microsoft.com/office/drawing/2014/main" id="{ADA25DBE-62DD-4F50-9A2E-48B3776DE3B3}"/>
            </a:ext>
          </a:extLst>
        </xdr:cNvPr>
        <xdr:cNvSpPr txBox="1"/>
      </xdr:nvSpPr>
      <xdr:spPr>
        <a:xfrm>
          <a:off x="13742044" y="1683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55897</xdr:rowOff>
    </xdr:from>
    <xdr:ext cx="405111" cy="259045"/>
    <xdr:sp macro="" textlink="">
      <xdr:nvSpPr>
        <xdr:cNvPr id="882" name="n_2mainValue【庁舎】&#10;有形固定資産減価償却率">
          <a:extLst>
            <a:ext uri="{FF2B5EF4-FFF2-40B4-BE49-F238E27FC236}">
              <a16:creationId xmlns:a16="http://schemas.microsoft.com/office/drawing/2014/main" id="{A561A29A-016E-4508-9B17-EC7EF79F26F7}"/>
            </a:ext>
          </a:extLst>
        </xdr:cNvPr>
        <xdr:cNvSpPr txBox="1"/>
      </xdr:nvSpPr>
      <xdr:spPr>
        <a:xfrm>
          <a:off x="12960994" y="1680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19702</xdr:rowOff>
    </xdr:from>
    <xdr:ext cx="405111" cy="259045"/>
    <xdr:sp macro="" textlink="">
      <xdr:nvSpPr>
        <xdr:cNvPr id="883" name="n_3mainValue【庁舎】&#10;有形固定資産減価償却率">
          <a:extLst>
            <a:ext uri="{FF2B5EF4-FFF2-40B4-BE49-F238E27FC236}">
              <a16:creationId xmlns:a16="http://schemas.microsoft.com/office/drawing/2014/main" id="{2D4096D0-61E0-4A07-AA75-2E34FC766903}"/>
            </a:ext>
          </a:extLst>
        </xdr:cNvPr>
        <xdr:cNvSpPr txBox="1"/>
      </xdr:nvSpPr>
      <xdr:spPr>
        <a:xfrm>
          <a:off x="12167244" y="1676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154957</xdr:rowOff>
    </xdr:from>
    <xdr:ext cx="405111" cy="259045"/>
    <xdr:sp macro="" textlink="">
      <xdr:nvSpPr>
        <xdr:cNvPr id="884" name="n_4mainValue【庁舎】&#10;有形固定資産減価償却率">
          <a:extLst>
            <a:ext uri="{FF2B5EF4-FFF2-40B4-BE49-F238E27FC236}">
              <a16:creationId xmlns:a16="http://schemas.microsoft.com/office/drawing/2014/main" id="{0F401C58-454C-4A2F-A36C-23733F724D67}"/>
            </a:ext>
          </a:extLst>
        </xdr:cNvPr>
        <xdr:cNvSpPr txBox="1"/>
      </xdr:nvSpPr>
      <xdr:spPr>
        <a:xfrm>
          <a:off x="11354444" y="1672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4B791121-E0B7-47BB-955F-F83AFAE31285}"/>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2D5BD43D-9C4D-4D19-A450-387B532A0F24}"/>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63210275-A55F-4C3B-8C7B-FA95D22F9523}"/>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6C93F020-4638-4430-A376-90C90AF66AA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7C466AC9-7D25-48B3-8811-73754147996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22C95916-E11C-4E3C-8E60-9412E0966E93}"/>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D52FF052-B9EE-4FD1-9512-05AB1883781A}"/>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D4EC2097-8B5F-41F4-928B-E054D76864A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D875C0B7-3AAB-4957-8DBD-BDC8A52E457D}"/>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B9B02EBA-781B-41BF-B8E8-B6DB53BD287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3753EFC3-93A2-48E9-B9FE-B7AA455EDE4B}"/>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D375835C-1584-49DD-9862-3EC697A958A8}"/>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D6C46ACC-4B70-4C17-8216-69E7D205B392}"/>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3357C286-6EA0-4E0A-8F83-57BC391C41CD}"/>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C33F477A-B0A8-4F09-AF29-7596B7F031C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53EC32FA-3FBE-4647-8F72-D93AFD76EDDE}"/>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44C82596-56F2-4D57-B4A9-56BEED15CDDB}"/>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EB26A165-BFA7-49B4-A496-4EBADE7EF5E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82299233-3E3C-49A4-9389-9F0D8B6028E2}"/>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A02E51EF-70F6-46A6-A007-5FBEAD5C5B74}"/>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1D048B8-D386-4D36-9E29-AB59FE494A8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35EEF291-7C50-42B8-BF4C-E4D6F7F740EA}"/>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7381A8DB-11F7-45DF-9F67-EF36A8B149A7}"/>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9CDEBEB9-B7C7-4D03-AC0D-6F71BD9CA3C9}"/>
            </a:ext>
          </a:extLst>
        </xdr:cNvPr>
        <xdr:cNvCxnSpPr/>
      </xdr:nvCxnSpPr>
      <xdr:spPr>
        <a:xfrm flipV="1">
          <a:off x="19951064" y="168173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4D50BAA0-2A0C-413D-BF29-33A1223FFCD4}"/>
            </a:ext>
          </a:extLst>
        </xdr:cNvPr>
        <xdr:cNvSpPr txBox="1"/>
      </xdr:nvSpPr>
      <xdr:spPr>
        <a:xfrm>
          <a:off x="1998980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C505E041-6D0B-49B6-9647-B91C6A248F17}"/>
            </a:ext>
          </a:extLst>
        </xdr:cNvPr>
        <xdr:cNvCxnSpPr/>
      </xdr:nvCxnSpPr>
      <xdr:spPr>
        <a:xfrm>
          <a:off x="1988185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2D833B3F-3A05-46C9-95CB-81BF32F0F690}"/>
            </a:ext>
          </a:extLst>
        </xdr:cNvPr>
        <xdr:cNvSpPr txBox="1"/>
      </xdr:nvSpPr>
      <xdr:spPr>
        <a:xfrm>
          <a:off x="19989800" y="1659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0D10D3FC-8EC3-4F1E-BD31-85F948E28601}"/>
            </a:ext>
          </a:extLst>
        </xdr:cNvPr>
        <xdr:cNvCxnSpPr/>
      </xdr:nvCxnSpPr>
      <xdr:spPr>
        <a:xfrm>
          <a:off x="19881850" y="1681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a:extLst>
            <a:ext uri="{FF2B5EF4-FFF2-40B4-BE49-F238E27FC236}">
              <a16:creationId xmlns:a16="http://schemas.microsoft.com/office/drawing/2014/main" id="{0992E02B-CC22-4D81-B60E-C0FE303E6A71}"/>
            </a:ext>
          </a:extLst>
        </xdr:cNvPr>
        <xdr:cNvSpPr txBox="1"/>
      </xdr:nvSpPr>
      <xdr:spPr>
        <a:xfrm>
          <a:off x="19989800" y="17476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6C1B7DD3-5D30-4596-84AC-C4AFBEBD58AA}"/>
            </a:ext>
          </a:extLst>
        </xdr:cNvPr>
        <xdr:cNvSpPr/>
      </xdr:nvSpPr>
      <xdr:spPr>
        <a:xfrm>
          <a:off x="199009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80D96E93-BD29-49BF-A1BD-80C59CEA6D2F}"/>
            </a:ext>
          </a:extLst>
        </xdr:cNvPr>
        <xdr:cNvSpPr/>
      </xdr:nvSpPr>
      <xdr:spPr>
        <a:xfrm>
          <a:off x="191579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46EA505E-47D9-450A-BDBF-4063372EB9AB}"/>
            </a:ext>
          </a:extLst>
        </xdr:cNvPr>
        <xdr:cNvSpPr/>
      </xdr:nvSpPr>
      <xdr:spPr>
        <a:xfrm>
          <a:off x="1834515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5DFEC5C1-77FD-4AF5-A3D6-DC00269A3716}"/>
            </a:ext>
          </a:extLst>
        </xdr:cNvPr>
        <xdr:cNvSpPr/>
      </xdr:nvSpPr>
      <xdr:spPr>
        <a:xfrm>
          <a:off x="175514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DABF7CC1-019B-44B7-8ACD-9BA569669082}"/>
            </a:ext>
          </a:extLst>
        </xdr:cNvPr>
        <xdr:cNvSpPr/>
      </xdr:nvSpPr>
      <xdr:spPr>
        <a:xfrm>
          <a:off x="16757650" y="17501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50E8ADFC-4569-4585-801D-B4E8458B0817}"/>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3BB59422-EA0E-48B3-A5C7-F2ACC3312F8F}"/>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76DD08E4-BBD3-4170-83C4-1FC0462A33E3}"/>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28EA58CE-FF08-49E7-9C09-ECA054880F8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93EDAF1F-A807-486C-B7F2-2213DA8E7166}"/>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24" name="楕円 923">
          <a:extLst>
            <a:ext uri="{FF2B5EF4-FFF2-40B4-BE49-F238E27FC236}">
              <a16:creationId xmlns:a16="http://schemas.microsoft.com/office/drawing/2014/main" id="{5BC51880-A401-4C22-97E6-B369CA9EAB79}"/>
            </a:ext>
          </a:extLst>
        </xdr:cNvPr>
        <xdr:cNvSpPr/>
      </xdr:nvSpPr>
      <xdr:spPr>
        <a:xfrm>
          <a:off x="199009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33038</xdr:rowOff>
    </xdr:from>
    <xdr:ext cx="469744" cy="259045"/>
    <xdr:sp macro="" textlink="">
      <xdr:nvSpPr>
        <xdr:cNvPr id="925" name="【庁舎】&#10;一人当たり面積該当値テキスト">
          <a:extLst>
            <a:ext uri="{FF2B5EF4-FFF2-40B4-BE49-F238E27FC236}">
              <a16:creationId xmlns:a16="http://schemas.microsoft.com/office/drawing/2014/main" id="{39B740C5-9985-4D86-9534-80782EB745AD}"/>
            </a:ext>
          </a:extLst>
        </xdr:cNvPr>
        <xdr:cNvSpPr txBox="1"/>
      </xdr:nvSpPr>
      <xdr:spPr>
        <a:xfrm>
          <a:off x="19989800"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926" name="楕円 925">
          <a:extLst>
            <a:ext uri="{FF2B5EF4-FFF2-40B4-BE49-F238E27FC236}">
              <a16:creationId xmlns:a16="http://schemas.microsoft.com/office/drawing/2014/main" id="{03A3379C-B2E3-4844-933A-1347B986C98F}"/>
            </a:ext>
          </a:extLst>
        </xdr:cNvPr>
        <xdr:cNvSpPr/>
      </xdr:nvSpPr>
      <xdr:spPr>
        <a:xfrm>
          <a:off x="19157950" y="17273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60961</xdr:rowOff>
    </xdr:from>
    <xdr:to>
      <xdr:col>116</xdr:col>
      <xdr:colOff>63500</xdr:colOff>
      <xdr:row>104</xdr:row>
      <xdr:rowOff>64770</xdr:rowOff>
    </xdr:to>
    <xdr:cxnSp macro="">
      <xdr:nvCxnSpPr>
        <xdr:cNvPr id="927" name="直線コネクタ 926">
          <a:extLst>
            <a:ext uri="{FF2B5EF4-FFF2-40B4-BE49-F238E27FC236}">
              <a16:creationId xmlns:a16="http://schemas.microsoft.com/office/drawing/2014/main" id="{D4685CA7-2D46-4453-AE37-1F41CD920A03}"/>
            </a:ext>
          </a:extLst>
        </xdr:cNvPr>
        <xdr:cNvCxnSpPr/>
      </xdr:nvCxnSpPr>
      <xdr:spPr>
        <a:xfrm flipV="1">
          <a:off x="19202400" y="17320261"/>
          <a:ext cx="7493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xdr:rowOff>
    </xdr:from>
    <xdr:to>
      <xdr:col>107</xdr:col>
      <xdr:colOff>101600</xdr:colOff>
      <xdr:row>104</xdr:row>
      <xdr:rowOff>115570</xdr:rowOff>
    </xdr:to>
    <xdr:sp macro="" textlink="">
      <xdr:nvSpPr>
        <xdr:cNvPr id="928" name="楕円 927">
          <a:extLst>
            <a:ext uri="{FF2B5EF4-FFF2-40B4-BE49-F238E27FC236}">
              <a16:creationId xmlns:a16="http://schemas.microsoft.com/office/drawing/2014/main" id="{89AE166A-B16E-4D71-81E2-812B0916F19E}"/>
            </a:ext>
          </a:extLst>
        </xdr:cNvPr>
        <xdr:cNvSpPr/>
      </xdr:nvSpPr>
      <xdr:spPr>
        <a:xfrm>
          <a:off x="1834515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64770</xdr:rowOff>
    </xdr:from>
    <xdr:to>
      <xdr:col>111</xdr:col>
      <xdr:colOff>177800</xdr:colOff>
      <xdr:row>104</xdr:row>
      <xdr:rowOff>64770</xdr:rowOff>
    </xdr:to>
    <xdr:cxnSp macro="">
      <xdr:nvCxnSpPr>
        <xdr:cNvPr id="929" name="直線コネクタ 928">
          <a:extLst>
            <a:ext uri="{FF2B5EF4-FFF2-40B4-BE49-F238E27FC236}">
              <a16:creationId xmlns:a16="http://schemas.microsoft.com/office/drawing/2014/main" id="{16BB8BC0-6FEB-4BFC-9E3A-062233FFB35A}"/>
            </a:ext>
          </a:extLst>
        </xdr:cNvPr>
        <xdr:cNvCxnSpPr/>
      </xdr:nvCxnSpPr>
      <xdr:spPr>
        <a:xfrm>
          <a:off x="18395950" y="173240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930" name="楕円 929">
          <a:extLst>
            <a:ext uri="{FF2B5EF4-FFF2-40B4-BE49-F238E27FC236}">
              <a16:creationId xmlns:a16="http://schemas.microsoft.com/office/drawing/2014/main" id="{C162D7DD-D953-4075-8283-4A8525236350}"/>
            </a:ext>
          </a:extLst>
        </xdr:cNvPr>
        <xdr:cNvSpPr/>
      </xdr:nvSpPr>
      <xdr:spPr>
        <a:xfrm>
          <a:off x="175514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64770</xdr:rowOff>
    </xdr:from>
    <xdr:to>
      <xdr:col>107</xdr:col>
      <xdr:colOff>50800</xdr:colOff>
      <xdr:row>104</xdr:row>
      <xdr:rowOff>68580</xdr:rowOff>
    </xdr:to>
    <xdr:cxnSp macro="">
      <xdr:nvCxnSpPr>
        <xdr:cNvPr id="931" name="直線コネクタ 930">
          <a:extLst>
            <a:ext uri="{FF2B5EF4-FFF2-40B4-BE49-F238E27FC236}">
              <a16:creationId xmlns:a16="http://schemas.microsoft.com/office/drawing/2014/main" id="{F7EF84F9-EF4C-402D-9939-DD0708058F36}"/>
            </a:ext>
          </a:extLst>
        </xdr:cNvPr>
        <xdr:cNvCxnSpPr/>
      </xdr:nvCxnSpPr>
      <xdr:spPr>
        <a:xfrm flipV="1">
          <a:off x="17602200" y="1732407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17780</xdr:rowOff>
    </xdr:from>
    <xdr:to>
      <xdr:col>98</xdr:col>
      <xdr:colOff>38100</xdr:colOff>
      <xdr:row>104</xdr:row>
      <xdr:rowOff>119380</xdr:rowOff>
    </xdr:to>
    <xdr:sp macro="" textlink="">
      <xdr:nvSpPr>
        <xdr:cNvPr id="932" name="楕円 931">
          <a:extLst>
            <a:ext uri="{FF2B5EF4-FFF2-40B4-BE49-F238E27FC236}">
              <a16:creationId xmlns:a16="http://schemas.microsoft.com/office/drawing/2014/main" id="{E47B2963-01D6-402B-AD9E-B627A8DAE595}"/>
            </a:ext>
          </a:extLst>
        </xdr:cNvPr>
        <xdr:cNvSpPr/>
      </xdr:nvSpPr>
      <xdr:spPr>
        <a:xfrm>
          <a:off x="16757650" y="17277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104</xdr:row>
      <xdr:rowOff>68580</xdr:rowOff>
    </xdr:to>
    <xdr:cxnSp macro="">
      <xdr:nvCxnSpPr>
        <xdr:cNvPr id="933" name="直線コネクタ 932">
          <a:extLst>
            <a:ext uri="{FF2B5EF4-FFF2-40B4-BE49-F238E27FC236}">
              <a16:creationId xmlns:a16="http://schemas.microsoft.com/office/drawing/2014/main" id="{78F9D5A9-7E00-4BC3-9E12-043C310D9EAC}"/>
            </a:ext>
          </a:extLst>
        </xdr:cNvPr>
        <xdr:cNvCxnSpPr/>
      </xdr:nvCxnSpPr>
      <xdr:spPr>
        <a:xfrm>
          <a:off x="16802100" y="173278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a:extLst>
            <a:ext uri="{FF2B5EF4-FFF2-40B4-BE49-F238E27FC236}">
              <a16:creationId xmlns:a16="http://schemas.microsoft.com/office/drawing/2014/main" id="{ECF95A76-6A04-434E-BBF5-3F199BACA4A1}"/>
            </a:ext>
          </a:extLst>
        </xdr:cNvPr>
        <xdr:cNvSpPr txBox="1"/>
      </xdr:nvSpPr>
      <xdr:spPr>
        <a:xfrm>
          <a:off x="189802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a:extLst>
            <a:ext uri="{FF2B5EF4-FFF2-40B4-BE49-F238E27FC236}">
              <a16:creationId xmlns:a16="http://schemas.microsoft.com/office/drawing/2014/main" id="{329248DD-7FBF-45B3-99D8-9B2590014219}"/>
            </a:ext>
          </a:extLst>
        </xdr:cNvPr>
        <xdr:cNvSpPr txBox="1"/>
      </xdr:nvSpPr>
      <xdr:spPr>
        <a:xfrm>
          <a:off x="181801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a:extLst>
            <a:ext uri="{FF2B5EF4-FFF2-40B4-BE49-F238E27FC236}">
              <a16:creationId xmlns:a16="http://schemas.microsoft.com/office/drawing/2014/main" id="{255A2CB7-42FD-4D7C-B6A6-971D7A00566D}"/>
            </a:ext>
          </a:extLst>
        </xdr:cNvPr>
        <xdr:cNvSpPr txBox="1"/>
      </xdr:nvSpPr>
      <xdr:spPr>
        <a:xfrm>
          <a:off x="17386377" y="176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a:extLst>
            <a:ext uri="{FF2B5EF4-FFF2-40B4-BE49-F238E27FC236}">
              <a16:creationId xmlns:a16="http://schemas.microsoft.com/office/drawing/2014/main" id="{819C0C34-E4EE-48BF-B396-7F0A8D02835A}"/>
            </a:ext>
          </a:extLst>
        </xdr:cNvPr>
        <xdr:cNvSpPr txBox="1"/>
      </xdr:nvSpPr>
      <xdr:spPr>
        <a:xfrm>
          <a:off x="16592627" y="175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132097</xdr:rowOff>
    </xdr:from>
    <xdr:ext cx="469744" cy="259045"/>
    <xdr:sp macro="" textlink="">
      <xdr:nvSpPr>
        <xdr:cNvPr id="938" name="n_1mainValue【庁舎】&#10;一人当たり面積">
          <a:extLst>
            <a:ext uri="{FF2B5EF4-FFF2-40B4-BE49-F238E27FC236}">
              <a16:creationId xmlns:a16="http://schemas.microsoft.com/office/drawing/2014/main" id="{5554D2CE-7864-4D02-AAA5-F5FA0915283B}"/>
            </a:ext>
          </a:extLst>
        </xdr:cNvPr>
        <xdr:cNvSpPr txBox="1"/>
      </xdr:nvSpPr>
      <xdr:spPr>
        <a:xfrm>
          <a:off x="189802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132097</xdr:rowOff>
    </xdr:from>
    <xdr:ext cx="469744" cy="259045"/>
    <xdr:sp macro="" textlink="">
      <xdr:nvSpPr>
        <xdr:cNvPr id="939" name="n_2mainValue【庁舎】&#10;一人当たり面積">
          <a:extLst>
            <a:ext uri="{FF2B5EF4-FFF2-40B4-BE49-F238E27FC236}">
              <a16:creationId xmlns:a16="http://schemas.microsoft.com/office/drawing/2014/main" id="{2854BFB2-A3AB-4C69-AE34-641C299D8237}"/>
            </a:ext>
          </a:extLst>
        </xdr:cNvPr>
        <xdr:cNvSpPr txBox="1"/>
      </xdr:nvSpPr>
      <xdr:spPr>
        <a:xfrm>
          <a:off x="181801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940" name="n_3mainValue【庁舎】&#10;一人当たり面積">
          <a:extLst>
            <a:ext uri="{FF2B5EF4-FFF2-40B4-BE49-F238E27FC236}">
              <a16:creationId xmlns:a16="http://schemas.microsoft.com/office/drawing/2014/main" id="{FB255E34-E7B5-4CC7-B708-72255F603F67}"/>
            </a:ext>
          </a:extLst>
        </xdr:cNvPr>
        <xdr:cNvSpPr txBox="1"/>
      </xdr:nvSpPr>
      <xdr:spPr>
        <a:xfrm>
          <a:off x="17386377"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941" name="n_4mainValue【庁舎】&#10;一人当たり面積">
          <a:extLst>
            <a:ext uri="{FF2B5EF4-FFF2-40B4-BE49-F238E27FC236}">
              <a16:creationId xmlns:a16="http://schemas.microsoft.com/office/drawing/2014/main" id="{37FD79BF-2400-4CC2-A27B-00E3070E1E8B}"/>
            </a:ext>
          </a:extLst>
        </xdr:cNvPr>
        <xdr:cNvSpPr txBox="1"/>
      </xdr:nvSpPr>
      <xdr:spPr>
        <a:xfrm>
          <a:off x="16592627"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D73EB2C2-CB8F-4092-BA9B-362B8152BE26}"/>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2930C944-20A7-4A33-AB55-72E2A919945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36765D57-5328-4884-8D6F-DA9487171B99}"/>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一般廃棄物処理施設であり、その他の施設は低い水準となっている。それぞれの減価償却率の伸び率は類似団体平均値と同程度の推移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一般廃棄物処理施設については、現在、一部の施設で建替えを行っているため、現在の減価償却率は問題ないものと考える。</a:t>
          </a:r>
          <a:endParaRPr lang="ja-JP" altLang="ja-JP" sz="1400">
            <a:effectLst/>
          </a:endParaRPr>
        </a:p>
        <a:p>
          <a:r>
            <a:rPr kumimoji="1" lang="ja-JP" altLang="ja-JP" sz="1100">
              <a:solidFill>
                <a:schemeClr val="dk1"/>
              </a:solidFill>
              <a:effectLst/>
              <a:latin typeface="+mn-lt"/>
              <a:ea typeface="+mn-ea"/>
              <a:cs typeface="+mn-cs"/>
            </a:rPr>
            <a:t>令和元年度に市民会館の減価償却率が大幅に減少したのは、高崎芸術劇場を新築したことが主要因である。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915400"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8350" y="4478867"/>
          <a:ext cx="89154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前年度と比較し、０．０２ポイント下回った。</a:t>
          </a:r>
        </a:p>
        <a:p>
          <a:r>
            <a:rPr kumimoji="1" lang="ja-JP" altLang="en-US" sz="1300">
              <a:latin typeface="ＭＳ Ｐゴシック" panose="020B0600070205080204" pitchFamily="50" charset="-128"/>
              <a:ea typeface="ＭＳ Ｐゴシック" panose="020B0600070205080204" pitchFamily="50" charset="-128"/>
            </a:rPr>
            <a:t>　基準財政需要額は年々増加しているが、市税等の基準財政収入額が前年度と比較し減少したことが要因と考えられる。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０．０５ポイント上回っており、比較的良好な数値ではあるが、今後も徹底した事業の見直しや適正な職員配置等による歳出削減及び市税収入等の確保の強化、未利用公有地の処分・活用の促進等による歳入確保策に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76200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711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41728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前年度と比べ、４．７ポイント向上したものの、類似団体を２．１ポイント上回る結果となった。</a:t>
          </a:r>
        </a:p>
        <a:p>
          <a:r>
            <a:rPr kumimoji="1" lang="ja-JP" altLang="en-US" sz="1100">
              <a:latin typeface="ＭＳ Ｐゴシック" panose="020B0600070205080204" pitchFamily="50" charset="-128"/>
              <a:ea typeface="ＭＳ Ｐゴシック" panose="020B0600070205080204" pitchFamily="50" charset="-128"/>
            </a:rPr>
            <a:t>　介護保険特別会計等の繰出金、子ども医療費助成や障害福祉関係の扶助費及び高齢者福祉に係る事業に伴う物件費の増加等により経常経費充当一般財源が増加したものの、臨時財政対策債の増加等、それを上回る経常一般財源があったため、経常収支比率の改善につながった。</a:t>
          </a:r>
        </a:p>
        <a:p>
          <a:r>
            <a:rPr kumimoji="1" lang="ja-JP" altLang="en-US" sz="1100">
              <a:latin typeface="ＭＳ Ｐゴシック" panose="020B0600070205080204" pitchFamily="50" charset="-128"/>
              <a:ea typeface="ＭＳ Ｐゴシック" panose="020B0600070205080204" pitchFamily="50" charset="-128"/>
            </a:rPr>
            <a:t>　今後、社会保障費の増加や、高浜クリーンセンター等の建設事業に係る地方債の償還による公債費の増加が見込まれるため、経費削減とともに、より効果の高い事業への重点的な予算配分を行うなど、現在の水準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65</xdr:row>
      <xdr:rowOff>93133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59346"/>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101177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3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101177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489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36830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489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前年度と比べ１３，２０７円の増加。</a:t>
          </a:r>
        </a:p>
        <a:p>
          <a:r>
            <a:rPr kumimoji="1" lang="ja-JP" altLang="en-US" sz="1300">
              <a:latin typeface="ＭＳ Ｐゴシック" panose="020B0600070205080204" pitchFamily="50" charset="-128"/>
              <a:ea typeface="ＭＳ Ｐゴシック" panose="020B0600070205080204" pitchFamily="50" charset="-128"/>
            </a:rPr>
            <a:t>　新型コロナウイルス予防接種事業や病原体検査手数料等の物件費の増加及び住民基本台帳人口の減少（▲１，３８３人）が要因と考えられる。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類似団体と同水準であり、比較的良好な数値であるが、施設の運営費や維持管理費等が増加傾向にあることから、より効率的な施設管理や適正な職員配置によりコストの低減を図る。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73654</xdr:rowOff>
    </xdr:from>
    <xdr:to>
      <xdr:col>23</xdr:col>
      <xdr:colOff>133350</xdr:colOff>
      <xdr:row>83</xdr:row>
      <xdr:rowOff>167776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2554"/>
          <a:ext cx="838200" cy="2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169577</xdr:rowOff>
    </xdr:from>
    <xdr:to>
      <xdr:col>19</xdr:col>
      <xdr:colOff>133350</xdr:colOff>
      <xdr:row>82</xdr:row>
      <xdr:rowOff>73654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7027"/>
          <a:ext cx="889000" cy="7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88802</xdr:rowOff>
    </xdr:from>
    <xdr:to>
      <xdr:col>15</xdr:col>
      <xdr:colOff>82550</xdr:colOff>
      <xdr:row>81</xdr:row>
      <xdr:rowOff>169577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6252"/>
          <a:ext cx="889000" cy="8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34449</xdr:rowOff>
    </xdr:from>
    <xdr:to>
      <xdr:col>11</xdr:col>
      <xdr:colOff>31750</xdr:colOff>
      <xdr:row>81</xdr:row>
      <xdr:rowOff>88802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21899"/>
          <a:ext cx="889000" cy="5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116976</xdr:rowOff>
    </xdr:from>
    <xdr:to>
      <xdr:col>23</xdr:col>
      <xdr:colOff>184150</xdr:colOff>
      <xdr:row>84</xdr:row>
      <xdr:rowOff>47126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89053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22854</xdr:rowOff>
    </xdr:from>
    <xdr:to>
      <xdr:col>19</xdr:col>
      <xdr:colOff>184150</xdr:colOff>
      <xdr:row>82</xdr:row>
      <xdr:rowOff>124454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134631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5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118777</xdr:rowOff>
    </xdr:from>
    <xdr:to>
      <xdr:col>15</xdr:col>
      <xdr:colOff>133350</xdr:colOff>
      <xdr:row>82</xdr:row>
      <xdr:rowOff>48927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33704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9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38002</xdr:rowOff>
    </xdr:from>
    <xdr:to>
      <xdr:col>11</xdr:col>
      <xdr:colOff>82550</xdr:colOff>
      <xdr:row>81</xdr:row>
      <xdr:rowOff>139602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124379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155099</xdr:rowOff>
    </xdr:from>
    <xdr:to>
      <xdr:col>7</xdr:col>
      <xdr:colOff>31750</xdr:colOff>
      <xdr:row>81</xdr:row>
      <xdr:rowOff>85249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70026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5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職員分布が変わったことによる経験年数階層の変動の影響が少なく、同水準で推移しており、平均的な水準といえる。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今後も勤務実績を的確に反映させるなど、引き続き給与の適正化に努める。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85</xdr:row>
      <xdr:rowOff>169636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152400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084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相談所設置に向けた準備や子育て支援体制の強化に加え、新型コロナウイルス感染症対策による保健所機能の強化のために上昇しているが、類似団体と比較しても下回っており、比較的良好な数値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164677</xdr:rowOff>
    </xdr:from>
    <xdr:to>
      <xdr:col>81</xdr:col>
      <xdr:colOff>44450</xdr:colOff>
      <xdr:row>60</xdr:row>
      <xdr:rowOff>1270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802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164677</xdr:rowOff>
    </xdr:from>
    <xdr:to>
      <xdr:col>77</xdr:col>
      <xdr:colOff>44450</xdr:colOff>
      <xdr:row>59</xdr:row>
      <xdr:rowOff>168698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28022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144569</xdr:rowOff>
    </xdr:from>
    <xdr:to>
      <xdr:col>72</xdr:col>
      <xdr:colOff>203200</xdr:colOff>
      <xdr:row>59</xdr:row>
      <xdr:rowOff>168698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6011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144569</xdr:rowOff>
    </xdr:from>
    <xdr:to>
      <xdr:col>68</xdr:col>
      <xdr:colOff>152400</xdr:colOff>
      <xdr:row>59</xdr:row>
      <xdr:rowOff>152612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117898</xdr:rowOff>
    </xdr:from>
    <xdr:to>
      <xdr:col>73</xdr:col>
      <xdr:colOff>44450</xdr:colOff>
      <xdr:row>60</xdr:row>
      <xdr:rowOff>48048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58225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93769</xdr:rowOff>
    </xdr:from>
    <xdr:to>
      <xdr:col>68</xdr:col>
      <xdr:colOff>203200</xdr:colOff>
      <xdr:row>60</xdr:row>
      <xdr:rowOff>23919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34096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101812</xdr:rowOff>
    </xdr:from>
    <xdr:to>
      <xdr:col>64</xdr:col>
      <xdr:colOff>152400</xdr:colOff>
      <xdr:row>60</xdr:row>
      <xdr:rowOff>31962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42139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前年度と比べ０．４ポイントの向上。</a:t>
          </a:r>
        </a:p>
        <a:p>
          <a:r>
            <a:rPr kumimoji="1" lang="ja-JP" altLang="en-US" sz="1300">
              <a:latin typeface="ＭＳ Ｐゴシック" panose="020B0600070205080204" pitchFamily="50" charset="-128"/>
              <a:ea typeface="ＭＳ Ｐゴシック" panose="020B0600070205080204" pitchFamily="50" charset="-128"/>
            </a:rPr>
            <a:t>　公営企業債償還に対する繰入金が減少傾向にあるとともに、臨時財政対策債発行可能額が増加したことが要因と考えられる。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比率の向上が続いているが、高浜クリーンセンターの建替工事が継続していくこと、また、臨時財政対策債の発行も継続する見込みであることから、引き続き適正な市債発行に努める。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147638</xdr:rowOff>
    </xdr:from>
    <xdr:to>
      <xdr:col>81</xdr:col>
      <xdr:colOff>44450</xdr:colOff>
      <xdr:row>40</xdr:row>
      <xdr:rowOff>16404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83418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16404</xdr:rowOff>
    </xdr:from>
    <xdr:to>
      <xdr:col>77</xdr:col>
      <xdr:colOff>44450</xdr:colOff>
      <xdr:row>40</xdr:row>
      <xdr:rowOff>76729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8744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76729</xdr:rowOff>
    </xdr:from>
    <xdr:to>
      <xdr:col>72</xdr:col>
      <xdr:colOff>203200</xdr:colOff>
      <xdr:row>40</xdr:row>
      <xdr:rowOff>106892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9347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106892</xdr:rowOff>
    </xdr:from>
    <xdr:to>
      <xdr:col>68</xdr:col>
      <xdr:colOff>152400</xdr:colOff>
      <xdr:row>40</xdr:row>
      <xdr:rowOff>127000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96838</xdr:rowOff>
    </xdr:from>
    <xdr:to>
      <xdr:col>81</xdr:col>
      <xdr:colOff>95250</xdr:colOff>
      <xdr:row>40</xdr:row>
      <xdr:rowOff>26988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113365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137054</xdr:rowOff>
    </xdr:from>
    <xdr:to>
      <xdr:col>77</xdr:col>
      <xdr:colOff>95250</xdr:colOff>
      <xdr:row>40</xdr:row>
      <xdr:rowOff>67204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77381</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59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25929</xdr:rowOff>
    </xdr:from>
    <xdr:to>
      <xdr:col>73</xdr:col>
      <xdr:colOff>44450</xdr:colOff>
      <xdr:row>40</xdr:row>
      <xdr:rowOff>127529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137706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56092</xdr:rowOff>
    </xdr:from>
    <xdr:to>
      <xdr:col>68</xdr:col>
      <xdr:colOff>203200</xdr:colOff>
      <xdr:row>40</xdr:row>
      <xdr:rowOff>157692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167869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前年度と比べ６．６ポイントの向上。</a:t>
          </a:r>
        </a:p>
        <a:p>
          <a:r>
            <a:rPr kumimoji="1" lang="ja-JP" altLang="en-US" sz="1300">
              <a:latin typeface="ＭＳ Ｐゴシック" panose="020B0600070205080204" pitchFamily="50" charset="-128"/>
              <a:ea typeface="ＭＳ Ｐゴシック" panose="020B0600070205080204" pitchFamily="50" charset="-128"/>
            </a:rPr>
            <a:t>　公営企業債償還に対する繰入金が減少傾向にあることにより将来負担額が減少したこと、減債基金を積立てたことで基金現在高が増加し、充当可能財源等が増加したことが要因と考えられる。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早期健全化基準の３５０．０％は大きく下回るものの、今後も事業実施の適正化を図り、財政の健全化に努める。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69173</xdr:rowOff>
    </xdr:from>
    <xdr:to>
      <xdr:col>81</xdr:col>
      <xdr:colOff>44450</xdr:colOff>
      <xdr:row>15</xdr:row>
      <xdr:rowOff>122259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40923"/>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122259</xdr:rowOff>
    </xdr:from>
    <xdr:to>
      <xdr:col>77</xdr:col>
      <xdr:colOff>44450</xdr:colOff>
      <xdr:row>16</xdr:row>
      <xdr:rowOff>10329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694009"/>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97324</xdr:rowOff>
    </xdr:from>
    <xdr:to>
      <xdr:col>72</xdr:col>
      <xdr:colOff>203200</xdr:colOff>
      <xdr:row>16</xdr:row>
      <xdr:rowOff>10329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66907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60325</xdr:rowOff>
    </xdr:from>
    <xdr:to>
      <xdr:col>68</xdr:col>
      <xdr:colOff>152400</xdr:colOff>
      <xdr:row>15</xdr:row>
      <xdr:rowOff>97324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632075"/>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18373</xdr:rowOff>
    </xdr:from>
    <xdr:to>
      <xdr:col>81</xdr:col>
      <xdr:colOff>95250</xdr:colOff>
      <xdr:row>15</xdr:row>
      <xdr:rowOff>119973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161900</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6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71459</xdr:rowOff>
    </xdr:from>
    <xdr:to>
      <xdr:col>77</xdr:col>
      <xdr:colOff>95250</xdr:colOff>
      <xdr:row>16</xdr:row>
      <xdr:rowOff>1609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157836</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72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130979</xdr:rowOff>
    </xdr:from>
    <xdr:to>
      <xdr:col>73</xdr:col>
      <xdr:colOff>44450</xdr:colOff>
      <xdr:row>16</xdr:row>
      <xdr:rowOff>61129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45906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78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46524</xdr:rowOff>
    </xdr:from>
    <xdr:to>
      <xdr:col>68</xdr:col>
      <xdr:colOff>203200</xdr:colOff>
      <xdr:row>15</xdr:row>
      <xdr:rowOff>148124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132901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7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9525</xdr:rowOff>
    </xdr:from>
    <xdr:to>
      <xdr:col>64</xdr:col>
      <xdr:colOff>152400</xdr:colOff>
      <xdr:row>15</xdr:row>
      <xdr:rowOff>111125</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121302</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126999</xdr:colOff>
      <xdr:row>26</xdr:row>
      <xdr:rowOff>74083</xdr:rowOff>
    </xdr:from>
    <xdr:ext cx="10392833" cy="645583"/>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761999" y="4476750"/>
          <a:ext cx="10392833" cy="645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前年度から１．６ポイント下がっており、類似団体と比較すると１．３ポイント下回っている。</a:t>
          </a:r>
        </a:p>
        <a:p>
          <a:r>
            <a:rPr kumimoji="1" lang="ja-JP" altLang="en-US" sz="1300">
              <a:latin typeface="ＭＳ Ｐゴシック" panose="020B0600070205080204" pitchFamily="50" charset="-128"/>
              <a:ea typeface="ＭＳ Ｐゴシック" panose="020B0600070205080204" pitchFamily="50" charset="-128"/>
            </a:rPr>
            <a:t>　退職手当や時間外手当の増加があったものの、経常一般財源収入額が増加したことにより、全体としては比率が減少した。</a:t>
          </a:r>
        </a:p>
        <a:p>
          <a:r>
            <a:rPr kumimoji="1" lang="ja-JP" altLang="en-US" sz="1300">
              <a:latin typeface="ＭＳ Ｐゴシック" panose="020B0600070205080204" pitchFamily="50" charset="-128"/>
              <a:ea typeface="ＭＳ Ｐゴシック" panose="020B0600070205080204" pitchFamily="50" charset="-128"/>
            </a:rPr>
            <a:t>　引き続き、職員数の適正化に努める。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01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2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の充実のための本市独自事業に要する委託料が年々増加しているものの、経常一般財源収入額が増加したことにより、比率は前年度から０．５ポイント減少したが、依然として類似団体を上回る結果となった。</a:t>
          </a:r>
        </a:p>
        <a:p>
          <a:r>
            <a:rPr kumimoji="1" lang="ja-JP" altLang="en-US" sz="1300">
              <a:latin typeface="ＭＳ Ｐゴシック" panose="020B0600070205080204" pitchFamily="50" charset="-128"/>
              <a:ea typeface="ＭＳ Ｐゴシック" panose="020B0600070205080204" pitchFamily="50" charset="-128"/>
            </a:rPr>
            <a:t>　既存施設の管理・運営に係る経費も上昇傾向であることから、今後も引き続き、事務事業コストの縮減等により物件費の抑制に努める。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73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124279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51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前年度から０．４ポイント下がっており、類似団体と比較すると２．７ポイント下回っている。</a:t>
          </a:r>
        </a:p>
        <a:p>
          <a:r>
            <a:rPr kumimoji="1" lang="ja-JP" altLang="en-US" sz="1300">
              <a:latin typeface="ＭＳ Ｐゴシック" panose="020B0600070205080204" pitchFamily="50" charset="-128"/>
              <a:ea typeface="ＭＳ Ｐゴシック" panose="020B0600070205080204" pitchFamily="50" charset="-128"/>
            </a:rPr>
            <a:t>　障害福祉費や児童福祉費が年々増加しているものの、経常一般財源収入額が増加したことにより、全体としては比率が減少した。</a:t>
          </a:r>
        </a:p>
        <a:p>
          <a:r>
            <a:rPr kumimoji="1" lang="ja-JP" altLang="en-US" sz="1300">
              <a:latin typeface="ＭＳ Ｐゴシック" panose="020B0600070205080204" pitchFamily="50" charset="-128"/>
              <a:ea typeface="ＭＳ Ｐゴシック" panose="020B0600070205080204" pitchFamily="50" charset="-128"/>
            </a:rPr>
            <a:t>　扶助費の性質上、今後はまた増加に転じることが推測されるため、引き続き経費の適正な執行に努める。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や後期高齢者医療特別会計への繰出金及び維持補修費が増加したものの、経常一般財源収入額が増加したことにより比率は前年度から０．４ポイント減少し、類似団体との比較では０．９ポイント下回った。</a:t>
          </a:r>
        </a:p>
        <a:p>
          <a:r>
            <a:rPr kumimoji="1" lang="ja-JP" altLang="en-US" sz="1300">
              <a:latin typeface="ＭＳ Ｐゴシック" panose="020B0600070205080204" pitchFamily="50" charset="-128"/>
              <a:ea typeface="ＭＳ Ｐゴシック" panose="020B0600070205080204" pitchFamily="50" charset="-128"/>
            </a:rPr>
            <a:t>　高齢化の進行により、介護保険や後期高齢者の医療に対する負担は今後も増加すると見込まれるため、引き続き適正な執行に努める。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42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57</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82550</xdr:rowOff>
    </xdr:from>
    <xdr:to>
      <xdr:col>73</xdr:col>
      <xdr:colOff>180975</xdr:colOff>
      <xdr:row>57</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57150</xdr:rowOff>
    </xdr:from>
    <xdr:to>
      <xdr:col>69</xdr:col>
      <xdr:colOff>92075</xdr:colOff>
      <xdr:row>57</xdr:row>
      <xdr:rowOff>82550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31750</xdr:rowOff>
    </xdr:from>
    <xdr:to>
      <xdr:col>69</xdr:col>
      <xdr:colOff>142875</xdr:colOff>
      <xdr:row>57</xdr:row>
      <xdr:rowOff>133350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消防組合・下水道事業費に係る負担金が増加したものの、経常一般財源収入額が増加したことにより、比率は前年度から０．４ポイント減少したが、依然として類似団体を上回る結果となった。</a:t>
          </a:r>
        </a:p>
        <a:p>
          <a:r>
            <a:rPr kumimoji="1" lang="ja-JP" altLang="en-US" sz="1200">
              <a:latin typeface="ＭＳ Ｐゴシック" panose="020B0600070205080204" pitchFamily="50" charset="-128"/>
              <a:ea typeface="ＭＳ Ｐゴシック" panose="020B0600070205080204" pitchFamily="50" charset="-128"/>
            </a:rPr>
            <a:t>　各種団体への運営補助等の本市独自事業に対する支出が大きく、類似団体を上回る状況が続いているため、補助金については、必要性や効果について引き続き検証を行い、適正な執行に努める。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5598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1270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8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28702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前年度から１．４ポイント下がっており、類似団体と比較すると０．７ポイント下回っている。</a:t>
          </a:r>
        </a:p>
        <a:p>
          <a:r>
            <a:rPr kumimoji="1" lang="ja-JP" altLang="en-US" sz="1300">
              <a:latin typeface="ＭＳ Ｐゴシック" panose="020B0600070205080204" pitchFamily="50" charset="-128"/>
              <a:ea typeface="ＭＳ Ｐゴシック" panose="020B0600070205080204" pitchFamily="50" charset="-128"/>
            </a:rPr>
            <a:t>　臨時財政対策債等の定期償還元金が増加したものの、定期長期債償還利子が減少したことや、経常一般財源収入額が増加したことにより、全体としては比率が減少した。</a:t>
          </a:r>
        </a:p>
        <a:p>
          <a:r>
            <a:rPr kumimoji="1" lang="ja-JP" altLang="en-US" sz="1300">
              <a:latin typeface="ＭＳ Ｐゴシック" panose="020B0600070205080204" pitchFamily="50" charset="-128"/>
              <a:ea typeface="ＭＳ Ｐゴシック" panose="020B0600070205080204" pitchFamily="50" charset="-128"/>
            </a:rPr>
            <a:t>　今後は大型の施設整備事業の償還が始まり、公債費の増加が見込まれるため、引き続き適正な地方債発行に努める。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105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138430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前年度と比較し、３．３ポイント下回ったが、類似団体との比較では２．８ポイント上回っている。</a:t>
          </a:r>
        </a:p>
        <a:p>
          <a:r>
            <a:rPr kumimoji="1" lang="ja-JP" altLang="en-US" sz="1300">
              <a:latin typeface="ＭＳ Ｐゴシック" panose="020B0600070205080204" pitchFamily="50" charset="-128"/>
              <a:ea typeface="ＭＳ Ｐゴシック" panose="020B0600070205080204" pitchFamily="50" charset="-128"/>
            </a:rPr>
            <a:t>　扶助費や施設管理等に伴う物件費が今後も増加していくことが見込まれる中、「徹底した事業費の削減」、「重点事業の積極的な推進」、「人件費の圧縮」を３つの柱に掲げ、選択と集中により適正な予算執行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4465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95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452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76708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164384</xdr:rowOff>
    </xdr:from>
    <xdr:to>
      <xdr:col>29</xdr:col>
      <xdr:colOff>127000</xdr:colOff>
      <xdr:row>14</xdr:row>
      <xdr:rowOff>104719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40859"/>
          <a:ext cx="647700" cy="11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104719</xdr:rowOff>
    </xdr:from>
    <xdr:to>
      <xdr:col>26</xdr:col>
      <xdr:colOff>50800</xdr:colOff>
      <xdr:row>15</xdr:row>
      <xdr:rowOff>85745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52644"/>
          <a:ext cx="698500" cy="15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85745</xdr:rowOff>
    </xdr:from>
    <xdr:to>
      <xdr:col>22</xdr:col>
      <xdr:colOff>114300</xdr:colOff>
      <xdr:row>15</xdr:row>
      <xdr:rowOff>137912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05120"/>
          <a:ext cx="698500" cy="5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137912</xdr:rowOff>
    </xdr:from>
    <xdr:to>
      <xdr:col>18</xdr:col>
      <xdr:colOff>177800</xdr:colOff>
      <xdr:row>16</xdr:row>
      <xdr:rowOff>27727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57287"/>
          <a:ext cx="6985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113584</xdr:rowOff>
    </xdr:from>
    <xdr:to>
      <xdr:col>29</xdr:col>
      <xdr:colOff>177800</xdr:colOff>
      <xdr:row>14</xdr:row>
      <xdr:rowOff>43734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9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130111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3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53919</xdr:rowOff>
    </xdr:from>
    <xdr:to>
      <xdr:col>26</xdr:col>
      <xdr:colOff>101600</xdr:colOff>
      <xdr:row>14</xdr:row>
      <xdr:rowOff>155519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0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165696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7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34945</xdr:rowOff>
    </xdr:from>
    <xdr:to>
      <xdr:col>22</xdr:col>
      <xdr:colOff>165100</xdr:colOff>
      <xdr:row>15</xdr:row>
      <xdr:rowOff>136545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5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146722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2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87112</xdr:rowOff>
    </xdr:from>
    <xdr:to>
      <xdr:col>19</xdr:col>
      <xdr:colOff>38100</xdr:colOff>
      <xdr:row>16</xdr:row>
      <xdr:rowOff>17262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0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27439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7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148377</xdr:rowOff>
    </xdr:from>
    <xdr:to>
      <xdr:col>15</xdr:col>
      <xdr:colOff>101600</xdr:colOff>
      <xdr:row>16</xdr:row>
      <xdr:rowOff>78527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6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88704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242176</xdr:rowOff>
    </xdr:from>
    <xdr:to>
      <xdr:col>29</xdr:col>
      <xdr:colOff>127000</xdr:colOff>
      <xdr:row>35</xdr:row>
      <xdr:rowOff>249034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52526"/>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173177</xdr:rowOff>
    </xdr:from>
    <xdr:to>
      <xdr:col>26</xdr:col>
      <xdr:colOff>50800</xdr:colOff>
      <xdr:row>35</xdr:row>
      <xdr:rowOff>249034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83527"/>
          <a:ext cx="698500" cy="7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165557</xdr:rowOff>
    </xdr:from>
    <xdr:to>
      <xdr:col>22</xdr:col>
      <xdr:colOff>114300</xdr:colOff>
      <xdr:row>35</xdr:row>
      <xdr:rowOff>173177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75907"/>
          <a:ext cx="698500" cy="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124143</xdr:rowOff>
    </xdr:from>
    <xdr:to>
      <xdr:col>18</xdr:col>
      <xdr:colOff>177800</xdr:colOff>
      <xdr:row>35</xdr:row>
      <xdr:rowOff>165557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34493"/>
          <a:ext cx="698500" cy="4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191376</xdr:rowOff>
    </xdr:from>
    <xdr:to>
      <xdr:col>29</xdr:col>
      <xdr:colOff>177800</xdr:colOff>
      <xdr:row>35</xdr:row>
      <xdr:rowOff>292976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0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163453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7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198234</xdr:rowOff>
    </xdr:from>
    <xdr:to>
      <xdr:col>26</xdr:col>
      <xdr:colOff>101600</xdr:colOff>
      <xdr:row>35</xdr:row>
      <xdr:rowOff>299834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0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284611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9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122377</xdr:rowOff>
    </xdr:from>
    <xdr:to>
      <xdr:col>22</xdr:col>
      <xdr:colOff>165100</xdr:colOff>
      <xdr:row>35</xdr:row>
      <xdr:rowOff>223977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3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208754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114757</xdr:rowOff>
    </xdr:from>
    <xdr:to>
      <xdr:col>19</xdr:col>
      <xdr:colOff>38100</xdr:colOff>
      <xdr:row>35</xdr:row>
      <xdr:rowOff>216357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25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201134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73343</xdr:rowOff>
    </xdr:from>
    <xdr:to>
      <xdr:col>15</xdr:col>
      <xdr:colOff>101600</xdr:colOff>
      <xdr:row>35</xdr:row>
      <xdr:rowOff>174943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8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185120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5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56588</xdr:rowOff>
    </xdr:from>
    <xdr:to>
      <xdr:col>24</xdr:col>
      <xdr:colOff>63500</xdr:colOff>
      <xdr:row>35</xdr:row>
      <xdr:rowOff>130915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7338"/>
          <a:ext cx="8382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130915</xdr:rowOff>
    </xdr:from>
    <xdr:to>
      <xdr:col>19</xdr:col>
      <xdr:colOff>177800</xdr:colOff>
      <xdr:row>36</xdr:row>
      <xdr:rowOff>128270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1665"/>
          <a:ext cx="889000" cy="16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128270</xdr:rowOff>
    </xdr:from>
    <xdr:to>
      <xdr:col>15</xdr:col>
      <xdr:colOff>50800</xdr:colOff>
      <xdr:row>36</xdr:row>
      <xdr:rowOff>141855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0470"/>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141855</xdr:rowOff>
    </xdr:from>
    <xdr:to>
      <xdr:col>10</xdr:col>
      <xdr:colOff>114300</xdr:colOff>
      <xdr:row>36</xdr:row>
      <xdr:rowOff>158510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1405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5788</xdr:rowOff>
    </xdr:from>
    <xdr:to>
      <xdr:col>24</xdr:col>
      <xdr:colOff>114300</xdr:colOff>
      <xdr:row>35</xdr:row>
      <xdr:rowOff>107388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155665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80115</xdr:rowOff>
    </xdr:from>
    <xdr:to>
      <xdr:col>20</xdr:col>
      <xdr:colOff>38100</xdr:colOff>
      <xdr:row>36</xdr:row>
      <xdr:rowOff>10265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77470</xdr:rowOff>
    </xdr:from>
    <xdr:to>
      <xdr:col>15</xdr:col>
      <xdr:colOff>101600</xdr:colOff>
      <xdr:row>37</xdr:row>
      <xdr:rowOff>7620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170197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91055</xdr:rowOff>
    </xdr:from>
    <xdr:to>
      <xdr:col>10</xdr:col>
      <xdr:colOff>165100</xdr:colOff>
      <xdr:row>37</xdr:row>
      <xdr:rowOff>21205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5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107710</xdr:rowOff>
    </xdr:from>
    <xdr:to>
      <xdr:col>6</xdr:col>
      <xdr:colOff>38100</xdr:colOff>
      <xdr:row>37</xdr:row>
      <xdr:rowOff>37860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28987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12272</xdr:rowOff>
    </xdr:from>
    <xdr:to>
      <xdr:col>24</xdr:col>
      <xdr:colOff>63500</xdr:colOff>
      <xdr:row>56</xdr:row>
      <xdr:rowOff>156159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42022"/>
          <a:ext cx="838200" cy="31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123437</xdr:rowOff>
    </xdr:from>
    <xdr:to>
      <xdr:col>19</xdr:col>
      <xdr:colOff>177800</xdr:colOff>
      <xdr:row>56</xdr:row>
      <xdr:rowOff>156159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24637"/>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123437</xdr:rowOff>
    </xdr:from>
    <xdr:to>
      <xdr:col>15</xdr:col>
      <xdr:colOff>50800</xdr:colOff>
      <xdr:row>57</xdr:row>
      <xdr:rowOff>56718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24637"/>
          <a:ext cx="889000" cy="10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56718</xdr:rowOff>
    </xdr:from>
    <xdr:to>
      <xdr:col>10</xdr:col>
      <xdr:colOff>114300</xdr:colOff>
      <xdr:row>57</xdr:row>
      <xdr:rowOff>115239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29368"/>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132922</xdr:rowOff>
    </xdr:from>
    <xdr:to>
      <xdr:col>24</xdr:col>
      <xdr:colOff>114300</xdr:colOff>
      <xdr:row>55</xdr:row>
      <xdr:rowOff>63072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155799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105359</xdr:rowOff>
    </xdr:from>
    <xdr:to>
      <xdr:col>20</xdr:col>
      <xdr:colOff>38100</xdr:colOff>
      <xdr:row>57</xdr:row>
      <xdr:rowOff>35509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72637</xdr:rowOff>
    </xdr:from>
    <xdr:to>
      <xdr:col>15</xdr:col>
      <xdr:colOff>101600</xdr:colOff>
      <xdr:row>57</xdr:row>
      <xdr:rowOff>2787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7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19314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5918</xdr:rowOff>
    </xdr:from>
    <xdr:to>
      <xdr:col>10</xdr:col>
      <xdr:colOff>165100</xdr:colOff>
      <xdr:row>57</xdr:row>
      <xdr:rowOff>107518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124045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64439</xdr:rowOff>
    </xdr:from>
    <xdr:to>
      <xdr:col>6</xdr:col>
      <xdr:colOff>38100</xdr:colOff>
      <xdr:row>57</xdr:row>
      <xdr:rowOff>166039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11116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103581</xdr:rowOff>
    </xdr:from>
    <xdr:to>
      <xdr:col>24</xdr:col>
      <xdr:colOff>63500</xdr:colOff>
      <xdr:row>78</xdr:row>
      <xdr:rowOff>5283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523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150718</xdr:rowOff>
    </xdr:from>
    <xdr:to>
      <xdr:col>19</xdr:col>
      <xdr:colOff>177800</xdr:colOff>
      <xdr:row>78</xdr:row>
      <xdr:rowOff>5283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52368"/>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146786</xdr:rowOff>
    </xdr:from>
    <xdr:to>
      <xdr:col>15</xdr:col>
      <xdr:colOff>50800</xdr:colOff>
      <xdr:row>77</xdr:row>
      <xdr:rowOff>150718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4843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146786</xdr:rowOff>
    </xdr:from>
    <xdr:to>
      <xdr:col>10</xdr:col>
      <xdr:colOff>114300</xdr:colOff>
      <xdr:row>77</xdr:row>
      <xdr:rowOff>149073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4843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52781</xdr:rowOff>
    </xdr:from>
    <xdr:to>
      <xdr:col>24</xdr:col>
      <xdr:colOff>114300</xdr:colOff>
      <xdr:row>77</xdr:row>
      <xdr:rowOff>154381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31208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125933</xdr:rowOff>
    </xdr:from>
    <xdr:to>
      <xdr:col>20</xdr:col>
      <xdr:colOff>38100</xdr:colOff>
      <xdr:row>78</xdr:row>
      <xdr:rowOff>56083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47210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99918</xdr:rowOff>
    </xdr:from>
    <xdr:to>
      <xdr:col>15</xdr:col>
      <xdr:colOff>101600</xdr:colOff>
      <xdr:row>78</xdr:row>
      <xdr:rowOff>30068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21195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9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95986</xdr:rowOff>
    </xdr:from>
    <xdr:to>
      <xdr:col>10</xdr:col>
      <xdr:colOff>165100</xdr:colOff>
      <xdr:row>78</xdr:row>
      <xdr:rowOff>26136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17263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98273</xdr:rowOff>
    </xdr:from>
    <xdr:to>
      <xdr:col>6</xdr:col>
      <xdr:colOff>38100</xdr:colOff>
      <xdr:row>78</xdr:row>
      <xdr:rowOff>28423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19550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3163</xdr:rowOff>
    </xdr:from>
    <xdr:to>
      <xdr:col>24</xdr:col>
      <xdr:colOff>63500</xdr:colOff>
      <xdr:row>98</xdr:row>
      <xdr:rowOff>88697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33813"/>
          <a:ext cx="8382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88697</xdr:rowOff>
    </xdr:from>
    <xdr:to>
      <xdr:col>19</xdr:col>
      <xdr:colOff>177800</xdr:colOff>
      <xdr:row>98</xdr:row>
      <xdr:rowOff>136310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90797"/>
          <a:ext cx="889000" cy="4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136310</xdr:rowOff>
    </xdr:from>
    <xdr:to>
      <xdr:col>15</xdr:col>
      <xdr:colOff>50800</xdr:colOff>
      <xdr:row>99</xdr:row>
      <xdr:rowOff>19405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38410"/>
          <a:ext cx="889000" cy="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19405</xdr:rowOff>
    </xdr:from>
    <xdr:to>
      <xdr:col>10</xdr:col>
      <xdr:colOff>114300</xdr:colOff>
      <xdr:row>99</xdr:row>
      <xdr:rowOff>29020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92955"/>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123813</xdr:rowOff>
    </xdr:from>
    <xdr:to>
      <xdr:col>24</xdr:col>
      <xdr:colOff>114300</xdr:colOff>
      <xdr:row>97</xdr:row>
      <xdr:rowOff>53963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102240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37897</xdr:rowOff>
    </xdr:from>
    <xdr:to>
      <xdr:col>20</xdr:col>
      <xdr:colOff>38100</xdr:colOff>
      <xdr:row>98</xdr:row>
      <xdr:rowOff>139497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130624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9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85510</xdr:rowOff>
    </xdr:from>
    <xdr:to>
      <xdr:col>15</xdr:col>
      <xdr:colOff>101600</xdr:colOff>
      <xdr:row>99</xdr:row>
      <xdr:rowOff>15660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140055</xdr:rowOff>
    </xdr:from>
    <xdr:to>
      <xdr:col>10</xdr:col>
      <xdr:colOff>165100</xdr:colOff>
      <xdr:row>99</xdr:row>
      <xdr:rowOff>70205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4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61332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3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149670</xdr:rowOff>
    </xdr:from>
    <xdr:to>
      <xdr:col>6</xdr:col>
      <xdr:colOff>38100</xdr:colOff>
      <xdr:row>99</xdr:row>
      <xdr:rowOff>79820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70947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4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13252</xdr:rowOff>
    </xdr:from>
    <xdr:to>
      <xdr:col>55</xdr:col>
      <xdr:colOff>0</xdr:colOff>
      <xdr:row>36</xdr:row>
      <xdr:rowOff>52113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56752"/>
          <a:ext cx="838200" cy="106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13252</xdr:rowOff>
    </xdr:from>
    <xdr:to>
      <xdr:col>50</xdr:col>
      <xdr:colOff>114300</xdr:colOff>
      <xdr:row>36</xdr:row>
      <xdr:rowOff>75452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56752"/>
          <a:ext cx="889000" cy="10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75452</xdr:rowOff>
    </xdr:from>
    <xdr:to>
      <xdr:col>45</xdr:col>
      <xdr:colOff>177800</xdr:colOff>
      <xdr:row>36</xdr:row>
      <xdr:rowOff>118168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47652"/>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117874</xdr:rowOff>
    </xdr:from>
    <xdr:to>
      <xdr:col>41</xdr:col>
      <xdr:colOff>50800</xdr:colOff>
      <xdr:row>36</xdr:row>
      <xdr:rowOff>118168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90074"/>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1313</xdr:rowOff>
    </xdr:from>
    <xdr:to>
      <xdr:col>55</xdr:col>
      <xdr:colOff>50800</xdr:colOff>
      <xdr:row>36</xdr:row>
      <xdr:rowOff>102913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24190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133902</xdr:rowOff>
    </xdr:from>
    <xdr:to>
      <xdr:col>50</xdr:col>
      <xdr:colOff>165100</xdr:colOff>
      <xdr:row>30</xdr:row>
      <xdr:rowOff>64052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80579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8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24652</xdr:rowOff>
    </xdr:from>
    <xdr:to>
      <xdr:col>46</xdr:col>
      <xdr:colOff>38100</xdr:colOff>
      <xdr:row>36</xdr:row>
      <xdr:rowOff>126252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142779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67368</xdr:rowOff>
    </xdr:from>
    <xdr:to>
      <xdr:col>41</xdr:col>
      <xdr:colOff>101600</xdr:colOff>
      <xdr:row>36</xdr:row>
      <xdr:rowOff>168968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14045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67074</xdr:rowOff>
    </xdr:from>
    <xdr:to>
      <xdr:col>36</xdr:col>
      <xdr:colOff>165100</xdr:colOff>
      <xdr:row>36</xdr:row>
      <xdr:rowOff>168674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13751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137147</xdr:rowOff>
    </xdr:from>
    <xdr:to>
      <xdr:col>55</xdr:col>
      <xdr:colOff>0</xdr:colOff>
      <xdr:row>57</xdr:row>
      <xdr:rowOff>115297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38347"/>
          <a:ext cx="838200" cy="1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37326</xdr:rowOff>
    </xdr:from>
    <xdr:to>
      <xdr:col>50</xdr:col>
      <xdr:colOff>114300</xdr:colOff>
      <xdr:row>57</xdr:row>
      <xdr:rowOff>115297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124176"/>
          <a:ext cx="889000" cy="76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139567</xdr:rowOff>
    </xdr:from>
    <xdr:to>
      <xdr:col>45</xdr:col>
      <xdr:colOff>177800</xdr:colOff>
      <xdr:row>53</xdr:row>
      <xdr:rowOff>37326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054967"/>
          <a:ext cx="889000" cy="6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139567</xdr:rowOff>
    </xdr:from>
    <xdr:to>
      <xdr:col>41</xdr:col>
      <xdr:colOff>50800</xdr:colOff>
      <xdr:row>53</xdr:row>
      <xdr:rowOff>145053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054967"/>
          <a:ext cx="8890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86347</xdr:rowOff>
    </xdr:from>
    <xdr:to>
      <xdr:col>55</xdr:col>
      <xdr:colOff>50800</xdr:colOff>
      <xdr:row>57</xdr:row>
      <xdr:rowOff>16497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64774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64497</xdr:rowOff>
    </xdr:from>
    <xdr:to>
      <xdr:col>50</xdr:col>
      <xdr:colOff>165100</xdr:colOff>
      <xdr:row>57</xdr:row>
      <xdr:rowOff>166097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157224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157976</xdr:rowOff>
    </xdr:from>
    <xdr:to>
      <xdr:col>46</xdr:col>
      <xdr:colOff>38100</xdr:colOff>
      <xdr:row>53</xdr:row>
      <xdr:rowOff>88126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0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104653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8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88767</xdr:rowOff>
    </xdr:from>
    <xdr:to>
      <xdr:col>41</xdr:col>
      <xdr:colOff>101600</xdr:colOff>
      <xdr:row>53</xdr:row>
      <xdr:rowOff>18917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0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35444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77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94253</xdr:rowOff>
    </xdr:from>
    <xdr:to>
      <xdr:col>36</xdr:col>
      <xdr:colOff>165100</xdr:colOff>
      <xdr:row>54</xdr:row>
      <xdr:rowOff>24403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1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40930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9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77619</xdr:rowOff>
    </xdr:from>
    <xdr:to>
      <xdr:col>55</xdr:col>
      <xdr:colOff>0</xdr:colOff>
      <xdr:row>78</xdr:row>
      <xdr:rowOff>3324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79269"/>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777</xdr:rowOff>
    </xdr:from>
    <xdr:to>
      <xdr:col>50</xdr:col>
      <xdr:colOff>114300</xdr:colOff>
      <xdr:row>77</xdr:row>
      <xdr:rowOff>77619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173727"/>
          <a:ext cx="889000" cy="110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153089</xdr:rowOff>
    </xdr:from>
    <xdr:to>
      <xdr:col>45</xdr:col>
      <xdr:colOff>177800</xdr:colOff>
      <xdr:row>71</xdr:row>
      <xdr:rowOff>777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154589"/>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153089</xdr:rowOff>
    </xdr:from>
    <xdr:to>
      <xdr:col>41</xdr:col>
      <xdr:colOff>50800</xdr:colOff>
      <xdr:row>72</xdr:row>
      <xdr:rowOff>42414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154589"/>
          <a:ext cx="889000" cy="2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123974</xdr:rowOff>
    </xdr:from>
    <xdr:to>
      <xdr:col>55</xdr:col>
      <xdr:colOff>50800</xdr:colOff>
      <xdr:row>78</xdr:row>
      <xdr:rowOff>54124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102401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0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26819</xdr:rowOff>
    </xdr:from>
    <xdr:to>
      <xdr:col>50</xdr:col>
      <xdr:colOff>165100</xdr:colOff>
      <xdr:row>77</xdr:row>
      <xdr:rowOff>128419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119546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32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121427</xdr:rowOff>
    </xdr:from>
    <xdr:to>
      <xdr:col>46</xdr:col>
      <xdr:colOff>38100</xdr:colOff>
      <xdr:row>71</xdr:row>
      <xdr:rowOff>51577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1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68104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189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102289</xdr:rowOff>
    </xdr:from>
    <xdr:to>
      <xdr:col>41</xdr:col>
      <xdr:colOff>101600</xdr:colOff>
      <xdr:row>71</xdr:row>
      <xdr:rowOff>32439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48966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187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163064</xdr:rowOff>
    </xdr:from>
    <xdr:to>
      <xdr:col>36</xdr:col>
      <xdr:colOff>165100</xdr:colOff>
      <xdr:row>72</xdr:row>
      <xdr:rowOff>93214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3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109741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1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49194</xdr:rowOff>
    </xdr:from>
    <xdr:to>
      <xdr:col>55</xdr:col>
      <xdr:colOff>0</xdr:colOff>
      <xdr:row>97</xdr:row>
      <xdr:rowOff>135623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08394"/>
          <a:ext cx="838200" cy="2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86779</xdr:rowOff>
    </xdr:from>
    <xdr:to>
      <xdr:col>50</xdr:col>
      <xdr:colOff>114300</xdr:colOff>
      <xdr:row>97</xdr:row>
      <xdr:rowOff>135623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717429"/>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86779</xdr:rowOff>
    </xdr:from>
    <xdr:to>
      <xdr:col>45</xdr:col>
      <xdr:colOff>177800</xdr:colOff>
      <xdr:row>97</xdr:row>
      <xdr:rowOff>97619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17429"/>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85292</xdr:rowOff>
    </xdr:from>
    <xdr:to>
      <xdr:col>41</xdr:col>
      <xdr:colOff>50800</xdr:colOff>
      <xdr:row>97</xdr:row>
      <xdr:rowOff>97619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15942"/>
          <a:ext cx="889000" cy="1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169844</xdr:rowOff>
    </xdr:from>
    <xdr:to>
      <xdr:col>55</xdr:col>
      <xdr:colOff>50800</xdr:colOff>
      <xdr:row>96</xdr:row>
      <xdr:rowOff>99994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21271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84823</xdr:rowOff>
    </xdr:from>
    <xdr:to>
      <xdr:col>50</xdr:col>
      <xdr:colOff>165100</xdr:colOff>
      <xdr:row>98</xdr:row>
      <xdr:rowOff>14973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6100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35979</xdr:rowOff>
    </xdr:from>
    <xdr:to>
      <xdr:col>46</xdr:col>
      <xdr:colOff>38100</xdr:colOff>
      <xdr:row>97</xdr:row>
      <xdr:rowOff>137579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128706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46819</xdr:rowOff>
    </xdr:from>
    <xdr:to>
      <xdr:col>41</xdr:col>
      <xdr:colOff>101600</xdr:colOff>
      <xdr:row>97</xdr:row>
      <xdr:rowOff>148419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139546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34492</xdr:rowOff>
    </xdr:from>
    <xdr:to>
      <xdr:col>36</xdr:col>
      <xdr:colOff>165100</xdr:colOff>
      <xdr:row>97</xdr:row>
      <xdr:rowOff>136092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127219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91237</xdr:rowOff>
    </xdr:from>
    <xdr:to>
      <xdr:col>85</xdr:col>
      <xdr:colOff>127000</xdr:colOff>
      <xdr:row>38</xdr:row>
      <xdr:rowOff>130876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06337"/>
          <a:ext cx="838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91237</xdr:rowOff>
    </xdr:from>
    <xdr:to>
      <xdr:col>81</xdr:col>
      <xdr:colOff>50800</xdr:colOff>
      <xdr:row>38</xdr:row>
      <xdr:rowOff>102850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06337"/>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102850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17950"/>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139334</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80076</xdr:rowOff>
    </xdr:from>
    <xdr:to>
      <xdr:col>85</xdr:col>
      <xdr:colOff>177800</xdr:colOff>
      <xdr:row>39</xdr:row>
      <xdr:rowOff>10226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40437</xdr:rowOff>
    </xdr:from>
    <xdr:to>
      <xdr:col>81</xdr:col>
      <xdr:colOff>101600</xdr:colOff>
      <xdr:row>38</xdr:row>
      <xdr:rowOff>142037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133164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4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52050</xdr:rowOff>
    </xdr:from>
    <xdr:to>
      <xdr:col>76</xdr:col>
      <xdr:colOff>165100</xdr:colOff>
      <xdr:row>38</xdr:row>
      <xdr:rowOff>153650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144777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5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88534</xdr:rowOff>
    </xdr:from>
    <xdr:to>
      <xdr:col>67</xdr:col>
      <xdr:colOff>101600</xdr:colOff>
      <xdr:row>39</xdr:row>
      <xdr:rowOff>18684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9811</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58690</xdr:rowOff>
    </xdr:from>
    <xdr:to>
      <xdr:col>85</xdr:col>
      <xdr:colOff>127000</xdr:colOff>
      <xdr:row>75</xdr:row>
      <xdr:rowOff>59948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917440"/>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58690</xdr:rowOff>
    </xdr:from>
    <xdr:to>
      <xdr:col>81</xdr:col>
      <xdr:colOff>50800</xdr:colOff>
      <xdr:row>75</xdr:row>
      <xdr:rowOff>69234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917440"/>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69234</xdr:rowOff>
    </xdr:from>
    <xdr:to>
      <xdr:col>76</xdr:col>
      <xdr:colOff>114300</xdr:colOff>
      <xdr:row>75</xdr:row>
      <xdr:rowOff>69662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927984"/>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54346</xdr:rowOff>
    </xdr:from>
    <xdr:to>
      <xdr:col>71</xdr:col>
      <xdr:colOff>177800</xdr:colOff>
      <xdr:row>75</xdr:row>
      <xdr:rowOff>69662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91309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9148</xdr:rowOff>
    </xdr:from>
    <xdr:to>
      <xdr:col>85</xdr:col>
      <xdr:colOff>177800</xdr:colOff>
      <xdr:row>75</xdr:row>
      <xdr:rowOff>110748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159025</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8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7890</xdr:rowOff>
    </xdr:from>
    <xdr:to>
      <xdr:col>81</xdr:col>
      <xdr:colOff>101600</xdr:colOff>
      <xdr:row>75</xdr:row>
      <xdr:rowOff>109490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126017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6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18434</xdr:rowOff>
    </xdr:from>
    <xdr:to>
      <xdr:col>76</xdr:col>
      <xdr:colOff>165100</xdr:colOff>
      <xdr:row>75</xdr:row>
      <xdr:rowOff>120034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8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111161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9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18862</xdr:rowOff>
    </xdr:from>
    <xdr:to>
      <xdr:col>72</xdr:col>
      <xdr:colOff>38100</xdr:colOff>
      <xdr:row>75</xdr:row>
      <xdr:rowOff>120462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8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111589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9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3546</xdr:rowOff>
    </xdr:from>
    <xdr:to>
      <xdr:col>67</xdr:col>
      <xdr:colOff>101600</xdr:colOff>
      <xdr:row>75</xdr:row>
      <xdr:rowOff>105146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8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96273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9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94704</xdr:rowOff>
    </xdr:from>
    <xdr:to>
      <xdr:col>85</xdr:col>
      <xdr:colOff>127000</xdr:colOff>
      <xdr:row>98</xdr:row>
      <xdr:rowOff>7531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553904"/>
          <a:ext cx="838200" cy="2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7531</xdr:rowOff>
    </xdr:from>
    <xdr:to>
      <xdr:col>81</xdr:col>
      <xdr:colOff>50800</xdr:colOff>
      <xdr:row>98</xdr:row>
      <xdr:rowOff>134023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09631"/>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128690</xdr:rowOff>
    </xdr:from>
    <xdr:to>
      <xdr:col>76</xdr:col>
      <xdr:colOff>114300</xdr:colOff>
      <xdr:row>98</xdr:row>
      <xdr:rowOff>134023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93079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117639</xdr:rowOff>
    </xdr:from>
    <xdr:to>
      <xdr:col>71</xdr:col>
      <xdr:colOff>177800</xdr:colOff>
      <xdr:row>98</xdr:row>
      <xdr:rowOff>128690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919739"/>
          <a:ext cx="8890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43904</xdr:rowOff>
    </xdr:from>
    <xdr:to>
      <xdr:col>85</xdr:col>
      <xdr:colOff>177800</xdr:colOff>
      <xdr:row>96</xdr:row>
      <xdr:rowOff>145504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22331</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48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128181</xdr:rowOff>
    </xdr:from>
    <xdr:to>
      <xdr:col>81</xdr:col>
      <xdr:colOff>101600</xdr:colOff>
      <xdr:row>98</xdr:row>
      <xdr:rowOff>58331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7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49458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85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83223</xdr:rowOff>
    </xdr:from>
    <xdr:to>
      <xdr:col>76</xdr:col>
      <xdr:colOff>165100</xdr:colOff>
      <xdr:row>99</xdr:row>
      <xdr:rowOff>13373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4500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7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77890</xdr:rowOff>
    </xdr:from>
    <xdr:to>
      <xdr:col>72</xdr:col>
      <xdr:colOff>38100</xdr:colOff>
      <xdr:row>99</xdr:row>
      <xdr:rowOff>8040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170617</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66839</xdr:rowOff>
    </xdr:from>
    <xdr:to>
      <xdr:col>67</xdr:col>
      <xdr:colOff>101600</xdr:colOff>
      <xdr:row>98</xdr:row>
      <xdr:rowOff>168439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159566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6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81407</xdr:rowOff>
    </xdr:from>
    <xdr:to>
      <xdr:col>116</xdr:col>
      <xdr:colOff>63500</xdr:colOff>
      <xdr:row>39</xdr:row>
      <xdr:rowOff>90225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67957"/>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81407</xdr:rowOff>
    </xdr:from>
    <xdr:to>
      <xdr:col>111</xdr:col>
      <xdr:colOff>177800</xdr:colOff>
      <xdr:row>39</xdr:row>
      <xdr:rowOff>89735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767957"/>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79121</xdr:rowOff>
    </xdr:from>
    <xdr:to>
      <xdr:col>107</xdr:col>
      <xdr:colOff>50800</xdr:colOff>
      <xdr:row>39</xdr:row>
      <xdr:rowOff>89735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65671"/>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79121</xdr:rowOff>
    </xdr:from>
    <xdr:to>
      <xdr:col>102</xdr:col>
      <xdr:colOff>114300</xdr:colOff>
      <xdr:row>39</xdr:row>
      <xdr:rowOff>80754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76567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39425</xdr:rowOff>
    </xdr:from>
    <xdr:to>
      <xdr:col>116</xdr:col>
      <xdr:colOff>114300</xdr:colOff>
      <xdr:row>39</xdr:row>
      <xdr:rowOff>141025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7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125802</xdr:rowOff>
    </xdr:from>
    <xdr:ext cx="313932"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640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30607</xdr:rowOff>
    </xdr:from>
    <xdr:to>
      <xdr:col>112</xdr:col>
      <xdr:colOff>38100</xdr:colOff>
      <xdr:row>39</xdr:row>
      <xdr:rowOff>132207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123334</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809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38935</xdr:rowOff>
    </xdr:from>
    <xdr:to>
      <xdr:col>107</xdr:col>
      <xdr:colOff>101600</xdr:colOff>
      <xdr:row>39</xdr:row>
      <xdr:rowOff>140535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131662</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77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28321</xdr:rowOff>
    </xdr:from>
    <xdr:to>
      <xdr:col>102</xdr:col>
      <xdr:colOff>165100</xdr:colOff>
      <xdr:row>39</xdr:row>
      <xdr:rowOff>129921</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121048</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29954</xdr:rowOff>
    </xdr:from>
    <xdr:to>
      <xdr:col>98</xdr:col>
      <xdr:colOff>38100</xdr:colOff>
      <xdr:row>39</xdr:row>
      <xdr:rowOff>131554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122681</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809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13646</xdr:rowOff>
    </xdr:from>
    <xdr:to>
      <xdr:col>116</xdr:col>
      <xdr:colOff>63500</xdr:colOff>
      <xdr:row>53</xdr:row>
      <xdr:rowOff>135775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8929046"/>
          <a:ext cx="838200" cy="29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13646</xdr:rowOff>
    </xdr:from>
    <xdr:to>
      <xdr:col>111</xdr:col>
      <xdr:colOff>177800</xdr:colOff>
      <xdr:row>55</xdr:row>
      <xdr:rowOff>65024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8929046"/>
          <a:ext cx="889000" cy="56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31858</xdr:rowOff>
    </xdr:from>
    <xdr:to>
      <xdr:col>107</xdr:col>
      <xdr:colOff>50800</xdr:colOff>
      <xdr:row>55</xdr:row>
      <xdr:rowOff>65024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9461608"/>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104763</xdr:rowOff>
    </xdr:from>
    <xdr:to>
      <xdr:col>102</xdr:col>
      <xdr:colOff>114300</xdr:colOff>
      <xdr:row>55</xdr:row>
      <xdr:rowOff>31858</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363063"/>
          <a:ext cx="889000" cy="9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84975</xdr:rowOff>
    </xdr:from>
    <xdr:to>
      <xdr:col>116</xdr:col>
      <xdr:colOff>114300</xdr:colOff>
      <xdr:row>54</xdr:row>
      <xdr:rowOff>15125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107852</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0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134296</xdr:rowOff>
    </xdr:from>
    <xdr:to>
      <xdr:col>112</xdr:col>
      <xdr:colOff>38100</xdr:colOff>
      <xdr:row>52</xdr:row>
      <xdr:rowOff>64446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88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80973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86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14224</xdr:rowOff>
    </xdr:from>
    <xdr:to>
      <xdr:col>107</xdr:col>
      <xdr:colOff>101600</xdr:colOff>
      <xdr:row>55</xdr:row>
      <xdr:rowOff>115824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4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132351</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2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152508</xdr:rowOff>
    </xdr:from>
    <xdr:to>
      <xdr:col>102</xdr:col>
      <xdr:colOff>165100</xdr:colOff>
      <xdr:row>55</xdr:row>
      <xdr:rowOff>82658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4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99185</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1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53963</xdr:rowOff>
    </xdr:from>
    <xdr:to>
      <xdr:col>98</xdr:col>
      <xdr:colOff>38100</xdr:colOff>
      <xdr:row>54</xdr:row>
      <xdr:rowOff>155563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3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640</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08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24485</xdr:rowOff>
    </xdr:from>
    <xdr:to>
      <xdr:col>116</xdr:col>
      <xdr:colOff>63500</xdr:colOff>
      <xdr:row>76</xdr:row>
      <xdr:rowOff>50012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054685"/>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50012</xdr:rowOff>
    </xdr:from>
    <xdr:to>
      <xdr:col>111</xdr:col>
      <xdr:colOff>177800</xdr:colOff>
      <xdr:row>76</xdr:row>
      <xdr:rowOff>88722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80212"/>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88722</xdr:rowOff>
    </xdr:from>
    <xdr:to>
      <xdr:col>107</xdr:col>
      <xdr:colOff>50800</xdr:colOff>
      <xdr:row>76</xdr:row>
      <xdr:rowOff>114325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11892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114325</xdr:rowOff>
    </xdr:from>
    <xdr:to>
      <xdr:col>102</xdr:col>
      <xdr:colOff>114300</xdr:colOff>
      <xdr:row>76</xdr:row>
      <xdr:rowOff>142711</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144525"/>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145135</xdr:rowOff>
    </xdr:from>
    <xdr:to>
      <xdr:col>116</xdr:col>
      <xdr:colOff>114300</xdr:colOff>
      <xdr:row>76</xdr:row>
      <xdr:rowOff>75285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123562</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8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170662</xdr:rowOff>
    </xdr:from>
    <xdr:to>
      <xdr:col>112</xdr:col>
      <xdr:colOff>38100</xdr:colOff>
      <xdr:row>76</xdr:row>
      <xdr:rowOff>100812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0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91939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12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37922</xdr:rowOff>
    </xdr:from>
    <xdr:to>
      <xdr:col>107</xdr:col>
      <xdr:colOff>101600</xdr:colOff>
      <xdr:row>76</xdr:row>
      <xdr:rowOff>139522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130649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63525</xdr:rowOff>
    </xdr:from>
    <xdr:to>
      <xdr:col>102</xdr:col>
      <xdr:colOff>165100</xdr:colOff>
      <xdr:row>76</xdr:row>
      <xdr:rowOff>165125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156252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91911</xdr:rowOff>
    </xdr:from>
    <xdr:to>
      <xdr:col>98</xdr:col>
      <xdr:colOff>38100</xdr:colOff>
      <xdr:row>77</xdr:row>
      <xdr:rowOff>22061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13188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歳出決算総額は１，７６８億円であり、住民一人当たりのコストは４７６，８６５円となっている。</a:t>
          </a:r>
        </a:p>
        <a:p>
          <a:r>
            <a:rPr kumimoji="1" lang="ja-JP" altLang="en-US" sz="1100">
              <a:solidFill>
                <a:schemeClr val="dk1"/>
              </a:solidFill>
              <a:effectLst/>
              <a:latin typeface="+mn-lt"/>
              <a:ea typeface="+mn-ea"/>
              <a:cs typeface="+mn-cs"/>
            </a:rPr>
            <a:t>　性質別毎に類似団体と比較すると、補助費等及び貸付金が高い水準となっているが、これは主に以下の要因によるもの。</a:t>
          </a:r>
        </a:p>
        <a:p>
          <a:r>
            <a:rPr kumimoji="1" lang="ja-JP" altLang="en-US" sz="1100">
              <a:solidFill>
                <a:schemeClr val="dk1"/>
              </a:solidFill>
              <a:effectLst/>
              <a:latin typeface="+mn-lt"/>
              <a:ea typeface="+mn-ea"/>
              <a:cs typeface="+mn-cs"/>
            </a:rPr>
            <a:t>　・補助費等は、消防業務を一部事務組合で実施していることによる負担金の支出や、企業誘致の促進、市内企業の定着を図るための奨励金等の商工関連施策によるもの。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・貸付金は、</a:t>
          </a:r>
          <a:r>
            <a:rPr kumimoji="1" lang="ja-JP" altLang="ja-JP" sz="1100" b="0" i="0" baseline="0">
              <a:solidFill>
                <a:schemeClr val="dk1"/>
              </a:solidFill>
              <a:effectLst/>
              <a:latin typeface="+mn-lt"/>
              <a:ea typeface="+mn-ea"/>
              <a:cs typeface="+mn-cs"/>
            </a:rPr>
            <a:t>従来より実施している事業者の経営安定や成長・発展を金融面から支援する施策に</a:t>
          </a:r>
          <a:r>
            <a:rPr kumimoji="1" lang="ja-JP" altLang="en-US" sz="1100" b="0" i="0" baseline="0">
              <a:solidFill>
                <a:schemeClr val="dk1"/>
              </a:solidFill>
              <a:effectLst/>
              <a:latin typeface="+mn-lt"/>
              <a:ea typeface="+mn-ea"/>
              <a:cs typeface="+mn-cs"/>
            </a:rPr>
            <a:t>よるもの。</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また、普通建設事業費（うち更新整備）は、高浜クリーンセンター建設事業により、前年度との比較で大きく数値が上がっており、類似団体を超える水準となった。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370,806
365,037
459.16
185,452,780
176,824,446
8,187,748
88,864,349
150,421,424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148082</xdr:rowOff>
    </xdr:from>
    <xdr:to>
      <xdr:col>24</xdr:col>
      <xdr:colOff>63500</xdr:colOff>
      <xdr:row>35</xdr:row>
      <xdr:rowOff>157988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883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139700</xdr:rowOff>
    </xdr:from>
    <xdr:to>
      <xdr:col>19</xdr:col>
      <xdr:colOff>177800</xdr:colOff>
      <xdr:row>35</xdr:row>
      <xdr:rowOff>148082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045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119126</xdr:rowOff>
    </xdr:from>
    <xdr:to>
      <xdr:col>15</xdr:col>
      <xdr:colOff>50800</xdr:colOff>
      <xdr:row>35</xdr:row>
      <xdr:rowOff>139700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98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102362</xdr:rowOff>
    </xdr:from>
    <xdr:to>
      <xdr:col>10</xdr:col>
      <xdr:colOff>114300</xdr:colOff>
      <xdr:row>35</xdr:row>
      <xdr:rowOff>119126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311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85615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97282</xdr:rowOff>
    </xdr:from>
    <xdr:to>
      <xdr:col>20</xdr:col>
      <xdr:colOff>38100</xdr:colOff>
      <xdr:row>36</xdr:row>
      <xdr:rowOff>27432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18559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88900</xdr:rowOff>
    </xdr:from>
    <xdr:to>
      <xdr:col>15</xdr:col>
      <xdr:colOff>101600</xdr:colOff>
      <xdr:row>36</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10177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68326</xdr:rowOff>
    </xdr:from>
    <xdr:to>
      <xdr:col>10</xdr:col>
      <xdr:colOff>165100</xdr:colOff>
      <xdr:row>35</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161053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51562</xdr:rowOff>
    </xdr:from>
    <xdr:to>
      <xdr:col>6</xdr:col>
      <xdr:colOff>38100</xdr:colOff>
      <xdr:row>35</xdr:row>
      <xdr:rowOff>153162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144289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145404</xdr:rowOff>
    </xdr:from>
    <xdr:to>
      <xdr:col>24</xdr:col>
      <xdr:colOff>63500</xdr:colOff>
      <xdr:row>56</xdr:row>
      <xdr:rowOff>121586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17904"/>
          <a:ext cx="838200" cy="10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145404</xdr:rowOff>
    </xdr:from>
    <xdr:to>
      <xdr:col>19</xdr:col>
      <xdr:colOff>177800</xdr:colOff>
      <xdr:row>55</xdr:row>
      <xdr:rowOff>108131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17904"/>
          <a:ext cx="889000" cy="8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106945</xdr:rowOff>
    </xdr:from>
    <xdr:to>
      <xdr:col>15</xdr:col>
      <xdr:colOff>50800</xdr:colOff>
      <xdr:row>55</xdr:row>
      <xdr:rowOff>108131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536695"/>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106945</xdr:rowOff>
    </xdr:from>
    <xdr:to>
      <xdr:col>10</xdr:col>
      <xdr:colOff>114300</xdr:colOff>
      <xdr:row>56</xdr:row>
      <xdr:rowOff>41282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536695"/>
          <a:ext cx="889000" cy="10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70786</xdr:rowOff>
    </xdr:from>
    <xdr:to>
      <xdr:col>24</xdr:col>
      <xdr:colOff>114300</xdr:colOff>
      <xdr:row>57</xdr:row>
      <xdr:rowOff>936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93663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94604</xdr:rowOff>
    </xdr:from>
    <xdr:to>
      <xdr:col>20</xdr:col>
      <xdr:colOff>38100</xdr:colOff>
      <xdr:row>51</xdr:row>
      <xdr:rowOff>24754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6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15881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75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57331</xdr:rowOff>
    </xdr:from>
    <xdr:to>
      <xdr:col>15</xdr:col>
      <xdr:colOff>101600</xdr:colOff>
      <xdr:row>55</xdr:row>
      <xdr:rowOff>158931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4008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26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56145</xdr:rowOff>
    </xdr:from>
    <xdr:to>
      <xdr:col>10</xdr:col>
      <xdr:colOff>165100</xdr:colOff>
      <xdr:row>55</xdr:row>
      <xdr:rowOff>157745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2822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2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161932</xdr:rowOff>
    </xdr:from>
    <xdr:to>
      <xdr:col>6</xdr:col>
      <xdr:colOff>38100</xdr:colOff>
      <xdr:row>56</xdr:row>
      <xdr:rowOff>92082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108609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3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147758</xdr:rowOff>
    </xdr:from>
    <xdr:to>
      <xdr:col>24</xdr:col>
      <xdr:colOff>63500</xdr:colOff>
      <xdr:row>77</xdr:row>
      <xdr:rowOff>142405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77958"/>
          <a:ext cx="838200" cy="16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142405</xdr:rowOff>
    </xdr:from>
    <xdr:to>
      <xdr:col>19</xdr:col>
      <xdr:colOff>177800</xdr:colOff>
      <xdr:row>78</xdr:row>
      <xdr:rowOff>39526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44055"/>
          <a:ext cx="889000" cy="6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39526</xdr:rowOff>
    </xdr:from>
    <xdr:to>
      <xdr:col>15</xdr:col>
      <xdr:colOff>50800</xdr:colOff>
      <xdr:row>78</xdr:row>
      <xdr:rowOff>82274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1262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86907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82274</xdr:rowOff>
    </xdr:from>
    <xdr:to>
      <xdr:col>10</xdr:col>
      <xdr:colOff>114300</xdr:colOff>
      <xdr:row>78</xdr:row>
      <xdr:rowOff>96895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55374"/>
          <a:ext cx="8890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19148</xdr:rowOff>
    </xdr:from>
    <xdr:to>
      <xdr:col>10</xdr:col>
      <xdr:colOff>165100</xdr:colOff>
      <xdr:row>77</xdr:row>
      <xdr:rowOff>120748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2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137275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99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27197</xdr:rowOff>
    </xdr:from>
    <xdr:to>
      <xdr:col>6</xdr:col>
      <xdr:colOff>38100</xdr:colOff>
      <xdr:row>77</xdr:row>
      <xdr:rowOff>128797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2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145324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0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96958</xdr:rowOff>
    </xdr:from>
    <xdr:to>
      <xdr:col>24</xdr:col>
      <xdr:colOff>114300</xdr:colOff>
      <xdr:row>77</xdr:row>
      <xdr:rowOff>27108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75385</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91605</xdr:rowOff>
    </xdr:from>
    <xdr:to>
      <xdr:col>20</xdr:col>
      <xdr:colOff>38100</xdr:colOff>
      <xdr:row>78</xdr:row>
      <xdr:rowOff>21755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8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160176</xdr:rowOff>
    </xdr:from>
    <xdr:to>
      <xdr:col>15</xdr:col>
      <xdr:colOff>101600</xdr:colOff>
      <xdr:row>78</xdr:row>
      <xdr:rowOff>90326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81453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5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31474</xdr:rowOff>
    </xdr:from>
    <xdr:to>
      <xdr:col>10</xdr:col>
      <xdr:colOff>165100</xdr:colOff>
      <xdr:row>78</xdr:row>
      <xdr:rowOff>133074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0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124201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9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46095</xdr:rowOff>
    </xdr:from>
    <xdr:to>
      <xdr:col>6</xdr:col>
      <xdr:colOff>38100</xdr:colOff>
      <xdr:row>78</xdr:row>
      <xdr:rowOff>147695</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138822</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1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133276</xdr:rowOff>
    </xdr:from>
    <xdr:to>
      <xdr:col>24</xdr:col>
      <xdr:colOff>63500</xdr:colOff>
      <xdr:row>97</xdr:row>
      <xdr:rowOff>142672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078126"/>
          <a:ext cx="838200" cy="69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142672</xdr:rowOff>
    </xdr:from>
    <xdr:to>
      <xdr:col>19</xdr:col>
      <xdr:colOff>177800</xdr:colOff>
      <xdr:row>98</xdr:row>
      <xdr:rowOff>38271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73322"/>
          <a:ext cx="889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30201</xdr:rowOff>
    </xdr:from>
    <xdr:to>
      <xdr:col>15</xdr:col>
      <xdr:colOff>50800</xdr:colOff>
      <xdr:row>98</xdr:row>
      <xdr:rowOff>38271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832301"/>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30201</xdr:rowOff>
    </xdr:from>
    <xdr:to>
      <xdr:col>10</xdr:col>
      <xdr:colOff>114300</xdr:colOff>
      <xdr:row>98</xdr:row>
      <xdr:rowOff>44763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32301"/>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82476</xdr:rowOff>
    </xdr:from>
    <xdr:to>
      <xdr:col>24</xdr:col>
      <xdr:colOff>114300</xdr:colOff>
      <xdr:row>94</xdr:row>
      <xdr:rowOff>12626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0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105353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8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91872</xdr:rowOff>
    </xdr:from>
    <xdr:to>
      <xdr:col>20</xdr:col>
      <xdr:colOff>38100</xdr:colOff>
      <xdr:row>98</xdr:row>
      <xdr:rowOff>22022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158921</xdr:rowOff>
    </xdr:from>
    <xdr:to>
      <xdr:col>15</xdr:col>
      <xdr:colOff>101600</xdr:colOff>
      <xdr:row>98</xdr:row>
      <xdr:rowOff>89071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80198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150851</xdr:rowOff>
    </xdr:from>
    <xdr:to>
      <xdr:col>10</xdr:col>
      <xdr:colOff>165100</xdr:colOff>
      <xdr:row>98</xdr:row>
      <xdr:rowOff>81001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72128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165413</xdr:rowOff>
    </xdr:from>
    <xdr:to>
      <xdr:col>6</xdr:col>
      <xdr:colOff>38100</xdr:colOff>
      <xdr:row>98</xdr:row>
      <xdr:rowOff>95563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86690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8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118669</xdr:rowOff>
    </xdr:from>
    <xdr:to>
      <xdr:col>55</xdr:col>
      <xdr:colOff>0</xdr:colOff>
      <xdr:row>37</xdr:row>
      <xdr:rowOff>148387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6231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143815</xdr:rowOff>
    </xdr:from>
    <xdr:to>
      <xdr:col>50</xdr:col>
      <xdr:colOff>114300</xdr:colOff>
      <xdr:row>37</xdr:row>
      <xdr:rowOff>148387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874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136957</xdr:rowOff>
    </xdr:from>
    <xdr:to>
      <xdr:col>45</xdr:col>
      <xdr:colOff>177800</xdr:colOff>
      <xdr:row>37</xdr:row>
      <xdr:rowOff>143815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8060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99009</xdr:rowOff>
    </xdr:from>
    <xdr:to>
      <xdr:col>41</xdr:col>
      <xdr:colOff>50800</xdr:colOff>
      <xdr:row>37</xdr:row>
      <xdr:rowOff>136957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4265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67869</xdr:rowOff>
    </xdr:from>
    <xdr:to>
      <xdr:col>55</xdr:col>
      <xdr:colOff>50800</xdr:colOff>
      <xdr:row>37</xdr:row>
      <xdr:rowOff>169469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46296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8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97587</xdr:rowOff>
    </xdr:from>
    <xdr:to>
      <xdr:col>50</xdr:col>
      <xdr:colOff>165100</xdr:colOff>
      <xdr:row>38</xdr:row>
      <xdr:rowOff>27736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18864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93015</xdr:rowOff>
    </xdr:from>
    <xdr:to>
      <xdr:col>46</xdr:col>
      <xdr:colOff>38100</xdr:colOff>
      <xdr:row>38</xdr:row>
      <xdr:rowOff>23164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14291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86157</xdr:rowOff>
    </xdr:from>
    <xdr:to>
      <xdr:col>41</xdr:col>
      <xdr:colOff>101600</xdr:colOff>
      <xdr:row>38</xdr:row>
      <xdr:rowOff>16307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7434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52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48209</xdr:rowOff>
    </xdr:from>
    <xdr:to>
      <xdr:col>36</xdr:col>
      <xdr:colOff>165100</xdr:colOff>
      <xdr:row>37</xdr:row>
      <xdr:rowOff>149809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140936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8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144329</xdr:rowOff>
    </xdr:from>
    <xdr:to>
      <xdr:col>55</xdr:col>
      <xdr:colOff>0</xdr:colOff>
      <xdr:row>55</xdr:row>
      <xdr:rowOff>156331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74079"/>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111525</xdr:rowOff>
    </xdr:from>
    <xdr:to>
      <xdr:col>50</xdr:col>
      <xdr:colOff>114300</xdr:colOff>
      <xdr:row>55</xdr:row>
      <xdr:rowOff>144329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41275"/>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111525</xdr:rowOff>
    </xdr:from>
    <xdr:to>
      <xdr:col>45</xdr:col>
      <xdr:colOff>177800</xdr:colOff>
      <xdr:row>55</xdr:row>
      <xdr:rowOff>145872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41275"/>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144272</xdr:rowOff>
    </xdr:from>
    <xdr:to>
      <xdr:col>41</xdr:col>
      <xdr:colOff>50800</xdr:colOff>
      <xdr:row>55</xdr:row>
      <xdr:rowOff>145872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57402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105531</xdr:rowOff>
    </xdr:from>
    <xdr:to>
      <xdr:col>55</xdr:col>
      <xdr:colOff>50800</xdr:colOff>
      <xdr:row>56</xdr:row>
      <xdr:rowOff>35681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128408</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8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93529</xdr:rowOff>
    </xdr:from>
    <xdr:to>
      <xdr:col>50</xdr:col>
      <xdr:colOff>165100</xdr:colOff>
      <xdr:row>56</xdr:row>
      <xdr:rowOff>23679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40206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60725</xdr:rowOff>
    </xdr:from>
    <xdr:to>
      <xdr:col>46</xdr:col>
      <xdr:colOff>38100</xdr:colOff>
      <xdr:row>55</xdr:row>
      <xdr:rowOff>162325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7402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2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95072</xdr:rowOff>
    </xdr:from>
    <xdr:to>
      <xdr:col>41</xdr:col>
      <xdr:colOff>101600</xdr:colOff>
      <xdr:row>56</xdr:row>
      <xdr:rowOff>25222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41749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30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93472</xdr:rowOff>
    </xdr:from>
    <xdr:to>
      <xdr:col>36</xdr:col>
      <xdr:colOff>165100</xdr:colOff>
      <xdr:row>56</xdr:row>
      <xdr:rowOff>23622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40149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29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63429</xdr:rowOff>
    </xdr:from>
    <xdr:to>
      <xdr:col>55</xdr:col>
      <xdr:colOff>0</xdr:colOff>
      <xdr:row>73</xdr:row>
      <xdr:rowOff>150020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407829"/>
          <a:ext cx="838200" cy="25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63429</xdr:rowOff>
    </xdr:from>
    <xdr:to>
      <xdr:col>50</xdr:col>
      <xdr:colOff>114300</xdr:colOff>
      <xdr:row>75</xdr:row>
      <xdr:rowOff>99826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407829"/>
          <a:ext cx="889000" cy="55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82811</xdr:rowOff>
    </xdr:from>
    <xdr:to>
      <xdr:col>45</xdr:col>
      <xdr:colOff>177800</xdr:colOff>
      <xdr:row>75</xdr:row>
      <xdr:rowOff>99826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941561"/>
          <a:ext cx="8890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2556</xdr:rowOff>
    </xdr:from>
    <xdr:to>
      <xdr:col>41</xdr:col>
      <xdr:colOff>50800</xdr:colOff>
      <xdr:row>75</xdr:row>
      <xdr:rowOff>82811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861306"/>
          <a:ext cx="889000" cy="8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99220</xdr:rowOff>
    </xdr:from>
    <xdr:to>
      <xdr:col>55</xdr:col>
      <xdr:colOff>50800</xdr:colOff>
      <xdr:row>74</xdr:row>
      <xdr:rowOff>29370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122097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12629</xdr:rowOff>
    </xdr:from>
    <xdr:to>
      <xdr:col>50</xdr:col>
      <xdr:colOff>165100</xdr:colOff>
      <xdr:row>72</xdr:row>
      <xdr:rowOff>114229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3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130756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1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49026</xdr:rowOff>
    </xdr:from>
    <xdr:to>
      <xdr:col>46</xdr:col>
      <xdr:colOff>38100</xdr:colOff>
      <xdr:row>75</xdr:row>
      <xdr:rowOff>150626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167153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6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32011</xdr:rowOff>
    </xdr:from>
    <xdr:to>
      <xdr:col>41</xdr:col>
      <xdr:colOff>101600</xdr:colOff>
      <xdr:row>75</xdr:row>
      <xdr:rowOff>133611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150138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123206</xdr:rowOff>
    </xdr:from>
    <xdr:to>
      <xdr:col>36</xdr:col>
      <xdr:colOff>165100</xdr:colOff>
      <xdr:row>75</xdr:row>
      <xdr:rowOff>53356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8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69883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58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95941</xdr:rowOff>
    </xdr:from>
    <xdr:to>
      <xdr:col>55</xdr:col>
      <xdr:colOff>0</xdr:colOff>
      <xdr:row>98</xdr:row>
      <xdr:rowOff>1149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26591"/>
          <a:ext cx="838200" cy="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109734</xdr:rowOff>
    </xdr:from>
    <xdr:to>
      <xdr:col>50</xdr:col>
      <xdr:colOff>114300</xdr:colOff>
      <xdr:row>97</xdr:row>
      <xdr:rowOff>95941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97484"/>
          <a:ext cx="889000" cy="3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109734</xdr:rowOff>
    </xdr:from>
    <xdr:to>
      <xdr:col>45</xdr:col>
      <xdr:colOff>177800</xdr:colOff>
      <xdr:row>95</xdr:row>
      <xdr:rowOff>143148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97484"/>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143148</xdr:rowOff>
    </xdr:from>
    <xdr:to>
      <xdr:col>41</xdr:col>
      <xdr:colOff>50800</xdr:colOff>
      <xdr:row>95</xdr:row>
      <xdr:rowOff>166408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30898"/>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121799</xdr:rowOff>
    </xdr:from>
    <xdr:to>
      <xdr:col>55</xdr:col>
      <xdr:colOff>50800</xdr:colOff>
      <xdr:row>98</xdr:row>
      <xdr:rowOff>51949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100226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3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45141</xdr:rowOff>
    </xdr:from>
    <xdr:to>
      <xdr:col>50</xdr:col>
      <xdr:colOff>165100</xdr:colOff>
      <xdr:row>97</xdr:row>
      <xdr:rowOff>146741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137868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58934</xdr:rowOff>
    </xdr:from>
    <xdr:to>
      <xdr:col>46</xdr:col>
      <xdr:colOff>38100</xdr:colOff>
      <xdr:row>95</xdr:row>
      <xdr:rowOff>160534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2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92348</xdr:rowOff>
    </xdr:from>
    <xdr:to>
      <xdr:col>41</xdr:col>
      <xdr:colOff>101600</xdr:colOff>
      <xdr:row>96</xdr:row>
      <xdr:rowOff>22498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39025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115608</xdr:rowOff>
    </xdr:from>
    <xdr:to>
      <xdr:col>36</xdr:col>
      <xdr:colOff>165100</xdr:colOff>
      <xdr:row>96</xdr:row>
      <xdr:rowOff>45758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62285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61813</xdr:rowOff>
    </xdr:from>
    <xdr:to>
      <xdr:col>85</xdr:col>
      <xdr:colOff>127000</xdr:colOff>
      <xdr:row>35</xdr:row>
      <xdr:rowOff>84020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062563"/>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84020</xdr:rowOff>
    </xdr:from>
    <xdr:to>
      <xdr:col>81</xdr:col>
      <xdr:colOff>50800</xdr:colOff>
      <xdr:row>35</xdr:row>
      <xdr:rowOff>116024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08477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122229</xdr:rowOff>
    </xdr:from>
    <xdr:to>
      <xdr:col>76</xdr:col>
      <xdr:colOff>114300</xdr:colOff>
      <xdr:row>35</xdr:row>
      <xdr:rowOff>116024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951529"/>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122229</xdr:rowOff>
    </xdr:from>
    <xdr:to>
      <xdr:col>71</xdr:col>
      <xdr:colOff>177800</xdr:colOff>
      <xdr:row>36</xdr:row>
      <xdr:rowOff>28666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951529"/>
          <a:ext cx="889000" cy="24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11013</xdr:rowOff>
    </xdr:from>
    <xdr:to>
      <xdr:col>85</xdr:col>
      <xdr:colOff>177800</xdr:colOff>
      <xdr:row>35</xdr:row>
      <xdr:rowOff>112613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33890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33220</xdr:rowOff>
    </xdr:from>
    <xdr:to>
      <xdr:col>81</xdr:col>
      <xdr:colOff>101600</xdr:colOff>
      <xdr:row>35</xdr:row>
      <xdr:rowOff>134820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125947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65224</xdr:rowOff>
    </xdr:from>
    <xdr:to>
      <xdr:col>76</xdr:col>
      <xdr:colOff>165100</xdr:colOff>
      <xdr:row>35</xdr:row>
      <xdr:rowOff>166824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157951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1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71429</xdr:rowOff>
    </xdr:from>
    <xdr:to>
      <xdr:col>72</xdr:col>
      <xdr:colOff>38100</xdr:colOff>
      <xdr:row>35</xdr:row>
      <xdr:rowOff>1579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9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18106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6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149316</xdr:rowOff>
    </xdr:from>
    <xdr:to>
      <xdr:col>67</xdr:col>
      <xdr:colOff>101600</xdr:colOff>
      <xdr:row>36</xdr:row>
      <xdr:rowOff>79466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70593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80787</xdr:rowOff>
    </xdr:from>
    <xdr:to>
      <xdr:col>85</xdr:col>
      <xdr:colOff>127000</xdr:colOff>
      <xdr:row>55</xdr:row>
      <xdr:rowOff>88069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510537"/>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80787</xdr:rowOff>
    </xdr:from>
    <xdr:to>
      <xdr:col>81</xdr:col>
      <xdr:colOff>50800</xdr:colOff>
      <xdr:row>55</xdr:row>
      <xdr:rowOff>82028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510537"/>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82028</xdr:rowOff>
    </xdr:from>
    <xdr:to>
      <xdr:col>76</xdr:col>
      <xdr:colOff>114300</xdr:colOff>
      <xdr:row>55</xdr:row>
      <xdr:rowOff>165793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511778"/>
          <a:ext cx="8890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102863</xdr:rowOff>
    </xdr:from>
    <xdr:to>
      <xdr:col>71</xdr:col>
      <xdr:colOff>177800</xdr:colOff>
      <xdr:row>55</xdr:row>
      <xdr:rowOff>165793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532613"/>
          <a:ext cx="8890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37269</xdr:rowOff>
    </xdr:from>
    <xdr:to>
      <xdr:col>85</xdr:col>
      <xdr:colOff>177800</xdr:colOff>
      <xdr:row>55</xdr:row>
      <xdr:rowOff>138869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60146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3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29987</xdr:rowOff>
    </xdr:from>
    <xdr:to>
      <xdr:col>81</xdr:col>
      <xdr:colOff>101600</xdr:colOff>
      <xdr:row>55</xdr:row>
      <xdr:rowOff>131587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148114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2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31228</xdr:rowOff>
    </xdr:from>
    <xdr:to>
      <xdr:col>76</xdr:col>
      <xdr:colOff>165100</xdr:colOff>
      <xdr:row>55</xdr:row>
      <xdr:rowOff>132828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4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149355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2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114993</xdr:rowOff>
    </xdr:from>
    <xdr:to>
      <xdr:col>72</xdr:col>
      <xdr:colOff>38100</xdr:colOff>
      <xdr:row>56</xdr:row>
      <xdr:rowOff>45143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5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61670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31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52063</xdr:rowOff>
    </xdr:from>
    <xdr:to>
      <xdr:col>67</xdr:col>
      <xdr:colOff>101600</xdr:colOff>
      <xdr:row>55</xdr:row>
      <xdr:rowOff>153663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4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170190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2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91236</xdr:rowOff>
    </xdr:from>
    <xdr:to>
      <xdr:col>85</xdr:col>
      <xdr:colOff>127000</xdr:colOff>
      <xdr:row>78</xdr:row>
      <xdr:rowOff>130876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64336"/>
          <a:ext cx="8382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91236</xdr:rowOff>
    </xdr:from>
    <xdr:to>
      <xdr:col>81</xdr:col>
      <xdr:colOff>50800</xdr:colOff>
      <xdr:row>78</xdr:row>
      <xdr:rowOff>102850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64336"/>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102850</xdr:rowOff>
    </xdr:from>
    <xdr:to>
      <xdr:col>76</xdr:col>
      <xdr:colOff>114300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75950"/>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139334</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2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80076</xdr:rowOff>
    </xdr:from>
    <xdr:to>
      <xdr:col>85</xdr:col>
      <xdr:colOff>177800</xdr:colOff>
      <xdr:row>79</xdr:row>
      <xdr:rowOff>10226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40436</xdr:rowOff>
    </xdr:from>
    <xdr:to>
      <xdr:col>81</xdr:col>
      <xdr:colOff>101600</xdr:colOff>
      <xdr:row>78</xdr:row>
      <xdr:rowOff>142036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133163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52050</xdr:rowOff>
    </xdr:from>
    <xdr:to>
      <xdr:col>76</xdr:col>
      <xdr:colOff>165100</xdr:colOff>
      <xdr:row>78</xdr:row>
      <xdr:rowOff>153650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144777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17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88534</xdr:rowOff>
    </xdr:from>
    <xdr:to>
      <xdr:col>67</xdr:col>
      <xdr:colOff>101600</xdr:colOff>
      <xdr:row>79</xdr:row>
      <xdr:rowOff>18684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9811</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58689</xdr:rowOff>
    </xdr:from>
    <xdr:to>
      <xdr:col>85</xdr:col>
      <xdr:colOff>127000</xdr:colOff>
      <xdr:row>95</xdr:row>
      <xdr:rowOff>59947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346439"/>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58689</xdr:rowOff>
    </xdr:from>
    <xdr:to>
      <xdr:col>81</xdr:col>
      <xdr:colOff>50800</xdr:colOff>
      <xdr:row>95</xdr:row>
      <xdr:rowOff>69235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346439"/>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69235</xdr:rowOff>
    </xdr:from>
    <xdr:to>
      <xdr:col>76</xdr:col>
      <xdr:colOff>114300</xdr:colOff>
      <xdr:row>95</xdr:row>
      <xdr:rowOff>69662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356985"/>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54347</xdr:rowOff>
    </xdr:from>
    <xdr:to>
      <xdr:col>71</xdr:col>
      <xdr:colOff>177800</xdr:colOff>
      <xdr:row>95</xdr:row>
      <xdr:rowOff>69662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342097"/>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9147</xdr:rowOff>
    </xdr:from>
    <xdr:to>
      <xdr:col>85</xdr:col>
      <xdr:colOff>177800</xdr:colOff>
      <xdr:row>95</xdr:row>
      <xdr:rowOff>110747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2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159024</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2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7889</xdr:rowOff>
    </xdr:from>
    <xdr:to>
      <xdr:col>81</xdr:col>
      <xdr:colOff>101600</xdr:colOff>
      <xdr:row>95</xdr:row>
      <xdr:rowOff>109489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2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126016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0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18435</xdr:rowOff>
    </xdr:from>
    <xdr:to>
      <xdr:col>76</xdr:col>
      <xdr:colOff>165100</xdr:colOff>
      <xdr:row>95</xdr:row>
      <xdr:rowOff>120035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111162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3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18862</xdr:rowOff>
    </xdr:from>
    <xdr:to>
      <xdr:col>72</xdr:col>
      <xdr:colOff>38100</xdr:colOff>
      <xdr:row>95</xdr:row>
      <xdr:rowOff>120462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3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111589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3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3547</xdr:rowOff>
    </xdr:from>
    <xdr:to>
      <xdr:col>67</xdr:col>
      <xdr:colOff>101600</xdr:colOff>
      <xdr:row>95</xdr:row>
      <xdr:rowOff>105147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2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96274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3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歳出決算総額は１，７６８億円であり、住民一人当たりのコストは４７６，８６５円となっている。</a:t>
          </a:r>
        </a:p>
        <a:p>
          <a:r>
            <a:rPr kumimoji="1" lang="ja-JP" altLang="en-US" sz="1300">
              <a:latin typeface="ＭＳ Ｐゴシック" panose="020B0600070205080204" pitchFamily="50" charset="-128"/>
              <a:ea typeface="ＭＳ Ｐゴシック" panose="020B0600070205080204" pitchFamily="50" charset="-128"/>
            </a:rPr>
            <a:t>　目的別毎に類似団体と比較すると、衛生費、商工費が高い水準となっているが、これは主に以下の要因によるもの。</a:t>
          </a:r>
        </a:p>
        <a:p>
          <a:r>
            <a:rPr kumimoji="1" lang="ja-JP" altLang="en-US" sz="1300">
              <a:latin typeface="ＭＳ Ｐゴシック" panose="020B0600070205080204" pitchFamily="50" charset="-128"/>
              <a:ea typeface="ＭＳ Ｐゴシック" panose="020B0600070205080204" pitchFamily="50" charset="-128"/>
            </a:rPr>
            <a:t>　・衛生費は、新型コロナウイルス感染症の予防接種等に要する経費や、高浜クリーンセンター建設事業によるもの。</a:t>
          </a:r>
        </a:p>
        <a:p>
          <a:r>
            <a:rPr kumimoji="1" lang="ja-JP" altLang="en-US" sz="1300">
              <a:latin typeface="ＭＳ Ｐゴシック" panose="020B0600070205080204" pitchFamily="50" charset="-128"/>
              <a:ea typeface="ＭＳ Ｐゴシック" panose="020B0600070205080204" pitchFamily="50" charset="-128"/>
            </a:rPr>
            <a:t>　・商工費は、従来より実施している企業誘致の促進や市内企業の定着を図るための奨励金、事業者の経営安定や成長・発展を金融面から支援するための預託金等に加え、コロナ禍により影響を受けた市内経済活性化のため、全市民への食事券交付に要する経費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単年度収支の黒字幅が増加した。これは地方交付税等の歳入の増加や、選択と集中による予算執行の適正化の効果によるものであると考えられる。また、財政調整基金残高は前年に比べると２．２億円減少しているものの、実質単年度収支は前年度から１．２５ポイント向上し、黒字へ転換した。財政調整基金ついて、今後とも中長期的な見通しのもとに決算剰余金を中心に積み立て、適正な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すべての会計において黒字である。これは地方交付税等の歳入の増加や、選択と集中による予算執行の適正化の効果によるものであると考えられる。</a:t>
          </a:r>
        </a:p>
        <a:p>
          <a:r>
            <a:rPr kumimoji="1" lang="ja-JP" altLang="en-US" sz="1400">
              <a:latin typeface="ＭＳ ゴシック" pitchFamily="49" charset="-128"/>
              <a:ea typeface="ＭＳ ゴシック" pitchFamily="49" charset="-128"/>
            </a:rPr>
            <a:t>　水道事業会計は０．１５ポイント黒字額比率が増加しており、流動資産の増加が要因である。</a:t>
          </a:r>
        </a:p>
        <a:p>
          <a:r>
            <a:rPr kumimoji="1" lang="ja-JP" altLang="en-US" sz="1400">
              <a:latin typeface="ＭＳ ゴシック" pitchFamily="49" charset="-128"/>
              <a:ea typeface="ＭＳ ゴシック" pitchFamily="49" charset="-128"/>
            </a:rPr>
            <a:t>　国民健康保険特別会計は、被保険者数の減少により保険税収入が減少した一方、保険給付費が増加したことで実質収支額が減少したため、前年度と比べ、０．１６ポイント黒字額比率が減少した。</a:t>
          </a:r>
        </a:p>
        <a:p>
          <a:r>
            <a:rPr kumimoji="1" lang="ja-JP" altLang="en-US" sz="1400">
              <a:latin typeface="ＭＳ ゴシック" pitchFamily="49" charset="-128"/>
              <a:ea typeface="ＭＳ ゴシック" pitchFamily="49" charset="-128"/>
            </a:rPr>
            <a:t>　今後、大型の施設整備事業による歳出の増加も見込まれることから、より一層の安定した財政運営に努める。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102;&#12305;&#12304;&#36001;&#25919;&#29366;&#27841;&#36039;&#26009;&#38598;&#12305;_102024_&#39640;&#23822;&#24066;_2021(2&#22238;&#30446;)&#65288;2310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32.5</v>
          </cell>
          <cell r="BX51">
            <v>37.1</v>
          </cell>
          <cell r="CF51">
            <v>47.6</v>
          </cell>
          <cell r="CN51">
            <v>40.200000000000003</v>
          </cell>
          <cell r="CV51">
            <v>33.6</v>
          </cell>
        </row>
        <row r="53">
          <cell r="BP53">
            <v>55.9</v>
          </cell>
          <cell r="BX53">
            <v>57.2</v>
          </cell>
          <cell r="CF53">
            <v>56</v>
          </cell>
          <cell r="CN53">
            <v>57.8</v>
          </cell>
          <cell r="CV53">
            <v>59.5</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32.5</v>
          </cell>
          <cell r="BX73">
            <v>37.1</v>
          </cell>
          <cell r="CF73">
            <v>47.6</v>
          </cell>
          <cell r="CN73">
            <v>40.200000000000003</v>
          </cell>
          <cell r="CV73">
            <v>33.6</v>
          </cell>
        </row>
        <row r="75">
          <cell r="BP75">
            <v>6</v>
          </cell>
          <cell r="BX75">
            <v>5.8</v>
          </cell>
          <cell r="CF75">
            <v>5.5</v>
          </cell>
          <cell r="CN75">
            <v>4.9000000000000004</v>
          </cell>
          <cell r="CV75">
            <v>4.5</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185452780</v>
      </c>
      <c r="BO4" s="452"/>
      <c r="BP4" s="452"/>
      <c r="BQ4" s="452"/>
      <c r="BR4" s="452"/>
      <c r="BS4" s="452"/>
      <c r="BT4" s="452"/>
      <c r="BU4" s="453"/>
      <c r="BV4" s="451">
        <v>207033347</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9.1999999999999993</v>
      </c>
      <c r="CU4" s="592"/>
      <c r="CV4" s="592"/>
      <c r="CW4" s="592"/>
      <c r="CX4" s="592"/>
      <c r="CY4" s="592"/>
      <c r="CZ4" s="592"/>
      <c r="DA4" s="593"/>
      <c r="DB4" s="591">
        <v>5.4</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176824446</v>
      </c>
      <c r="BO5" s="423"/>
      <c r="BP5" s="423"/>
      <c r="BQ5" s="423"/>
      <c r="BR5" s="423"/>
      <c r="BS5" s="423"/>
      <c r="BT5" s="423"/>
      <c r="BU5" s="424"/>
      <c r="BV5" s="422">
        <v>201841232</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90.8</v>
      </c>
      <c r="CU5" s="420"/>
      <c r="CV5" s="420"/>
      <c r="CW5" s="420"/>
      <c r="CX5" s="420"/>
      <c r="CY5" s="420"/>
      <c r="CZ5" s="420"/>
      <c r="DA5" s="421"/>
      <c r="DB5" s="419">
        <v>95.5</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8628334</v>
      </c>
      <c r="BO6" s="423"/>
      <c r="BP6" s="423"/>
      <c r="BQ6" s="423"/>
      <c r="BR6" s="423"/>
      <c r="BS6" s="423"/>
      <c r="BT6" s="423"/>
      <c r="BU6" s="424"/>
      <c r="BV6" s="422">
        <v>5192115</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99.7</v>
      </c>
      <c r="CU6" s="566"/>
      <c r="CV6" s="566"/>
      <c r="CW6" s="566"/>
      <c r="CX6" s="566"/>
      <c r="CY6" s="566"/>
      <c r="CZ6" s="566"/>
      <c r="DA6" s="567"/>
      <c r="DB6" s="565">
        <v>99.8</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440586</v>
      </c>
      <c r="BO7" s="423"/>
      <c r="BP7" s="423"/>
      <c r="BQ7" s="423"/>
      <c r="BR7" s="423"/>
      <c r="BS7" s="423"/>
      <c r="BT7" s="423"/>
      <c r="BU7" s="424"/>
      <c r="BV7" s="422">
        <v>571141</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88864349</v>
      </c>
      <c r="CU7" s="423"/>
      <c r="CV7" s="423"/>
      <c r="CW7" s="423"/>
      <c r="CX7" s="423"/>
      <c r="CY7" s="423"/>
      <c r="CZ7" s="423"/>
      <c r="DA7" s="424"/>
      <c r="DB7" s="422">
        <v>84817954</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8187748</v>
      </c>
      <c r="BO8" s="423"/>
      <c r="BP8" s="423"/>
      <c r="BQ8" s="423"/>
      <c r="BR8" s="423"/>
      <c r="BS8" s="423"/>
      <c r="BT8" s="423"/>
      <c r="BU8" s="424"/>
      <c r="BV8" s="422">
        <v>4620974</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0.83</v>
      </c>
      <c r="CU8" s="526"/>
      <c r="CV8" s="526"/>
      <c r="CW8" s="526"/>
      <c r="CX8" s="526"/>
      <c r="CY8" s="526"/>
      <c r="CZ8" s="526"/>
      <c r="DA8" s="527"/>
      <c r="DB8" s="525">
        <v>0.85</v>
      </c>
      <c r="DC8" s="526"/>
      <c r="DD8" s="526"/>
      <c r="DE8" s="526"/>
      <c r="DF8" s="526"/>
      <c r="DG8" s="526"/>
      <c r="DH8" s="526"/>
      <c r="DI8" s="527"/>
    </row>
    <row r="9" spans="1:119" ht="18.75" customHeight="1" thickBot="1" x14ac:dyDescent="0.25">
      <c r="A9" s="178"/>
      <c r="B9" s="554" t="s">
        <v>113</v>
      </c>
      <c r="C9" s="555"/>
      <c r="D9" s="555"/>
      <c r="E9" s="555"/>
      <c r="F9" s="555"/>
      <c r="G9" s="555"/>
      <c r="H9" s="555"/>
      <c r="I9" s="555"/>
      <c r="J9" s="555"/>
      <c r="K9" s="473"/>
      <c r="L9" s="556" t="s">
        <v>114</v>
      </c>
      <c r="M9" s="557"/>
      <c r="N9" s="557"/>
      <c r="O9" s="557"/>
      <c r="P9" s="557"/>
      <c r="Q9" s="558"/>
      <c r="R9" s="559">
        <v>372973</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117</v>
      </c>
      <c r="AV9" s="481"/>
      <c r="AW9" s="481"/>
      <c r="AX9" s="481"/>
      <c r="AY9" s="436" t="s">
        <v>118</v>
      </c>
      <c r="AZ9" s="437"/>
      <c r="BA9" s="437"/>
      <c r="BB9" s="437"/>
      <c r="BC9" s="437"/>
      <c r="BD9" s="437"/>
      <c r="BE9" s="437"/>
      <c r="BF9" s="437"/>
      <c r="BG9" s="437"/>
      <c r="BH9" s="437"/>
      <c r="BI9" s="437"/>
      <c r="BJ9" s="437"/>
      <c r="BK9" s="437"/>
      <c r="BL9" s="437"/>
      <c r="BM9" s="438"/>
      <c r="BN9" s="422">
        <v>3566774</v>
      </c>
      <c r="BO9" s="423"/>
      <c r="BP9" s="423"/>
      <c r="BQ9" s="423"/>
      <c r="BR9" s="423"/>
      <c r="BS9" s="423"/>
      <c r="BT9" s="423"/>
      <c r="BU9" s="424"/>
      <c r="BV9" s="422">
        <v>946670</v>
      </c>
      <c r="BW9" s="423"/>
      <c r="BX9" s="423"/>
      <c r="BY9" s="423"/>
      <c r="BZ9" s="423"/>
      <c r="CA9" s="423"/>
      <c r="CB9" s="423"/>
      <c r="CC9" s="424"/>
      <c r="CD9" s="462" t="s">
        <v>119</v>
      </c>
      <c r="CE9" s="382"/>
      <c r="CF9" s="382"/>
      <c r="CG9" s="382"/>
      <c r="CH9" s="382"/>
      <c r="CI9" s="382"/>
      <c r="CJ9" s="382"/>
      <c r="CK9" s="382"/>
      <c r="CL9" s="382"/>
      <c r="CM9" s="382"/>
      <c r="CN9" s="382"/>
      <c r="CO9" s="382"/>
      <c r="CP9" s="382"/>
      <c r="CQ9" s="382"/>
      <c r="CR9" s="382"/>
      <c r="CS9" s="463"/>
      <c r="CT9" s="419">
        <v>12.3</v>
      </c>
      <c r="CU9" s="420"/>
      <c r="CV9" s="420"/>
      <c r="CW9" s="420"/>
      <c r="CX9" s="420"/>
      <c r="CY9" s="420"/>
      <c r="CZ9" s="420"/>
      <c r="DA9" s="421"/>
      <c r="DB9" s="419">
        <v>13.5</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120</v>
      </c>
      <c r="M10" s="379"/>
      <c r="N10" s="379"/>
      <c r="O10" s="379"/>
      <c r="P10" s="379"/>
      <c r="Q10" s="380"/>
      <c r="R10" s="375">
        <v>370884</v>
      </c>
      <c r="S10" s="376"/>
      <c r="T10" s="376"/>
      <c r="U10" s="376"/>
      <c r="V10" s="435"/>
      <c r="W10" s="563"/>
      <c r="X10" s="373"/>
      <c r="Y10" s="373"/>
      <c r="Z10" s="373"/>
      <c r="AA10" s="373"/>
      <c r="AB10" s="373"/>
      <c r="AC10" s="373"/>
      <c r="AD10" s="373"/>
      <c r="AE10" s="373"/>
      <c r="AF10" s="373"/>
      <c r="AG10" s="373"/>
      <c r="AH10" s="373"/>
      <c r="AI10" s="373"/>
      <c r="AJ10" s="373"/>
      <c r="AK10" s="373"/>
      <c r="AL10" s="564"/>
      <c r="AM10" s="479" t="s">
        <v>121</v>
      </c>
      <c r="AN10" s="379"/>
      <c r="AO10" s="379"/>
      <c r="AP10" s="379"/>
      <c r="AQ10" s="379"/>
      <c r="AR10" s="379"/>
      <c r="AS10" s="379"/>
      <c r="AT10" s="380"/>
      <c r="AU10" s="480" t="s">
        <v>122</v>
      </c>
      <c r="AV10" s="481"/>
      <c r="AW10" s="481"/>
      <c r="AX10" s="481"/>
      <c r="AY10" s="436" t="s">
        <v>123</v>
      </c>
      <c r="AZ10" s="437"/>
      <c r="BA10" s="437"/>
      <c r="BB10" s="437"/>
      <c r="BC10" s="437"/>
      <c r="BD10" s="437"/>
      <c r="BE10" s="437"/>
      <c r="BF10" s="437"/>
      <c r="BG10" s="437"/>
      <c r="BH10" s="437"/>
      <c r="BI10" s="437"/>
      <c r="BJ10" s="437"/>
      <c r="BK10" s="437"/>
      <c r="BL10" s="437"/>
      <c r="BM10" s="438"/>
      <c r="BN10" s="422">
        <v>9955</v>
      </c>
      <c r="BO10" s="423"/>
      <c r="BP10" s="423"/>
      <c r="BQ10" s="423"/>
      <c r="BR10" s="423"/>
      <c r="BS10" s="423"/>
      <c r="BT10" s="423"/>
      <c r="BU10" s="424"/>
      <c r="BV10" s="422">
        <v>9306</v>
      </c>
      <c r="BW10" s="423"/>
      <c r="BX10" s="423"/>
      <c r="BY10" s="423"/>
      <c r="BZ10" s="423"/>
      <c r="CA10" s="423"/>
      <c r="CB10" s="423"/>
      <c r="CC10" s="424"/>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125</v>
      </c>
      <c r="M11" s="384"/>
      <c r="N11" s="384"/>
      <c r="O11" s="384"/>
      <c r="P11" s="384"/>
      <c r="Q11" s="385"/>
      <c r="R11" s="551" t="s">
        <v>126</v>
      </c>
      <c r="S11" s="552"/>
      <c r="T11" s="552"/>
      <c r="U11" s="552"/>
      <c r="V11" s="553"/>
      <c r="W11" s="563"/>
      <c r="X11" s="373"/>
      <c r="Y11" s="373"/>
      <c r="Z11" s="373"/>
      <c r="AA11" s="373"/>
      <c r="AB11" s="373"/>
      <c r="AC11" s="373"/>
      <c r="AD11" s="373"/>
      <c r="AE11" s="373"/>
      <c r="AF11" s="373"/>
      <c r="AG11" s="373"/>
      <c r="AH11" s="373"/>
      <c r="AI11" s="373"/>
      <c r="AJ11" s="373"/>
      <c r="AK11" s="373"/>
      <c r="AL11" s="564"/>
      <c r="AM11" s="479" t="s">
        <v>127</v>
      </c>
      <c r="AN11" s="379"/>
      <c r="AO11" s="379"/>
      <c r="AP11" s="379"/>
      <c r="AQ11" s="379"/>
      <c r="AR11" s="379"/>
      <c r="AS11" s="379"/>
      <c r="AT11" s="380"/>
      <c r="AU11" s="480" t="s">
        <v>106</v>
      </c>
      <c r="AV11" s="481"/>
      <c r="AW11" s="481"/>
      <c r="AX11" s="481"/>
      <c r="AY11" s="436" t="s">
        <v>128</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129</v>
      </c>
      <c r="CE11" s="382"/>
      <c r="CF11" s="382"/>
      <c r="CG11" s="382"/>
      <c r="CH11" s="382"/>
      <c r="CI11" s="382"/>
      <c r="CJ11" s="382"/>
      <c r="CK11" s="382"/>
      <c r="CL11" s="382"/>
      <c r="CM11" s="382"/>
      <c r="CN11" s="382"/>
      <c r="CO11" s="382"/>
      <c r="CP11" s="382"/>
      <c r="CQ11" s="382"/>
      <c r="CR11" s="382"/>
      <c r="CS11" s="463"/>
      <c r="CT11" s="525" t="s">
        <v>130</v>
      </c>
      <c r="CU11" s="526"/>
      <c r="CV11" s="526"/>
      <c r="CW11" s="526"/>
      <c r="CX11" s="526"/>
      <c r="CY11" s="526"/>
      <c r="CZ11" s="526"/>
      <c r="DA11" s="527"/>
      <c r="DB11" s="525" t="s">
        <v>130</v>
      </c>
      <c r="DC11" s="526"/>
      <c r="DD11" s="526"/>
      <c r="DE11" s="526"/>
      <c r="DF11" s="526"/>
      <c r="DG11" s="526"/>
      <c r="DH11" s="526"/>
      <c r="DI11" s="527"/>
    </row>
    <row r="12" spans="1:119" ht="18.75" customHeight="1" x14ac:dyDescent="0.2">
      <c r="A12" s="178"/>
      <c r="B12" s="528" t="s">
        <v>131</v>
      </c>
      <c r="C12" s="529"/>
      <c r="D12" s="529"/>
      <c r="E12" s="529"/>
      <c r="F12" s="529"/>
      <c r="G12" s="529"/>
      <c r="H12" s="529"/>
      <c r="I12" s="529"/>
      <c r="J12" s="529"/>
      <c r="K12" s="530"/>
      <c r="L12" s="537" t="s">
        <v>132</v>
      </c>
      <c r="M12" s="538"/>
      <c r="N12" s="538"/>
      <c r="O12" s="538"/>
      <c r="P12" s="538"/>
      <c r="Q12" s="539"/>
      <c r="R12" s="540">
        <v>370806</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136</v>
      </c>
      <c r="AV12" s="481"/>
      <c r="AW12" s="481"/>
      <c r="AX12" s="481"/>
      <c r="AY12" s="436" t="s">
        <v>137</v>
      </c>
      <c r="AZ12" s="437"/>
      <c r="BA12" s="437"/>
      <c r="BB12" s="437"/>
      <c r="BC12" s="437"/>
      <c r="BD12" s="437"/>
      <c r="BE12" s="437"/>
      <c r="BF12" s="437"/>
      <c r="BG12" s="437"/>
      <c r="BH12" s="437"/>
      <c r="BI12" s="437"/>
      <c r="BJ12" s="437"/>
      <c r="BK12" s="437"/>
      <c r="BL12" s="437"/>
      <c r="BM12" s="438"/>
      <c r="BN12" s="422">
        <v>3531043</v>
      </c>
      <c r="BO12" s="423"/>
      <c r="BP12" s="423"/>
      <c r="BQ12" s="423"/>
      <c r="BR12" s="423"/>
      <c r="BS12" s="423"/>
      <c r="BT12" s="423"/>
      <c r="BU12" s="424"/>
      <c r="BV12" s="422">
        <v>1975619</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139</v>
      </c>
      <c r="CU12" s="526"/>
      <c r="CV12" s="526"/>
      <c r="CW12" s="526"/>
      <c r="CX12" s="526"/>
      <c r="CY12" s="526"/>
      <c r="CZ12" s="526"/>
      <c r="DA12" s="527"/>
      <c r="DB12" s="525" t="s">
        <v>139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140</v>
      </c>
      <c r="N13" s="507"/>
      <c r="O13" s="507"/>
      <c r="P13" s="507"/>
      <c r="Q13" s="508"/>
      <c r="R13" s="509">
        <v>365037</v>
      </c>
      <c r="S13" s="510"/>
      <c r="T13" s="510"/>
      <c r="U13" s="510"/>
      <c r="V13" s="511"/>
      <c r="W13" s="512" t="s">
        <v>141</v>
      </c>
      <c r="X13" s="408"/>
      <c r="Y13" s="408"/>
      <c r="Z13" s="408"/>
      <c r="AA13" s="408"/>
      <c r="AB13" s="409"/>
      <c r="AC13" s="375">
        <v>4267</v>
      </c>
      <c r="AD13" s="376"/>
      <c r="AE13" s="376"/>
      <c r="AF13" s="376"/>
      <c r="AG13" s="377"/>
      <c r="AH13" s="375">
        <v>5025</v>
      </c>
      <c r="AI13" s="376"/>
      <c r="AJ13" s="376"/>
      <c r="AK13" s="376"/>
      <c r="AL13" s="435"/>
      <c r="AM13" s="479" t="s">
        <v>142</v>
      </c>
      <c r="AN13" s="379"/>
      <c r="AO13" s="379"/>
      <c r="AP13" s="379"/>
      <c r="AQ13" s="379"/>
      <c r="AR13" s="379"/>
      <c r="AS13" s="379"/>
      <c r="AT13" s="380"/>
      <c r="AU13" s="480" t="s">
        <v>136</v>
      </c>
      <c r="AV13" s="481"/>
      <c r="AW13" s="481"/>
      <c r="AX13" s="481"/>
      <c r="AY13" s="436" t="s">
        <v>143</v>
      </c>
      <c r="AZ13" s="437"/>
      <c r="BA13" s="437"/>
      <c r="BB13" s="437"/>
      <c r="BC13" s="437"/>
      <c r="BD13" s="437"/>
      <c r="BE13" s="437"/>
      <c r="BF13" s="437"/>
      <c r="BG13" s="437"/>
      <c r="BH13" s="437"/>
      <c r="BI13" s="437"/>
      <c r="BJ13" s="437"/>
      <c r="BK13" s="437"/>
      <c r="BL13" s="437"/>
      <c r="BM13" s="438"/>
      <c r="BN13" s="422">
        <v>45686</v>
      </c>
      <c r="BO13" s="423"/>
      <c r="BP13" s="423"/>
      <c r="BQ13" s="423"/>
      <c r="BR13" s="423"/>
      <c r="BS13" s="423"/>
      <c r="BT13" s="423"/>
      <c r="BU13" s="424"/>
      <c r="BV13" s="422">
        <v>-1019643</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4.5</v>
      </c>
      <c r="CU13" s="420"/>
      <c r="CV13" s="420"/>
      <c r="CW13" s="420"/>
      <c r="CX13" s="420"/>
      <c r="CY13" s="420"/>
      <c r="CZ13" s="420"/>
      <c r="DA13" s="421"/>
      <c r="DB13" s="419">
        <v>4.9000000000000004</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145</v>
      </c>
      <c r="M14" s="549"/>
      <c r="N14" s="549"/>
      <c r="O14" s="549"/>
      <c r="P14" s="549"/>
      <c r="Q14" s="550"/>
      <c r="R14" s="509">
        <v>372189</v>
      </c>
      <c r="S14" s="510"/>
      <c r="T14" s="510"/>
      <c r="U14" s="510"/>
      <c r="V14" s="511"/>
      <c r="W14" s="513"/>
      <c r="X14" s="411"/>
      <c r="Y14" s="411"/>
      <c r="Z14" s="411"/>
      <c r="AA14" s="411"/>
      <c r="AB14" s="412"/>
      <c r="AC14" s="502">
        <v>2.4</v>
      </c>
      <c r="AD14" s="503"/>
      <c r="AE14" s="503"/>
      <c r="AF14" s="503"/>
      <c r="AG14" s="504"/>
      <c r="AH14" s="502">
        <v>2.9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v>33.6</v>
      </c>
      <c r="CU14" s="520"/>
      <c r="CV14" s="520"/>
      <c r="CW14" s="520"/>
      <c r="CX14" s="520"/>
      <c r="CY14" s="520"/>
      <c r="CZ14" s="520"/>
      <c r="DA14" s="521"/>
      <c r="DB14" s="519">
        <v>40.200000000000003</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140</v>
      </c>
      <c r="N15" s="507"/>
      <c r="O15" s="507"/>
      <c r="P15" s="507"/>
      <c r="Q15" s="508"/>
      <c r="R15" s="509">
        <v>366265</v>
      </c>
      <c r="S15" s="510"/>
      <c r="T15" s="510"/>
      <c r="U15" s="510"/>
      <c r="V15" s="511"/>
      <c r="W15" s="512" t="s">
        <v>147</v>
      </c>
      <c r="X15" s="408"/>
      <c r="Y15" s="408"/>
      <c r="Z15" s="408"/>
      <c r="AA15" s="408"/>
      <c r="AB15" s="409"/>
      <c r="AC15" s="375">
        <v>47283</v>
      </c>
      <c r="AD15" s="376"/>
      <c r="AE15" s="376"/>
      <c r="AF15" s="376"/>
      <c r="AG15" s="377"/>
      <c r="AH15" s="375">
        <v>47889</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52862004</v>
      </c>
      <c r="BO15" s="452"/>
      <c r="BP15" s="452"/>
      <c r="BQ15" s="452"/>
      <c r="BR15" s="452"/>
      <c r="BS15" s="452"/>
      <c r="BT15" s="452"/>
      <c r="BU15" s="453"/>
      <c r="BV15" s="451">
        <v>54311209</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27</v>
      </c>
      <c r="AD16" s="503"/>
      <c r="AE16" s="503"/>
      <c r="AF16" s="503"/>
      <c r="AG16" s="504"/>
      <c r="AH16" s="502">
        <v>27.8</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65763076</v>
      </c>
      <c r="BO16" s="423"/>
      <c r="BP16" s="423"/>
      <c r="BQ16" s="423"/>
      <c r="BR16" s="423"/>
      <c r="BS16" s="423"/>
      <c r="BT16" s="423"/>
      <c r="BU16" s="424"/>
      <c r="BV16" s="422">
        <v>63769443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123781</v>
      </c>
      <c r="AD17" s="376"/>
      <c r="AE17" s="376"/>
      <c r="AF17" s="376"/>
      <c r="AG17" s="377"/>
      <c r="AH17" s="375">
        <v>119159</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67551187</v>
      </c>
      <c r="BO17" s="423"/>
      <c r="BP17" s="423"/>
      <c r="BQ17" s="423"/>
      <c r="BR17" s="423"/>
      <c r="BS17" s="423"/>
      <c r="BT17" s="423"/>
      <c r="BU17" s="424"/>
      <c r="BV17" s="422">
        <v>69522034</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157</v>
      </c>
      <c r="C18" s="473"/>
      <c r="D18" s="473"/>
      <c r="E18" s="474"/>
      <c r="F18" s="474"/>
      <c r="G18" s="474"/>
      <c r="H18" s="474"/>
      <c r="I18" s="474"/>
      <c r="J18" s="474"/>
      <c r="K18" s="474"/>
      <c r="L18" s="475">
        <v>459.16</v>
      </c>
      <c r="M18" s="475"/>
      <c r="N18" s="475"/>
      <c r="O18" s="475"/>
      <c r="P18" s="475"/>
      <c r="Q18" s="475"/>
      <c r="R18" s="476"/>
      <c r="S18" s="476"/>
      <c r="T18" s="476"/>
      <c r="U18" s="476"/>
      <c r="V18" s="477"/>
      <c r="W18" s="493"/>
      <c r="X18" s="494"/>
      <c r="Y18" s="494"/>
      <c r="Z18" s="494"/>
      <c r="AA18" s="494"/>
      <c r="AB18" s="518"/>
      <c r="AC18" s="392">
        <v>70.599999999999994</v>
      </c>
      <c r="AD18" s="393"/>
      <c r="AE18" s="393"/>
      <c r="AF18" s="393"/>
      <c r="AG18" s="478"/>
      <c r="AH18" s="392">
        <v>69.2</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86003861</v>
      </c>
      <c r="BO18" s="423"/>
      <c r="BP18" s="423"/>
      <c r="BQ18" s="423"/>
      <c r="BR18" s="423"/>
      <c r="BS18" s="423"/>
      <c r="BT18" s="423"/>
      <c r="BU18" s="424"/>
      <c r="BV18" s="422">
        <v>82345388</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159</v>
      </c>
      <c r="C19" s="473"/>
      <c r="D19" s="473"/>
      <c r="E19" s="474"/>
      <c r="F19" s="474"/>
      <c r="G19" s="474"/>
      <c r="H19" s="474"/>
      <c r="I19" s="474"/>
      <c r="J19" s="474"/>
      <c r="K19" s="474"/>
      <c r="L19" s="482">
        <v>812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109035219</v>
      </c>
      <c r="BO19" s="423"/>
      <c r="BP19" s="423"/>
      <c r="BQ19" s="423"/>
      <c r="BR19" s="423"/>
      <c r="BS19" s="423"/>
      <c r="BT19" s="423"/>
      <c r="BU19" s="424"/>
      <c r="BV19" s="422">
        <v>99748525</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161</v>
      </c>
      <c r="C20" s="473"/>
      <c r="D20" s="473"/>
      <c r="E20" s="474"/>
      <c r="F20" s="474"/>
      <c r="G20" s="474"/>
      <c r="H20" s="474"/>
      <c r="I20" s="474"/>
      <c r="J20" s="474"/>
      <c r="K20" s="474"/>
      <c r="L20" s="482">
        <v>160981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150421424</v>
      </c>
      <c r="BO22" s="452"/>
      <c r="BP22" s="452"/>
      <c r="BQ22" s="452"/>
      <c r="BR22" s="452"/>
      <c r="BS22" s="452"/>
      <c r="BT22" s="452"/>
      <c r="BU22" s="453"/>
      <c r="BV22" s="451">
        <v>149133088</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108284304</v>
      </c>
      <c r="BO23" s="423"/>
      <c r="BP23" s="423"/>
      <c r="BQ23" s="423"/>
      <c r="BR23" s="423"/>
      <c r="BS23" s="423"/>
      <c r="BT23" s="423"/>
      <c r="BU23" s="424"/>
      <c r="BV23" s="422">
        <v>103492332</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171</v>
      </c>
      <c r="F24" s="379"/>
      <c r="G24" s="379"/>
      <c r="H24" s="379"/>
      <c r="I24" s="379"/>
      <c r="J24" s="379"/>
      <c r="K24" s="380"/>
      <c r="L24" s="375">
        <v>1</v>
      </c>
      <c r="M24" s="376"/>
      <c r="N24" s="376"/>
      <c r="O24" s="376"/>
      <c r="P24" s="377"/>
      <c r="Q24" s="375">
        <v>11000</v>
      </c>
      <c r="R24" s="376"/>
      <c r="S24" s="376"/>
      <c r="T24" s="376"/>
      <c r="U24" s="376"/>
      <c r="V24" s="377"/>
      <c r="W24" s="465"/>
      <c r="X24" s="402"/>
      <c r="Y24" s="403"/>
      <c r="Z24" s="378" t="s">
        <v>172</v>
      </c>
      <c r="AA24" s="379"/>
      <c r="AB24" s="379"/>
      <c r="AC24" s="379"/>
      <c r="AD24" s="379"/>
      <c r="AE24" s="379"/>
      <c r="AF24" s="379"/>
      <c r="AG24" s="380"/>
      <c r="AH24" s="375">
        <v>2017</v>
      </c>
      <c r="AI24" s="376"/>
      <c r="AJ24" s="376"/>
      <c r="AK24" s="376"/>
      <c r="AL24" s="377"/>
      <c r="AM24" s="375">
        <v>6533063</v>
      </c>
      <c r="AN24" s="376"/>
      <c r="AO24" s="376"/>
      <c r="AP24" s="376"/>
      <c r="AQ24" s="376"/>
      <c r="AR24" s="377"/>
      <c r="AS24" s="375">
        <v>3239</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86147409</v>
      </c>
      <c r="BO24" s="423"/>
      <c r="BP24" s="423"/>
      <c r="BQ24" s="423"/>
      <c r="BR24" s="423"/>
      <c r="BS24" s="423"/>
      <c r="BT24" s="423"/>
      <c r="BU24" s="424"/>
      <c r="BV24" s="422">
        <v>87985868</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174</v>
      </c>
      <c r="F25" s="379"/>
      <c r="G25" s="379"/>
      <c r="H25" s="379"/>
      <c r="I25" s="379"/>
      <c r="J25" s="379"/>
      <c r="K25" s="380"/>
      <c r="L25" s="375">
        <v>2</v>
      </c>
      <c r="M25" s="376"/>
      <c r="N25" s="376"/>
      <c r="O25" s="376"/>
      <c r="P25" s="377"/>
      <c r="Q25" s="375">
        <v>8800</v>
      </c>
      <c r="R25" s="376"/>
      <c r="S25" s="376"/>
      <c r="T25" s="376"/>
      <c r="U25" s="376"/>
      <c r="V25" s="377"/>
      <c r="W25" s="465"/>
      <c r="X25" s="402"/>
      <c r="Y25" s="403"/>
      <c r="Z25" s="378" t="s">
        <v>175</v>
      </c>
      <c r="AA25" s="379"/>
      <c r="AB25" s="379"/>
      <c r="AC25" s="379"/>
      <c r="AD25" s="379"/>
      <c r="AE25" s="379"/>
      <c r="AF25" s="379"/>
      <c r="AG25" s="380"/>
      <c r="AH25" s="375" t="s">
        <v>176</v>
      </c>
      <c r="AI25" s="376"/>
      <c r="AJ25" s="376"/>
      <c r="AK25" s="376"/>
      <c r="AL25" s="377"/>
      <c r="AM25" s="375" t="s">
        <v>176</v>
      </c>
      <c r="AN25" s="376"/>
      <c r="AO25" s="376"/>
      <c r="AP25" s="376"/>
      <c r="AQ25" s="376"/>
      <c r="AR25" s="377"/>
      <c r="AS25" s="375" t="s">
        <v>130</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31658246</v>
      </c>
      <c r="BO25" s="452"/>
      <c r="BP25" s="452"/>
      <c r="BQ25" s="452"/>
      <c r="BR25" s="452"/>
      <c r="BS25" s="452"/>
      <c r="BT25" s="452"/>
      <c r="BU25" s="453"/>
      <c r="BV25" s="451">
        <v>42421868</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178</v>
      </c>
      <c r="F26" s="379"/>
      <c r="G26" s="379"/>
      <c r="H26" s="379"/>
      <c r="I26" s="379"/>
      <c r="J26" s="379"/>
      <c r="K26" s="380"/>
      <c r="L26" s="375">
        <v>1</v>
      </c>
      <c r="M26" s="376"/>
      <c r="N26" s="376"/>
      <c r="O26" s="376"/>
      <c r="P26" s="377"/>
      <c r="Q26" s="375">
        <v>7600</v>
      </c>
      <c r="R26" s="376"/>
      <c r="S26" s="376"/>
      <c r="T26" s="376"/>
      <c r="U26" s="376"/>
      <c r="V26" s="377"/>
      <c r="W26" s="465"/>
      <c r="X26" s="402"/>
      <c r="Y26" s="403"/>
      <c r="Z26" s="378" t="s">
        <v>179</v>
      </c>
      <c r="AA26" s="433"/>
      <c r="AB26" s="433"/>
      <c r="AC26" s="433"/>
      <c r="AD26" s="433"/>
      <c r="AE26" s="433"/>
      <c r="AF26" s="433"/>
      <c r="AG26" s="434"/>
      <c r="AH26" s="375">
        <v>129</v>
      </c>
      <c r="AI26" s="376"/>
      <c r="AJ26" s="376"/>
      <c r="AK26" s="376"/>
      <c r="AL26" s="377"/>
      <c r="AM26" s="375">
        <v>394998</v>
      </c>
      <c r="AN26" s="376"/>
      <c r="AO26" s="376"/>
      <c r="AP26" s="376"/>
      <c r="AQ26" s="376"/>
      <c r="AR26" s="377"/>
      <c r="AS26" s="375">
        <v>3062</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130</v>
      </c>
      <c r="BO26" s="423"/>
      <c r="BP26" s="423"/>
      <c r="BQ26" s="423"/>
      <c r="BR26" s="423"/>
      <c r="BS26" s="423"/>
      <c r="BT26" s="423"/>
      <c r="BU26" s="424"/>
      <c r="BV26" s="422" t="s">
        <v>130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181</v>
      </c>
      <c r="F27" s="379"/>
      <c r="G27" s="379"/>
      <c r="H27" s="379"/>
      <c r="I27" s="379"/>
      <c r="J27" s="379"/>
      <c r="K27" s="380"/>
      <c r="L27" s="375">
        <v>1</v>
      </c>
      <c r="M27" s="376"/>
      <c r="N27" s="376"/>
      <c r="O27" s="376"/>
      <c r="P27" s="377"/>
      <c r="Q27" s="375">
        <v>6350</v>
      </c>
      <c r="R27" s="376"/>
      <c r="S27" s="376"/>
      <c r="T27" s="376"/>
      <c r="U27" s="376"/>
      <c r="V27" s="377"/>
      <c r="W27" s="465"/>
      <c r="X27" s="402"/>
      <c r="Y27" s="403"/>
      <c r="Z27" s="378" t="s">
        <v>182</v>
      </c>
      <c r="AA27" s="379"/>
      <c r="AB27" s="379"/>
      <c r="AC27" s="379"/>
      <c r="AD27" s="379"/>
      <c r="AE27" s="379"/>
      <c r="AF27" s="379"/>
      <c r="AG27" s="380"/>
      <c r="AH27" s="375">
        <v>113</v>
      </c>
      <c r="AI27" s="376"/>
      <c r="AJ27" s="376"/>
      <c r="AK27" s="376"/>
      <c r="AL27" s="377"/>
      <c r="AM27" s="375">
        <v>410774</v>
      </c>
      <c r="AN27" s="376"/>
      <c r="AO27" s="376"/>
      <c r="AP27" s="376"/>
      <c r="AQ27" s="376"/>
      <c r="AR27" s="377"/>
      <c r="AS27" s="375">
        <v>3635</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1199870</v>
      </c>
      <c r="BO27" s="457"/>
      <c r="BP27" s="457"/>
      <c r="BQ27" s="457"/>
      <c r="BR27" s="457"/>
      <c r="BS27" s="457"/>
      <c r="BT27" s="457"/>
      <c r="BU27" s="458"/>
      <c r="BV27" s="456">
        <v>1199536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184</v>
      </c>
      <c r="F28" s="379"/>
      <c r="G28" s="379"/>
      <c r="H28" s="379"/>
      <c r="I28" s="379"/>
      <c r="J28" s="379"/>
      <c r="K28" s="380"/>
      <c r="L28" s="375">
        <v>1</v>
      </c>
      <c r="M28" s="376"/>
      <c r="N28" s="376"/>
      <c r="O28" s="376"/>
      <c r="P28" s="377"/>
      <c r="Q28" s="375">
        <v>6050</v>
      </c>
      <c r="R28" s="376"/>
      <c r="S28" s="376"/>
      <c r="T28" s="376"/>
      <c r="U28" s="376"/>
      <c r="V28" s="377"/>
      <c r="W28" s="465"/>
      <c r="X28" s="402"/>
      <c r="Y28" s="403"/>
      <c r="Z28" s="378" t="s">
        <v>185</v>
      </c>
      <c r="AA28" s="379"/>
      <c r="AB28" s="379"/>
      <c r="AC28" s="379"/>
      <c r="AD28" s="379"/>
      <c r="AE28" s="379"/>
      <c r="AF28" s="379"/>
      <c r="AG28" s="380"/>
      <c r="AH28" s="375" t="s">
        <v>139</v>
      </c>
      <c r="AI28" s="376"/>
      <c r="AJ28" s="376"/>
      <c r="AK28" s="376"/>
      <c r="AL28" s="377"/>
      <c r="AM28" s="375" t="s">
        <v>176</v>
      </c>
      <c r="AN28" s="376"/>
      <c r="AO28" s="376"/>
      <c r="AP28" s="376"/>
      <c r="AQ28" s="376"/>
      <c r="AR28" s="377"/>
      <c r="AS28" s="375" t="s">
        <v>176</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5222680</v>
      </c>
      <c r="BO28" s="452"/>
      <c r="BP28" s="452"/>
      <c r="BQ28" s="452"/>
      <c r="BR28" s="452"/>
      <c r="BS28" s="452"/>
      <c r="BT28" s="452"/>
      <c r="BU28" s="453"/>
      <c r="BV28" s="451">
        <v>5443768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187</v>
      </c>
      <c r="F29" s="379"/>
      <c r="G29" s="379"/>
      <c r="H29" s="379"/>
      <c r="I29" s="379"/>
      <c r="J29" s="379"/>
      <c r="K29" s="380"/>
      <c r="L29" s="375">
        <v>36</v>
      </c>
      <c r="M29" s="376"/>
      <c r="N29" s="376"/>
      <c r="O29" s="376"/>
      <c r="P29" s="377"/>
      <c r="Q29" s="375">
        <v>5700</v>
      </c>
      <c r="R29" s="376"/>
      <c r="S29" s="376"/>
      <c r="T29" s="376"/>
      <c r="U29" s="376"/>
      <c r="V29" s="377"/>
      <c r="W29" s="466"/>
      <c r="X29" s="467"/>
      <c r="Y29" s="468"/>
      <c r="Z29" s="378" t="s">
        <v>188</v>
      </c>
      <c r="AA29" s="379"/>
      <c r="AB29" s="379"/>
      <c r="AC29" s="379"/>
      <c r="AD29" s="379"/>
      <c r="AE29" s="379"/>
      <c r="AF29" s="379"/>
      <c r="AG29" s="380"/>
      <c r="AH29" s="375">
        <v>2130</v>
      </c>
      <c r="AI29" s="376"/>
      <c r="AJ29" s="376"/>
      <c r="AK29" s="376"/>
      <c r="AL29" s="377"/>
      <c r="AM29" s="375">
        <v>6943837</v>
      </c>
      <c r="AN29" s="376"/>
      <c r="AO29" s="376"/>
      <c r="AP29" s="376"/>
      <c r="AQ29" s="376"/>
      <c r="AR29" s="377"/>
      <c r="AS29" s="375">
        <v>3260</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3953686</v>
      </c>
      <c r="BO29" s="423"/>
      <c r="BP29" s="423"/>
      <c r="BQ29" s="423"/>
      <c r="BR29" s="423"/>
      <c r="BS29" s="423"/>
      <c r="BT29" s="423"/>
      <c r="BU29" s="424"/>
      <c r="BV29" s="422">
        <v>1148713</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99.8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5421762</v>
      </c>
      <c r="BO30" s="457"/>
      <c r="BP30" s="457"/>
      <c r="BQ30" s="457"/>
      <c r="BR30" s="457"/>
      <c r="BS30" s="457"/>
      <c r="BT30" s="457"/>
      <c r="BU30" s="458"/>
      <c r="BV30" s="456">
        <v>5606489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199</v>
      </c>
      <c r="V33" s="374"/>
      <c r="W33" s="373" t="s">
        <v>198</v>
      </c>
      <c r="X33" s="373"/>
      <c r="Y33" s="373"/>
      <c r="Z33" s="373"/>
      <c r="AA33" s="373"/>
      <c r="AB33" s="373"/>
      <c r="AC33" s="373"/>
      <c r="AD33" s="373"/>
      <c r="AE33" s="373"/>
      <c r="AF33" s="373"/>
      <c r="AG33" s="373"/>
      <c r="AH33" s="373"/>
      <c r="AI33" s="373"/>
      <c r="AJ33" s="373"/>
      <c r="AK33" s="373"/>
      <c r="AL33" s="203"/>
      <c r="AM33" s="374" t="s">
        <v>197</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199</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IF('各会計、関係団体の財政状況及び健全化判断比率'!B33="","",'各会計、関係団体の財政状況及び健全化判断比率'!B33)</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高崎工業団地造成組合</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高崎市土地開発公社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母子父子寡婦福祉資金貸付事業特別会計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IF('各会計、関係団体の財政状況及び健全化判断比率'!B32="","",'各会計、関係団体の財政状況及び健全化判断比率'!B32)</f>
        <v>公共下水道事業会計</v>
      </c>
      <c r="AP35" s="371"/>
      <c r="AQ35" s="371"/>
      <c r="AR35" s="371"/>
      <c r="AS35" s="371"/>
      <c r="AT35" s="371"/>
      <c r="AU35" s="371"/>
      <c r="AV35" s="371"/>
      <c r="AW35" s="371"/>
      <c r="AX35" s="371"/>
      <c r="AY35" s="371"/>
      <c r="AZ35" s="371"/>
      <c r="BA35" s="371"/>
      <c r="BB35" s="371"/>
      <c r="BC35" s="371"/>
      <c r="BD35" s="178"/>
      <c r="BE35" s="370">
        <f t="shared" ref="BE35:BE43" si="1">IF(BG35="","",BE34+1)</f>
        <v>9</v>
      </c>
      <c r="BF35" s="370"/>
      <c r="BG35" s="371" t="str">
        <f>IF('各会計、関係団体の財政状況及び健全化判断比率'!B34="","",'各会計、関係団体の財政状況及び健全化判断比率'!B34)</f>
        <v>牛伏ドリームセンター事業特別会計</v>
      </c>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高崎市・安中市消防組合</v>
      </c>
      <c r="BZ35" s="371"/>
      <c r="CA35" s="371"/>
      <c r="CB35" s="371"/>
      <c r="CC35" s="371"/>
      <c r="CD35" s="371"/>
      <c r="CE35" s="371"/>
      <c r="CF35" s="371"/>
      <c r="CG35" s="371"/>
      <c r="CH35" s="371"/>
      <c r="CI35" s="371"/>
      <c r="CJ35" s="371"/>
      <c r="CK35" s="371"/>
      <c r="CL35" s="371"/>
      <c r="CM35" s="371"/>
      <c r="CN35" s="178"/>
      <c r="CO35" s="370">
        <f t="shared" ref="CO35:CO43" si="3">IF(CQ35="","",CO34+1)</f>
        <v>20</v>
      </c>
      <c r="CP35" s="370"/>
      <c r="CQ35" s="371" t="str">
        <f>IF('各会計、関係団体の財政状況及び健全化判断比率'!BS8="","",'各会計、関係団体の財政状況及び健全化判断比率'!BS8)</f>
        <v>高崎市都市整備公社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群馬県市町村会館管理組合</v>
      </c>
      <c r="BZ36" s="371"/>
      <c r="CA36" s="371"/>
      <c r="CB36" s="371"/>
      <c r="CC36" s="371"/>
      <c r="CD36" s="371"/>
      <c r="CE36" s="371"/>
      <c r="CF36" s="371"/>
      <c r="CG36" s="371"/>
      <c r="CH36" s="371"/>
      <c r="CI36" s="371"/>
      <c r="CJ36" s="371"/>
      <c r="CK36" s="371"/>
      <c r="CL36" s="371"/>
      <c r="CM36" s="371"/>
      <c r="CN36" s="178"/>
      <c r="CO36" s="370">
        <f t="shared" si="3"/>
        <v>21</v>
      </c>
      <c r="CP36" s="370"/>
      <c r="CQ36" s="371" t="str">
        <f>IF('各会計、関係団体の財政状況及び健全化判断比率'!BS9="","",'各会計、関係団体の財政状況及び健全化判断比率'!BS9)</f>
        <v>高崎環境保全社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群馬県市町村総合事務組合</v>
      </c>
      <c r="BZ37" s="371"/>
      <c r="CA37" s="371"/>
      <c r="CB37" s="371"/>
      <c r="CC37" s="371"/>
      <c r="CD37" s="371"/>
      <c r="CE37" s="371"/>
      <c r="CF37" s="371"/>
      <c r="CG37" s="371"/>
      <c r="CH37" s="371"/>
      <c r="CI37" s="371"/>
      <c r="CJ37" s="371"/>
      <c r="CK37" s="371"/>
      <c r="CL37" s="371"/>
      <c r="CM37" s="371"/>
      <c r="CN37" s="178"/>
      <c r="CO37" s="370">
        <f t="shared" si="3"/>
        <v>22</v>
      </c>
      <c r="CP37" s="370"/>
      <c r="CQ37" s="371" t="str">
        <f>IF('各会計、関係団体の財政状況及び健全化判断比率'!BS10="","",'各会計、関係団体の財政状況及び健全化判断比率'!BS10)</f>
        <v>高崎市総合卸売市場</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群馬県後期高齢者医療広域連合（一般会計）</v>
      </c>
      <c r="BZ38" s="371"/>
      <c r="CA38" s="371"/>
      <c r="CB38" s="371"/>
      <c r="CC38" s="371"/>
      <c r="CD38" s="371"/>
      <c r="CE38" s="371"/>
      <c r="CF38" s="371"/>
      <c r="CG38" s="371"/>
      <c r="CH38" s="371"/>
      <c r="CI38" s="371"/>
      <c r="CJ38" s="371"/>
      <c r="CK38" s="371"/>
      <c r="CL38" s="371"/>
      <c r="CM38" s="371"/>
      <c r="CN38" s="178"/>
      <c r="CO38" s="370">
        <f t="shared" si="3"/>
        <v>23</v>
      </c>
      <c r="CP38" s="370"/>
      <c r="CQ38" s="371" t="str">
        <f>IF('各会計、関係団体の財政状況及び健全化判断比率'!BS11="","",'各会計、関係団体の財政状況及び健全化判断比率'!BS11)</f>
        <v>高崎財団</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群馬県後期高齢者医療広域連合（事業会計）</v>
      </c>
      <c r="BZ39" s="371"/>
      <c r="CA39" s="371"/>
      <c r="CB39" s="371"/>
      <c r="CC39" s="371"/>
      <c r="CD39" s="371"/>
      <c r="CE39" s="371"/>
      <c r="CF39" s="371"/>
      <c r="CG39" s="371"/>
      <c r="CH39" s="371"/>
      <c r="CI39" s="371"/>
      <c r="CJ39" s="371"/>
      <c r="CK39" s="371"/>
      <c r="CL39" s="371"/>
      <c r="CM39" s="371"/>
      <c r="CN39" s="178"/>
      <c r="CO39" s="370">
        <f t="shared" si="3"/>
        <v>24</v>
      </c>
      <c r="CP39" s="370"/>
      <c r="CQ39" s="371" t="str">
        <f>IF('各会計、関係団体の財政状況及び健全化判断比率'!BS12="","",'各会計、関係団体の財政状況及び健全化判断比率'!BS12)</f>
        <v>新高崎リバーパーク</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多野藤岡広域市町村圏振興整備組合</v>
      </c>
      <c r="BZ40" s="371"/>
      <c r="CA40" s="371"/>
      <c r="CB40" s="371"/>
      <c r="CC40" s="371"/>
      <c r="CD40" s="371"/>
      <c r="CE40" s="371"/>
      <c r="CF40" s="371"/>
      <c r="CG40" s="371"/>
      <c r="CH40" s="371"/>
      <c r="CI40" s="371"/>
      <c r="CJ40" s="371"/>
      <c r="CK40" s="371"/>
      <c r="CL40" s="371"/>
      <c r="CM40" s="371"/>
      <c r="CN40" s="178"/>
      <c r="CO40" s="370">
        <f t="shared" si="3"/>
        <v>25</v>
      </c>
      <c r="CP40" s="370"/>
      <c r="CQ40" s="371" t="str">
        <f>IF('各会計、関係団体の財政状況及び健全化判断比率'!BS13="","",'各会計、関係団体の財政状況及び健全化判断比率'!BS13)</f>
        <v>倉渕ふるさと公社</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17</v>
      </c>
      <c r="BX41" s="370"/>
      <c r="BY41" s="371" t="str">
        <f>IF('各会計、関係団体の財政状況及び健全化判断比率'!B75="","",'各会計、関係団体の財政状況及び健全化判断比率'!B75)</f>
        <v>多野藤岡医療事務市町村組合（病院事業）</v>
      </c>
      <c r="BZ41" s="371"/>
      <c r="CA41" s="371"/>
      <c r="CB41" s="371"/>
      <c r="CC41" s="371"/>
      <c r="CD41" s="371"/>
      <c r="CE41" s="371"/>
      <c r="CF41" s="371"/>
      <c r="CG41" s="371"/>
      <c r="CH41" s="371"/>
      <c r="CI41" s="371"/>
      <c r="CJ41" s="371"/>
      <c r="CK41" s="371"/>
      <c r="CL41" s="371"/>
      <c r="CM41" s="371"/>
      <c r="CN41" s="178"/>
      <c r="CO41" s="370">
        <f t="shared" si="3"/>
        <v>26</v>
      </c>
      <c r="CP41" s="370"/>
      <c r="CQ41" s="371" t="str">
        <f>IF('各会計、関係団体の財政状況及び健全化判断比率'!BS14="","",'各会計、関係団体の財政状況及び健全化判断比率'!BS14)</f>
        <v>相間川温泉</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18</v>
      </c>
      <c r="BX42" s="370"/>
      <c r="BY42" s="371" t="str">
        <f>IF('各会計、関係団体の財政状況及び健全化判断比率'!B76="","",'各会計、関係団体の財政状況及び健全化判断比率'!B76)</f>
        <v>多野藤岡医療事務市町村組合（老健事業）</v>
      </c>
      <c r="BZ42" s="371"/>
      <c r="CA42" s="371"/>
      <c r="CB42" s="371"/>
      <c r="CC42" s="371"/>
      <c r="CD42" s="371"/>
      <c r="CE42" s="371"/>
      <c r="CF42" s="371"/>
      <c r="CG42" s="371"/>
      <c r="CH42" s="371"/>
      <c r="CI42" s="371"/>
      <c r="CJ42" s="371"/>
      <c r="CK42" s="371"/>
      <c r="CL42" s="371"/>
      <c r="CM42" s="371"/>
      <c r="CN42" s="178"/>
      <c r="CO42" s="370">
        <f t="shared" si="3"/>
        <v>27</v>
      </c>
      <c r="CP42" s="370"/>
      <c r="CQ42" s="371" t="str">
        <f>IF('各会計、関係団体の財政状況及び健全化判断比率'!BS15="","",'各会計、関係団体の財政状況及び健全化判断比率'!BS15)</f>
        <v>榛名湖温泉ゆうすげ</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f t="shared" si="3"/>
        <v>28</v>
      </c>
      <c r="CP43" s="370"/>
      <c r="CQ43" s="371" t="str">
        <f>IF('各会計、関係団体の財政状況及び健全化判断比率'!BS16="","",'各会計、関係団体の財政状況及び健全化判断比率'!BS16)</f>
        <v>公立大学法人高崎経済大学</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613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79" t="s">
        <v>569</v>
      </c>
      <c r="D34" s="1179"/>
      <c r="E34" s="1180"/>
      <c r="F34" s="32">
        <v>4.7699999999999996</v>
      </c>
      <c r="G34" s="33">
        <v>5.16</v>
      </c>
      <c r="H34" s="33">
        <v>4.4000000000000004</v>
      </c>
      <c r="I34" s="33">
        <v>5.39</v>
      </c>
      <c r="J34" s="34">
        <v>9.14</v>
      </c>
      <c r="K34" s="22"/>
      <c r="L34" s="22"/>
      <c r="M34" s="22"/>
      <c r="N34" s="22"/>
      <c r="O34" s="22"/>
      <c r="P34" s="22"/>
    </row>
    <row r="35" spans="1:16" ht="39" customHeight="1" x14ac:dyDescent="0.2">
      <c r="A35" s="22"/>
      <c r="B35" s="35"/>
      <c r="C35" s="1173" t="s">
        <v>570</v>
      </c>
      <c r="D35" s="1174"/>
      <c r="E35" s="1175"/>
      <c r="F35" s="36">
        <v>6.57</v>
      </c>
      <c r="G35" s="37">
        <v>7.49</v>
      </c>
      <c r="H35" s="37">
        <v>8.5299999999999994</v>
      </c>
      <c r="I35" s="37">
        <v>8.67</v>
      </c>
      <c r="J35" s="38">
        <v>8.57</v>
      </c>
      <c r="K35" s="22"/>
      <c r="L35" s="22"/>
      <c r="M35" s="22"/>
      <c r="N35" s="22"/>
      <c r="O35" s="22"/>
      <c r="P35" s="22"/>
    </row>
    <row r="36" spans="1:16" ht="39" customHeight="1" x14ac:dyDescent="0.2">
      <c r="A36" s="22"/>
      <c r="B36" s="35"/>
      <c r="C36" s="1173" t="s">
        <v>571</v>
      </c>
      <c r="D36" s="1174"/>
      <c r="E36" s="1175"/>
      <c r="F36" s="36">
        <v>6.49</v>
      </c>
      <c r="G36" s="37">
        <v>7.1</v>
      </c>
      <c r="H36" s="37">
        <v>7.6</v>
      </c>
      <c r="I36" s="37">
        <v>7.88</v>
      </c>
      <c r="J36" s="38">
        <v>8.0299999999999994</v>
      </c>
      <c r="K36" s="22"/>
      <c r="L36" s="22"/>
      <c r="M36" s="22"/>
      <c r="N36" s="22"/>
      <c r="O36" s="22"/>
      <c r="P36" s="22"/>
    </row>
    <row r="37" spans="1:16" ht="39" customHeight="1" x14ac:dyDescent="0.2">
      <c r="A37" s="22"/>
      <c r="B37" s="35"/>
      <c r="C37" s="1173" t="s">
        <v>572</v>
      </c>
      <c r="D37" s="1174"/>
      <c r="E37" s="1175"/>
      <c r="F37" s="36">
        <v>1.05</v>
      </c>
      <c r="G37" s="37">
        <v>0.71</v>
      </c>
      <c r="H37" s="37">
        <v>0.41</v>
      </c>
      <c r="I37" s="37">
        <v>0.56000000000000005</v>
      </c>
      <c r="J37" s="38">
        <v>0.74</v>
      </c>
      <c r="K37" s="22"/>
      <c r="L37" s="22"/>
      <c r="M37" s="22"/>
      <c r="N37" s="22"/>
      <c r="O37" s="22"/>
      <c r="P37" s="22"/>
    </row>
    <row r="38" spans="1:16" ht="39" customHeight="1" x14ac:dyDescent="0.2">
      <c r="A38" s="22"/>
      <c r="B38" s="35"/>
      <c r="C38" s="1173" t="s">
        <v>573</v>
      </c>
      <c r="D38" s="1174"/>
      <c r="E38" s="1175"/>
      <c r="F38" s="36">
        <v>3.27</v>
      </c>
      <c r="G38" s="37">
        <v>0.73</v>
      </c>
      <c r="H38" s="37">
        <v>0.73</v>
      </c>
      <c r="I38" s="37">
        <v>0.86</v>
      </c>
      <c r="J38" s="38">
        <v>0.7</v>
      </c>
      <c r="K38" s="22"/>
      <c r="L38" s="22"/>
      <c r="M38" s="22"/>
      <c r="N38" s="22"/>
      <c r="O38" s="22"/>
      <c r="P38" s="22"/>
    </row>
    <row r="39" spans="1:16" ht="39" customHeight="1" x14ac:dyDescent="0.2">
      <c r="A39" s="22"/>
      <c r="B39" s="35"/>
      <c r="C39" s="1173" t="s">
        <v>574</v>
      </c>
      <c r="D39" s="1174"/>
      <c r="E39" s="1175"/>
      <c r="F39" s="36">
        <v>0.04</v>
      </c>
      <c r="G39" s="37">
        <v>0.03</v>
      </c>
      <c r="H39" s="37">
        <v>0.02</v>
      </c>
      <c r="I39" s="37">
        <v>0.04</v>
      </c>
      <c r="J39" s="38">
        <v>7.0000000000000007E-2</v>
      </c>
      <c r="K39" s="22"/>
      <c r="L39" s="22"/>
      <c r="M39" s="22"/>
      <c r="N39" s="22"/>
      <c r="O39" s="22"/>
      <c r="P39" s="22"/>
    </row>
    <row r="40" spans="1:16" ht="39" customHeight="1" x14ac:dyDescent="0.2">
      <c r="A40" s="22"/>
      <c r="B40" s="35"/>
      <c r="C40" s="1173" t="s">
        <v>575</v>
      </c>
      <c r="D40" s="1174"/>
      <c r="E40" s="1175"/>
      <c r="F40" s="36">
        <v>0.05</v>
      </c>
      <c r="G40" s="37">
        <v>0.05</v>
      </c>
      <c r="H40" s="37">
        <v>0.16</v>
      </c>
      <c r="I40" s="37">
        <v>0.05</v>
      </c>
      <c r="J40" s="38">
        <v>0.03</v>
      </c>
      <c r="K40" s="22"/>
      <c r="L40" s="22"/>
      <c r="M40" s="22"/>
      <c r="N40" s="22"/>
      <c r="O40" s="22"/>
      <c r="P40" s="22"/>
    </row>
    <row r="41" spans="1:16" ht="39" customHeight="1" x14ac:dyDescent="0.2">
      <c r="A41" s="22"/>
      <c r="B41" s="35"/>
      <c r="C41" s="1173" t="s">
        <v>576</v>
      </c>
      <c r="D41" s="1174"/>
      <c r="E41" s="1175"/>
      <c r="F41" s="36">
        <v>0.01</v>
      </c>
      <c r="G41" s="37">
        <v>0.01</v>
      </c>
      <c r="H41" s="37">
        <v>0.01</v>
      </c>
      <c r="I41" s="37">
        <v>0.01</v>
      </c>
      <c r="J41" s="38">
        <v>0.01</v>
      </c>
      <c r="K41" s="22"/>
      <c r="L41" s="22"/>
      <c r="M41" s="22"/>
      <c r="N41" s="22"/>
      <c r="O41" s="22"/>
      <c r="P41" s="22"/>
    </row>
    <row r="42" spans="1:16" ht="39" customHeight="1" x14ac:dyDescent="0.2">
      <c r="A42" s="22"/>
      <c r="B42" s="39"/>
      <c r="C42" s="1173" t="s">
        <v>577</v>
      </c>
      <c r="D42" s="1174"/>
      <c r="E42" s="1175"/>
      <c r="F42" s="36" t="s">
        <v>519</v>
      </c>
      <c r="G42" s="37" t="s">
        <v>519</v>
      </c>
      <c r="H42" s="37" t="s">
        <v>519</v>
      </c>
      <c r="I42" s="37" t="s">
        <v>519</v>
      </c>
      <c r="J42" s="38" t="s">
        <v>519</v>
      </c>
      <c r="K42" s="22"/>
      <c r="L42" s="22"/>
      <c r="M42" s="22"/>
      <c r="N42" s="22"/>
      <c r="O42" s="22"/>
      <c r="P42" s="22"/>
    </row>
    <row r="43" spans="1:16" ht="39" customHeight="1" thickBot="1" x14ac:dyDescent="0.25">
      <c r="A43" s="22"/>
      <c r="B43" s="40"/>
      <c r="C43" s="1176" t="s">
        <v>578</v>
      </c>
      <c r="D43" s="1177"/>
      <c r="E43" s="1178"/>
      <c r="F43" s="41">
        <v>0.05</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0KyNP6Oi1yhLhmUfjIxx/CYgg4ThyJBA26YlDyVrhesbXQoiC82DTwMTL12RYso6MLDXYBaH4/98hDPgnOyFQ==" saltValue="nyFHL9w57AY6Zfz92Erw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13848</v>
      </c>
      <c r="L45" s="60">
        <v>13629</v>
      </c>
      <c r="M45" s="60">
        <v>13601</v>
      </c>
      <c r="N45" s="60">
        <v>13702</v>
      </c>
      <c r="O45" s="61">
        <v>13640</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519</v>
      </c>
      <c r="L46" s="64" t="s">
        <v>519</v>
      </c>
      <c r="M46" s="64" t="s">
        <v>519</v>
      </c>
      <c r="N46" s="64" t="s">
        <v>519</v>
      </c>
      <c r="O46" s="65" t="s">
        <v>519</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519</v>
      </c>
      <c r="L47" s="64" t="s">
        <v>519</v>
      </c>
      <c r="M47" s="64" t="s">
        <v>519</v>
      </c>
      <c r="N47" s="64" t="s">
        <v>519</v>
      </c>
      <c r="O47" s="65" t="s">
        <v>519</v>
      </c>
      <c r="P47" s="48"/>
      <c r="Q47" s="48"/>
      <c r="R47" s="48"/>
      <c r="S47" s="48"/>
      <c r="T47" s="48"/>
      <c r="U47" s="48"/>
    </row>
    <row r="48" spans="1:21" ht="30.75" customHeight="1" x14ac:dyDescent="0.2">
      <c r="A48" s="48"/>
      <c r="B48" s="1201"/>
      <c r="C48" s="1202"/>
      <c r="D48" s="62"/>
      <c r="E48" s="1183" t="s">
        <v>15</v>
      </c>
      <c r="F48" s="1183"/>
      <c r="G48" s="1183"/>
      <c r="H48" s="1183"/>
      <c r="I48" s="1183"/>
      <c r="J48" s="1184"/>
      <c r="K48" s="63">
        <v>2503</v>
      </c>
      <c r="L48" s="64">
        <v>2330</v>
      </c>
      <c r="M48" s="64">
        <v>2140</v>
      </c>
      <c r="N48" s="64">
        <v>1836</v>
      </c>
      <c r="O48" s="65">
        <v>1801</v>
      </c>
      <c r="P48" s="48"/>
      <c r="Q48" s="48"/>
      <c r="R48" s="48"/>
      <c r="S48" s="48"/>
      <c r="T48" s="48"/>
      <c r="U48" s="48"/>
    </row>
    <row r="49" spans="1:21" ht="30.75" customHeight="1" x14ac:dyDescent="0.2">
      <c r="A49" s="48"/>
      <c r="B49" s="1201"/>
      <c r="C49" s="1202"/>
      <c r="D49" s="62"/>
      <c r="E49" s="1183" t="s">
        <v>16</v>
      </c>
      <c r="F49" s="1183"/>
      <c r="G49" s="1183"/>
      <c r="H49" s="1183"/>
      <c r="I49" s="1183"/>
      <c r="J49" s="1184"/>
      <c r="K49" s="63">
        <v>235</v>
      </c>
      <c r="L49" s="64">
        <v>268</v>
      </c>
      <c r="M49" s="64">
        <v>280</v>
      </c>
      <c r="N49" s="64">
        <v>307</v>
      </c>
      <c r="O49" s="65">
        <v>320</v>
      </c>
      <c r="P49" s="48"/>
      <c r="Q49" s="48"/>
      <c r="R49" s="48"/>
      <c r="S49" s="48"/>
      <c r="T49" s="48"/>
      <c r="U49" s="48"/>
    </row>
    <row r="50" spans="1:21" ht="30.75" customHeight="1" x14ac:dyDescent="0.2">
      <c r="A50" s="48"/>
      <c r="B50" s="1201"/>
      <c r="C50" s="1202"/>
      <c r="D50" s="62"/>
      <c r="E50" s="1183" t="s">
        <v>17</v>
      </c>
      <c r="F50" s="1183"/>
      <c r="G50" s="1183"/>
      <c r="H50" s="1183"/>
      <c r="I50" s="1183"/>
      <c r="J50" s="1184"/>
      <c r="K50" s="63" t="s">
        <v>519</v>
      </c>
      <c r="L50" s="64" t="s">
        <v>519</v>
      </c>
      <c r="M50" s="64" t="s">
        <v>519</v>
      </c>
      <c r="N50" s="64" t="s">
        <v>519</v>
      </c>
      <c r="O50" s="65" t="s">
        <v>519</v>
      </c>
      <c r="P50" s="48"/>
      <c r="Q50" s="48"/>
      <c r="R50" s="48"/>
      <c r="S50" s="48"/>
      <c r="T50" s="48"/>
      <c r="U50" s="48"/>
    </row>
    <row r="51" spans="1:21" ht="30.75" customHeight="1" x14ac:dyDescent="0.2">
      <c r="A51" s="48"/>
      <c r="B51" s="1203"/>
      <c r="C51" s="1204"/>
      <c r="D51" s="66"/>
      <c r="E51" s="1183" t="s">
        <v>18</v>
      </c>
      <c r="F51" s="1183"/>
      <c r="G51" s="1183"/>
      <c r="H51" s="1183"/>
      <c r="I51" s="1183"/>
      <c r="J51" s="1184"/>
      <c r="K51" s="63">
        <v>0</v>
      </c>
      <c r="L51" s="64">
        <v>0</v>
      </c>
      <c r="M51" s="64">
        <v>0</v>
      </c>
      <c r="N51" s="64">
        <v>1</v>
      </c>
      <c r="O51" s="65" t="s">
        <v>519</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12251</v>
      </c>
      <c r="L52" s="64">
        <v>12303</v>
      </c>
      <c r="M52" s="64">
        <v>12182</v>
      </c>
      <c r="N52" s="64">
        <v>12758</v>
      </c>
      <c r="O52" s="65">
        <v>12619</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4335</v>
      </c>
      <c r="L53" s="69">
        <v>3924</v>
      </c>
      <c r="M53" s="69">
        <v>3839</v>
      </c>
      <c r="N53" s="69">
        <v>3088</v>
      </c>
      <c r="O53" s="70">
        <v>3142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189" t="s">
        <v>25</v>
      </c>
      <c r="C57" s="1190"/>
      <c r="D57" s="1193" t="s">
        <v>26</v>
      </c>
      <c r="E57" s="1194"/>
      <c r="F57" s="1194"/>
      <c r="G57" s="1194"/>
      <c r="H57" s="1194"/>
      <c r="I57" s="1194"/>
      <c r="J57" s="1195"/>
      <c r="K57" s="83"/>
      <c r="L57" s="84"/>
      <c r="M57" s="84"/>
      <c r="N57" s="84"/>
      <c r="O57" s="85"/>
    </row>
    <row r="58" spans="1:21" ht="31.5" customHeight="1" thickBot="1" x14ac:dyDescent="0.25">
      <c r="B58" s="1191"/>
      <c r="C58" s="1192"/>
      <c r="D58" s="1196" t="s">
        <v>27</v>
      </c>
      <c r="E58" s="1197"/>
      <c r="F58" s="1197"/>
      <c r="G58" s="1197"/>
      <c r="H58" s="1197"/>
      <c r="I58" s="1197"/>
      <c r="J58" s="11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EFABF2FsyLSU9sX5JzQue/L9QHNqARYENZ2OHEyjrnFkbiA6G4qz7gLN5pKQGcgEOfw287uuTc0aW8WclB20Q==" saltValue="6iJVnlGxBgpBwoCRHNWN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19" t="s">
        <v>30</v>
      </c>
      <c r="C41" s="1220"/>
      <c r="D41" s="102"/>
      <c r="E41" s="1221" t="s">
        <v>31</v>
      </c>
      <c r="F41" s="1221"/>
      <c r="G41" s="1221"/>
      <c r="H41" s="1222"/>
      <c r="I41" s="351">
        <v>143678</v>
      </c>
      <c r="J41" s="352">
        <v>148832</v>
      </c>
      <c r="K41" s="352">
        <v>153170</v>
      </c>
      <c r="L41" s="352">
        <v>149362</v>
      </c>
      <c r="M41" s="353">
        <v>150651</v>
      </c>
    </row>
    <row r="42" spans="2:13" ht="27.75" customHeight="1" x14ac:dyDescent="0.2">
      <c r="B42" s="1209"/>
      <c r="C42" s="1210"/>
      <c r="D42" s="103"/>
      <c r="E42" s="1213" t="s">
        <v>32</v>
      </c>
      <c r="F42" s="1213"/>
      <c r="G42" s="1213"/>
      <c r="H42" s="1214"/>
      <c r="I42" s="354" t="s">
        <v>519</v>
      </c>
      <c r="J42" s="355" t="s">
        <v>519</v>
      </c>
      <c r="K42" s="355" t="s">
        <v>519</v>
      </c>
      <c r="L42" s="355" t="s">
        <v>519</v>
      </c>
      <c r="M42" s="356" t="s">
        <v>519</v>
      </c>
    </row>
    <row r="43" spans="2:13" ht="27.75" customHeight="1" x14ac:dyDescent="0.2">
      <c r="B43" s="1209"/>
      <c r="C43" s="1210"/>
      <c r="D43" s="103"/>
      <c r="E43" s="1213" t="s">
        <v>33</v>
      </c>
      <c r="F43" s="1213"/>
      <c r="G43" s="1213"/>
      <c r="H43" s="1214"/>
      <c r="I43" s="354">
        <v>25624</v>
      </c>
      <c r="J43" s="355">
        <v>24256</v>
      </c>
      <c r="K43" s="355">
        <v>23210</v>
      </c>
      <c r="L43" s="355">
        <v>21015</v>
      </c>
      <c r="M43" s="356">
        <v>18959</v>
      </c>
    </row>
    <row r="44" spans="2:13" ht="27.75" customHeight="1" x14ac:dyDescent="0.2">
      <c r="B44" s="1209"/>
      <c r="C44" s="1210"/>
      <c r="D44" s="103"/>
      <c r="E44" s="1213" t="s">
        <v>34</v>
      </c>
      <c r="F44" s="1213"/>
      <c r="G44" s="1213"/>
      <c r="H44" s="1214"/>
      <c r="I44" s="354">
        <v>2122</v>
      </c>
      <c r="J44" s="355">
        <v>2004</v>
      </c>
      <c r="K44" s="355">
        <v>1842</v>
      </c>
      <c r="L44" s="355">
        <v>1778</v>
      </c>
      <c r="M44" s="356">
        <v>1555</v>
      </c>
    </row>
    <row r="45" spans="2:13" ht="27.75" customHeight="1" x14ac:dyDescent="0.2">
      <c r="B45" s="1209"/>
      <c r="C45" s="1210"/>
      <c r="D45" s="103"/>
      <c r="E45" s="1213" t="s">
        <v>35</v>
      </c>
      <c r="F45" s="1213"/>
      <c r="G45" s="1213"/>
      <c r="H45" s="1214"/>
      <c r="I45" s="354">
        <v>14681</v>
      </c>
      <c r="J45" s="355">
        <v>14766</v>
      </c>
      <c r="K45" s="355">
        <v>15016</v>
      </c>
      <c r="L45" s="355">
        <v>15337</v>
      </c>
      <c r="M45" s="356">
        <v>15559</v>
      </c>
    </row>
    <row r="46" spans="2:13" ht="27.75" customHeight="1" x14ac:dyDescent="0.2">
      <c r="B46" s="1209"/>
      <c r="C46" s="1210"/>
      <c r="D46" s="104"/>
      <c r="E46" s="1213" t="s">
        <v>36</v>
      </c>
      <c r="F46" s="1213"/>
      <c r="G46" s="1213"/>
      <c r="H46" s="1214"/>
      <c r="I46" s="354">
        <v>273</v>
      </c>
      <c r="J46" s="355">
        <v>240</v>
      </c>
      <c r="K46" s="355">
        <v>209</v>
      </c>
      <c r="L46" s="355">
        <v>154</v>
      </c>
      <c r="M46" s="356">
        <v>91</v>
      </c>
    </row>
    <row r="47" spans="2:13" ht="27.75" customHeight="1" x14ac:dyDescent="0.2">
      <c r="B47" s="1209"/>
      <c r="C47" s="1210"/>
      <c r="D47" s="105"/>
      <c r="E47" s="1223" t="s">
        <v>37</v>
      </c>
      <c r="F47" s="1224"/>
      <c r="G47" s="1224"/>
      <c r="H47" s="1225"/>
      <c r="I47" s="354" t="s">
        <v>519</v>
      </c>
      <c r="J47" s="355" t="s">
        <v>519</v>
      </c>
      <c r="K47" s="355" t="s">
        <v>519</v>
      </c>
      <c r="L47" s="355" t="s">
        <v>519</v>
      </c>
      <c r="M47" s="356" t="s">
        <v>519</v>
      </c>
    </row>
    <row r="48" spans="2:13" ht="27.75" customHeight="1" x14ac:dyDescent="0.2">
      <c r="B48" s="1209"/>
      <c r="C48" s="1210"/>
      <c r="D48" s="103"/>
      <c r="E48" s="1213" t="s">
        <v>38</v>
      </c>
      <c r="F48" s="1213"/>
      <c r="G48" s="1213"/>
      <c r="H48" s="1214"/>
      <c r="I48" s="354" t="s">
        <v>519</v>
      </c>
      <c r="J48" s="355" t="s">
        <v>519</v>
      </c>
      <c r="K48" s="355" t="s">
        <v>519</v>
      </c>
      <c r="L48" s="355" t="s">
        <v>519</v>
      </c>
      <c r="M48" s="356" t="s">
        <v>519</v>
      </c>
    </row>
    <row r="49" spans="2:13" ht="27.75" customHeight="1" x14ac:dyDescent="0.2">
      <c r="B49" s="1211"/>
      <c r="C49" s="1212"/>
      <c r="D49" s="103"/>
      <c r="E49" s="1213" t="s">
        <v>39</v>
      </c>
      <c r="F49" s="1213"/>
      <c r="G49" s="1213"/>
      <c r="H49" s="1214"/>
      <c r="I49" s="354" t="s">
        <v>519</v>
      </c>
      <c r="J49" s="355" t="s">
        <v>519</v>
      </c>
      <c r="K49" s="355" t="s">
        <v>519</v>
      </c>
      <c r="L49" s="355" t="s">
        <v>519</v>
      </c>
      <c r="M49" s="356" t="s">
        <v>519</v>
      </c>
    </row>
    <row r="50" spans="2:13" ht="27.75" customHeight="1" x14ac:dyDescent="0.2">
      <c r="B50" s="1207" t="s">
        <v>40</v>
      </c>
      <c r="C50" s="1208"/>
      <c r="D50" s="106"/>
      <c r="E50" s="1213" t="s">
        <v>41</v>
      </c>
      <c r="F50" s="1213"/>
      <c r="G50" s="1213"/>
      <c r="H50" s="1214"/>
      <c r="I50" s="354">
        <v>20044</v>
      </c>
      <c r="J50" s="355">
        <v>20987</v>
      </c>
      <c r="K50" s="355">
        <v>17078</v>
      </c>
      <c r="L50" s="355">
        <v>18420</v>
      </c>
      <c r="M50" s="356">
        <v>21915</v>
      </c>
    </row>
    <row r="51" spans="2:13" ht="27.75" customHeight="1" x14ac:dyDescent="0.2">
      <c r="B51" s="1209"/>
      <c r="C51" s="1210"/>
      <c r="D51" s="103"/>
      <c r="E51" s="1213" t="s">
        <v>42</v>
      </c>
      <c r="F51" s="1213"/>
      <c r="G51" s="1213"/>
      <c r="H51" s="1214"/>
      <c r="I51" s="354">
        <v>16730</v>
      </c>
      <c r="J51" s="355">
        <v>15776</v>
      </c>
      <c r="K51" s="355">
        <v>16848</v>
      </c>
      <c r="L51" s="355">
        <v>18060</v>
      </c>
      <c r="M51" s="356">
        <v>18334</v>
      </c>
    </row>
    <row r="52" spans="2:13" ht="27.75" customHeight="1" x14ac:dyDescent="0.2">
      <c r="B52" s="1211"/>
      <c r="C52" s="1212"/>
      <c r="D52" s="103"/>
      <c r="E52" s="1213" t="s">
        <v>43</v>
      </c>
      <c r="F52" s="1213"/>
      <c r="G52" s="1213"/>
      <c r="H52" s="1214"/>
      <c r="I52" s="354">
        <v>126198</v>
      </c>
      <c r="J52" s="355">
        <v>126580</v>
      </c>
      <c r="K52" s="355">
        <v>125062</v>
      </c>
      <c r="L52" s="355">
        <v>121446</v>
      </c>
      <c r="M52" s="356">
        <v>120311</v>
      </c>
    </row>
    <row r="53" spans="2:13" ht="27.75" customHeight="1" thickBot="1" x14ac:dyDescent="0.25">
      <c r="B53" s="1215" t="s">
        <v>44</v>
      </c>
      <c r="C53" s="1216"/>
      <c r="D53" s="107"/>
      <c r="E53" s="1217" t="s">
        <v>45</v>
      </c>
      <c r="F53" s="1217"/>
      <c r="G53" s="1217"/>
      <c r="H53" s="1218"/>
      <c r="I53" s="357">
        <v>23406</v>
      </c>
      <c r="J53" s="358">
        <v>26755</v>
      </c>
      <c r="K53" s="358">
        <v>34459</v>
      </c>
      <c r="L53" s="358">
        <v>29720</v>
      </c>
      <c r="M53" s="359">
        <v>26255</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zqQ5wjtHUyYLnCuQxf88eIJjAbG+vP48v/Y3gDg6yQoqFBlDl0Hi5QPObTrCuy5LH7Er3b/GEtJE8NpGRqTaLA==" saltValue="5e5wSUdMi/ohkFFVA9TY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562</v>
      </c>
      <c r="G54" s="116" t="s">
        <v>563</v>
      </c>
      <c r="H54" s="117" t="s">
        <v>564</v>
      </c>
    </row>
    <row r="55" spans="2:8" ht="52.5" customHeight="1" x14ac:dyDescent="0.2">
      <c r="B55" s="118"/>
      <c r="C55" s="1234" t="s">
        <v>48</v>
      </c>
      <c r="D55" s="1234"/>
      <c r="E55" s="1235"/>
      <c r="F55" s="119">
        <v>4410</v>
      </c>
      <c r="G55" s="119">
        <v>5444</v>
      </c>
      <c r="H55" s="120">
        <v>5223</v>
      </c>
    </row>
    <row r="56" spans="2:8" ht="52.5" customHeight="1" x14ac:dyDescent="0.2">
      <c r="B56" s="121"/>
      <c r="C56" s="1236" t="s">
        <v>49</v>
      </c>
      <c r="D56" s="1236"/>
      <c r="E56" s="1237"/>
      <c r="F56" s="122">
        <v>1049</v>
      </c>
      <c r="G56" s="122">
        <v>1149</v>
      </c>
      <c r="H56" s="123">
        <v>3954</v>
      </c>
    </row>
    <row r="57" spans="2:8" ht="53.25" customHeight="1" x14ac:dyDescent="0.2">
      <c r="B57" s="121"/>
      <c r="C57" s="1238" t="s">
        <v>50</v>
      </c>
      <c r="D57" s="1238"/>
      <c r="E57" s="1239"/>
      <c r="F57" s="124">
        <v>5431</v>
      </c>
      <c r="G57" s="124">
        <v>5606</v>
      </c>
      <c r="H57" s="125">
        <v>5422</v>
      </c>
    </row>
    <row r="58" spans="2:8" ht="45.75" customHeight="1" x14ac:dyDescent="0.2">
      <c r="B58" s="126"/>
      <c r="C58" s="1226" t="s">
        <v>606</v>
      </c>
      <c r="D58" s="1227"/>
      <c r="E58" s="1228"/>
      <c r="F58" s="127">
        <v>1635</v>
      </c>
      <c r="G58" s="127">
        <v>1636</v>
      </c>
      <c r="H58" s="128">
        <v>2096</v>
      </c>
    </row>
    <row r="59" spans="2:8" ht="45.75" customHeight="1" x14ac:dyDescent="0.2">
      <c r="B59" s="126"/>
      <c r="C59" s="1226" t="s">
        <v>607</v>
      </c>
      <c r="D59" s="1227"/>
      <c r="E59" s="1228"/>
      <c r="F59" s="127">
        <v>837</v>
      </c>
      <c r="G59" s="127">
        <v>838</v>
      </c>
      <c r="H59" s="128">
        <v>839</v>
      </c>
    </row>
    <row r="60" spans="2:8" ht="45.75" customHeight="1" x14ac:dyDescent="0.2">
      <c r="B60" s="126"/>
      <c r="C60" s="1226" t="s">
        <v>608</v>
      </c>
      <c r="D60" s="1227"/>
      <c r="E60" s="1228"/>
      <c r="F60" s="127">
        <v>391</v>
      </c>
      <c r="G60" s="127">
        <v>462</v>
      </c>
      <c r="H60" s="128">
        <v>551</v>
      </c>
    </row>
    <row r="61" spans="2:8" ht="45.75" customHeight="1" x14ac:dyDescent="0.2">
      <c r="B61" s="126"/>
      <c r="C61" s="1226" t="s">
        <v>609</v>
      </c>
      <c r="D61" s="1227"/>
      <c r="E61" s="1228"/>
      <c r="F61" s="127" t="s">
        <v>611</v>
      </c>
      <c r="G61" s="127">
        <v>603</v>
      </c>
      <c r="H61" s="128">
        <v>373</v>
      </c>
    </row>
    <row r="62" spans="2:8" ht="45.75" customHeight="1" thickBot="1" x14ac:dyDescent="0.25">
      <c r="B62" s="129"/>
      <c r="C62" s="1229" t="s">
        <v>610</v>
      </c>
      <c r="D62" s="1230"/>
      <c r="E62" s="1231"/>
      <c r="F62" s="130">
        <v>372</v>
      </c>
      <c r="G62" s="130">
        <v>372</v>
      </c>
      <c r="H62" s="131">
        <v>372</v>
      </c>
    </row>
    <row r="63" spans="2:8" ht="52.5" customHeight="1" thickBot="1" x14ac:dyDescent="0.25">
      <c r="B63" s="132"/>
      <c r="C63" s="1232" t="s">
        <v>51</v>
      </c>
      <c r="D63" s="1232"/>
      <c r="E63" s="1233"/>
      <c r="F63" s="133">
        <v>10889</v>
      </c>
      <c r="G63" s="133">
        <v>12199</v>
      </c>
      <c r="H63" s="134">
        <v>14598</v>
      </c>
    </row>
    <row r="64" spans="2:8" ht="13" x14ac:dyDescent="0.2"/>
  </sheetData>
  <sheetProtection algorithmName="SHA-512" hashValue="3Nl6qLmPvXlSVoVNJKnp830dEz9vbFDP25NnFHW3qmQaM38p5ZuKbte/CV7EeiATuBvtIYypFD84pno3UAg1TA==" saltValue="v7lBQS82cMK2GioLxXdp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FB25-73B5-4B76-B394-BEC89C0AC644}">
  <sheetPr>
    <pageSetUpPr fitToPage="1"/>
  </sheetPr>
  <dimension ref="A1:DE85"/>
  <sheetViews>
    <sheetView showGridLines="0" zoomScale="85" zoomScaleNormal="85" zoomScaleSheetLayoutView="55" workbookViewId="0"/>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614</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615</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616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617</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560</v>
      </c>
      <c r="BQ50" s="1273"/>
      <c r="BR50" s="1273"/>
      <c r="BS50" s="1273"/>
      <c r="BT50" s="1273"/>
      <c r="BU50" s="1273"/>
      <c r="BV50" s="1273"/>
      <c r="BW50" s="1273"/>
      <c r="BX50" s="1273" t="s">
        <v>561</v>
      </c>
      <c r="BY50" s="1273"/>
      <c r="BZ50" s="1273"/>
      <c r="CA50" s="1273"/>
      <c r="CB50" s="1273"/>
      <c r="CC50" s="1273"/>
      <c r="CD50" s="1273"/>
      <c r="CE50" s="1273"/>
      <c r="CF50" s="1273" t="s">
        <v>562</v>
      </c>
      <c r="CG50" s="1273"/>
      <c r="CH50" s="1273"/>
      <c r="CI50" s="1273"/>
      <c r="CJ50" s="1273"/>
      <c r="CK50" s="1273"/>
      <c r="CL50" s="1273"/>
      <c r="CM50" s="1273"/>
      <c r="CN50" s="1273" t="s">
        <v>563</v>
      </c>
      <c r="CO50" s="1273"/>
      <c r="CP50" s="1273"/>
      <c r="CQ50" s="1273"/>
      <c r="CR50" s="1273"/>
      <c r="CS50" s="1273"/>
      <c r="CT50" s="1273"/>
      <c r="CU50" s="1273"/>
      <c r="CV50" s="1273" t="s">
        <v>564</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618</v>
      </c>
      <c r="AO51" s="1277"/>
      <c r="AP51" s="1277"/>
      <c r="AQ51" s="1277"/>
      <c r="AR51" s="1277"/>
      <c r="AS51" s="1277"/>
      <c r="AT51" s="1277"/>
      <c r="AU51" s="1277"/>
      <c r="AV51" s="1277"/>
      <c r="AW51" s="1277"/>
      <c r="AX51" s="1277"/>
      <c r="AY51" s="1277"/>
      <c r="AZ51" s="1277"/>
      <c r="BA51" s="1277"/>
      <c r="BB51" s="1277" t="s">
        <v>619</v>
      </c>
      <c r="BC51" s="1277"/>
      <c r="BD51" s="1277"/>
      <c r="BE51" s="1277"/>
      <c r="BF51" s="1277"/>
      <c r="BG51" s="1277"/>
      <c r="BH51" s="1277"/>
      <c r="BI51" s="1277"/>
      <c r="BJ51" s="1277"/>
      <c r="BK51" s="1277"/>
      <c r="BL51" s="1277"/>
      <c r="BM51" s="1277"/>
      <c r="BN51" s="1277"/>
      <c r="BO51" s="1277"/>
      <c r="BP51" s="1278">
        <v>32.5</v>
      </c>
      <c r="BQ51" s="1278"/>
      <c r="BR51" s="1278"/>
      <c r="BS51" s="1278"/>
      <c r="BT51" s="1278"/>
      <c r="BU51" s="1278"/>
      <c r="BV51" s="1278"/>
      <c r="BW51" s="1278"/>
      <c r="BX51" s="1278">
        <v>37.1</v>
      </c>
      <c r="BY51" s="1278"/>
      <c r="BZ51" s="1278"/>
      <c r="CA51" s="1278"/>
      <c r="CB51" s="1278"/>
      <c r="CC51" s="1278"/>
      <c r="CD51" s="1278"/>
      <c r="CE51" s="1278"/>
      <c r="CF51" s="1278">
        <v>47.6</v>
      </c>
      <c r="CG51" s="1278"/>
      <c r="CH51" s="1278"/>
      <c r="CI51" s="1278"/>
      <c r="CJ51" s="1278"/>
      <c r="CK51" s="1278"/>
      <c r="CL51" s="1278"/>
      <c r="CM51" s="1278"/>
      <c r="CN51" s="1278">
        <v>40.200000000000003</v>
      </c>
      <c r="CO51" s="1278"/>
      <c r="CP51" s="1278"/>
      <c r="CQ51" s="1278"/>
      <c r="CR51" s="1278"/>
      <c r="CS51" s="1278"/>
      <c r="CT51" s="1278"/>
      <c r="CU51" s="1278"/>
      <c r="CV51" s="1278">
        <v>33.6</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620</v>
      </c>
      <c r="BC53" s="1277"/>
      <c r="BD53" s="1277"/>
      <c r="BE53" s="1277"/>
      <c r="BF53" s="1277"/>
      <c r="BG53" s="1277"/>
      <c r="BH53" s="1277"/>
      <c r="BI53" s="1277"/>
      <c r="BJ53" s="1277"/>
      <c r="BK53" s="1277"/>
      <c r="BL53" s="1277"/>
      <c r="BM53" s="1277"/>
      <c r="BN53" s="1277"/>
      <c r="BO53" s="1277"/>
      <c r="BP53" s="1278">
        <v>55.9</v>
      </c>
      <c r="BQ53" s="1278"/>
      <c r="BR53" s="1278"/>
      <c r="BS53" s="1278"/>
      <c r="BT53" s="1278"/>
      <c r="BU53" s="1278"/>
      <c r="BV53" s="1278"/>
      <c r="BW53" s="1278"/>
      <c r="BX53" s="1278">
        <v>57.2</v>
      </c>
      <c r="BY53" s="1278"/>
      <c r="BZ53" s="1278"/>
      <c r="CA53" s="1278"/>
      <c r="CB53" s="1278"/>
      <c r="CC53" s="1278"/>
      <c r="CD53" s="1278"/>
      <c r="CE53" s="1278"/>
      <c r="CF53" s="1278">
        <v>56</v>
      </c>
      <c r="CG53" s="1278"/>
      <c r="CH53" s="1278"/>
      <c r="CI53" s="1278"/>
      <c r="CJ53" s="1278"/>
      <c r="CK53" s="1278"/>
      <c r="CL53" s="1278"/>
      <c r="CM53" s="1278"/>
      <c r="CN53" s="1278">
        <v>57.8</v>
      </c>
      <c r="CO53" s="1278"/>
      <c r="CP53" s="1278"/>
      <c r="CQ53" s="1278"/>
      <c r="CR53" s="1278"/>
      <c r="CS53" s="1278"/>
      <c r="CT53" s="1278"/>
      <c r="CU53" s="1278"/>
      <c r="CV53" s="1278">
        <v>59.5</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621</v>
      </c>
      <c r="AO55" s="1273"/>
      <c r="AP55" s="1273"/>
      <c r="AQ55" s="1273"/>
      <c r="AR55" s="1273"/>
      <c r="AS55" s="1273"/>
      <c r="AT55" s="1273"/>
      <c r="AU55" s="1273"/>
      <c r="AV55" s="1273"/>
      <c r="AW55" s="1273"/>
      <c r="AX55" s="1273"/>
      <c r="AY55" s="1273"/>
      <c r="AZ55" s="1273"/>
      <c r="BA55" s="1273"/>
      <c r="BB55" s="1277" t="s">
        <v>619</v>
      </c>
      <c r="BC55" s="1277"/>
      <c r="BD55" s="1277"/>
      <c r="BE55" s="1277"/>
      <c r="BF55" s="1277"/>
      <c r="BG55" s="1277"/>
      <c r="BH55" s="1277"/>
      <c r="BI55" s="1277"/>
      <c r="BJ55" s="1277"/>
      <c r="BK55" s="1277"/>
      <c r="BL55" s="1277"/>
      <c r="BM55" s="1277"/>
      <c r="BN55" s="1277"/>
      <c r="BO55" s="1277"/>
      <c r="BP55" s="1278">
        <v>37.6</v>
      </c>
      <c r="BQ55" s="1278"/>
      <c r="BR55" s="1278"/>
      <c r="BS55" s="1278"/>
      <c r="BT55" s="1278"/>
      <c r="BU55" s="1278"/>
      <c r="BV55" s="1278"/>
      <c r="BW55" s="1278"/>
      <c r="BX55" s="1278">
        <v>34</v>
      </c>
      <c r="BY55" s="1278"/>
      <c r="BZ55" s="1278"/>
      <c r="CA55" s="1278"/>
      <c r="CB55" s="1278"/>
      <c r="CC55" s="1278"/>
      <c r="CD55" s="1278"/>
      <c r="CE55" s="1278"/>
      <c r="CF55" s="1278">
        <v>33.9</v>
      </c>
      <c r="CG55" s="1278"/>
      <c r="CH55" s="1278"/>
      <c r="CI55" s="1278"/>
      <c r="CJ55" s="1278"/>
      <c r="CK55" s="1278"/>
      <c r="CL55" s="1278"/>
      <c r="CM55" s="1278"/>
      <c r="CN55" s="1278">
        <v>31.5</v>
      </c>
      <c r="CO55" s="1278"/>
      <c r="CP55" s="1278"/>
      <c r="CQ55" s="1278"/>
      <c r="CR55" s="1278"/>
      <c r="CS55" s="1278"/>
      <c r="CT55" s="1278"/>
      <c r="CU55" s="1278"/>
      <c r="CV55" s="1278">
        <v>23.4</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620</v>
      </c>
      <c r="BC57" s="1277"/>
      <c r="BD57" s="1277"/>
      <c r="BE57" s="1277"/>
      <c r="BF57" s="1277"/>
      <c r="BG57" s="1277"/>
      <c r="BH57" s="1277"/>
      <c r="BI57" s="1277"/>
      <c r="BJ57" s="1277"/>
      <c r="BK57" s="1277"/>
      <c r="BL57" s="1277"/>
      <c r="BM57" s="1277"/>
      <c r="BN57" s="1277"/>
      <c r="BO57" s="1277"/>
      <c r="BP57" s="1278">
        <v>60</v>
      </c>
      <c r="BQ57" s="1278"/>
      <c r="BR57" s="1278"/>
      <c r="BS57" s="1278"/>
      <c r="BT57" s="1278"/>
      <c r="BU57" s="1278"/>
      <c r="BV57" s="1278"/>
      <c r="BW57" s="1278"/>
      <c r="BX57" s="1278">
        <v>61.1</v>
      </c>
      <c r="BY57" s="1278"/>
      <c r="BZ57" s="1278"/>
      <c r="CA57" s="1278"/>
      <c r="CB57" s="1278"/>
      <c r="CC57" s="1278"/>
      <c r="CD57" s="1278"/>
      <c r="CE57" s="1278"/>
      <c r="CF57" s="1278">
        <v>61.9</v>
      </c>
      <c r="CG57" s="1278"/>
      <c r="CH57" s="1278"/>
      <c r="CI57" s="1278"/>
      <c r="CJ57" s="1278"/>
      <c r="CK57" s="1278"/>
      <c r="CL57" s="1278"/>
      <c r="CM57" s="1278"/>
      <c r="CN57" s="1278">
        <v>62.7</v>
      </c>
      <c r="CO57" s="1278"/>
      <c r="CP57" s="1278"/>
      <c r="CQ57" s="1278"/>
      <c r="CR57" s="1278"/>
      <c r="CS57" s="1278"/>
      <c r="CT57" s="1278"/>
      <c r="CU57" s="1278"/>
      <c r="CV57" s="1278">
        <v>63.9</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622</v>
      </c>
    </row>
    <row r="64" spans="1:109" ht="13" x14ac:dyDescent="0.2">
      <c r="B64" s="1248"/>
      <c r="G64" s="1255"/>
      <c r="I64" s="1288"/>
      <c r="J64" s="1288"/>
      <c r="K64" s="1288"/>
      <c r="L64" s="1288"/>
      <c r="M64" s="1288"/>
      <c r="N64" s="1289"/>
      <c r="AM64" s="1255"/>
      <c r="AN64" s="1255" t="s">
        <v>615</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x14ac:dyDescent="0.2">
      <c r="B65" s="1248"/>
      <c r="AN65" s="1257" t="s">
        <v>623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617</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560</v>
      </c>
      <c r="BQ72" s="1273"/>
      <c r="BR72" s="1273"/>
      <c r="BS72" s="1273"/>
      <c r="BT72" s="1273"/>
      <c r="BU72" s="1273"/>
      <c r="BV72" s="1273"/>
      <c r="BW72" s="1273"/>
      <c r="BX72" s="1273" t="s">
        <v>561</v>
      </c>
      <c r="BY72" s="1273"/>
      <c r="BZ72" s="1273"/>
      <c r="CA72" s="1273"/>
      <c r="CB72" s="1273"/>
      <c r="CC72" s="1273"/>
      <c r="CD72" s="1273"/>
      <c r="CE72" s="1273"/>
      <c r="CF72" s="1273" t="s">
        <v>562</v>
      </c>
      <c r="CG72" s="1273"/>
      <c r="CH72" s="1273"/>
      <c r="CI72" s="1273"/>
      <c r="CJ72" s="1273"/>
      <c r="CK72" s="1273"/>
      <c r="CL72" s="1273"/>
      <c r="CM72" s="1273"/>
      <c r="CN72" s="1273" t="s">
        <v>563</v>
      </c>
      <c r="CO72" s="1273"/>
      <c r="CP72" s="1273"/>
      <c r="CQ72" s="1273"/>
      <c r="CR72" s="1273"/>
      <c r="CS72" s="1273"/>
      <c r="CT72" s="1273"/>
      <c r="CU72" s="1273"/>
      <c r="CV72" s="1273" t="s">
        <v>564</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618</v>
      </c>
      <c r="AO73" s="1277"/>
      <c r="AP73" s="1277"/>
      <c r="AQ73" s="1277"/>
      <c r="AR73" s="1277"/>
      <c r="AS73" s="1277"/>
      <c r="AT73" s="1277"/>
      <c r="AU73" s="1277"/>
      <c r="AV73" s="1277"/>
      <c r="AW73" s="1277"/>
      <c r="AX73" s="1277"/>
      <c r="AY73" s="1277"/>
      <c r="AZ73" s="1277"/>
      <c r="BA73" s="1277"/>
      <c r="BB73" s="1277" t="s">
        <v>619</v>
      </c>
      <c r="BC73" s="1277"/>
      <c r="BD73" s="1277"/>
      <c r="BE73" s="1277"/>
      <c r="BF73" s="1277"/>
      <c r="BG73" s="1277"/>
      <c r="BH73" s="1277"/>
      <c r="BI73" s="1277"/>
      <c r="BJ73" s="1277"/>
      <c r="BK73" s="1277"/>
      <c r="BL73" s="1277"/>
      <c r="BM73" s="1277"/>
      <c r="BN73" s="1277"/>
      <c r="BO73" s="1277"/>
      <c r="BP73" s="1278">
        <v>32.5</v>
      </c>
      <c r="BQ73" s="1278"/>
      <c r="BR73" s="1278"/>
      <c r="BS73" s="1278"/>
      <c r="BT73" s="1278"/>
      <c r="BU73" s="1278"/>
      <c r="BV73" s="1278"/>
      <c r="BW73" s="1278"/>
      <c r="BX73" s="1278">
        <v>37.1</v>
      </c>
      <c r="BY73" s="1278"/>
      <c r="BZ73" s="1278"/>
      <c r="CA73" s="1278"/>
      <c r="CB73" s="1278"/>
      <c r="CC73" s="1278"/>
      <c r="CD73" s="1278"/>
      <c r="CE73" s="1278"/>
      <c r="CF73" s="1278">
        <v>47.6</v>
      </c>
      <c r="CG73" s="1278"/>
      <c r="CH73" s="1278"/>
      <c r="CI73" s="1278"/>
      <c r="CJ73" s="1278"/>
      <c r="CK73" s="1278"/>
      <c r="CL73" s="1278"/>
      <c r="CM73" s="1278"/>
      <c r="CN73" s="1278">
        <v>40.200000000000003</v>
      </c>
      <c r="CO73" s="1278"/>
      <c r="CP73" s="1278"/>
      <c r="CQ73" s="1278"/>
      <c r="CR73" s="1278"/>
      <c r="CS73" s="1278"/>
      <c r="CT73" s="1278"/>
      <c r="CU73" s="1278"/>
      <c r="CV73" s="1278">
        <v>33.6</v>
      </c>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624</v>
      </c>
      <c r="BC75" s="1277"/>
      <c r="BD75" s="1277"/>
      <c r="BE75" s="1277"/>
      <c r="BF75" s="1277"/>
      <c r="BG75" s="1277"/>
      <c r="BH75" s="1277"/>
      <c r="BI75" s="1277"/>
      <c r="BJ75" s="1277"/>
      <c r="BK75" s="1277"/>
      <c r="BL75" s="1277"/>
      <c r="BM75" s="1277"/>
      <c r="BN75" s="1277"/>
      <c r="BO75" s="1277"/>
      <c r="BP75" s="1278">
        <v>6</v>
      </c>
      <c r="BQ75" s="1278"/>
      <c r="BR75" s="1278"/>
      <c r="BS75" s="1278"/>
      <c r="BT75" s="1278"/>
      <c r="BU75" s="1278"/>
      <c r="BV75" s="1278"/>
      <c r="BW75" s="1278"/>
      <c r="BX75" s="1278">
        <v>5.8</v>
      </c>
      <c r="BY75" s="1278"/>
      <c r="BZ75" s="1278"/>
      <c r="CA75" s="1278"/>
      <c r="CB75" s="1278"/>
      <c r="CC75" s="1278"/>
      <c r="CD75" s="1278"/>
      <c r="CE75" s="1278"/>
      <c r="CF75" s="1278">
        <v>5.5</v>
      </c>
      <c r="CG75" s="1278"/>
      <c r="CH75" s="1278"/>
      <c r="CI75" s="1278"/>
      <c r="CJ75" s="1278"/>
      <c r="CK75" s="1278"/>
      <c r="CL75" s="1278"/>
      <c r="CM75" s="1278"/>
      <c r="CN75" s="1278">
        <v>4.9000000000000004</v>
      </c>
      <c r="CO75" s="1278"/>
      <c r="CP75" s="1278"/>
      <c r="CQ75" s="1278"/>
      <c r="CR75" s="1278"/>
      <c r="CS75" s="1278"/>
      <c r="CT75" s="1278"/>
      <c r="CU75" s="1278"/>
      <c r="CV75" s="1278">
        <v>4.5</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621</v>
      </c>
      <c r="AO77" s="1273"/>
      <c r="AP77" s="1273"/>
      <c r="AQ77" s="1273"/>
      <c r="AR77" s="1273"/>
      <c r="AS77" s="1273"/>
      <c r="AT77" s="1273"/>
      <c r="AU77" s="1273"/>
      <c r="AV77" s="1273"/>
      <c r="AW77" s="1273"/>
      <c r="AX77" s="1273"/>
      <c r="AY77" s="1273"/>
      <c r="AZ77" s="1273"/>
      <c r="BA77" s="1273"/>
      <c r="BB77" s="1277" t="s">
        <v>619</v>
      </c>
      <c r="BC77" s="1277"/>
      <c r="BD77" s="1277"/>
      <c r="BE77" s="1277"/>
      <c r="BF77" s="1277"/>
      <c r="BG77" s="1277"/>
      <c r="BH77" s="1277"/>
      <c r="BI77" s="1277"/>
      <c r="BJ77" s="1277"/>
      <c r="BK77" s="1277"/>
      <c r="BL77" s="1277"/>
      <c r="BM77" s="1277"/>
      <c r="BN77" s="1277"/>
      <c r="BO77" s="1277"/>
      <c r="BP77" s="1278">
        <v>37.6</v>
      </c>
      <c r="BQ77" s="1278"/>
      <c r="BR77" s="1278"/>
      <c r="BS77" s="1278"/>
      <c r="BT77" s="1278"/>
      <c r="BU77" s="1278"/>
      <c r="BV77" s="1278"/>
      <c r="BW77" s="1278"/>
      <c r="BX77" s="1278">
        <v>34</v>
      </c>
      <c r="BY77" s="1278"/>
      <c r="BZ77" s="1278"/>
      <c r="CA77" s="1278"/>
      <c r="CB77" s="1278"/>
      <c r="CC77" s="1278"/>
      <c r="CD77" s="1278"/>
      <c r="CE77" s="1278"/>
      <c r="CF77" s="1278">
        <v>33.9</v>
      </c>
      <c r="CG77" s="1278"/>
      <c r="CH77" s="1278"/>
      <c r="CI77" s="1278"/>
      <c r="CJ77" s="1278"/>
      <c r="CK77" s="1278"/>
      <c r="CL77" s="1278"/>
      <c r="CM77" s="1278"/>
      <c r="CN77" s="1278">
        <v>31.5</v>
      </c>
      <c r="CO77" s="1278"/>
      <c r="CP77" s="1278"/>
      <c r="CQ77" s="1278"/>
      <c r="CR77" s="1278"/>
      <c r="CS77" s="1278"/>
      <c r="CT77" s="1278"/>
      <c r="CU77" s="1278"/>
      <c r="CV77" s="1278">
        <v>23.4</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624</v>
      </c>
      <c r="BC79" s="1277"/>
      <c r="BD79" s="1277"/>
      <c r="BE79" s="1277"/>
      <c r="BF79" s="1277"/>
      <c r="BG79" s="1277"/>
      <c r="BH79" s="1277"/>
      <c r="BI79" s="1277"/>
      <c r="BJ79" s="1277"/>
      <c r="BK79" s="1277"/>
      <c r="BL79" s="1277"/>
      <c r="BM79" s="1277"/>
      <c r="BN79" s="1277"/>
      <c r="BO79" s="1277"/>
      <c r="BP79" s="1278">
        <v>6.1</v>
      </c>
      <c r="BQ79" s="1278"/>
      <c r="BR79" s="1278"/>
      <c r="BS79" s="1278"/>
      <c r="BT79" s="1278"/>
      <c r="BU79" s="1278"/>
      <c r="BV79" s="1278"/>
      <c r="BW79" s="1278"/>
      <c r="BX79" s="1278">
        <v>5.9</v>
      </c>
      <c r="BY79" s="1278"/>
      <c r="BZ79" s="1278"/>
      <c r="CA79" s="1278"/>
      <c r="CB79" s="1278"/>
      <c r="CC79" s="1278"/>
      <c r="CD79" s="1278"/>
      <c r="CE79" s="1278"/>
      <c r="CF79" s="1278">
        <v>5.7</v>
      </c>
      <c r="CG79" s="1278"/>
      <c r="CH79" s="1278"/>
      <c r="CI79" s="1278"/>
      <c r="CJ79" s="1278"/>
      <c r="CK79" s="1278"/>
      <c r="CL79" s="1278"/>
      <c r="CM79" s="1278"/>
      <c r="CN79" s="1278">
        <v>5.4</v>
      </c>
      <c r="CO79" s="1278"/>
      <c r="CP79" s="1278"/>
      <c r="CQ79" s="1278"/>
      <c r="CR79" s="1278"/>
      <c r="CS79" s="1278"/>
      <c r="CT79" s="1278"/>
      <c r="CU79" s="1278"/>
      <c r="CV79" s="1278">
        <v>5.2</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v+bj8rmg2u3Fs2kCbopAlCWQOCTxxrxFD+dtyBJ3IWzF7sBBNJ5dF1241dRBS4IxHXp8XiSyAbeIEAb9Afuegw==" saltValue="ObhcwYfZ5zLOGUocomRl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F181D-63BB-4969-8CC2-F1FBD6D13002}">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otmLReinbmtGMDK4k3HcFx+F/C3nas4BKxnCSK5PxUBkMrqIlAjCgdAW4VZSYB9/f9SxmJ2WvI0M8KdNXn3b9g==" saltValue="vkexXwAQjhT/w251FBy/2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12816-44A1-45EE-9C2E-7C16DEB13F81}">
  <sheetPr>
    <pageSetUpPr fitToPage="1"/>
  </sheetPr>
  <dimension ref="A1:DR125"/>
  <sheetViews>
    <sheetView showGridLines="0" zoomScale="130" zoomScaleNormal="13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AoIvFH4oAfyZSQVYwS2ZWzXuoLrbkKkOqPO0R/j6DN1aN0Wz8NM2o9P44uTfTixFt6533EnAv27VM8LGjCG1ug==" saltValue="kEJ7Ft3KP1gGusrgxFlE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557</v>
      </c>
      <c r="G2" s="148"/>
      <c r="H2" s="149"/>
    </row>
    <row r="3" spans="1:8" x14ac:dyDescent="0.2">
      <c r="A3" s="145" t="s">
        <v>550</v>
      </c>
      <c r="B3" s="150"/>
      <c r="C3" s="151"/>
      <c r="D3" s="152">
        <v>68719</v>
      </c>
      <c r="E3" s="153"/>
      <c r="F3" s="154">
        <v>48088</v>
      </c>
      <c r="G3" s="155"/>
      <c r="H3" s="156"/>
    </row>
    <row r="4" spans="1:8" x14ac:dyDescent="0.2">
      <c r="A4" s="157"/>
      <c r="B4" s="158"/>
      <c r="C4" s="159"/>
      <c r="D4" s="160">
        <v>32183</v>
      </c>
      <c r="E4" s="161"/>
      <c r="F4" s="162">
        <v>25183</v>
      </c>
      <c r="G4" s="163"/>
      <c r="H4" s="164"/>
    </row>
    <row r="5" spans="1:8" x14ac:dyDescent="0.2">
      <c r="A5" s="145" t="s">
        <v>552</v>
      </c>
      <c r="B5" s="150"/>
      <c r="C5" s="151"/>
      <c r="D5" s="152">
        <v>78007</v>
      </c>
      <c r="E5" s="153"/>
      <c r="F5" s="154">
        <v>46457</v>
      </c>
      <c r="G5" s="155"/>
      <c r="H5" s="156"/>
    </row>
    <row r="6" spans="1:8" x14ac:dyDescent="0.2">
      <c r="A6" s="157"/>
      <c r="B6" s="158"/>
      <c r="C6" s="159"/>
      <c r="D6" s="160">
        <v>37417</v>
      </c>
      <c r="E6" s="161"/>
      <c r="F6" s="162">
        <v>24020</v>
      </c>
      <c r="G6" s="163"/>
      <c r="H6" s="164"/>
    </row>
    <row r="7" spans="1:8" x14ac:dyDescent="0.2">
      <c r="A7" s="145" t="s">
        <v>553</v>
      </c>
      <c r="B7" s="150"/>
      <c r="C7" s="151"/>
      <c r="D7" s="152">
        <v>74374</v>
      </c>
      <c r="E7" s="153"/>
      <c r="F7" s="154">
        <v>51849</v>
      </c>
      <c r="G7" s="155"/>
      <c r="H7" s="156"/>
    </row>
    <row r="8" spans="1:8" x14ac:dyDescent="0.2">
      <c r="A8" s="157"/>
      <c r="B8" s="158"/>
      <c r="C8" s="159"/>
      <c r="D8" s="160">
        <v>37980</v>
      </c>
      <c r="E8" s="161"/>
      <c r="F8" s="162">
        <v>26326</v>
      </c>
      <c r="G8" s="163"/>
      <c r="H8" s="164"/>
    </row>
    <row r="9" spans="1:8" x14ac:dyDescent="0.2">
      <c r="A9" s="145" t="s">
        <v>554</v>
      </c>
      <c r="B9" s="150"/>
      <c r="C9" s="151"/>
      <c r="D9" s="152">
        <v>34281</v>
      </c>
      <c r="E9" s="153"/>
      <c r="F9" s="154">
        <v>52191</v>
      </c>
      <c r="G9" s="155"/>
      <c r="H9" s="156"/>
    </row>
    <row r="10" spans="1:8" x14ac:dyDescent="0.2">
      <c r="A10" s="157"/>
      <c r="B10" s="158"/>
      <c r="C10" s="159"/>
      <c r="D10" s="160">
        <v>17458</v>
      </c>
      <c r="E10" s="161"/>
      <c r="F10" s="162">
        <v>26807</v>
      </c>
      <c r="G10" s="163"/>
      <c r="H10" s="164"/>
    </row>
    <row r="11" spans="1:8" x14ac:dyDescent="0.2">
      <c r="A11" s="145" t="s">
        <v>555</v>
      </c>
      <c r="B11" s="150"/>
      <c r="C11" s="151"/>
      <c r="D11" s="152">
        <v>42134</v>
      </c>
      <c r="E11" s="153"/>
      <c r="F11" s="154">
        <v>48105</v>
      </c>
      <c r="G11" s="155"/>
      <c r="H11" s="156"/>
    </row>
    <row r="12" spans="1:8" x14ac:dyDescent="0.2">
      <c r="A12" s="157"/>
      <c r="B12" s="158"/>
      <c r="C12" s="165"/>
      <c r="D12" s="160">
        <v>16915</v>
      </c>
      <c r="E12" s="161"/>
      <c r="F12" s="162">
        <v>24072</v>
      </c>
      <c r="G12" s="163"/>
      <c r="H12" s="164"/>
    </row>
    <row r="13" spans="1:8" x14ac:dyDescent="0.2">
      <c r="A13" s="145"/>
      <c r="B13" s="150"/>
      <c r="C13" s="166"/>
      <c r="D13" s="167">
        <v>59503</v>
      </c>
      <c r="E13" s="168"/>
      <c r="F13" s="169">
        <v>49338</v>
      </c>
      <c r="G13" s="170"/>
      <c r="H13" s="156"/>
    </row>
    <row r="14" spans="1:8" x14ac:dyDescent="0.2">
      <c r="A14" s="157"/>
      <c r="B14" s="158"/>
      <c r="C14" s="159"/>
      <c r="D14" s="160">
        <v>28391</v>
      </c>
      <c r="E14" s="161"/>
      <c r="F14" s="162">
        <v>25282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4.8099999999999996</v>
      </c>
      <c r="C19" s="171">
        <f>ROUND(VALUE(SUBSTITUTE(実質収支比率等に係る経年分析!G$48,"▲","-")),2)</f>
        <v>5.2</v>
      </c>
      <c r="D19" s="171">
        <f>ROUND(VALUE(SUBSTITUTE(実質収支比率等に係る経年分析!H$48,"▲","-")),2)</f>
        <v>4.43</v>
      </c>
      <c r="E19" s="171">
        <f>ROUND(VALUE(SUBSTITUTE(実質収支比率等に係る経年分析!I$48,"▲","-")),2)</f>
        <v>5.45</v>
      </c>
      <c r="F19" s="171">
        <f>ROUND(VALUE(SUBSTITUTE(実質収支比率等に係る経年分析!J$48,"▲","-")),2)</f>
        <v>9.2100000000000009</v>
      </c>
    </row>
    <row r="20" spans="1:11" x14ac:dyDescent="0.2">
      <c r="A20" s="171" t="s">
        <v>55</v>
      </c>
      <c r="B20" s="171">
        <f>ROUND(VALUE(SUBSTITUTE(実質収支比率等に係る経年分析!F$47,"▲","-")),2)</f>
        <v>8.82</v>
      </c>
      <c r="C20" s="171">
        <f>ROUND(VALUE(SUBSTITUTE(実質収支比率等に係る経年分析!G$47,"▲","-")),2)</f>
        <v>8.02</v>
      </c>
      <c r="D20" s="171">
        <f>ROUND(VALUE(SUBSTITUTE(実質収支比率等に係る経年分析!H$47,"▲","-")),2)</f>
        <v>5.32</v>
      </c>
      <c r="E20" s="171">
        <f>ROUND(VALUE(SUBSTITUTE(実質収支比率等に係る経年分析!I$47,"▲","-")),2)</f>
        <v>6.42</v>
      </c>
      <c r="F20" s="171">
        <f>ROUND(VALUE(SUBSTITUTE(実質収支比率等に係る経年分析!J$47,"▲","-")),2)</f>
        <v>5.88</v>
      </c>
    </row>
    <row r="21" spans="1:11" x14ac:dyDescent="0.2">
      <c r="A21" s="171" t="s">
        <v>56</v>
      </c>
      <c r="B21" s="171">
        <f>IF(ISNUMBER(VALUE(SUBSTITUTE(実質収支比率等に係る経年分析!F$49,"▲","-"))),ROUND(VALUE(SUBSTITUTE(実質収支比率等に係る経年分析!F$49,"▲","-")),2),NA())</f>
        <v>-4.6500000000000004</v>
      </c>
      <c r="C21" s="171">
        <f>IF(ISNUMBER(VALUE(SUBSTITUTE(実質収支比率等に係る経年分析!G$49,"▲","-"))),ROUND(VALUE(SUBSTITUTE(実質収支比率等に係る経年分析!G$49,"▲","-")),2),NA())</f>
        <v>-4.13</v>
      </c>
      <c r="D21" s="171">
        <f>IF(ISNUMBER(VALUE(SUBSTITUTE(実質収支比率等に係る経年分析!H$49,"▲","-"))),ROUND(VALUE(SUBSTITUTE(実質収支比率等に係る経年分析!H$49,"▲","-")),2),NA())</f>
        <v>-7.41</v>
      </c>
      <c r="E21" s="171">
        <f>IF(ISNUMBER(VALUE(SUBSTITUTE(実質収支比率等に係る経年分析!I$49,"▲","-"))),ROUND(VALUE(SUBSTITUTE(実質収支比率等に係る経年分析!I$49,"▲","-")),2),NA())</f>
        <v>-1.2</v>
      </c>
      <c r="F21" s="171">
        <f>IF(ISNUMBER(VALUE(SUBSTITUTE(実質収支比率等に係る経年分析!J$49,"▲","-"))),ROUND(VALUE(SUBSTITUTE(実質収支比率等に係る経年分析!J$49,"▲","-")),2),NA())</f>
        <v>0.05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牛伏ドリームセンター事業特別会計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2">
      <c r="A31" s="172" t="str">
        <f>IF(連結実質赤字比率に係る赤字・黒字の構成分析!C$39="",NA(),連結実質赤字比率に係る赤字・黒字の構成分析!C$39)</f>
        <v>母子父子寡婦福祉資金貸付事業特別会計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0.56000000000000005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0.74</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6.49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8.0299999999999994</v>
      </c>
    </row>
    <row r="35" spans="1:16" x14ac:dyDescent="0.2">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6.57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8.5299999999999994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4.7699999999999996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4.4000000000000004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12251</v>
      </c>
      <c r="E42" s="173"/>
      <c r="F42" s="173"/>
      <c r="G42" s="173">
        <f>'実質公債費比率（分子）の構造'!L$52</f>
        <v>12303</v>
      </c>
      <c r="H42" s="173"/>
      <c r="I42" s="173"/>
      <c r="J42" s="173">
        <f>'実質公債費比率（分子）の構造'!M$52</f>
        <v>12182</v>
      </c>
      <c r="K42" s="173"/>
      <c r="L42" s="173"/>
      <c r="M42" s="173">
        <f>'実質公債費比率（分子）の構造'!N$52</f>
        <v>12758</v>
      </c>
      <c r="N42" s="173"/>
      <c r="O42" s="173"/>
      <c r="P42" s="173">
        <f>'実質公債費比率（分子）の構造'!O$52</f>
        <v>12619</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235</v>
      </c>
      <c r="C45" s="173"/>
      <c r="D45" s="173"/>
      <c r="E45" s="173">
        <f>'実質公債費比率（分子）の構造'!L$49</f>
        <v>268</v>
      </c>
      <c r="F45" s="173"/>
      <c r="G45" s="173"/>
      <c r="H45" s="173">
        <f>'実質公債費比率（分子）の構造'!M$49</f>
        <v>280</v>
      </c>
      <c r="I45" s="173"/>
      <c r="J45" s="173"/>
      <c r="K45" s="173">
        <f>'実質公債費比率（分子）の構造'!N$49</f>
        <v>307</v>
      </c>
      <c r="L45" s="173"/>
      <c r="M45" s="173"/>
      <c r="N45" s="173">
        <f>'実質公債費比率（分子）の構造'!O$49</f>
        <v>320</v>
      </c>
      <c r="O45" s="173"/>
      <c r="P45" s="173"/>
    </row>
    <row r="46" spans="1:16" x14ac:dyDescent="0.2">
      <c r="A46" s="173" t="s">
        <v>67</v>
      </c>
      <c r="B46" s="173">
        <f>'実質公債費比率（分子）の構造'!K$48</f>
        <v>2503</v>
      </c>
      <c r="C46" s="173"/>
      <c r="D46" s="173"/>
      <c r="E46" s="173">
        <f>'実質公債費比率（分子）の構造'!L$48</f>
        <v>2330</v>
      </c>
      <c r="F46" s="173"/>
      <c r="G46" s="173"/>
      <c r="H46" s="173">
        <f>'実質公債費比率（分子）の構造'!M$48</f>
        <v>2140</v>
      </c>
      <c r="I46" s="173"/>
      <c r="J46" s="173"/>
      <c r="K46" s="173">
        <f>'実質公債費比率（分子）の構造'!N$48</f>
        <v>1836</v>
      </c>
      <c r="L46" s="173"/>
      <c r="M46" s="173"/>
      <c r="N46" s="173">
        <f>'実質公債費比率（分子）の構造'!O$48</f>
        <v>1801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13848</v>
      </c>
      <c r="C49" s="173"/>
      <c r="D49" s="173"/>
      <c r="E49" s="173">
        <f>'実質公債費比率（分子）の構造'!L$45</f>
        <v>13629</v>
      </c>
      <c r="F49" s="173"/>
      <c r="G49" s="173"/>
      <c r="H49" s="173">
        <f>'実質公債費比率（分子）の構造'!M$45</f>
        <v>13601</v>
      </c>
      <c r="I49" s="173"/>
      <c r="J49" s="173"/>
      <c r="K49" s="173">
        <f>'実質公債費比率（分子）の構造'!N$45</f>
        <v>13702</v>
      </c>
      <c r="L49" s="173"/>
      <c r="M49" s="173"/>
      <c r="N49" s="173">
        <f>'実質公債費比率（分子）の構造'!O$45</f>
        <v>13640</v>
      </c>
      <c r="O49" s="173"/>
      <c r="P49" s="173"/>
    </row>
    <row r="50" spans="1:16" x14ac:dyDescent="0.2">
      <c r="A50" s="173" t="s">
        <v>71</v>
      </c>
      <c r="B50" s="173" t="e">
        <f>NA()</f>
        <v>#N/A</v>
      </c>
      <c r="C50" s="173">
        <f>IF(ISNUMBER('実質公債費比率（分子）の構造'!K$53),'実質公債費比率（分子）の構造'!K$53,NA())</f>
        <v>4335</v>
      </c>
      <c r="D50" s="173" t="e">
        <f>NA()</f>
        <v>#N/A</v>
      </c>
      <c r="E50" s="173" t="e">
        <f>NA()</f>
        <v>#N/A</v>
      </c>
      <c r="F50" s="173">
        <f>IF(ISNUMBER('実質公債費比率（分子）の構造'!L$53),'実質公債費比率（分子）の構造'!L$53,NA())</f>
        <v>3924</v>
      </c>
      <c r="G50" s="173" t="e">
        <f>NA()</f>
        <v>#N/A</v>
      </c>
      <c r="H50" s="173" t="e">
        <f>NA()</f>
        <v>#N/A</v>
      </c>
      <c r="I50" s="173">
        <f>IF(ISNUMBER('実質公債費比率（分子）の構造'!M$53),'実質公債費比率（分子）の構造'!M$53,NA())</f>
        <v>3839</v>
      </c>
      <c r="J50" s="173" t="e">
        <f>NA()</f>
        <v>#N/A</v>
      </c>
      <c r="K50" s="173" t="e">
        <f>NA()</f>
        <v>#N/A</v>
      </c>
      <c r="L50" s="173">
        <f>IF(ISNUMBER('実質公債費比率（分子）の構造'!N$53),'実質公債費比率（分子）の構造'!N$53,NA())</f>
        <v>3088</v>
      </c>
      <c r="M50" s="173" t="e">
        <f>NA()</f>
        <v>#N/A</v>
      </c>
      <c r="N50" s="173" t="e">
        <f>NA()</f>
        <v>#N/A</v>
      </c>
      <c r="O50" s="173">
        <f>IF(ISNUMBER('実質公債費比率（分子）の構造'!O$53),'実質公債費比率（分子）の構造'!O$53,NA())</f>
        <v>3142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126198</v>
      </c>
      <c r="E56" s="172"/>
      <c r="F56" s="172"/>
      <c r="G56" s="172">
        <f>'将来負担比率（分子）の構造'!J$52</f>
        <v>126580</v>
      </c>
      <c r="H56" s="172"/>
      <c r="I56" s="172"/>
      <c r="J56" s="172">
        <f>'将来負担比率（分子）の構造'!K$52</f>
        <v>125062</v>
      </c>
      <c r="K56" s="172"/>
      <c r="L56" s="172"/>
      <c r="M56" s="172">
        <f>'将来負担比率（分子）の構造'!L$52</f>
        <v>121446</v>
      </c>
      <c r="N56" s="172"/>
      <c r="O56" s="172"/>
      <c r="P56" s="172">
        <f>'将来負担比率（分子）の構造'!M$52</f>
        <v>120311</v>
      </c>
    </row>
    <row r="57" spans="1:16" x14ac:dyDescent="0.2">
      <c r="A57" s="172" t="s">
        <v>42</v>
      </c>
      <c r="B57" s="172"/>
      <c r="C57" s="172"/>
      <c r="D57" s="172">
        <f>'将来負担比率（分子）の構造'!I$51</f>
        <v>16730</v>
      </c>
      <c r="E57" s="172"/>
      <c r="F57" s="172"/>
      <c r="G57" s="172">
        <f>'将来負担比率（分子）の構造'!J$51</f>
        <v>15776</v>
      </c>
      <c r="H57" s="172"/>
      <c r="I57" s="172"/>
      <c r="J57" s="172">
        <f>'将来負担比率（分子）の構造'!K$51</f>
        <v>16848</v>
      </c>
      <c r="K57" s="172"/>
      <c r="L57" s="172"/>
      <c r="M57" s="172">
        <f>'将来負担比率（分子）の構造'!L$51</f>
        <v>18060</v>
      </c>
      <c r="N57" s="172"/>
      <c r="O57" s="172"/>
      <c r="P57" s="172">
        <f>'将来負担比率（分子）の構造'!M$51</f>
        <v>18334</v>
      </c>
    </row>
    <row r="58" spans="1:16" x14ac:dyDescent="0.2">
      <c r="A58" s="172" t="s">
        <v>41</v>
      </c>
      <c r="B58" s="172"/>
      <c r="C58" s="172"/>
      <c r="D58" s="172">
        <f>'将来負担比率（分子）の構造'!I$50</f>
        <v>20044</v>
      </c>
      <c r="E58" s="172"/>
      <c r="F58" s="172"/>
      <c r="G58" s="172">
        <f>'将来負担比率（分子）の構造'!J$50</f>
        <v>20987</v>
      </c>
      <c r="H58" s="172"/>
      <c r="I58" s="172"/>
      <c r="J58" s="172">
        <f>'将来負担比率（分子）の構造'!K$50</f>
        <v>17078</v>
      </c>
      <c r="K58" s="172"/>
      <c r="L58" s="172"/>
      <c r="M58" s="172">
        <f>'将来負担比率（分子）の構造'!L$50</f>
        <v>18420</v>
      </c>
      <c r="N58" s="172"/>
      <c r="O58" s="172"/>
      <c r="P58" s="172">
        <f>'将来負担比率（分子）の構造'!M$50</f>
        <v>21915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273</v>
      </c>
      <c r="C61" s="172"/>
      <c r="D61" s="172"/>
      <c r="E61" s="172">
        <f>'将来負担比率（分子）の構造'!J$46</f>
        <v>240</v>
      </c>
      <c r="F61" s="172"/>
      <c r="G61" s="172"/>
      <c r="H61" s="172">
        <f>'将来負担比率（分子）の構造'!K$46</f>
        <v>209</v>
      </c>
      <c r="I61" s="172"/>
      <c r="J61" s="172"/>
      <c r="K61" s="172">
        <f>'将来負担比率（分子）の構造'!L$46</f>
        <v>154</v>
      </c>
      <c r="L61" s="172"/>
      <c r="M61" s="172"/>
      <c r="N61" s="172">
        <f>'将来負担比率（分子）の構造'!M$46</f>
        <v>91</v>
      </c>
      <c r="O61" s="172"/>
      <c r="P61" s="172"/>
    </row>
    <row r="62" spans="1:16" x14ac:dyDescent="0.2">
      <c r="A62" s="172" t="s">
        <v>35</v>
      </c>
      <c r="B62" s="172">
        <f>'将来負担比率（分子）の構造'!I$45</f>
        <v>14681</v>
      </c>
      <c r="C62" s="172"/>
      <c r="D62" s="172"/>
      <c r="E62" s="172">
        <f>'将来負担比率（分子）の構造'!J$45</f>
        <v>14766</v>
      </c>
      <c r="F62" s="172"/>
      <c r="G62" s="172"/>
      <c r="H62" s="172">
        <f>'将来負担比率（分子）の構造'!K$45</f>
        <v>15016</v>
      </c>
      <c r="I62" s="172"/>
      <c r="J62" s="172"/>
      <c r="K62" s="172">
        <f>'将来負担比率（分子）の構造'!L$45</f>
        <v>15337</v>
      </c>
      <c r="L62" s="172"/>
      <c r="M62" s="172"/>
      <c r="N62" s="172">
        <f>'将来負担比率（分子）の構造'!M$45</f>
        <v>15559</v>
      </c>
      <c r="O62" s="172"/>
      <c r="P62" s="172"/>
    </row>
    <row r="63" spans="1:16" x14ac:dyDescent="0.2">
      <c r="A63" s="172" t="s">
        <v>34</v>
      </c>
      <c r="B63" s="172">
        <f>'将来負担比率（分子）の構造'!I$44</f>
        <v>2122</v>
      </c>
      <c r="C63" s="172"/>
      <c r="D63" s="172"/>
      <c r="E63" s="172">
        <f>'将来負担比率（分子）の構造'!J$44</f>
        <v>2004</v>
      </c>
      <c r="F63" s="172"/>
      <c r="G63" s="172"/>
      <c r="H63" s="172">
        <f>'将来負担比率（分子）の構造'!K$44</f>
        <v>1842</v>
      </c>
      <c r="I63" s="172"/>
      <c r="J63" s="172"/>
      <c r="K63" s="172">
        <f>'将来負担比率（分子）の構造'!L$44</f>
        <v>1778</v>
      </c>
      <c r="L63" s="172"/>
      <c r="M63" s="172"/>
      <c r="N63" s="172">
        <f>'将来負担比率（分子）の構造'!M$44</f>
        <v>1555</v>
      </c>
      <c r="O63" s="172"/>
      <c r="P63" s="172"/>
    </row>
    <row r="64" spans="1:16" x14ac:dyDescent="0.2">
      <c r="A64" s="172" t="s">
        <v>33</v>
      </c>
      <c r="B64" s="172">
        <f>'将来負担比率（分子）の構造'!I$43</f>
        <v>25624</v>
      </c>
      <c r="C64" s="172"/>
      <c r="D64" s="172"/>
      <c r="E64" s="172">
        <f>'将来負担比率（分子）の構造'!J$43</f>
        <v>24256</v>
      </c>
      <c r="F64" s="172"/>
      <c r="G64" s="172"/>
      <c r="H64" s="172">
        <f>'将来負担比率（分子）の構造'!K$43</f>
        <v>23210</v>
      </c>
      <c r="I64" s="172"/>
      <c r="J64" s="172"/>
      <c r="K64" s="172">
        <f>'将来負担比率（分子）の構造'!L$43</f>
        <v>21015</v>
      </c>
      <c r="L64" s="172"/>
      <c r="M64" s="172"/>
      <c r="N64" s="172">
        <f>'将来負担比率（分子）の構造'!M$43</f>
        <v>18959</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143678</v>
      </c>
      <c r="C66" s="172"/>
      <c r="D66" s="172"/>
      <c r="E66" s="172">
        <f>'将来負担比率（分子）の構造'!J$41</f>
        <v>148832</v>
      </c>
      <c r="F66" s="172"/>
      <c r="G66" s="172"/>
      <c r="H66" s="172">
        <f>'将来負担比率（分子）の構造'!K$41</f>
        <v>153170</v>
      </c>
      <c r="I66" s="172"/>
      <c r="J66" s="172"/>
      <c r="K66" s="172">
        <f>'将来負担比率（分子）の構造'!L$41</f>
        <v>149362</v>
      </c>
      <c r="L66" s="172"/>
      <c r="M66" s="172"/>
      <c r="N66" s="172">
        <f>'将来負担比率（分子）の構造'!M$41</f>
        <v>150651</v>
      </c>
      <c r="O66" s="172"/>
      <c r="P66" s="172"/>
    </row>
    <row r="67" spans="1:16" x14ac:dyDescent="0.2">
      <c r="A67" s="172" t="s">
        <v>75</v>
      </c>
      <c r="B67" s="172" t="e">
        <f>NA()</f>
        <v>#N/A</v>
      </c>
      <c r="C67" s="172">
        <f>IF(ISNUMBER('将来負担比率（分子）の構造'!I$53), IF('将来負担比率（分子）の構造'!I$53 &lt; 0, 0, '将来負担比率（分子）の構造'!I$53), NA())</f>
        <v>23406</v>
      </c>
      <c r="D67" s="172" t="e">
        <f>NA()</f>
        <v>#N/A</v>
      </c>
      <c r="E67" s="172" t="e">
        <f>NA()</f>
        <v>#N/A</v>
      </c>
      <c r="F67" s="172">
        <f>IF(ISNUMBER('将来負担比率（分子）の構造'!J$53), IF('将来負担比率（分子）の構造'!J$53 &lt; 0, 0, '将来負担比率（分子）の構造'!J$53), NA())</f>
        <v>26755</v>
      </c>
      <c r="G67" s="172" t="e">
        <f>NA()</f>
        <v>#N/A</v>
      </c>
      <c r="H67" s="172" t="e">
        <f>NA()</f>
        <v>#N/A</v>
      </c>
      <c r="I67" s="172">
        <f>IF(ISNUMBER('将来負担比率（分子）の構造'!K$53), IF('将来負担比率（分子）の構造'!K$53 &lt; 0, 0, '将来負担比率（分子）の構造'!K$53), NA())</f>
        <v>34459</v>
      </c>
      <c r="J67" s="172" t="e">
        <f>NA()</f>
        <v>#N/A</v>
      </c>
      <c r="K67" s="172" t="e">
        <f>NA()</f>
        <v>#N/A</v>
      </c>
      <c r="L67" s="172">
        <f>IF(ISNUMBER('将来負担比率（分子）の構造'!L$53), IF('将来負担比率（分子）の構造'!L$53 &lt; 0, 0, '将来負担比率（分子）の構造'!L$53), NA())</f>
        <v>29720</v>
      </c>
      <c r="M67" s="172" t="e">
        <f>NA()</f>
        <v>#N/A</v>
      </c>
      <c r="N67" s="172" t="e">
        <f>NA()</f>
        <v>#N/A</v>
      </c>
      <c r="O67" s="172">
        <f>IF(ISNUMBER('将来負担比率（分子）の構造'!M$53), IF('将来負担比率（分子）の構造'!M$53 &lt; 0, 0, '将来負担比率（分子）の構造'!M$53), NA())</f>
        <v>26255</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4410</v>
      </c>
      <c r="C72" s="176">
        <f>基金残高に係る経年分析!G55</f>
        <v>5444</v>
      </c>
      <c r="D72" s="176">
        <f>基金残高に係る経年分析!H55</f>
        <v>5223</v>
      </c>
    </row>
    <row r="73" spans="1:16" x14ac:dyDescent="0.2">
      <c r="A73" s="175" t="s">
        <v>78</v>
      </c>
      <c r="B73" s="176">
        <f>基金残高に係る経年分析!F56</f>
        <v>1049</v>
      </c>
      <c r="C73" s="176">
        <f>基金残高に係る経年分析!G56</f>
        <v>1149</v>
      </c>
      <c r="D73" s="176">
        <f>基金残高に係る経年分析!H56</f>
        <v>3954</v>
      </c>
    </row>
    <row r="74" spans="1:16" x14ac:dyDescent="0.2">
      <c r="A74" s="175" t="s">
        <v>79</v>
      </c>
      <c r="B74" s="176">
        <f>基金残高に係る経年分析!F57</f>
        <v>5431</v>
      </c>
      <c r="C74" s="176">
        <f>基金残高に係る経年分析!G57</f>
        <v>5606</v>
      </c>
      <c r="D74" s="176">
        <f>基金残高に係る経年分析!H57</f>
        <v>5422</v>
      </c>
    </row>
  </sheetData>
  <sheetProtection algorithmName="SHA-512" hashValue="zeVv9/YDeCWdO7OfHfhMK2qFeUQJtXjgez0VsiDOnunZgH/bGcICYqUa2tMpp48nLN9o5sLW+gHEIew1+FF7EQ==" saltValue="N2sD7gu8Krl7178f02Ia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2">
      <c r="B5" s="615" t="s">
        <v>227</v>
      </c>
      <c r="C5" s="616"/>
      <c r="D5" s="616"/>
      <c r="E5" s="616"/>
      <c r="F5" s="616"/>
      <c r="G5" s="616"/>
      <c r="H5" s="616"/>
      <c r="I5" s="616"/>
      <c r="J5" s="616"/>
      <c r="K5" s="616"/>
      <c r="L5" s="616"/>
      <c r="M5" s="616"/>
      <c r="N5" s="616"/>
      <c r="O5" s="616"/>
      <c r="P5" s="616"/>
      <c r="Q5" s="617"/>
      <c r="R5" s="618">
        <v>61982403</v>
      </c>
      <c r="S5" s="619"/>
      <c r="T5" s="619"/>
      <c r="U5" s="619"/>
      <c r="V5" s="619"/>
      <c r="W5" s="619"/>
      <c r="X5" s="619"/>
      <c r="Y5" s="620"/>
      <c r="Z5" s="621">
        <v>33.4</v>
      </c>
      <c r="AA5" s="621"/>
      <c r="AB5" s="621"/>
      <c r="AC5" s="621"/>
      <c r="AD5" s="622">
        <v>59049305</v>
      </c>
      <c r="AE5" s="622"/>
      <c r="AF5" s="622"/>
      <c r="AG5" s="622"/>
      <c r="AH5" s="622"/>
      <c r="AI5" s="622"/>
      <c r="AJ5" s="622"/>
      <c r="AK5" s="622"/>
      <c r="AL5" s="623">
        <v>68.400000000000006</v>
      </c>
      <c r="AM5" s="624"/>
      <c r="AN5" s="624"/>
      <c r="AO5" s="625"/>
      <c r="AP5" s="615" t="s">
        <v>228</v>
      </c>
      <c r="AQ5" s="616"/>
      <c r="AR5" s="616"/>
      <c r="AS5" s="616"/>
      <c r="AT5" s="616"/>
      <c r="AU5" s="616"/>
      <c r="AV5" s="616"/>
      <c r="AW5" s="616"/>
      <c r="AX5" s="616"/>
      <c r="AY5" s="616"/>
      <c r="AZ5" s="616"/>
      <c r="BA5" s="616"/>
      <c r="BB5" s="616"/>
      <c r="BC5" s="616"/>
      <c r="BD5" s="616"/>
      <c r="BE5" s="616"/>
      <c r="BF5" s="617"/>
      <c r="BG5" s="629">
        <v>56427406</v>
      </c>
      <c r="BH5" s="630"/>
      <c r="BI5" s="630"/>
      <c r="BJ5" s="630"/>
      <c r="BK5" s="630"/>
      <c r="BL5" s="630"/>
      <c r="BM5" s="630"/>
      <c r="BN5" s="631"/>
      <c r="BO5" s="632">
        <v>91</v>
      </c>
      <c r="BP5" s="632"/>
      <c r="BQ5" s="632"/>
      <c r="BR5" s="632"/>
      <c r="BS5" s="633">
        <v>1445532</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2">
      <c r="B6" s="626" t="s">
        <v>232</v>
      </c>
      <c r="C6" s="627"/>
      <c r="D6" s="627"/>
      <c r="E6" s="627"/>
      <c r="F6" s="627"/>
      <c r="G6" s="627"/>
      <c r="H6" s="627"/>
      <c r="I6" s="627"/>
      <c r="J6" s="627"/>
      <c r="K6" s="627"/>
      <c r="L6" s="627"/>
      <c r="M6" s="627"/>
      <c r="N6" s="627"/>
      <c r="O6" s="627"/>
      <c r="P6" s="627"/>
      <c r="Q6" s="628"/>
      <c r="R6" s="629">
        <v>1303061</v>
      </c>
      <c r="S6" s="630"/>
      <c r="T6" s="630"/>
      <c r="U6" s="630"/>
      <c r="V6" s="630"/>
      <c r="W6" s="630"/>
      <c r="X6" s="630"/>
      <c r="Y6" s="631"/>
      <c r="Z6" s="632">
        <v>0.7</v>
      </c>
      <c r="AA6" s="632"/>
      <c r="AB6" s="632"/>
      <c r="AC6" s="632"/>
      <c r="AD6" s="633">
        <v>1303061</v>
      </c>
      <c r="AE6" s="633"/>
      <c r="AF6" s="633"/>
      <c r="AG6" s="633"/>
      <c r="AH6" s="633"/>
      <c r="AI6" s="633"/>
      <c r="AJ6" s="633"/>
      <c r="AK6" s="633"/>
      <c r="AL6" s="634">
        <v>1.5</v>
      </c>
      <c r="AM6" s="635"/>
      <c r="AN6" s="635"/>
      <c r="AO6" s="636"/>
      <c r="AP6" s="626" t="s">
        <v>233</v>
      </c>
      <c r="AQ6" s="627"/>
      <c r="AR6" s="627"/>
      <c r="AS6" s="627"/>
      <c r="AT6" s="627"/>
      <c r="AU6" s="627"/>
      <c r="AV6" s="627"/>
      <c r="AW6" s="627"/>
      <c r="AX6" s="627"/>
      <c r="AY6" s="627"/>
      <c r="AZ6" s="627"/>
      <c r="BA6" s="627"/>
      <c r="BB6" s="627"/>
      <c r="BC6" s="627"/>
      <c r="BD6" s="627"/>
      <c r="BE6" s="627"/>
      <c r="BF6" s="628"/>
      <c r="BG6" s="629">
        <v>56427406</v>
      </c>
      <c r="BH6" s="630"/>
      <c r="BI6" s="630"/>
      <c r="BJ6" s="630"/>
      <c r="BK6" s="630"/>
      <c r="BL6" s="630"/>
      <c r="BM6" s="630"/>
      <c r="BN6" s="631"/>
      <c r="BO6" s="632">
        <v>91</v>
      </c>
      <c r="BP6" s="632"/>
      <c r="BQ6" s="632"/>
      <c r="BR6" s="632"/>
      <c r="BS6" s="633">
        <v>1445532</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649413</v>
      </c>
      <c r="CS6" s="630"/>
      <c r="CT6" s="630"/>
      <c r="CU6" s="630"/>
      <c r="CV6" s="630"/>
      <c r="CW6" s="630"/>
      <c r="CX6" s="630"/>
      <c r="CY6" s="631"/>
      <c r="CZ6" s="623">
        <v>0.4</v>
      </c>
      <c r="DA6" s="624"/>
      <c r="DB6" s="624"/>
      <c r="DC6" s="643"/>
      <c r="DD6" s="638" t="s">
        <v>130</v>
      </c>
      <c r="DE6" s="630"/>
      <c r="DF6" s="630"/>
      <c r="DG6" s="630"/>
      <c r="DH6" s="630"/>
      <c r="DI6" s="630"/>
      <c r="DJ6" s="630"/>
      <c r="DK6" s="630"/>
      <c r="DL6" s="630"/>
      <c r="DM6" s="630"/>
      <c r="DN6" s="630"/>
      <c r="DO6" s="630"/>
      <c r="DP6" s="631"/>
      <c r="DQ6" s="638">
        <v>649413</v>
      </c>
      <c r="DR6" s="630"/>
      <c r="DS6" s="630"/>
      <c r="DT6" s="630"/>
      <c r="DU6" s="630"/>
      <c r="DV6" s="630"/>
      <c r="DW6" s="630"/>
      <c r="DX6" s="630"/>
      <c r="DY6" s="630"/>
      <c r="DZ6" s="630"/>
      <c r="EA6" s="630"/>
      <c r="EB6" s="630"/>
      <c r="EC6" s="639"/>
    </row>
    <row r="7" spans="2:143" ht="11.25" customHeight="1" x14ac:dyDescent="0.2">
      <c r="B7" s="626" t="s">
        <v>235</v>
      </c>
      <c r="C7" s="627"/>
      <c r="D7" s="627"/>
      <c r="E7" s="627"/>
      <c r="F7" s="627"/>
      <c r="G7" s="627"/>
      <c r="H7" s="627"/>
      <c r="I7" s="627"/>
      <c r="J7" s="627"/>
      <c r="K7" s="627"/>
      <c r="L7" s="627"/>
      <c r="M7" s="627"/>
      <c r="N7" s="627"/>
      <c r="O7" s="627"/>
      <c r="P7" s="627"/>
      <c r="Q7" s="628"/>
      <c r="R7" s="629">
        <v>41043</v>
      </c>
      <c r="S7" s="630"/>
      <c r="T7" s="630"/>
      <c r="U7" s="630"/>
      <c r="V7" s="630"/>
      <c r="W7" s="630"/>
      <c r="X7" s="630"/>
      <c r="Y7" s="631"/>
      <c r="Z7" s="632">
        <v>0</v>
      </c>
      <c r="AA7" s="632"/>
      <c r="AB7" s="632"/>
      <c r="AC7" s="632"/>
      <c r="AD7" s="633">
        <v>41043</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27879193</v>
      </c>
      <c r="BH7" s="630"/>
      <c r="BI7" s="630"/>
      <c r="BJ7" s="630"/>
      <c r="BK7" s="630"/>
      <c r="BL7" s="630"/>
      <c r="BM7" s="630"/>
      <c r="BN7" s="631"/>
      <c r="BO7" s="632">
        <v>45</v>
      </c>
      <c r="BP7" s="632"/>
      <c r="BQ7" s="632"/>
      <c r="BR7" s="632"/>
      <c r="BS7" s="633">
        <v>1445532</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16747024</v>
      </c>
      <c r="CS7" s="630"/>
      <c r="CT7" s="630"/>
      <c r="CU7" s="630"/>
      <c r="CV7" s="630"/>
      <c r="CW7" s="630"/>
      <c r="CX7" s="630"/>
      <c r="CY7" s="631"/>
      <c r="CZ7" s="632">
        <v>9.5</v>
      </c>
      <c r="DA7" s="632"/>
      <c r="DB7" s="632"/>
      <c r="DC7" s="632"/>
      <c r="DD7" s="638">
        <v>140851</v>
      </c>
      <c r="DE7" s="630"/>
      <c r="DF7" s="630"/>
      <c r="DG7" s="630"/>
      <c r="DH7" s="630"/>
      <c r="DI7" s="630"/>
      <c r="DJ7" s="630"/>
      <c r="DK7" s="630"/>
      <c r="DL7" s="630"/>
      <c r="DM7" s="630"/>
      <c r="DN7" s="630"/>
      <c r="DO7" s="630"/>
      <c r="DP7" s="631"/>
      <c r="DQ7" s="638">
        <v>14852185</v>
      </c>
      <c r="DR7" s="630"/>
      <c r="DS7" s="630"/>
      <c r="DT7" s="630"/>
      <c r="DU7" s="630"/>
      <c r="DV7" s="630"/>
      <c r="DW7" s="630"/>
      <c r="DX7" s="630"/>
      <c r="DY7" s="630"/>
      <c r="DZ7" s="630"/>
      <c r="EA7" s="630"/>
      <c r="EB7" s="630"/>
      <c r="EC7" s="639"/>
    </row>
    <row r="8" spans="2:143" ht="11.25" customHeight="1" x14ac:dyDescent="0.2">
      <c r="B8" s="626" t="s">
        <v>238</v>
      </c>
      <c r="C8" s="627"/>
      <c r="D8" s="627"/>
      <c r="E8" s="627"/>
      <c r="F8" s="627"/>
      <c r="G8" s="627"/>
      <c r="H8" s="627"/>
      <c r="I8" s="627"/>
      <c r="J8" s="627"/>
      <c r="K8" s="627"/>
      <c r="L8" s="627"/>
      <c r="M8" s="627"/>
      <c r="N8" s="627"/>
      <c r="O8" s="627"/>
      <c r="P8" s="627"/>
      <c r="Q8" s="628"/>
      <c r="R8" s="629">
        <v>333055</v>
      </c>
      <c r="S8" s="630"/>
      <c r="T8" s="630"/>
      <c r="U8" s="630"/>
      <c r="V8" s="630"/>
      <c r="W8" s="630"/>
      <c r="X8" s="630"/>
      <c r="Y8" s="631"/>
      <c r="Z8" s="632">
        <v>0.2</v>
      </c>
      <c r="AA8" s="632"/>
      <c r="AB8" s="632"/>
      <c r="AC8" s="632"/>
      <c r="AD8" s="633">
        <v>333055</v>
      </c>
      <c r="AE8" s="633"/>
      <c r="AF8" s="633"/>
      <c r="AG8" s="633"/>
      <c r="AH8" s="633"/>
      <c r="AI8" s="633"/>
      <c r="AJ8" s="633"/>
      <c r="AK8" s="633"/>
      <c r="AL8" s="634">
        <v>0.4</v>
      </c>
      <c r="AM8" s="635"/>
      <c r="AN8" s="635"/>
      <c r="AO8" s="636"/>
      <c r="AP8" s="626" t="s">
        <v>239</v>
      </c>
      <c r="AQ8" s="627"/>
      <c r="AR8" s="627"/>
      <c r="AS8" s="627"/>
      <c r="AT8" s="627"/>
      <c r="AU8" s="627"/>
      <c r="AV8" s="627"/>
      <c r="AW8" s="627"/>
      <c r="AX8" s="627"/>
      <c r="AY8" s="627"/>
      <c r="AZ8" s="627"/>
      <c r="BA8" s="627"/>
      <c r="BB8" s="627"/>
      <c r="BC8" s="627"/>
      <c r="BD8" s="627"/>
      <c r="BE8" s="627"/>
      <c r="BF8" s="628"/>
      <c r="BG8" s="629">
        <v>649984</v>
      </c>
      <c r="BH8" s="630"/>
      <c r="BI8" s="630"/>
      <c r="BJ8" s="630"/>
      <c r="BK8" s="630"/>
      <c r="BL8" s="630"/>
      <c r="BM8" s="630"/>
      <c r="BN8" s="631"/>
      <c r="BO8" s="632">
        <v>1</v>
      </c>
      <c r="BP8" s="632"/>
      <c r="BQ8" s="632"/>
      <c r="BR8" s="632"/>
      <c r="BS8" s="633" t="s">
        <v>130</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64206577</v>
      </c>
      <c r="CS8" s="630"/>
      <c r="CT8" s="630"/>
      <c r="CU8" s="630"/>
      <c r="CV8" s="630"/>
      <c r="CW8" s="630"/>
      <c r="CX8" s="630"/>
      <c r="CY8" s="631"/>
      <c r="CZ8" s="632">
        <v>36.299999999999997</v>
      </c>
      <c r="DA8" s="632"/>
      <c r="DB8" s="632"/>
      <c r="DC8" s="632"/>
      <c r="DD8" s="638">
        <v>358480</v>
      </c>
      <c r="DE8" s="630"/>
      <c r="DF8" s="630"/>
      <c r="DG8" s="630"/>
      <c r="DH8" s="630"/>
      <c r="DI8" s="630"/>
      <c r="DJ8" s="630"/>
      <c r="DK8" s="630"/>
      <c r="DL8" s="630"/>
      <c r="DM8" s="630"/>
      <c r="DN8" s="630"/>
      <c r="DO8" s="630"/>
      <c r="DP8" s="631"/>
      <c r="DQ8" s="638">
        <v>28764117</v>
      </c>
      <c r="DR8" s="630"/>
      <c r="DS8" s="630"/>
      <c r="DT8" s="630"/>
      <c r="DU8" s="630"/>
      <c r="DV8" s="630"/>
      <c r="DW8" s="630"/>
      <c r="DX8" s="630"/>
      <c r="DY8" s="630"/>
      <c r="DZ8" s="630"/>
      <c r="EA8" s="630"/>
      <c r="EB8" s="630"/>
      <c r="EC8" s="639"/>
    </row>
    <row r="9" spans="2:143" ht="11.25" customHeight="1" x14ac:dyDescent="0.2">
      <c r="B9" s="626" t="s">
        <v>241</v>
      </c>
      <c r="C9" s="627"/>
      <c r="D9" s="627"/>
      <c r="E9" s="627"/>
      <c r="F9" s="627"/>
      <c r="G9" s="627"/>
      <c r="H9" s="627"/>
      <c r="I9" s="627"/>
      <c r="J9" s="627"/>
      <c r="K9" s="627"/>
      <c r="L9" s="627"/>
      <c r="M9" s="627"/>
      <c r="N9" s="627"/>
      <c r="O9" s="627"/>
      <c r="P9" s="627"/>
      <c r="Q9" s="628"/>
      <c r="R9" s="629">
        <v>369210</v>
      </c>
      <c r="S9" s="630"/>
      <c r="T9" s="630"/>
      <c r="U9" s="630"/>
      <c r="V9" s="630"/>
      <c r="W9" s="630"/>
      <c r="X9" s="630"/>
      <c r="Y9" s="631"/>
      <c r="Z9" s="632">
        <v>0.2</v>
      </c>
      <c r="AA9" s="632"/>
      <c r="AB9" s="632"/>
      <c r="AC9" s="632"/>
      <c r="AD9" s="633">
        <v>369210</v>
      </c>
      <c r="AE9" s="633"/>
      <c r="AF9" s="633"/>
      <c r="AG9" s="633"/>
      <c r="AH9" s="633"/>
      <c r="AI9" s="633"/>
      <c r="AJ9" s="633"/>
      <c r="AK9" s="633"/>
      <c r="AL9" s="634">
        <v>0.4</v>
      </c>
      <c r="AM9" s="635"/>
      <c r="AN9" s="635"/>
      <c r="AO9" s="636"/>
      <c r="AP9" s="626" t="s">
        <v>242</v>
      </c>
      <c r="AQ9" s="627"/>
      <c r="AR9" s="627"/>
      <c r="AS9" s="627"/>
      <c r="AT9" s="627"/>
      <c r="AU9" s="627"/>
      <c r="AV9" s="627"/>
      <c r="AW9" s="627"/>
      <c r="AX9" s="627"/>
      <c r="AY9" s="627"/>
      <c r="AZ9" s="627"/>
      <c r="BA9" s="627"/>
      <c r="BB9" s="627"/>
      <c r="BC9" s="627"/>
      <c r="BD9" s="627"/>
      <c r="BE9" s="627"/>
      <c r="BF9" s="628"/>
      <c r="BG9" s="629">
        <v>21504082</v>
      </c>
      <c r="BH9" s="630"/>
      <c r="BI9" s="630"/>
      <c r="BJ9" s="630"/>
      <c r="BK9" s="630"/>
      <c r="BL9" s="630"/>
      <c r="BM9" s="630"/>
      <c r="BN9" s="631"/>
      <c r="BO9" s="632">
        <v>34.700000000000003</v>
      </c>
      <c r="BP9" s="632"/>
      <c r="BQ9" s="632"/>
      <c r="BR9" s="632"/>
      <c r="BS9" s="633" t="s">
        <v>130</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21425713</v>
      </c>
      <c r="CS9" s="630"/>
      <c r="CT9" s="630"/>
      <c r="CU9" s="630"/>
      <c r="CV9" s="630"/>
      <c r="CW9" s="630"/>
      <c r="CX9" s="630"/>
      <c r="CY9" s="631"/>
      <c r="CZ9" s="632">
        <v>12.1</v>
      </c>
      <c r="DA9" s="632"/>
      <c r="DB9" s="632"/>
      <c r="DC9" s="632"/>
      <c r="DD9" s="638">
        <v>7386220</v>
      </c>
      <c r="DE9" s="630"/>
      <c r="DF9" s="630"/>
      <c r="DG9" s="630"/>
      <c r="DH9" s="630"/>
      <c r="DI9" s="630"/>
      <c r="DJ9" s="630"/>
      <c r="DK9" s="630"/>
      <c r="DL9" s="630"/>
      <c r="DM9" s="630"/>
      <c r="DN9" s="630"/>
      <c r="DO9" s="630"/>
      <c r="DP9" s="631"/>
      <c r="DQ9" s="638">
        <v>10418120</v>
      </c>
      <c r="DR9" s="630"/>
      <c r="DS9" s="630"/>
      <c r="DT9" s="630"/>
      <c r="DU9" s="630"/>
      <c r="DV9" s="630"/>
      <c r="DW9" s="630"/>
      <c r="DX9" s="630"/>
      <c r="DY9" s="630"/>
      <c r="DZ9" s="630"/>
      <c r="EA9" s="630"/>
      <c r="EB9" s="630"/>
      <c r="EC9" s="639"/>
    </row>
    <row r="10" spans="2:143" ht="11.25" customHeight="1" x14ac:dyDescent="0.2">
      <c r="B10" s="626" t="s">
        <v>244</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32" t="s">
        <v>130</v>
      </c>
      <c r="AA10" s="632"/>
      <c r="AB10" s="632"/>
      <c r="AC10" s="632"/>
      <c r="AD10" s="633" t="s">
        <v>130</v>
      </c>
      <c r="AE10" s="633"/>
      <c r="AF10" s="633"/>
      <c r="AG10" s="633"/>
      <c r="AH10" s="633"/>
      <c r="AI10" s="633"/>
      <c r="AJ10" s="633"/>
      <c r="AK10" s="633"/>
      <c r="AL10" s="634" t="s">
        <v>130</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1600350</v>
      </c>
      <c r="BH10" s="630"/>
      <c r="BI10" s="630"/>
      <c r="BJ10" s="630"/>
      <c r="BK10" s="630"/>
      <c r="BL10" s="630"/>
      <c r="BM10" s="630"/>
      <c r="BN10" s="631"/>
      <c r="BO10" s="632">
        <v>2.6</v>
      </c>
      <c r="BP10" s="632"/>
      <c r="BQ10" s="632"/>
      <c r="BR10" s="632"/>
      <c r="BS10" s="633">
        <v>267131</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v>156060</v>
      </c>
      <c r="CS10" s="630"/>
      <c r="CT10" s="630"/>
      <c r="CU10" s="630"/>
      <c r="CV10" s="630"/>
      <c r="CW10" s="630"/>
      <c r="CX10" s="630"/>
      <c r="CY10" s="631"/>
      <c r="CZ10" s="632">
        <v>0.1</v>
      </c>
      <c r="DA10" s="632"/>
      <c r="DB10" s="632"/>
      <c r="DC10" s="632"/>
      <c r="DD10" s="638">
        <v>34335</v>
      </c>
      <c r="DE10" s="630"/>
      <c r="DF10" s="630"/>
      <c r="DG10" s="630"/>
      <c r="DH10" s="630"/>
      <c r="DI10" s="630"/>
      <c r="DJ10" s="630"/>
      <c r="DK10" s="630"/>
      <c r="DL10" s="630"/>
      <c r="DM10" s="630"/>
      <c r="DN10" s="630"/>
      <c r="DO10" s="630"/>
      <c r="DP10" s="631"/>
      <c r="DQ10" s="638">
        <v>129175</v>
      </c>
      <c r="DR10" s="630"/>
      <c r="DS10" s="630"/>
      <c r="DT10" s="630"/>
      <c r="DU10" s="630"/>
      <c r="DV10" s="630"/>
      <c r="DW10" s="630"/>
      <c r="DX10" s="630"/>
      <c r="DY10" s="630"/>
      <c r="DZ10" s="630"/>
      <c r="EA10" s="630"/>
      <c r="EB10" s="630"/>
      <c r="EC10" s="639"/>
    </row>
    <row r="11" spans="2:143" ht="11.25" customHeight="1" x14ac:dyDescent="0.2">
      <c r="B11" s="626" t="s">
        <v>247</v>
      </c>
      <c r="C11" s="627"/>
      <c r="D11" s="627"/>
      <c r="E11" s="627"/>
      <c r="F11" s="627"/>
      <c r="G11" s="627"/>
      <c r="H11" s="627"/>
      <c r="I11" s="627"/>
      <c r="J11" s="627"/>
      <c r="K11" s="627"/>
      <c r="L11" s="627"/>
      <c r="M11" s="627"/>
      <c r="N11" s="627"/>
      <c r="O11" s="627"/>
      <c r="P11" s="627"/>
      <c r="Q11" s="628"/>
      <c r="R11" s="629">
        <v>9169848</v>
      </c>
      <c r="S11" s="630"/>
      <c r="T11" s="630"/>
      <c r="U11" s="630"/>
      <c r="V11" s="630"/>
      <c r="W11" s="630"/>
      <c r="X11" s="630"/>
      <c r="Y11" s="631"/>
      <c r="Z11" s="634">
        <v>4.9000000000000004</v>
      </c>
      <c r="AA11" s="635"/>
      <c r="AB11" s="635"/>
      <c r="AC11" s="647"/>
      <c r="AD11" s="638">
        <v>9169848</v>
      </c>
      <c r="AE11" s="630"/>
      <c r="AF11" s="630"/>
      <c r="AG11" s="630"/>
      <c r="AH11" s="630"/>
      <c r="AI11" s="630"/>
      <c r="AJ11" s="630"/>
      <c r="AK11" s="631"/>
      <c r="AL11" s="634">
        <v>10.6</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4124777</v>
      </c>
      <c r="BH11" s="630"/>
      <c r="BI11" s="630"/>
      <c r="BJ11" s="630"/>
      <c r="BK11" s="630"/>
      <c r="BL11" s="630"/>
      <c r="BM11" s="630"/>
      <c r="BN11" s="631"/>
      <c r="BO11" s="632">
        <v>6.7</v>
      </c>
      <c r="BP11" s="632"/>
      <c r="BQ11" s="632"/>
      <c r="BR11" s="632"/>
      <c r="BS11" s="633">
        <v>1178401</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2487724</v>
      </c>
      <c r="CS11" s="630"/>
      <c r="CT11" s="630"/>
      <c r="CU11" s="630"/>
      <c r="CV11" s="630"/>
      <c r="CW11" s="630"/>
      <c r="CX11" s="630"/>
      <c r="CY11" s="631"/>
      <c r="CZ11" s="632">
        <v>1.4</v>
      </c>
      <c r="DA11" s="632"/>
      <c r="DB11" s="632"/>
      <c r="DC11" s="632"/>
      <c r="DD11" s="638">
        <v>360304</v>
      </c>
      <c r="DE11" s="630"/>
      <c r="DF11" s="630"/>
      <c r="DG11" s="630"/>
      <c r="DH11" s="630"/>
      <c r="DI11" s="630"/>
      <c r="DJ11" s="630"/>
      <c r="DK11" s="630"/>
      <c r="DL11" s="630"/>
      <c r="DM11" s="630"/>
      <c r="DN11" s="630"/>
      <c r="DO11" s="630"/>
      <c r="DP11" s="631"/>
      <c r="DQ11" s="638">
        <v>1435652</v>
      </c>
      <c r="DR11" s="630"/>
      <c r="DS11" s="630"/>
      <c r="DT11" s="630"/>
      <c r="DU11" s="630"/>
      <c r="DV11" s="630"/>
      <c r="DW11" s="630"/>
      <c r="DX11" s="630"/>
      <c r="DY11" s="630"/>
      <c r="DZ11" s="630"/>
      <c r="EA11" s="630"/>
      <c r="EB11" s="630"/>
      <c r="EC11" s="639"/>
    </row>
    <row r="12" spans="2:143" ht="11.25" customHeight="1" x14ac:dyDescent="0.2">
      <c r="B12" s="626" t="s">
        <v>250</v>
      </c>
      <c r="C12" s="627"/>
      <c r="D12" s="627"/>
      <c r="E12" s="627"/>
      <c r="F12" s="627"/>
      <c r="G12" s="627"/>
      <c r="H12" s="627"/>
      <c r="I12" s="627"/>
      <c r="J12" s="627"/>
      <c r="K12" s="627"/>
      <c r="L12" s="627"/>
      <c r="M12" s="627"/>
      <c r="N12" s="627"/>
      <c r="O12" s="627"/>
      <c r="P12" s="627"/>
      <c r="Q12" s="628"/>
      <c r="R12" s="629">
        <v>119357</v>
      </c>
      <c r="S12" s="630"/>
      <c r="T12" s="630"/>
      <c r="U12" s="630"/>
      <c r="V12" s="630"/>
      <c r="W12" s="630"/>
      <c r="X12" s="630"/>
      <c r="Y12" s="631"/>
      <c r="Z12" s="632">
        <v>0.1</v>
      </c>
      <c r="AA12" s="632"/>
      <c r="AB12" s="632"/>
      <c r="AC12" s="632"/>
      <c r="AD12" s="633">
        <v>119357</v>
      </c>
      <c r="AE12" s="633"/>
      <c r="AF12" s="633"/>
      <c r="AG12" s="633"/>
      <c r="AH12" s="633"/>
      <c r="AI12" s="633"/>
      <c r="AJ12" s="633"/>
      <c r="AK12" s="633"/>
      <c r="AL12" s="634">
        <v>0.1</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25101474</v>
      </c>
      <c r="BH12" s="630"/>
      <c r="BI12" s="630"/>
      <c r="BJ12" s="630"/>
      <c r="BK12" s="630"/>
      <c r="BL12" s="630"/>
      <c r="BM12" s="630"/>
      <c r="BN12" s="631"/>
      <c r="BO12" s="632">
        <v>40.5</v>
      </c>
      <c r="BP12" s="632"/>
      <c r="BQ12" s="632"/>
      <c r="BR12" s="632"/>
      <c r="BS12" s="633" t="s">
        <v>130</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22199396</v>
      </c>
      <c r="CS12" s="630"/>
      <c r="CT12" s="630"/>
      <c r="CU12" s="630"/>
      <c r="CV12" s="630"/>
      <c r="CW12" s="630"/>
      <c r="CX12" s="630"/>
      <c r="CY12" s="631"/>
      <c r="CZ12" s="632">
        <v>12.6</v>
      </c>
      <c r="DA12" s="632"/>
      <c r="DB12" s="632"/>
      <c r="DC12" s="632"/>
      <c r="DD12" s="638">
        <v>725293</v>
      </c>
      <c r="DE12" s="630"/>
      <c r="DF12" s="630"/>
      <c r="DG12" s="630"/>
      <c r="DH12" s="630"/>
      <c r="DI12" s="630"/>
      <c r="DJ12" s="630"/>
      <c r="DK12" s="630"/>
      <c r="DL12" s="630"/>
      <c r="DM12" s="630"/>
      <c r="DN12" s="630"/>
      <c r="DO12" s="630"/>
      <c r="DP12" s="631"/>
      <c r="DQ12" s="638">
        <v>4537063</v>
      </c>
      <c r="DR12" s="630"/>
      <c r="DS12" s="630"/>
      <c r="DT12" s="630"/>
      <c r="DU12" s="630"/>
      <c r="DV12" s="630"/>
      <c r="DW12" s="630"/>
      <c r="DX12" s="630"/>
      <c r="DY12" s="630"/>
      <c r="DZ12" s="630"/>
      <c r="EA12" s="630"/>
      <c r="EB12" s="630"/>
      <c r="EC12" s="639"/>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130</v>
      </c>
      <c r="S13" s="630"/>
      <c r="T13" s="630"/>
      <c r="U13" s="630"/>
      <c r="V13" s="630"/>
      <c r="W13" s="630"/>
      <c r="X13" s="630"/>
      <c r="Y13" s="631"/>
      <c r="Z13" s="632" t="s">
        <v>130</v>
      </c>
      <c r="AA13" s="632"/>
      <c r="AB13" s="632"/>
      <c r="AC13" s="632"/>
      <c r="AD13" s="633" t="s">
        <v>130</v>
      </c>
      <c r="AE13" s="633"/>
      <c r="AF13" s="633"/>
      <c r="AG13" s="633"/>
      <c r="AH13" s="633"/>
      <c r="AI13" s="633"/>
      <c r="AJ13" s="633"/>
      <c r="AK13" s="633"/>
      <c r="AL13" s="634" t="s">
        <v>130</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24998788</v>
      </c>
      <c r="BH13" s="630"/>
      <c r="BI13" s="630"/>
      <c r="BJ13" s="630"/>
      <c r="BK13" s="630"/>
      <c r="BL13" s="630"/>
      <c r="BM13" s="630"/>
      <c r="BN13" s="631"/>
      <c r="BO13" s="632">
        <v>40.299999999999997</v>
      </c>
      <c r="BP13" s="632"/>
      <c r="BQ13" s="632"/>
      <c r="BR13" s="632"/>
      <c r="BS13" s="633" t="s">
        <v>130</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11596398</v>
      </c>
      <c r="CS13" s="630"/>
      <c r="CT13" s="630"/>
      <c r="CU13" s="630"/>
      <c r="CV13" s="630"/>
      <c r="CW13" s="630"/>
      <c r="CX13" s="630"/>
      <c r="CY13" s="631"/>
      <c r="CZ13" s="632">
        <v>6.6</v>
      </c>
      <c r="DA13" s="632"/>
      <c r="DB13" s="632"/>
      <c r="DC13" s="632"/>
      <c r="DD13" s="638">
        <v>4221338</v>
      </c>
      <c r="DE13" s="630"/>
      <c r="DF13" s="630"/>
      <c r="DG13" s="630"/>
      <c r="DH13" s="630"/>
      <c r="DI13" s="630"/>
      <c r="DJ13" s="630"/>
      <c r="DK13" s="630"/>
      <c r="DL13" s="630"/>
      <c r="DM13" s="630"/>
      <c r="DN13" s="630"/>
      <c r="DO13" s="630"/>
      <c r="DP13" s="631"/>
      <c r="DQ13" s="638">
        <v>8219153</v>
      </c>
      <c r="DR13" s="630"/>
      <c r="DS13" s="630"/>
      <c r="DT13" s="630"/>
      <c r="DU13" s="630"/>
      <c r="DV13" s="630"/>
      <c r="DW13" s="630"/>
      <c r="DX13" s="630"/>
      <c r="DY13" s="630"/>
      <c r="DZ13" s="630"/>
      <c r="EA13" s="630"/>
      <c r="EB13" s="630"/>
      <c r="EC13" s="639"/>
    </row>
    <row r="14" spans="2:143" ht="11.25" customHeight="1" x14ac:dyDescent="0.2">
      <c r="B14" s="626" t="s">
        <v>256</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32" t="s">
        <v>130</v>
      </c>
      <c r="AA14" s="632"/>
      <c r="AB14" s="632"/>
      <c r="AC14" s="632"/>
      <c r="AD14" s="633" t="s">
        <v>130</v>
      </c>
      <c r="AE14" s="633"/>
      <c r="AF14" s="633"/>
      <c r="AG14" s="633"/>
      <c r="AH14" s="633"/>
      <c r="AI14" s="633"/>
      <c r="AJ14" s="633"/>
      <c r="AK14" s="633"/>
      <c r="AL14" s="634" t="s">
        <v>130</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1063922</v>
      </c>
      <c r="BH14" s="630"/>
      <c r="BI14" s="630"/>
      <c r="BJ14" s="630"/>
      <c r="BK14" s="630"/>
      <c r="BL14" s="630"/>
      <c r="BM14" s="630"/>
      <c r="BN14" s="631"/>
      <c r="BO14" s="632">
        <v>1.7</v>
      </c>
      <c r="BP14" s="632"/>
      <c r="BQ14" s="632"/>
      <c r="BR14" s="632"/>
      <c r="BS14" s="633" t="s">
        <v>130</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4608142</v>
      </c>
      <c r="CS14" s="630"/>
      <c r="CT14" s="630"/>
      <c r="CU14" s="630"/>
      <c r="CV14" s="630"/>
      <c r="CW14" s="630"/>
      <c r="CX14" s="630"/>
      <c r="CY14" s="631"/>
      <c r="CZ14" s="632">
        <v>2.6</v>
      </c>
      <c r="DA14" s="632"/>
      <c r="DB14" s="632"/>
      <c r="DC14" s="632"/>
      <c r="DD14" s="638">
        <v>85779</v>
      </c>
      <c r="DE14" s="630"/>
      <c r="DF14" s="630"/>
      <c r="DG14" s="630"/>
      <c r="DH14" s="630"/>
      <c r="DI14" s="630"/>
      <c r="DJ14" s="630"/>
      <c r="DK14" s="630"/>
      <c r="DL14" s="630"/>
      <c r="DM14" s="630"/>
      <c r="DN14" s="630"/>
      <c r="DO14" s="630"/>
      <c r="DP14" s="631"/>
      <c r="DQ14" s="638">
        <v>4544490</v>
      </c>
      <c r="DR14" s="630"/>
      <c r="DS14" s="630"/>
      <c r="DT14" s="630"/>
      <c r="DU14" s="630"/>
      <c r="DV14" s="630"/>
      <c r="DW14" s="630"/>
      <c r="DX14" s="630"/>
      <c r="DY14" s="630"/>
      <c r="DZ14" s="630"/>
      <c r="EA14" s="630"/>
      <c r="EB14" s="630"/>
      <c r="EC14" s="639"/>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130</v>
      </c>
      <c r="S15" s="630"/>
      <c r="T15" s="630"/>
      <c r="U15" s="630"/>
      <c r="V15" s="630"/>
      <c r="W15" s="630"/>
      <c r="X15" s="630"/>
      <c r="Y15" s="631"/>
      <c r="Z15" s="632" t="s">
        <v>130</v>
      </c>
      <c r="AA15" s="632"/>
      <c r="AB15" s="632"/>
      <c r="AC15" s="632"/>
      <c r="AD15" s="633" t="s">
        <v>130</v>
      </c>
      <c r="AE15" s="633"/>
      <c r="AF15" s="633"/>
      <c r="AG15" s="633"/>
      <c r="AH15" s="633"/>
      <c r="AI15" s="633"/>
      <c r="AJ15" s="633"/>
      <c r="AK15" s="633"/>
      <c r="AL15" s="634" t="s">
        <v>130</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2382817</v>
      </c>
      <c r="BH15" s="630"/>
      <c r="BI15" s="630"/>
      <c r="BJ15" s="630"/>
      <c r="BK15" s="630"/>
      <c r="BL15" s="630"/>
      <c r="BM15" s="630"/>
      <c r="BN15" s="631"/>
      <c r="BO15" s="632">
        <v>3.8</v>
      </c>
      <c r="BP15" s="632"/>
      <c r="BQ15" s="632"/>
      <c r="BR15" s="632"/>
      <c r="BS15" s="633" t="s">
        <v>130</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19033878</v>
      </c>
      <c r="CS15" s="630"/>
      <c r="CT15" s="630"/>
      <c r="CU15" s="630"/>
      <c r="CV15" s="630"/>
      <c r="CW15" s="630"/>
      <c r="CX15" s="630"/>
      <c r="CY15" s="631"/>
      <c r="CZ15" s="632">
        <v>10.8</v>
      </c>
      <c r="DA15" s="632"/>
      <c r="DB15" s="632"/>
      <c r="DC15" s="632"/>
      <c r="DD15" s="638">
        <v>2311035</v>
      </c>
      <c r="DE15" s="630"/>
      <c r="DF15" s="630"/>
      <c r="DG15" s="630"/>
      <c r="DH15" s="630"/>
      <c r="DI15" s="630"/>
      <c r="DJ15" s="630"/>
      <c r="DK15" s="630"/>
      <c r="DL15" s="630"/>
      <c r="DM15" s="630"/>
      <c r="DN15" s="630"/>
      <c r="DO15" s="630"/>
      <c r="DP15" s="631"/>
      <c r="DQ15" s="638">
        <v>13415558</v>
      </c>
      <c r="DR15" s="630"/>
      <c r="DS15" s="630"/>
      <c r="DT15" s="630"/>
      <c r="DU15" s="630"/>
      <c r="DV15" s="630"/>
      <c r="DW15" s="630"/>
      <c r="DX15" s="630"/>
      <c r="DY15" s="630"/>
      <c r="DZ15" s="630"/>
      <c r="EA15" s="630"/>
      <c r="EB15" s="630"/>
      <c r="EC15" s="639"/>
    </row>
    <row r="16" spans="2:143" ht="11.25" customHeight="1" x14ac:dyDescent="0.2">
      <c r="B16" s="626" t="s">
        <v>262</v>
      </c>
      <c r="C16" s="627"/>
      <c r="D16" s="627"/>
      <c r="E16" s="627"/>
      <c r="F16" s="627"/>
      <c r="G16" s="627"/>
      <c r="H16" s="627"/>
      <c r="I16" s="627"/>
      <c r="J16" s="627"/>
      <c r="K16" s="627"/>
      <c r="L16" s="627"/>
      <c r="M16" s="627"/>
      <c r="N16" s="627"/>
      <c r="O16" s="627"/>
      <c r="P16" s="627"/>
      <c r="Q16" s="628"/>
      <c r="R16" s="629">
        <v>137833</v>
      </c>
      <c r="S16" s="630"/>
      <c r="T16" s="630"/>
      <c r="U16" s="630"/>
      <c r="V16" s="630"/>
      <c r="W16" s="630"/>
      <c r="X16" s="630"/>
      <c r="Y16" s="631"/>
      <c r="Z16" s="632">
        <v>0.1</v>
      </c>
      <c r="AA16" s="632"/>
      <c r="AB16" s="632"/>
      <c r="AC16" s="632"/>
      <c r="AD16" s="633">
        <v>137833</v>
      </c>
      <c r="AE16" s="633"/>
      <c r="AF16" s="633"/>
      <c r="AG16" s="633"/>
      <c r="AH16" s="633"/>
      <c r="AI16" s="633"/>
      <c r="AJ16" s="633"/>
      <c r="AK16" s="633"/>
      <c r="AL16" s="634">
        <v>0.2</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32" t="s">
        <v>130</v>
      </c>
      <c r="BP16" s="632"/>
      <c r="BQ16" s="632"/>
      <c r="BR16" s="632"/>
      <c r="BS16" s="633" t="s">
        <v>130</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v>71632</v>
      </c>
      <c r="CS16" s="630"/>
      <c r="CT16" s="630"/>
      <c r="CU16" s="630"/>
      <c r="CV16" s="630"/>
      <c r="CW16" s="630"/>
      <c r="CX16" s="630"/>
      <c r="CY16" s="631"/>
      <c r="CZ16" s="632">
        <v>0</v>
      </c>
      <c r="DA16" s="632"/>
      <c r="DB16" s="632"/>
      <c r="DC16" s="632"/>
      <c r="DD16" s="638" t="s">
        <v>130</v>
      </c>
      <c r="DE16" s="630"/>
      <c r="DF16" s="630"/>
      <c r="DG16" s="630"/>
      <c r="DH16" s="630"/>
      <c r="DI16" s="630"/>
      <c r="DJ16" s="630"/>
      <c r="DK16" s="630"/>
      <c r="DL16" s="630"/>
      <c r="DM16" s="630"/>
      <c r="DN16" s="630"/>
      <c r="DO16" s="630"/>
      <c r="DP16" s="631"/>
      <c r="DQ16" s="638" t="s">
        <v>130</v>
      </c>
      <c r="DR16" s="630"/>
      <c r="DS16" s="630"/>
      <c r="DT16" s="630"/>
      <c r="DU16" s="630"/>
      <c r="DV16" s="630"/>
      <c r="DW16" s="630"/>
      <c r="DX16" s="630"/>
      <c r="DY16" s="630"/>
      <c r="DZ16" s="630"/>
      <c r="EA16" s="630"/>
      <c r="EB16" s="630"/>
      <c r="EC16" s="639"/>
    </row>
    <row r="17" spans="2:133" ht="11.25" customHeight="1" x14ac:dyDescent="0.2">
      <c r="B17" s="626" t="s">
        <v>265</v>
      </c>
      <c r="C17" s="627"/>
      <c r="D17" s="627"/>
      <c r="E17" s="627"/>
      <c r="F17" s="627"/>
      <c r="G17" s="627"/>
      <c r="H17" s="627"/>
      <c r="I17" s="627"/>
      <c r="J17" s="627"/>
      <c r="K17" s="627"/>
      <c r="L17" s="627"/>
      <c r="M17" s="627"/>
      <c r="N17" s="627"/>
      <c r="O17" s="627"/>
      <c r="P17" s="627"/>
      <c r="Q17" s="628"/>
      <c r="R17" s="629">
        <v>838757</v>
      </c>
      <c r="S17" s="630"/>
      <c r="T17" s="630"/>
      <c r="U17" s="630"/>
      <c r="V17" s="630"/>
      <c r="W17" s="630"/>
      <c r="X17" s="630"/>
      <c r="Y17" s="631"/>
      <c r="Z17" s="632">
        <v>0.5</v>
      </c>
      <c r="AA17" s="632"/>
      <c r="AB17" s="632"/>
      <c r="AC17" s="632"/>
      <c r="AD17" s="633">
        <v>838757</v>
      </c>
      <c r="AE17" s="633"/>
      <c r="AF17" s="633"/>
      <c r="AG17" s="633"/>
      <c r="AH17" s="633"/>
      <c r="AI17" s="633"/>
      <c r="AJ17" s="633"/>
      <c r="AK17" s="633"/>
      <c r="AL17" s="634">
        <v>1</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32" t="s">
        <v>130</v>
      </c>
      <c r="BP17" s="632"/>
      <c r="BQ17" s="632"/>
      <c r="BR17" s="632"/>
      <c r="BS17" s="633" t="s">
        <v>130</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13642489</v>
      </c>
      <c r="CS17" s="630"/>
      <c r="CT17" s="630"/>
      <c r="CU17" s="630"/>
      <c r="CV17" s="630"/>
      <c r="CW17" s="630"/>
      <c r="CX17" s="630"/>
      <c r="CY17" s="631"/>
      <c r="CZ17" s="632">
        <v>7.7</v>
      </c>
      <c r="DA17" s="632"/>
      <c r="DB17" s="632"/>
      <c r="DC17" s="632"/>
      <c r="DD17" s="638" t="s">
        <v>130</v>
      </c>
      <c r="DE17" s="630"/>
      <c r="DF17" s="630"/>
      <c r="DG17" s="630"/>
      <c r="DH17" s="630"/>
      <c r="DI17" s="630"/>
      <c r="DJ17" s="630"/>
      <c r="DK17" s="630"/>
      <c r="DL17" s="630"/>
      <c r="DM17" s="630"/>
      <c r="DN17" s="630"/>
      <c r="DO17" s="630"/>
      <c r="DP17" s="631"/>
      <c r="DQ17" s="638">
        <v>13441959</v>
      </c>
      <c r="DR17" s="630"/>
      <c r="DS17" s="630"/>
      <c r="DT17" s="630"/>
      <c r="DU17" s="630"/>
      <c r="DV17" s="630"/>
      <c r="DW17" s="630"/>
      <c r="DX17" s="630"/>
      <c r="DY17" s="630"/>
      <c r="DZ17" s="630"/>
      <c r="EA17" s="630"/>
      <c r="EB17" s="630"/>
      <c r="EC17" s="639"/>
    </row>
    <row r="18" spans="2:133" ht="11.25" customHeight="1" x14ac:dyDescent="0.2">
      <c r="B18" s="626" t="s">
        <v>268</v>
      </c>
      <c r="C18" s="627"/>
      <c r="D18" s="627"/>
      <c r="E18" s="627"/>
      <c r="F18" s="627"/>
      <c r="G18" s="627"/>
      <c r="H18" s="627"/>
      <c r="I18" s="627"/>
      <c r="J18" s="627"/>
      <c r="K18" s="627"/>
      <c r="L18" s="627"/>
      <c r="M18" s="627"/>
      <c r="N18" s="627"/>
      <c r="O18" s="627"/>
      <c r="P18" s="627"/>
      <c r="Q18" s="628"/>
      <c r="R18" s="629">
        <v>1287931</v>
      </c>
      <c r="S18" s="630"/>
      <c r="T18" s="630"/>
      <c r="U18" s="630"/>
      <c r="V18" s="630"/>
      <c r="W18" s="630"/>
      <c r="X18" s="630"/>
      <c r="Y18" s="631"/>
      <c r="Z18" s="632">
        <v>0.7</v>
      </c>
      <c r="AA18" s="632"/>
      <c r="AB18" s="632"/>
      <c r="AC18" s="632"/>
      <c r="AD18" s="633">
        <v>1222102</v>
      </c>
      <c r="AE18" s="633"/>
      <c r="AF18" s="633"/>
      <c r="AG18" s="633"/>
      <c r="AH18" s="633"/>
      <c r="AI18" s="633"/>
      <c r="AJ18" s="633"/>
      <c r="AK18" s="633"/>
      <c r="AL18" s="634">
        <v>1.3999999761581421</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32" t="s">
        <v>130</v>
      </c>
      <c r="BP18" s="632"/>
      <c r="BQ18" s="632"/>
      <c r="BR18" s="632"/>
      <c r="BS18" s="633" t="s">
        <v>130</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130</v>
      </c>
      <c r="CS18" s="630"/>
      <c r="CT18" s="630"/>
      <c r="CU18" s="630"/>
      <c r="CV18" s="630"/>
      <c r="CW18" s="630"/>
      <c r="CX18" s="630"/>
      <c r="CY18" s="631"/>
      <c r="CZ18" s="632" t="s">
        <v>130</v>
      </c>
      <c r="DA18" s="632"/>
      <c r="DB18" s="632"/>
      <c r="DC18" s="632"/>
      <c r="DD18" s="638" t="s">
        <v>130</v>
      </c>
      <c r="DE18" s="630"/>
      <c r="DF18" s="630"/>
      <c r="DG18" s="630"/>
      <c r="DH18" s="630"/>
      <c r="DI18" s="630"/>
      <c r="DJ18" s="630"/>
      <c r="DK18" s="630"/>
      <c r="DL18" s="630"/>
      <c r="DM18" s="630"/>
      <c r="DN18" s="630"/>
      <c r="DO18" s="630"/>
      <c r="DP18" s="631"/>
      <c r="DQ18" s="638" t="s">
        <v>130</v>
      </c>
      <c r="DR18" s="630"/>
      <c r="DS18" s="630"/>
      <c r="DT18" s="630"/>
      <c r="DU18" s="630"/>
      <c r="DV18" s="630"/>
      <c r="DW18" s="630"/>
      <c r="DX18" s="630"/>
      <c r="DY18" s="630"/>
      <c r="DZ18" s="630"/>
      <c r="EA18" s="630"/>
      <c r="EB18" s="630"/>
      <c r="EC18" s="639"/>
    </row>
    <row r="19" spans="2:133" ht="11.25" customHeight="1" x14ac:dyDescent="0.2">
      <c r="B19" s="626" t="s">
        <v>271</v>
      </c>
      <c r="C19" s="627"/>
      <c r="D19" s="627"/>
      <c r="E19" s="627"/>
      <c r="F19" s="627"/>
      <c r="G19" s="627"/>
      <c r="H19" s="627"/>
      <c r="I19" s="627"/>
      <c r="J19" s="627"/>
      <c r="K19" s="627"/>
      <c r="L19" s="627"/>
      <c r="M19" s="627"/>
      <c r="N19" s="627"/>
      <c r="O19" s="627"/>
      <c r="P19" s="627"/>
      <c r="Q19" s="628"/>
      <c r="R19" s="629">
        <v>369070</v>
      </c>
      <c r="S19" s="630"/>
      <c r="T19" s="630"/>
      <c r="U19" s="630"/>
      <c r="V19" s="630"/>
      <c r="W19" s="630"/>
      <c r="X19" s="630"/>
      <c r="Y19" s="631"/>
      <c r="Z19" s="632">
        <v>0.2</v>
      </c>
      <c r="AA19" s="632"/>
      <c r="AB19" s="632"/>
      <c r="AC19" s="632"/>
      <c r="AD19" s="633">
        <v>369070</v>
      </c>
      <c r="AE19" s="633"/>
      <c r="AF19" s="633"/>
      <c r="AG19" s="633"/>
      <c r="AH19" s="633"/>
      <c r="AI19" s="633"/>
      <c r="AJ19" s="633"/>
      <c r="AK19" s="633"/>
      <c r="AL19" s="634">
        <v>0.4</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5554997</v>
      </c>
      <c r="BH19" s="630"/>
      <c r="BI19" s="630"/>
      <c r="BJ19" s="630"/>
      <c r="BK19" s="630"/>
      <c r="BL19" s="630"/>
      <c r="BM19" s="630"/>
      <c r="BN19" s="631"/>
      <c r="BO19" s="632">
        <v>9</v>
      </c>
      <c r="BP19" s="632"/>
      <c r="BQ19" s="632"/>
      <c r="BR19" s="632"/>
      <c r="BS19" s="633" t="s">
        <v>130</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130</v>
      </c>
      <c r="CS19" s="630"/>
      <c r="CT19" s="630"/>
      <c r="CU19" s="630"/>
      <c r="CV19" s="630"/>
      <c r="CW19" s="630"/>
      <c r="CX19" s="630"/>
      <c r="CY19" s="631"/>
      <c r="CZ19" s="632" t="s">
        <v>130</v>
      </c>
      <c r="DA19" s="632"/>
      <c r="DB19" s="632"/>
      <c r="DC19" s="632"/>
      <c r="DD19" s="638" t="s">
        <v>130</v>
      </c>
      <c r="DE19" s="630"/>
      <c r="DF19" s="630"/>
      <c r="DG19" s="630"/>
      <c r="DH19" s="630"/>
      <c r="DI19" s="630"/>
      <c r="DJ19" s="630"/>
      <c r="DK19" s="630"/>
      <c r="DL19" s="630"/>
      <c r="DM19" s="630"/>
      <c r="DN19" s="630"/>
      <c r="DO19" s="630"/>
      <c r="DP19" s="631"/>
      <c r="DQ19" s="638" t="s">
        <v>130</v>
      </c>
      <c r="DR19" s="630"/>
      <c r="DS19" s="630"/>
      <c r="DT19" s="630"/>
      <c r="DU19" s="630"/>
      <c r="DV19" s="630"/>
      <c r="DW19" s="630"/>
      <c r="DX19" s="630"/>
      <c r="DY19" s="630"/>
      <c r="DZ19" s="630"/>
      <c r="EA19" s="630"/>
      <c r="EB19" s="630"/>
      <c r="EC19" s="639"/>
    </row>
    <row r="20" spans="2:133" ht="11.25" customHeight="1" x14ac:dyDescent="0.2">
      <c r="B20" s="626" t="s">
        <v>274</v>
      </c>
      <c r="C20" s="627"/>
      <c r="D20" s="627"/>
      <c r="E20" s="627"/>
      <c r="F20" s="627"/>
      <c r="G20" s="627"/>
      <c r="H20" s="627"/>
      <c r="I20" s="627"/>
      <c r="J20" s="627"/>
      <c r="K20" s="627"/>
      <c r="L20" s="627"/>
      <c r="M20" s="627"/>
      <c r="N20" s="627"/>
      <c r="O20" s="627"/>
      <c r="P20" s="627"/>
      <c r="Q20" s="628"/>
      <c r="R20" s="629">
        <v>39333</v>
      </c>
      <c r="S20" s="630"/>
      <c r="T20" s="630"/>
      <c r="U20" s="630"/>
      <c r="V20" s="630"/>
      <c r="W20" s="630"/>
      <c r="X20" s="630"/>
      <c r="Y20" s="631"/>
      <c r="Z20" s="632">
        <v>0</v>
      </c>
      <c r="AA20" s="632"/>
      <c r="AB20" s="632"/>
      <c r="AC20" s="632"/>
      <c r="AD20" s="633">
        <v>39333</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v>5554997</v>
      </c>
      <c r="BH20" s="630"/>
      <c r="BI20" s="630"/>
      <c r="BJ20" s="630"/>
      <c r="BK20" s="630"/>
      <c r="BL20" s="630"/>
      <c r="BM20" s="630"/>
      <c r="BN20" s="631"/>
      <c r="BO20" s="632">
        <v>9</v>
      </c>
      <c r="BP20" s="632"/>
      <c r="BQ20" s="632"/>
      <c r="BR20" s="632"/>
      <c r="BS20" s="633" t="s">
        <v>130</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176824446</v>
      </c>
      <c r="CS20" s="630"/>
      <c r="CT20" s="630"/>
      <c r="CU20" s="630"/>
      <c r="CV20" s="630"/>
      <c r="CW20" s="630"/>
      <c r="CX20" s="630"/>
      <c r="CY20" s="631"/>
      <c r="CZ20" s="632">
        <v>100</v>
      </c>
      <c r="DA20" s="632"/>
      <c r="DB20" s="632"/>
      <c r="DC20" s="632"/>
      <c r="DD20" s="638">
        <v>15623635</v>
      </c>
      <c r="DE20" s="630"/>
      <c r="DF20" s="630"/>
      <c r="DG20" s="630"/>
      <c r="DH20" s="630"/>
      <c r="DI20" s="630"/>
      <c r="DJ20" s="630"/>
      <c r="DK20" s="630"/>
      <c r="DL20" s="630"/>
      <c r="DM20" s="630"/>
      <c r="DN20" s="630"/>
      <c r="DO20" s="630"/>
      <c r="DP20" s="631"/>
      <c r="DQ20" s="638">
        <v>100406885</v>
      </c>
      <c r="DR20" s="630"/>
      <c r="DS20" s="630"/>
      <c r="DT20" s="630"/>
      <c r="DU20" s="630"/>
      <c r="DV20" s="630"/>
      <c r="DW20" s="630"/>
      <c r="DX20" s="630"/>
      <c r="DY20" s="630"/>
      <c r="DZ20" s="630"/>
      <c r="EA20" s="630"/>
      <c r="EB20" s="630"/>
      <c r="EC20" s="639"/>
    </row>
    <row r="21" spans="2:133" ht="11.25" customHeight="1" x14ac:dyDescent="0.2">
      <c r="B21" s="626" t="s">
        <v>277</v>
      </c>
      <c r="C21" s="627"/>
      <c r="D21" s="627"/>
      <c r="E21" s="627"/>
      <c r="F21" s="627"/>
      <c r="G21" s="627"/>
      <c r="H21" s="627"/>
      <c r="I21" s="627"/>
      <c r="J21" s="627"/>
      <c r="K21" s="627"/>
      <c r="L21" s="627"/>
      <c r="M21" s="627"/>
      <c r="N21" s="627"/>
      <c r="O21" s="627"/>
      <c r="P21" s="627"/>
      <c r="Q21" s="628"/>
      <c r="R21" s="629">
        <v>18243</v>
      </c>
      <c r="S21" s="630"/>
      <c r="T21" s="630"/>
      <c r="U21" s="630"/>
      <c r="V21" s="630"/>
      <c r="W21" s="630"/>
      <c r="X21" s="630"/>
      <c r="Y21" s="631"/>
      <c r="Z21" s="632">
        <v>0</v>
      </c>
      <c r="AA21" s="632"/>
      <c r="AB21" s="632"/>
      <c r="AC21" s="632"/>
      <c r="AD21" s="633">
        <v>18243</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v>27420</v>
      </c>
      <c r="BH21" s="630"/>
      <c r="BI21" s="630"/>
      <c r="BJ21" s="630"/>
      <c r="BK21" s="630"/>
      <c r="BL21" s="630"/>
      <c r="BM21" s="630"/>
      <c r="BN21" s="631"/>
      <c r="BO21" s="632">
        <v>0</v>
      </c>
      <c r="BP21" s="632"/>
      <c r="BQ21" s="632"/>
      <c r="BR21" s="632"/>
      <c r="BS21" s="633" t="s">
        <v>130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7" t="s">
        <v>279</v>
      </c>
      <c r="C22" s="668"/>
      <c r="D22" s="668"/>
      <c r="E22" s="668"/>
      <c r="F22" s="668"/>
      <c r="G22" s="668"/>
      <c r="H22" s="668"/>
      <c r="I22" s="668"/>
      <c r="J22" s="668"/>
      <c r="K22" s="668"/>
      <c r="L22" s="668"/>
      <c r="M22" s="668"/>
      <c r="N22" s="668"/>
      <c r="O22" s="668"/>
      <c r="P22" s="668"/>
      <c r="Q22" s="669"/>
      <c r="R22" s="629">
        <v>861285</v>
      </c>
      <c r="S22" s="630"/>
      <c r="T22" s="630"/>
      <c r="U22" s="630"/>
      <c r="V22" s="630"/>
      <c r="W22" s="630"/>
      <c r="X22" s="630"/>
      <c r="Y22" s="631"/>
      <c r="Z22" s="632">
        <v>0.5</v>
      </c>
      <c r="AA22" s="632"/>
      <c r="AB22" s="632"/>
      <c r="AC22" s="632"/>
      <c r="AD22" s="633">
        <v>795456</v>
      </c>
      <c r="AE22" s="633"/>
      <c r="AF22" s="633"/>
      <c r="AG22" s="633"/>
      <c r="AH22" s="633"/>
      <c r="AI22" s="633"/>
      <c r="AJ22" s="633"/>
      <c r="AK22" s="633"/>
      <c r="AL22" s="634">
        <v>0.89999997615814209</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v>2594479</v>
      </c>
      <c r="BH22" s="630"/>
      <c r="BI22" s="630"/>
      <c r="BJ22" s="630"/>
      <c r="BK22" s="630"/>
      <c r="BL22" s="630"/>
      <c r="BM22" s="630"/>
      <c r="BN22" s="631"/>
      <c r="BO22" s="632">
        <v>4.2</v>
      </c>
      <c r="BP22" s="632"/>
      <c r="BQ22" s="632"/>
      <c r="BR22" s="632"/>
      <c r="BS22" s="633" t="s">
        <v>130</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282</v>
      </c>
      <c r="C23" s="627"/>
      <c r="D23" s="627"/>
      <c r="E23" s="627"/>
      <c r="F23" s="627"/>
      <c r="G23" s="627"/>
      <c r="H23" s="627"/>
      <c r="I23" s="627"/>
      <c r="J23" s="627"/>
      <c r="K23" s="627"/>
      <c r="L23" s="627"/>
      <c r="M23" s="627"/>
      <c r="N23" s="627"/>
      <c r="O23" s="627"/>
      <c r="P23" s="627"/>
      <c r="Q23" s="628"/>
      <c r="R23" s="629">
        <v>14947307</v>
      </c>
      <c r="S23" s="630"/>
      <c r="T23" s="630"/>
      <c r="U23" s="630"/>
      <c r="V23" s="630"/>
      <c r="W23" s="630"/>
      <c r="X23" s="630"/>
      <c r="Y23" s="631"/>
      <c r="Z23" s="632">
        <v>8.1</v>
      </c>
      <c r="AA23" s="632"/>
      <c r="AB23" s="632"/>
      <c r="AC23" s="632"/>
      <c r="AD23" s="633">
        <v>12900871</v>
      </c>
      <c r="AE23" s="633"/>
      <c r="AF23" s="633"/>
      <c r="AG23" s="633"/>
      <c r="AH23" s="633"/>
      <c r="AI23" s="633"/>
      <c r="AJ23" s="633"/>
      <c r="AK23" s="633"/>
      <c r="AL23" s="634">
        <v>15</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v>2933098</v>
      </c>
      <c r="BH23" s="630"/>
      <c r="BI23" s="630"/>
      <c r="BJ23" s="630"/>
      <c r="BK23" s="630"/>
      <c r="BL23" s="630"/>
      <c r="BM23" s="630"/>
      <c r="BN23" s="631"/>
      <c r="BO23" s="632">
        <v>4.7</v>
      </c>
      <c r="BP23" s="632"/>
      <c r="BQ23" s="632"/>
      <c r="BR23" s="632"/>
      <c r="BS23" s="633" t="s">
        <v>130</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0" t="s">
        <v>287</v>
      </c>
      <c r="DM23" s="661"/>
      <c r="DN23" s="661"/>
      <c r="DO23" s="661"/>
      <c r="DP23" s="661"/>
      <c r="DQ23" s="661"/>
      <c r="DR23" s="661"/>
      <c r="DS23" s="661"/>
      <c r="DT23" s="661"/>
      <c r="DU23" s="661"/>
      <c r="DV23" s="662"/>
      <c r="DW23" s="611" t="s">
        <v>288</v>
      </c>
      <c r="DX23" s="612"/>
      <c r="DY23" s="612"/>
      <c r="DZ23" s="612"/>
      <c r="EA23" s="612"/>
      <c r="EB23" s="612"/>
      <c r="EC23" s="613"/>
    </row>
    <row r="24" spans="2:133" ht="11.25" customHeight="1" x14ac:dyDescent="0.2">
      <c r="B24" s="626" t="s">
        <v>289</v>
      </c>
      <c r="C24" s="627"/>
      <c r="D24" s="627"/>
      <c r="E24" s="627"/>
      <c r="F24" s="627"/>
      <c r="G24" s="627"/>
      <c r="H24" s="627"/>
      <c r="I24" s="627"/>
      <c r="J24" s="627"/>
      <c r="K24" s="627"/>
      <c r="L24" s="627"/>
      <c r="M24" s="627"/>
      <c r="N24" s="627"/>
      <c r="O24" s="627"/>
      <c r="P24" s="627"/>
      <c r="Q24" s="628"/>
      <c r="R24" s="629">
        <v>12900871</v>
      </c>
      <c r="S24" s="630"/>
      <c r="T24" s="630"/>
      <c r="U24" s="630"/>
      <c r="V24" s="630"/>
      <c r="W24" s="630"/>
      <c r="X24" s="630"/>
      <c r="Y24" s="631"/>
      <c r="Z24" s="632">
        <v>7</v>
      </c>
      <c r="AA24" s="632"/>
      <c r="AB24" s="632"/>
      <c r="AC24" s="632"/>
      <c r="AD24" s="633">
        <v>12900871</v>
      </c>
      <c r="AE24" s="633"/>
      <c r="AF24" s="633"/>
      <c r="AG24" s="633"/>
      <c r="AH24" s="633"/>
      <c r="AI24" s="633"/>
      <c r="AJ24" s="633"/>
      <c r="AK24" s="633"/>
      <c r="AL24" s="634">
        <v>15</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130</v>
      </c>
      <c r="BH24" s="630"/>
      <c r="BI24" s="630"/>
      <c r="BJ24" s="630"/>
      <c r="BK24" s="630"/>
      <c r="BL24" s="630"/>
      <c r="BM24" s="630"/>
      <c r="BN24" s="631"/>
      <c r="BO24" s="632" t="s">
        <v>130</v>
      </c>
      <c r="BP24" s="632"/>
      <c r="BQ24" s="632"/>
      <c r="BR24" s="632"/>
      <c r="BS24" s="633" t="s">
        <v>130</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81331400</v>
      </c>
      <c r="CS24" s="619"/>
      <c r="CT24" s="619"/>
      <c r="CU24" s="619"/>
      <c r="CV24" s="619"/>
      <c r="CW24" s="619"/>
      <c r="CX24" s="619"/>
      <c r="CY24" s="620"/>
      <c r="CZ24" s="623">
        <v>46</v>
      </c>
      <c r="DA24" s="624"/>
      <c r="DB24" s="624"/>
      <c r="DC24" s="643"/>
      <c r="DD24" s="670">
        <v>46502417</v>
      </c>
      <c r="DE24" s="619"/>
      <c r="DF24" s="619"/>
      <c r="DG24" s="619"/>
      <c r="DH24" s="619"/>
      <c r="DI24" s="619"/>
      <c r="DJ24" s="619"/>
      <c r="DK24" s="620"/>
      <c r="DL24" s="670">
        <v>45805694</v>
      </c>
      <c r="DM24" s="619"/>
      <c r="DN24" s="619"/>
      <c r="DO24" s="619"/>
      <c r="DP24" s="619"/>
      <c r="DQ24" s="619"/>
      <c r="DR24" s="619"/>
      <c r="DS24" s="619"/>
      <c r="DT24" s="619"/>
      <c r="DU24" s="619"/>
      <c r="DV24" s="620"/>
      <c r="DW24" s="623">
        <v>48.4</v>
      </c>
      <c r="DX24" s="624"/>
      <c r="DY24" s="624"/>
      <c r="DZ24" s="624"/>
      <c r="EA24" s="624"/>
      <c r="EB24" s="624"/>
      <c r="EC24" s="625"/>
    </row>
    <row r="25" spans="2:133" ht="11.25" customHeight="1" x14ac:dyDescent="0.2">
      <c r="B25" s="626" t="s">
        <v>292</v>
      </c>
      <c r="C25" s="627"/>
      <c r="D25" s="627"/>
      <c r="E25" s="627"/>
      <c r="F25" s="627"/>
      <c r="G25" s="627"/>
      <c r="H25" s="627"/>
      <c r="I25" s="627"/>
      <c r="J25" s="627"/>
      <c r="K25" s="627"/>
      <c r="L25" s="627"/>
      <c r="M25" s="627"/>
      <c r="N25" s="627"/>
      <c r="O25" s="627"/>
      <c r="P25" s="627"/>
      <c r="Q25" s="628"/>
      <c r="R25" s="629">
        <v>2046277</v>
      </c>
      <c r="S25" s="630"/>
      <c r="T25" s="630"/>
      <c r="U25" s="630"/>
      <c r="V25" s="630"/>
      <c r="W25" s="630"/>
      <c r="X25" s="630"/>
      <c r="Y25" s="631"/>
      <c r="Z25" s="632">
        <v>1.1000000000000001</v>
      </c>
      <c r="AA25" s="632"/>
      <c r="AB25" s="632"/>
      <c r="AC25" s="632"/>
      <c r="AD25" s="633" t="s">
        <v>130</v>
      </c>
      <c r="AE25" s="633"/>
      <c r="AF25" s="633"/>
      <c r="AG25" s="633"/>
      <c r="AH25" s="633"/>
      <c r="AI25" s="633"/>
      <c r="AJ25" s="633"/>
      <c r="AK25" s="633"/>
      <c r="AL25" s="634" t="s">
        <v>130</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130</v>
      </c>
      <c r="BH25" s="630"/>
      <c r="BI25" s="630"/>
      <c r="BJ25" s="630"/>
      <c r="BK25" s="630"/>
      <c r="BL25" s="630"/>
      <c r="BM25" s="630"/>
      <c r="BN25" s="631"/>
      <c r="BO25" s="632" t="s">
        <v>130</v>
      </c>
      <c r="BP25" s="632"/>
      <c r="BQ25" s="632"/>
      <c r="BR25" s="632"/>
      <c r="BS25" s="633" t="s">
        <v>130</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23099230</v>
      </c>
      <c r="CS25" s="663"/>
      <c r="CT25" s="663"/>
      <c r="CU25" s="663"/>
      <c r="CV25" s="663"/>
      <c r="CW25" s="663"/>
      <c r="CX25" s="663"/>
      <c r="CY25" s="664"/>
      <c r="CZ25" s="634">
        <v>13.1</v>
      </c>
      <c r="DA25" s="665"/>
      <c r="DB25" s="665"/>
      <c r="DC25" s="671"/>
      <c r="DD25" s="638">
        <v>21280141</v>
      </c>
      <c r="DE25" s="663"/>
      <c r="DF25" s="663"/>
      <c r="DG25" s="663"/>
      <c r="DH25" s="663"/>
      <c r="DI25" s="663"/>
      <c r="DJ25" s="663"/>
      <c r="DK25" s="664"/>
      <c r="DL25" s="638">
        <v>21056146</v>
      </c>
      <c r="DM25" s="663"/>
      <c r="DN25" s="663"/>
      <c r="DO25" s="663"/>
      <c r="DP25" s="663"/>
      <c r="DQ25" s="663"/>
      <c r="DR25" s="663"/>
      <c r="DS25" s="663"/>
      <c r="DT25" s="663"/>
      <c r="DU25" s="663"/>
      <c r="DV25" s="664"/>
      <c r="DW25" s="634">
        <v>22.2</v>
      </c>
      <c r="DX25" s="665"/>
      <c r="DY25" s="665"/>
      <c r="DZ25" s="665"/>
      <c r="EA25" s="665"/>
      <c r="EB25" s="665"/>
      <c r="EC25" s="666"/>
    </row>
    <row r="26" spans="2:133" ht="11.25" customHeight="1" x14ac:dyDescent="0.2">
      <c r="B26" s="626" t="s">
        <v>295</v>
      </c>
      <c r="C26" s="627"/>
      <c r="D26" s="627"/>
      <c r="E26" s="627"/>
      <c r="F26" s="627"/>
      <c r="G26" s="627"/>
      <c r="H26" s="627"/>
      <c r="I26" s="627"/>
      <c r="J26" s="627"/>
      <c r="K26" s="627"/>
      <c r="L26" s="627"/>
      <c r="M26" s="627"/>
      <c r="N26" s="627"/>
      <c r="O26" s="627"/>
      <c r="P26" s="627"/>
      <c r="Q26" s="628"/>
      <c r="R26" s="629">
        <v>159</v>
      </c>
      <c r="S26" s="630"/>
      <c r="T26" s="630"/>
      <c r="U26" s="630"/>
      <c r="V26" s="630"/>
      <c r="W26" s="630"/>
      <c r="X26" s="630"/>
      <c r="Y26" s="631"/>
      <c r="Z26" s="632">
        <v>0</v>
      </c>
      <c r="AA26" s="632"/>
      <c r="AB26" s="632"/>
      <c r="AC26" s="632"/>
      <c r="AD26" s="633" t="s">
        <v>130</v>
      </c>
      <c r="AE26" s="633"/>
      <c r="AF26" s="633"/>
      <c r="AG26" s="633"/>
      <c r="AH26" s="633"/>
      <c r="AI26" s="633"/>
      <c r="AJ26" s="633"/>
      <c r="AK26" s="633"/>
      <c r="AL26" s="634" t="s">
        <v>130</v>
      </c>
      <c r="AM26" s="635"/>
      <c r="AN26" s="635"/>
      <c r="AO26" s="636"/>
      <c r="AP26" s="648" t="s">
        <v>296</v>
      </c>
      <c r="AQ26" s="672"/>
      <c r="AR26" s="672"/>
      <c r="AS26" s="672"/>
      <c r="AT26" s="672"/>
      <c r="AU26" s="672"/>
      <c r="AV26" s="672"/>
      <c r="AW26" s="672"/>
      <c r="AX26" s="672"/>
      <c r="AY26" s="672"/>
      <c r="AZ26" s="672"/>
      <c r="BA26" s="672"/>
      <c r="BB26" s="672"/>
      <c r="BC26" s="672"/>
      <c r="BD26" s="672"/>
      <c r="BE26" s="672"/>
      <c r="BF26" s="650"/>
      <c r="BG26" s="629" t="s">
        <v>130</v>
      </c>
      <c r="BH26" s="630"/>
      <c r="BI26" s="630"/>
      <c r="BJ26" s="630"/>
      <c r="BK26" s="630"/>
      <c r="BL26" s="630"/>
      <c r="BM26" s="630"/>
      <c r="BN26" s="631"/>
      <c r="BO26" s="632" t="s">
        <v>130</v>
      </c>
      <c r="BP26" s="632"/>
      <c r="BQ26" s="632"/>
      <c r="BR26" s="632"/>
      <c r="BS26" s="633" t="s">
        <v>130</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13515480</v>
      </c>
      <c r="CS26" s="630"/>
      <c r="CT26" s="630"/>
      <c r="CU26" s="630"/>
      <c r="CV26" s="630"/>
      <c r="CW26" s="630"/>
      <c r="CX26" s="630"/>
      <c r="CY26" s="631"/>
      <c r="CZ26" s="634">
        <v>7.6</v>
      </c>
      <c r="DA26" s="665"/>
      <c r="DB26" s="665"/>
      <c r="DC26" s="671"/>
      <c r="DD26" s="638">
        <v>12129790</v>
      </c>
      <c r="DE26" s="630"/>
      <c r="DF26" s="630"/>
      <c r="DG26" s="630"/>
      <c r="DH26" s="630"/>
      <c r="DI26" s="630"/>
      <c r="DJ26" s="630"/>
      <c r="DK26" s="631"/>
      <c r="DL26" s="638" t="s">
        <v>130</v>
      </c>
      <c r="DM26" s="630"/>
      <c r="DN26" s="630"/>
      <c r="DO26" s="630"/>
      <c r="DP26" s="630"/>
      <c r="DQ26" s="630"/>
      <c r="DR26" s="630"/>
      <c r="DS26" s="630"/>
      <c r="DT26" s="630"/>
      <c r="DU26" s="630"/>
      <c r="DV26" s="631"/>
      <c r="DW26" s="634" t="s">
        <v>130</v>
      </c>
      <c r="DX26" s="665"/>
      <c r="DY26" s="665"/>
      <c r="DZ26" s="665"/>
      <c r="EA26" s="665"/>
      <c r="EB26" s="665"/>
      <c r="EC26" s="666"/>
    </row>
    <row r="27" spans="2:133" ht="11.25" customHeight="1" x14ac:dyDescent="0.2">
      <c r="B27" s="626" t="s">
        <v>298</v>
      </c>
      <c r="C27" s="627"/>
      <c r="D27" s="627"/>
      <c r="E27" s="627"/>
      <c r="F27" s="627"/>
      <c r="G27" s="627"/>
      <c r="H27" s="627"/>
      <c r="I27" s="627"/>
      <c r="J27" s="627"/>
      <c r="K27" s="627"/>
      <c r="L27" s="627"/>
      <c r="M27" s="627"/>
      <c r="N27" s="627"/>
      <c r="O27" s="627"/>
      <c r="P27" s="627"/>
      <c r="Q27" s="628"/>
      <c r="R27" s="629">
        <v>90529805</v>
      </c>
      <c r="S27" s="630"/>
      <c r="T27" s="630"/>
      <c r="U27" s="630"/>
      <c r="V27" s="630"/>
      <c r="W27" s="630"/>
      <c r="X27" s="630"/>
      <c r="Y27" s="631"/>
      <c r="Z27" s="632">
        <v>48.8</v>
      </c>
      <c r="AA27" s="632"/>
      <c r="AB27" s="632"/>
      <c r="AC27" s="632"/>
      <c r="AD27" s="633">
        <v>85484442</v>
      </c>
      <c r="AE27" s="633"/>
      <c r="AF27" s="633"/>
      <c r="AG27" s="633"/>
      <c r="AH27" s="633"/>
      <c r="AI27" s="633"/>
      <c r="AJ27" s="633"/>
      <c r="AK27" s="633"/>
      <c r="AL27" s="634">
        <v>99.099998474121094</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61982403</v>
      </c>
      <c r="BH27" s="630"/>
      <c r="BI27" s="630"/>
      <c r="BJ27" s="630"/>
      <c r="BK27" s="630"/>
      <c r="BL27" s="630"/>
      <c r="BM27" s="630"/>
      <c r="BN27" s="631"/>
      <c r="BO27" s="632">
        <v>100</v>
      </c>
      <c r="BP27" s="632"/>
      <c r="BQ27" s="632"/>
      <c r="BR27" s="632"/>
      <c r="BS27" s="633">
        <v>1445532</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44589681</v>
      </c>
      <c r="CS27" s="663"/>
      <c r="CT27" s="663"/>
      <c r="CU27" s="663"/>
      <c r="CV27" s="663"/>
      <c r="CW27" s="663"/>
      <c r="CX27" s="663"/>
      <c r="CY27" s="664"/>
      <c r="CZ27" s="634">
        <v>25.2</v>
      </c>
      <c r="DA27" s="665"/>
      <c r="DB27" s="665"/>
      <c r="DC27" s="671"/>
      <c r="DD27" s="638">
        <v>11780317</v>
      </c>
      <c r="DE27" s="663"/>
      <c r="DF27" s="663"/>
      <c r="DG27" s="663"/>
      <c r="DH27" s="663"/>
      <c r="DI27" s="663"/>
      <c r="DJ27" s="663"/>
      <c r="DK27" s="664"/>
      <c r="DL27" s="638">
        <v>11307589</v>
      </c>
      <c r="DM27" s="663"/>
      <c r="DN27" s="663"/>
      <c r="DO27" s="663"/>
      <c r="DP27" s="663"/>
      <c r="DQ27" s="663"/>
      <c r="DR27" s="663"/>
      <c r="DS27" s="663"/>
      <c r="DT27" s="663"/>
      <c r="DU27" s="663"/>
      <c r="DV27" s="664"/>
      <c r="DW27" s="634">
        <v>11.9</v>
      </c>
      <c r="DX27" s="665"/>
      <c r="DY27" s="665"/>
      <c r="DZ27" s="665"/>
      <c r="EA27" s="665"/>
      <c r="EB27" s="665"/>
      <c r="EC27" s="666"/>
    </row>
    <row r="28" spans="2:133" ht="11.25" customHeight="1" x14ac:dyDescent="0.2">
      <c r="B28" s="626" t="s">
        <v>301</v>
      </c>
      <c r="C28" s="627"/>
      <c r="D28" s="627"/>
      <c r="E28" s="627"/>
      <c r="F28" s="627"/>
      <c r="G28" s="627"/>
      <c r="H28" s="627"/>
      <c r="I28" s="627"/>
      <c r="J28" s="627"/>
      <c r="K28" s="627"/>
      <c r="L28" s="627"/>
      <c r="M28" s="627"/>
      <c r="N28" s="627"/>
      <c r="O28" s="627"/>
      <c r="P28" s="627"/>
      <c r="Q28" s="628"/>
      <c r="R28" s="629">
        <v>85256</v>
      </c>
      <c r="S28" s="630"/>
      <c r="T28" s="630"/>
      <c r="U28" s="630"/>
      <c r="V28" s="630"/>
      <c r="W28" s="630"/>
      <c r="X28" s="630"/>
      <c r="Y28" s="631"/>
      <c r="Z28" s="632">
        <v>0</v>
      </c>
      <c r="AA28" s="632"/>
      <c r="AB28" s="632"/>
      <c r="AC28" s="632"/>
      <c r="AD28" s="633">
        <v>85256</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13642489</v>
      </c>
      <c r="CS28" s="630"/>
      <c r="CT28" s="630"/>
      <c r="CU28" s="630"/>
      <c r="CV28" s="630"/>
      <c r="CW28" s="630"/>
      <c r="CX28" s="630"/>
      <c r="CY28" s="631"/>
      <c r="CZ28" s="634">
        <v>7.7</v>
      </c>
      <c r="DA28" s="665"/>
      <c r="DB28" s="665"/>
      <c r="DC28" s="671"/>
      <c r="DD28" s="638">
        <v>13441959</v>
      </c>
      <c r="DE28" s="630"/>
      <c r="DF28" s="630"/>
      <c r="DG28" s="630"/>
      <c r="DH28" s="630"/>
      <c r="DI28" s="630"/>
      <c r="DJ28" s="630"/>
      <c r="DK28" s="631"/>
      <c r="DL28" s="638">
        <v>13441959</v>
      </c>
      <c r="DM28" s="630"/>
      <c r="DN28" s="630"/>
      <c r="DO28" s="630"/>
      <c r="DP28" s="630"/>
      <c r="DQ28" s="630"/>
      <c r="DR28" s="630"/>
      <c r="DS28" s="630"/>
      <c r="DT28" s="630"/>
      <c r="DU28" s="630"/>
      <c r="DV28" s="631"/>
      <c r="DW28" s="634">
        <v>14.2</v>
      </c>
      <c r="DX28" s="665"/>
      <c r="DY28" s="665"/>
      <c r="DZ28" s="665"/>
      <c r="EA28" s="665"/>
      <c r="EB28" s="665"/>
      <c r="EC28" s="666"/>
    </row>
    <row r="29" spans="2:133" ht="11.25" customHeight="1" x14ac:dyDescent="0.2">
      <c r="B29" s="626" t="s">
        <v>303</v>
      </c>
      <c r="C29" s="627"/>
      <c r="D29" s="627"/>
      <c r="E29" s="627"/>
      <c r="F29" s="627"/>
      <c r="G29" s="627"/>
      <c r="H29" s="627"/>
      <c r="I29" s="627"/>
      <c r="J29" s="627"/>
      <c r="K29" s="627"/>
      <c r="L29" s="627"/>
      <c r="M29" s="627"/>
      <c r="N29" s="627"/>
      <c r="O29" s="627"/>
      <c r="P29" s="627"/>
      <c r="Q29" s="628"/>
      <c r="R29" s="629">
        <v>386805</v>
      </c>
      <c r="S29" s="630"/>
      <c r="T29" s="630"/>
      <c r="U29" s="630"/>
      <c r="V29" s="630"/>
      <c r="W29" s="630"/>
      <c r="X29" s="630"/>
      <c r="Y29" s="631"/>
      <c r="Z29" s="632">
        <v>0.2</v>
      </c>
      <c r="AA29" s="632"/>
      <c r="AB29" s="632"/>
      <c r="AC29" s="632"/>
      <c r="AD29" s="633">
        <v>144</v>
      </c>
      <c r="AE29" s="633"/>
      <c r="AF29" s="633"/>
      <c r="AG29" s="633"/>
      <c r="AH29" s="633"/>
      <c r="AI29" s="633"/>
      <c r="AJ29" s="633"/>
      <c r="AK29" s="633"/>
      <c r="AL29" s="634">
        <v>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70</v>
      </c>
      <c r="CG29" s="645"/>
      <c r="CH29" s="645"/>
      <c r="CI29" s="645"/>
      <c r="CJ29" s="645"/>
      <c r="CK29" s="645"/>
      <c r="CL29" s="645"/>
      <c r="CM29" s="645"/>
      <c r="CN29" s="645"/>
      <c r="CO29" s="645"/>
      <c r="CP29" s="645"/>
      <c r="CQ29" s="646"/>
      <c r="CR29" s="629">
        <v>13642386</v>
      </c>
      <c r="CS29" s="663"/>
      <c r="CT29" s="663"/>
      <c r="CU29" s="663"/>
      <c r="CV29" s="663"/>
      <c r="CW29" s="663"/>
      <c r="CX29" s="663"/>
      <c r="CY29" s="664"/>
      <c r="CZ29" s="634">
        <v>7.7</v>
      </c>
      <c r="DA29" s="665"/>
      <c r="DB29" s="665"/>
      <c r="DC29" s="671"/>
      <c r="DD29" s="638">
        <v>13441856</v>
      </c>
      <c r="DE29" s="663"/>
      <c r="DF29" s="663"/>
      <c r="DG29" s="663"/>
      <c r="DH29" s="663"/>
      <c r="DI29" s="663"/>
      <c r="DJ29" s="663"/>
      <c r="DK29" s="664"/>
      <c r="DL29" s="638">
        <v>13441856</v>
      </c>
      <c r="DM29" s="663"/>
      <c r="DN29" s="663"/>
      <c r="DO29" s="663"/>
      <c r="DP29" s="663"/>
      <c r="DQ29" s="663"/>
      <c r="DR29" s="663"/>
      <c r="DS29" s="663"/>
      <c r="DT29" s="663"/>
      <c r="DU29" s="663"/>
      <c r="DV29" s="664"/>
      <c r="DW29" s="634">
        <v>14.2</v>
      </c>
      <c r="DX29" s="665"/>
      <c r="DY29" s="665"/>
      <c r="DZ29" s="665"/>
      <c r="EA29" s="665"/>
      <c r="EB29" s="665"/>
      <c r="EC29" s="666"/>
    </row>
    <row r="30" spans="2:133" ht="11.25" customHeight="1" x14ac:dyDescent="0.2">
      <c r="B30" s="626" t="s">
        <v>305</v>
      </c>
      <c r="C30" s="627"/>
      <c r="D30" s="627"/>
      <c r="E30" s="627"/>
      <c r="F30" s="627"/>
      <c r="G30" s="627"/>
      <c r="H30" s="627"/>
      <c r="I30" s="627"/>
      <c r="J30" s="627"/>
      <c r="K30" s="627"/>
      <c r="L30" s="627"/>
      <c r="M30" s="627"/>
      <c r="N30" s="627"/>
      <c r="O30" s="627"/>
      <c r="P30" s="627"/>
      <c r="Q30" s="628"/>
      <c r="R30" s="629">
        <v>1644935</v>
      </c>
      <c r="S30" s="630"/>
      <c r="T30" s="630"/>
      <c r="U30" s="630"/>
      <c r="V30" s="630"/>
      <c r="W30" s="630"/>
      <c r="X30" s="630"/>
      <c r="Y30" s="631"/>
      <c r="Z30" s="632">
        <v>0.9</v>
      </c>
      <c r="AA30" s="632"/>
      <c r="AB30" s="632"/>
      <c r="AC30" s="632"/>
      <c r="AD30" s="633">
        <v>146430</v>
      </c>
      <c r="AE30" s="633"/>
      <c r="AF30" s="633"/>
      <c r="AG30" s="633"/>
      <c r="AH30" s="633"/>
      <c r="AI30" s="633"/>
      <c r="AJ30" s="633"/>
      <c r="AK30" s="633"/>
      <c r="AL30" s="634">
        <v>0.2</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12807164</v>
      </c>
      <c r="CS30" s="630"/>
      <c r="CT30" s="630"/>
      <c r="CU30" s="630"/>
      <c r="CV30" s="630"/>
      <c r="CW30" s="630"/>
      <c r="CX30" s="630"/>
      <c r="CY30" s="631"/>
      <c r="CZ30" s="634">
        <v>7.2</v>
      </c>
      <c r="DA30" s="665"/>
      <c r="DB30" s="665"/>
      <c r="DC30" s="671"/>
      <c r="DD30" s="638">
        <v>12617671</v>
      </c>
      <c r="DE30" s="630"/>
      <c r="DF30" s="630"/>
      <c r="DG30" s="630"/>
      <c r="DH30" s="630"/>
      <c r="DI30" s="630"/>
      <c r="DJ30" s="630"/>
      <c r="DK30" s="631"/>
      <c r="DL30" s="638">
        <v>12617671</v>
      </c>
      <c r="DM30" s="630"/>
      <c r="DN30" s="630"/>
      <c r="DO30" s="630"/>
      <c r="DP30" s="630"/>
      <c r="DQ30" s="630"/>
      <c r="DR30" s="630"/>
      <c r="DS30" s="630"/>
      <c r="DT30" s="630"/>
      <c r="DU30" s="630"/>
      <c r="DV30" s="631"/>
      <c r="DW30" s="634">
        <v>13.3</v>
      </c>
      <c r="DX30" s="665"/>
      <c r="DY30" s="665"/>
      <c r="DZ30" s="665"/>
      <c r="EA30" s="665"/>
      <c r="EB30" s="665"/>
      <c r="EC30" s="666"/>
    </row>
    <row r="31" spans="2:133" ht="11.25" customHeight="1" x14ac:dyDescent="0.2">
      <c r="B31" s="626" t="s">
        <v>309</v>
      </c>
      <c r="C31" s="627"/>
      <c r="D31" s="627"/>
      <c r="E31" s="627"/>
      <c r="F31" s="627"/>
      <c r="G31" s="627"/>
      <c r="H31" s="627"/>
      <c r="I31" s="627"/>
      <c r="J31" s="627"/>
      <c r="K31" s="627"/>
      <c r="L31" s="627"/>
      <c r="M31" s="627"/>
      <c r="N31" s="627"/>
      <c r="O31" s="627"/>
      <c r="P31" s="627"/>
      <c r="Q31" s="628"/>
      <c r="R31" s="629">
        <v>905771</v>
      </c>
      <c r="S31" s="630"/>
      <c r="T31" s="630"/>
      <c r="U31" s="630"/>
      <c r="V31" s="630"/>
      <c r="W31" s="630"/>
      <c r="X31" s="630"/>
      <c r="Y31" s="631"/>
      <c r="Z31" s="632">
        <v>0.5</v>
      </c>
      <c r="AA31" s="632"/>
      <c r="AB31" s="632"/>
      <c r="AC31" s="632"/>
      <c r="AD31" s="633" t="s">
        <v>130</v>
      </c>
      <c r="AE31" s="633"/>
      <c r="AF31" s="633"/>
      <c r="AG31" s="633"/>
      <c r="AH31" s="633"/>
      <c r="AI31" s="633"/>
      <c r="AJ31" s="633"/>
      <c r="AK31" s="633"/>
      <c r="AL31" s="634" t="s">
        <v>130</v>
      </c>
      <c r="AM31" s="635"/>
      <c r="AN31" s="635"/>
      <c r="AO31" s="636"/>
      <c r="AP31" s="689" t="s">
        <v>310</v>
      </c>
      <c r="AQ31" s="690"/>
      <c r="AR31" s="690"/>
      <c r="AS31" s="690"/>
      <c r="AT31" s="695" t="s">
        <v>311</v>
      </c>
      <c r="AU31" s="360"/>
      <c r="AV31" s="360"/>
      <c r="AW31" s="360"/>
      <c r="AX31" s="615" t="s">
        <v>188</v>
      </c>
      <c r="AY31" s="616"/>
      <c r="AZ31" s="616"/>
      <c r="BA31" s="616"/>
      <c r="BB31" s="616"/>
      <c r="BC31" s="616"/>
      <c r="BD31" s="616"/>
      <c r="BE31" s="616"/>
      <c r="BF31" s="617"/>
      <c r="BG31" s="688">
        <v>99.8</v>
      </c>
      <c r="BH31" s="684"/>
      <c r="BI31" s="684"/>
      <c r="BJ31" s="684"/>
      <c r="BK31" s="684"/>
      <c r="BL31" s="684"/>
      <c r="BM31" s="624">
        <v>99.3</v>
      </c>
      <c r="BN31" s="684"/>
      <c r="BO31" s="684"/>
      <c r="BP31" s="684"/>
      <c r="BQ31" s="685"/>
      <c r="BR31" s="688">
        <v>99.4</v>
      </c>
      <c r="BS31" s="684"/>
      <c r="BT31" s="684"/>
      <c r="BU31" s="684"/>
      <c r="BV31" s="684"/>
      <c r="BW31" s="684"/>
      <c r="BX31" s="624">
        <v>98.7</v>
      </c>
      <c r="BY31" s="684"/>
      <c r="BZ31" s="684"/>
      <c r="CA31" s="684"/>
      <c r="CB31" s="685"/>
      <c r="CD31" s="680"/>
      <c r="CE31" s="681"/>
      <c r="CF31" s="644" t="s">
        <v>312</v>
      </c>
      <c r="CG31" s="645"/>
      <c r="CH31" s="645"/>
      <c r="CI31" s="645"/>
      <c r="CJ31" s="645"/>
      <c r="CK31" s="645"/>
      <c r="CL31" s="645"/>
      <c r="CM31" s="645"/>
      <c r="CN31" s="645"/>
      <c r="CO31" s="645"/>
      <c r="CP31" s="645"/>
      <c r="CQ31" s="646"/>
      <c r="CR31" s="629">
        <v>835222</v>
      </c>
      <c r="CS31" s="663"/>
      <c r="CT31" s="663"/>
      <c r="CU31" s="663"/>
      <c r="CV31" s="663"/>
      <c r="CW31" s="663"/>
      <c r="CX31" s="663"/>
      <c r="CY31" s="664"/>
      <c r="CZ31" s="634">
        <v>0.5</v>
      </c>
      <c r="DA31" s="665"/>
      <c r="DB31" s="665"/>
      <c r="DC31" s="671"/>
      <c r="DD31" s="638">
        <v>824185</v>
      </c>
      <c r="DE31" s="663"/>
      <c r="DF31" s="663"/>
      <c r="DG31" s="663"/>
      <c r="DH31" s="663"/>
      <c r="DI31" s="663"/>
      <c r="DJ31" s="663"/>
      <c r="DK31" s="664"/>
      <c r="DL31" s="638">
        <v>824185</v>
      </c>
      <c r="DM31" s="663"/>
      <c r="DN31" s="663"/>
      <c r="DO31" s="663"/>
      <c r="DP31" s="663"/>
      <c r="DQ31" s="663"/>
      <c r="DR31" s="663"/>
      <c r="DS31" s="663"/>
      <c r="DT31" s="663"/>
      <c r="DU31" s="663"/>
      <c r="DV31" s="664"/>
      <c r="DW31" s="634">
        <v>0.9</v>
      </c>
      <c r="DX31" s="665"/>
      <c r="DY31" s="665"/>
      <c r="DZ31" s="665"/>
      <c r="EA31" s="665"/>
      <c r="EB31" s="665"/>
      <c r="EC31" s="666"/>
    </row>
    <row r="32" spans="2:133" ht="11.25" customHeight="1" x14ac:dyDescent="0.2">
      <c r="B32" s="626" t="s">
        <v>313</v>
      </c>
      <c r="C32" s="627"/>
      <c r="D32" s="627"/>
      <c r="E32" s="627"/>
      <c r="F32" s="627"/>
      <c r="G32" s="627"/>
      <c r="H32" s="627"/>
      <c r="I32" s="627"/>
      <c r="J32" s="627"/>
      <c r="K32" s="627"/>
      <c r="L32" s="627"/>
      <c r="M32" s="627"/>
      <c r="N32" s="627"/>
      <c r="O32" s="627"/>
      <c r="P32" s="627"/>
      <c r="Q32" s="628"/>
      <c r="R32" s="629">
        <v>36850500</v>
      </c>
      <c r="S32" s="630"/>
      <c r="T32" s="630"/>
      <c r="U32" s="630"/>
      <c r="V32" s="630"/>
      <c r="W32" s="630"/>
      <c r="X32" s="630"/>
      <c r="Y32" s="631"/>
      <c r="Z32" s="632">
        <v>19.899999999999999</v>
      </c>
      <c r="AA32" s="632"/>
      <c r="AB32" s="632"/>
      <c r="AC32" s="632"/>
      <c r="AD32" s="633" t="s">
        <v>130</v>
      </c>
      <c r="AE32" s="633"/>
      <c r="AF32" s="633"/>
      <c r="AG32" s="633"/>
      <c r="AH32" s="633"/>
      <c r="AI32" s="633"/>
      <c r="AJ32" s="633"/>
      <c r="AK32" s="633"/>
      <c r="AL32" s="634" t="s">
        <v>130</v>
      </c>
      <c r="AM32" s="635"/>
      <c r="AN32" s="635"/>
      <c r="AO32" s="636"/>
      <c r="AP32" s="691"/>
      <c r="AQ32" s="692"/>
      <c r="AR32" s="692"/>
      <c r="AS32" s="692"/>
      <c r="AT32" s="696"/>
      <c r="AU32" s="361" t="s">
        <v>314</v>
      </c>
      <c r="AV32" s="361"/>
      <c r="AW32" s="361"/>
      <c r="AX32" s="626" t="s">
        <v>315</v>
      </c>
      <c r="AY32" s="627"/>
      <c r="AZ32" s="627"/>
      <c r="BA32" s="627"/>
      <c r="BB32" s="627"/>
      <c r="BC32" s="627"/>
      <c r="BD32" s="627"/>
      <c r="BE32" s="627"/>
      <c r="BF32" s="628"/>
      <c r="BG32" s="698">
        <v>99.7</v>
      </c>
      <c r="BH32" s="663"/>
      <c r="BI32" s="663"/>
      <c r="BJ32" s="663"/>
      <c r="BK32" s="663"/>
      <c r="BL32" s="663"/>
      <c r="BM32" s="635">
        <v>99.2</v>
      </c>
      <c r="BN32" s="686"/>
      <c r="BO32" s="686"/>
      <c r="BP32" s="686"/>
      <c r="BQ32" s="687"/>
      <c r="BR32" s="698">
        <v>99.3</v>
      </c>
      <c r="BS32" s="663"/>
      <c r="BT32" s="663"/>
      <c r="BU32" s="663"/>
      <c r="BV32" s="663"/>
      <c r="BW32" s="663"/>
      <c r="BX32" s="635">
        <v>98.5</v>
      </c>
      <c r="BY32" s="686"/>
      <c r="BZ32" s="686"/>
      <c r="CA32" s="686"/>
      <c r="CB32" s="687"/>
      <c r="CD32" s="682"/>
      <c r="CE32" s="683"/>
      <c r="CF32" s="644" t="s">
        <v>316</v>
      </c>
      <c r="CG32" s="645"/>
      <c r="CH32" s="645"/>
      <c r="CI32" s="645"/>
      <c r="CJ32" s="645"/>
      <c r="CK32" s="645"/>
      <c r="CL32" s="645"/>
      <c r="CM32" s="645"/>
      <c r="CN32" s="645"/>
      <c r="CO32" s="645"/>
      <c r="CP32" s="645"/>
      <c r="CQ32" s="646"/>
      <c r="CR32" s="629">
        <v>103</v>
      </c>
      <c r="CS32" s="630"/>
      <c r="CT32" s="630"/>
      <c r="CU32" s="630"/>
      <c r="CV32" s="630"/>
      <c r="CW32" s="630"/>
      <c r="CX32" s="630"/>
      <c r="CY32" s="631"/>
      <c r="CZ32" s="634">
        <v>0</v>
      </c>
      <c r="DA32" s="665"/>
      <c r="DB32" s="665"/>
      <c r="DC32" s="671"/>
      <c r="DD32" s="638">
        <v>103</v>
      </c>
      <c r="DE32" s="630"/>
      <c r="DF32" s="630"/>
      <c r="DG32" s="630"/>
      <c r="DH32" s="630"/>
      <c r="DI32" s="630"/>
      <c r="DJ32" s="630"/>
      <c r="DK32" s="631"/>
      <c r="DL32" s="638">
        <v>103</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2">
      <c r="B33" s="667" t="s">
        <v>317</v>
      </c>
      <c r="C33" s="668"/>
      <c r="D33" s="668"/>
      <c r="E33" s="668"/>
      <c r="F33" s="668"/>
      <c r="G33" s="668"/>
      <c r="H33" s="668"/>
      <c r="I33" s="668"/>
      <c r="J33" s="668"/>
      <c r="K33" s="668"/>
      <c r="L33" s="668"/>
      <c r="M33" s="668"/>
      <c r="N33" s="668"/>
      <c r="O33" s="668"/>
      <c r="P33" s="668"/>
      <c r="Q33" s="669"/>
      <c r="R33" s="629">
        <v>27401</v>
      </c>
      <c r="S33" s="630"/>
      <c r="T33" s="630"/>
      <c r="U33" s="630"/>
      <c r="V33" s="630"/>
      <c r="W33" s="630"/>
      <c r="X33" s="630"/>
      <c r="Y33" s="631"/>
      <c r="Z33" s="632">
        <v>0</v>
      </c>
      <c r="AA33" s="632"/>
      <c r="AB33" s="632"/>
      <c r="AC33" s="632"/>
      <c r="AD33" s="633">
        <v>27401</v>
      </c>
      <c r="AE33" s="633"/>
      <c r="AF33" s="633"/>
      <c r="AG33" s="633"/>
      <c r="AH33" s="633"/>
      <c r="AI33" s="633"/>
      <c r="AJ33" s="633"/>
      <c r="AK33" s="633"/>
      <c r="AL33" s="634">
        <v>0</v>
      </c>
      <c r="AM33" s="635"/>
      <c r="AN33" s="635"/>
      <c r="AO33" s="636"/>
      <c r="AP33" s="693"/>
      <c r="AQ33" s="694"/>
      <c r="AR33" s="694"/>
      <c r="AS33" s="694"/>
      <c r="AT33" s="697"/>
      <c r="AU33" s="362"/>
      <c r="AV33" s="362"/>
      <c r="AW33" s="362"/>
      <c r="AX33" s="673" t="s">
        <v>318</v>
      </c>
      <c r="AY33" s="674"/>
      <c r="AZ33" s="674"/>
      <c r="BA33" s="674"/>
      <c r="BB33" s="674"/>
      <c r="BC33" s="674"/>
      <c r="BD33" s="674"/>
      <c r="BE33" s="674"/>
      <c r="BF33" s="675"/>
      <c r="BG33" s="699">
        <v>99.8</v>
      </c>
      <c r="BH33" s="700"/>
      <c r="BI33" s="700"/>
      <c r="BJ33" s="700"/>
      <c r="BK33" s="700"/>
      <c r="BL33" s="700"/>
      <c r="BM33" s="701">
        <v>99.6</v>
      </c>
      <c r="BN33" s="700"/>
      <c r="BO33" s="700"/>
      <c r="BP33" s="700"/>
      <c r="BQ33" s="702"/>
      <c r="BR33" s="699">
        <v>99.4</v>
      </c>
      <c r="BS33" s="700"/>
      <c r="BT33" s="700"/>
      <c r="BU33" s="700"/>
      <c r="BV33" s="700"/>
      <c r="BW33" s="700"/>
      <c r="BX33" s="701">
        <v>99.1</v>
      </c>
      <c r="BY33" s="700"/>
      <c r="BZ33" s="700"/>
      <c r="CA33" s="700"/>
      <c r="CB33" s="702"/>
      <c r="CD33" s="644" t="s">
        <v>319</v>
      </c>
      <c r="CE33" s="645"/>
      <c r="CF33" s="645"/>
      <c r="CG33" s="645"/>
      <c r="CH33" s="645"/>
      <c r="CI33" s="645"/>
      <c r="CJ33" s="645"/>
      <c r="CK33" s="645"/>
      <c r="CL33" s="645"/>
      <c r="CM33" s="645"/>
      <c r="CN33" s="645"/>
      <c r="CO33" s="645"/>
      <c r="CP33" s="645"/>
      <c r="CQ33" s="646"/>
      <c r="CR33" s="629">
        <v>79797779</v>
      </c>
      <c r="CS33" s="663"/>
      <c r="CT33" s="663"/>
      <c r="CU33" s="663"/>
      <c r="CV33" s="663"/>
      <c r="CW33" s="663"/>
      <c r="CX33" s="663"/>
      <c r="CY33" s="664"/>
      <c r="CZ33" s="634">
        <v>45.1</v>
      </c>
      <c r="DA33" s="665"/>
      <c r="DB33" s="665"/>
      <c r="DC33" s="671"/>
      <c r="DD33" s="638">
        <v>49338177</v>
      </c>
      <c r="DE33" s="663"/>
      <c r="DF33" s="663"/>
      <c r="DG33" s="663"/>
      <c r="DH33" s="663"/>
      <c r="DI33" s="663"/>
      <c r="DJ33" s="663"/>
      <c r="DK33" s="664"/>
      <c r="DL33" s="638">
        <v>40198167</v>
      </c>
      <c r="DM33" s="663"/>
      <c r="DN33" s="663"/>
      <c r="DO33" s="663"/>
      <c r="DP33" s="663"/>
      <c r="DQ33" s="663"/>
      <c r="DR33" s="663"/>
      <c r="DS33" s="663"/>
      <c r="DT33" s="663"/>
      <c r="DU33" s="663"/>
      <c r="DV33" s="664"/>
      <c r="DW33" s="634">
        <v>42.5</v>
      </c>
      <c r="DX33" s="665"/>
      <c r="DY33" s="665"/>
      <c r="DZ33" s="665"/>
      <c r="EA33" s="665"/>
      <c r="EB33" s="665"/>
      <c r="EC33" s="666"/>
    </row>
    <row r="34" spans="2:133" ht="11.25" customHeight="1" x14ac:dyDescent="0.2">
      <c r="B34" s="626" t="s">
        <v>320</v>
      </c>
      <c r="C34" s="627"/>
      <c r="D34" s="627"/>
      <c r="E34" s="627"/>
      <c r="F34" s="627"/>
      <c r="G34" s="627"/>
      <c r="H34" s="627"/>
      <c r="I34" s="627"/>
      <c r="J34" s="627"/>
      <c r="K34" s="627"/>
      <c r="L34" s="627"/>
      <c r="M34" s="627"/>
      <c r="N34" s="627"/>
      <c r="O34" s="627"/>
      <c r="P34" s="627"/>
      <c r="Q34" s="628"/>
      <c r="R34" s="629">
        <v>10994332</v>
      </c>
      <c r="S34" s="630"/>
      <c r="T34" s="630"/>
      <c r="U34" s="630"/>
      <c r="V34" s="630"/>
      <c r="W34" s="630"/>
      <c r="X34" s="630"/>
      <c r="Y34" s="631"/>
      <c r="Z34" s="632">
        <v>5.9</v>
      </c>
      <c r="AA34" s="632"/>
      <c r="AB34" s="632"/>
      <c r="AC34" s="632"/>
      <c r="AD34" s="633" t="s">
        <v>130</v>
      </c>
      <c r="AE34" s="633"/>
      <c r="AF34" s="633"/>
      <c r="AG34" s="633"/>
      <c r="AH34" s="633"/>
      <c r="AI34" s="633"/>
      <c r="AJ34" s="633"/>
      <c r="AK34" s="633"/>
      <c r="AL34" s="634" t="s">
        <v>130</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321</v>
      </c>
      <c r="CE34" s="645"/>
      <c r="CF34" s="645"/>
      <c r="CG34" s="645"/>
      <c r="CH34" s="645"/>
      <c r="CI34" s="645"/>
      <c r="CJ34" s="645"/>
      <c r="CK34" s="645"/>
      <c r="CL34" s="645"/>
      <c r="CM34" s="645"/>
      <c r="CN34" s="645"/>
      <c r="CO34" s="645"/>
      <c r="CP34" s="645"/>
      <c r="CQ34" s="646"/>
      <c r="CR34" s="629">
        <v>23602522</v>
      </c>
      <c r="CS34" s="630"/>
      <c r="CT34" s="630"/>
      <c r="CU34" s="630"/>
      <c r="CV34" s="630"/>
      <c r="CW34" s="630"/>
      <c r="CX34" s="630"/>
      <c r="CY34" s="631"/>
      <c r="CZ34" s="634">
        <v>13.3</v>
      </c>
      <c r="DA34" s="665"/>
      <c r="DB34" s="665"/>
      <c r="DC34" s="671"/>
      <c r="DD34" s="638">
        <v>16463013</v>
      </c>
      <c r="DE34" s="630"/>
      <c r="DF34" s="630"/>
      <c r="DG34" s="630"/>
      <c r="DH34" s="630"/>
      <c r="DI34" s="630"/>
      <c r="DJ34" s="630"/>
      <c r="DK34" s="631"/>
      <c r="DL34" s="638">
        <v>15537063</v>
      </c>
      <c r="DM34" s="630"/>
      <c r="DN34" s="630"/>
      <c r="DO34" s="630"/>
      <c r="DP34" s="630"/>
      <c r="DQ34" s="630"/>
      <c r="DR34" s="630"/>
      <c r="DS34" s="630"/>
      <c r="DT34" s="630"/>
      <c r="DU34" s="630"/>
      <c r="DV34" s="631"/>
      <c r="DW34" s="634">
        <v>16.399999999999999</v>
      </c>
      <c r="DX34" s="665"/>
      <c r="DY34" s="665"/>
      <c r="DZ34" s="665"/>
      <c r="EA34" s="665"/>
      <c r="EB34" s="665"/>
      <c r="EC34" s="666"/>
    </row>
    <row r="35" spans="2:133" ht="11.25" customHeight="1" x14ac:dyDescent="0.2">
      <c r="B35" s="626" t="s">
        <v>322</v>
      </c>
      <c r="C35" s="627"/>
      <c r="D35" s="627"/>
      <c r="E35" s="627"/>
      <c r="F35" s="627"/>
      <c r="G35" s="627"/>
      <c r="H35" s="627"/>
      <c r="I35" s="627"/>
      <c r="J35" s="627"/>
      <c r="K35" s="627"/>
      <c r="L35" s="627"/>
      <c r="M35" s="627"/>
      <c r="N35" s="627"/>
      <c r="O35" s="627"/>
      <c r="P35" s="627"/>
      <c r="Q35" s="628"/>
      <c r="R35" s="629">
        <v>257642</v>
      </c>
      <c r="S35" s="630"/>
      <c r="T35" s="630"/>
      <c r="U35" s="630"/>
      <c r="V35" s="630"/>
      <c r="W35" s="630"/>
      <c r="X35" s="630"/>
      <c r="Y35" s="631"/>
      <c r="Z35" s="632">
        <v>0.1</v>
      </c>
      <c r="AA35" s="632"/>
      <c r="AB35" s="632"/>
      <c r="AC35" s="632"/>
      <c r="AD35" s="633">
        <v>143707</v>
      </c>
      <c r="AE35" s="633"/>
      <c r="AF35" s="633"/>
      <c r="AG35" s="633"/>
      <c r="AH35" s="633"/>
      <c r="AI35" s="633"/>
      <c r="AJ35" s="633"/>
      <c r="AK35" s="633"/>
      <c r="AL35" s="634">
        <v>0.2</v>
      </c>
      <c r="AM35" s="635"/>
      <c r="AN35" s="635"/>
      <c r="AO35" s="636"/>
      <c r="AP35" s="218"/>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1683366</v>
      </c>
      <c r="CS35" s="663"/>
      <c r="CT35" s="663"/>
      <c r="CU35" s="663"/>
      <c r="CV35" s="663"/>
      <c r="CW35" s="663"/>
      <c r="CX35" s="663"/>
      <c r="CY35" s="664"/>
      <c r="CZ35" s="634">
        <v>1</v>
      </c>
      <c r="DA35" s="665"/>
      <c r="DB35" s="665"/>
      <c r="DC35" s="671"/>
      <c r="DD35" s="638">
        <v>1250277</v>
      </c>
      <c r="DE35" s="663"/>
      <c r="DF35" s="663"/>
      <c r="DG35" s="663"/>
      <c r="DH35" s="663"/>
      <c r="DI35" s="663"/>
      <c r="DJ35" s="663"/>
      <c r="DK35" s="664"/>
      <c r="DL35" s="638">
        <v>1248979</v>
      </c>
      <c r="DM35" s="663"/>
      <c r="DN35" s="663"/>
      <c r="DO35" s="663"/>
      <c r="DP35" s="663"/>
      <c r="DQ35" s="663"/>
      <c r="DR35" s="663"/>
      <c r="DS35" s="663"/>
      <c r="DT35" s="663"/>
      <c r="DU35" s="663"/>
      <c r="DV35" s="664"/>
      <c r="DW35" s="634">
        <v>1.3</v>
      </c>
      <c r="DX35" s="665"/>
      <c r="DY35" s="665"/>
      <c r="DZ35" s="665"/>
      <c r="EA35" s="665"/>
      <c r="EB35" s="665"/>
      <c r="EC35" s="666"/>
    </row>
    <row r="36" spans="2:133" ht="11.25" customHeight="1" x14ac:dyDescent="0.2">
      <c r="B36" s="626" t="s">
        <v>326</v>
      </c>
      <c r="C36" s="627"/>
      <c r="D36" s="627"/>
      <c r="E36" s="627"/>
      <c r="F36" s="627"/>
      <c r="G36" s="627"/>
      <c r="H36" s="627"/>
      <c r="I36" s="627"/>
      <c r="J36" s="627"/>
      <c r="K36" s="627"/>
      <c r="L36" s="627"/>
      <c r="M36" s="627"/>
      <c r="N36" s="627"/>
      <c r="O36" s="627"/>
      <c r="P36" s="627"/>
      <c r="Q36" s="628"/>
      <c r="R36" s="629">
        <v>331703</v>
      </c>
      <c r="S36" s="630"/>
      <c r="T36" s="630"/>
      <c r="U36" s="630"/>
      <c r="V36" s="630"/>
      <c r="W36" s="630"/>
      <c r="X36" s="630"/>
      <c r="Y36" s="631"/>
      <c r="Z36" s="632">
        <v>0.2</v>
      </c>
      <c r="AA36" s="632"/>
      <c r="AB36" s="632"/>
      <c r="AC36" s="632"/>
      <c r="AD36" s="633" t="s">
        <v>130</v>
      </c>
      <c r="AE36" s="633"/>
      <c r="AF36" s="633"/>
      <c r="AG36" s="633"/>
      <c r="AH36" s="633"/>
      <c r="AI36" s="633"/>
      <c r="AJ36" s="633"/>
      <c r="AK36" s="633"/>
      <c r="AL36" s="634" t="s">
        <v>130</v>
      </c>
      <c r="AM36" s="635"/>
      <c r="AN36" s="635"/>
      <c r="AO36" s="636"/>
      <c r="AP36" s="218"/>
      <c r="AQ36" s="703" t="s">
        <v>327</v>
      </c>
      <c r="AR36" s="704"/>
      <c r="AS36" s="704"/>
      <c r="AT36" s="704"/>
      <c r="AU36" s="704"/>
      <c r="AV36" s="704"/>
      <c r="AW36" s="704"/>
      <c r="AX36" s="704"/>
      <c r="AY36" s="705"/>
      <c r="AZ36" s="618">
        <v>15756853</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630677</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19113582</v>
      </c>
      <c r="CS36" s="630"/>
      <c r="CT36" s="630"/>
      <c r="CU36" s="630"/>
      <c r="CV36" s="630"/>
      <c r="CW36" s="630"/>
      <c r="CX36" s="630"/>
      <c r="CY36" s="631"/>
      <c r="CZ36" s="634">
        <v>10.8</v>
      </c>
      <c r="DA36" s="665"/>
      <c r="DB36" s="665"/>
      <c r="DC36" s="671"/>
      <c r="DD36" s="638">
        <v>17232200</v>
      </c>
      <c r="DE36" s="630"/>
      <c r="DF36" s="630"/>
      <c r="DG36" s="630"/>
      <c r="DH36" s="630"/>
      <c r="DI36" s="630"/>
      <c r="DJ36" s="630"/>
      <c r="DK36" s="631"/>
      <c r="DL36" s="638">
        <v>13386356</v>
      </c>
      <c r="DM36" s="630"/>
      <c r="DN36" s="630"/>
      <c r="DO36" s="630"/>
      <c r="DP36" s="630"/>
      <c r="DQ36" s="630"/>
      <c r="DR36" s="630"/>
      <c r="DS36" s="630"/>
      <c r="DT36" s="630"/>
      <c r="DU36" s="630"/>
      <c r="DV36" s="631"/>
      <c r="DW36" s="634">
        <v>14.1</v>
      </c>
      <c r="DX36" s="665"/>
      <c r="DY36" s="665"/>
      <c r="DZ36" s="665"/>
      <c r="EA36" s="665"/>
      <c r="EB36" s="665"/>
      <c r="EC36" s="666"/>
    </row>
    <row r="37" spans="2:133" ht="11.25" customHeight="1" x14ac:dyDescent="0.2">
      <c r="B37" s="626" t="s">
        <v>330</v>
      </c>
      <c r="C37" s="627"/>
      <c r="D37" s="627"/>
      <c r="E37" s="627"/>
      <c r="F37" s="627"/>
      <c r="G37" s="627"/>
      <c r="H37" s="627"/>
      <c r="I37" s="627"/>
      <c r="J37" s="627"/>
      <c r="K37" s="627"/>
      <c r="L37" s="627"/>
      <c r="M37" s="627"/>
      <c r="N37" s="627"/>
      <c r="O37" s="627"/>
      <c r="P37" s="627"/>
      <c r="Q37" s="628"/>
      <c r="R37" s="629">
        <v>5418381</v>
      </c>
      <c r="S37" s="630"/>
      <c r="T37" s="630"/>
      <c r="U37" s="630"/>
      <c r="V37" s="630"/>
      <c r="W37" s="630"/>
      <c r="X37" s="630"/>
      <c r="Y37" s="631"/>
      <c r="Z37" s="632">
        <v>2.9</v>
      </c>
      <c r="AA37" s="632"/>
      <c r="AB37" s="632"/>
      <c r="AC37" s="632"/>
      <c r="AD37" s="633" t="s">
        <v>130</v>
      </c>
      <c r="AE37" s="633"/>
      <c r="AF37" s="633"/>
      <c r="AG37" s="633"/>
      <c r="AH37" s="633"/>
      <c r="AI37" s="633"/>
      <c r="AJ37" s="633"/>
      <c r="AK37" s="633"/>
      <c r="AL37" s="634" t="s">
        <v>130</v>
      </c>
      <c r="AM37" s="635"/>
      <c r="AN37" s="635"/>
      <c r="AO37" s="636"/>
      <c r="AQ37" s="707" t="s">
        <v>331</v>
      </c>
      <c r="AR37" s="708"/>
      <c r="AS37" s="708"/>
      <c r="AT37" s="708"/>
      <c r="AU37" s="708"/>
      <c r="AV37" s="708"/>
      <c r="AW37" s="708"/>
      <c r="AX37" s="708"/>
      <c r="AY37" s="709"/>
      <c r="AZ37" s="629">
        <v>3135617</v>
      </c>
      <c r="BA37" s="630"/>
      <c r="BB37" s="630"/>
      <c r="BC37" s="630"/>
      <c r="BD37" s="663"/>
      <c r="BE37" s="663"/>
      <c r="BF37" s="687"/>
      <c r="BG37" s="644" t="s">
        <v>332</v>
      </c>
      <c r="BH37" s="645"/>
      <c r="BI37" s="645"/>
      <c r="BJ37" s="645"/>
      <c r="BK37" s="645"/>
      <c r="BL37" s="645"/>
      <c r="BM37" s="645"/>
      <c r="BN37" s="645"/>
      <c r="BO37" s="645"/>
      <c r="BP37" s="645"/>
      <c r="BQ37" s="645"/>
      <c r="BR37" s="645"/>
      <c r="BS37" s="645"/>
      <c r="BT37" s="645"/>
      <c r="BU37" s="646"/>
      <c r="BV37" s="629">
        <v>470691</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4313340</v>
      </c>
      <c r="CS37" s="663"/>
      <c r="CT37" s="663"/>
      <c r="CU37" s="663"/>
      <c r="CV37" s="663"/>
      <c r="CW37" s="663"/>
      <c r="CX37" s="663"/>
      <c r="CY37" s="664"/>
      <c r="CZ37" s="634">
        <v>2.4</v>
      </c>
      <c r="DA37" s="665"/>
      <c r="DB37" s="665"/>
      <c r="DC37" s="671"/>
      <c r="DD37" s="638">
        <v>4301150</v>
      </c>
      <c r="DE37" s="663"/>
      <c r="DF37" s="663"/>
      <c r="DG37" s="663"/>
      <c r="DH37" s="663"/>
      <c r="DI37" s="663"/>
      <c r="DJ37" s="663"/>
      <c r="DK37" s="664"/>
      <c r="DL37" s="638">
        <v>4261255</v>
      </c>
      <c r="DM37" s="663"/>
      <c r="DN37" s="663"/>
      <c r="DO37" s="663"/>
      <c r="DP37" s="663"/>
      <c r="DQ37" s="663"/>
      <c r="DR37" s="663"/>
      <c r="DS37" s="663"/>
      <c r="DT37" s="663"/>
      <c r="DU37" s="663"/>
      <c r="DV37" s="664"/>
      <c r="DW37" s="634">
        <v>4.5</v>
      </c>
      <c r="DX37" s="665"/>
      <c r="DY37" s="665"/>
      <c r="DZ37" s="665"/>
      <c r="EA37" s="665"/>
      <c r="EB37" s="665"/>
      <c r="EC37" s="666"/>
    </row>
    <row r="38" spans="2:133" ht="11.25" customHeight="1" x14ac:dyDescent="0.2">
      <c r="B38" s="626" t="s">
        <v>334</v>
      </c>
      <c r="C38" s="627"/>
      <c r="D38" s="627"/>
      <c r="E38" s="627"/>
      <c r="F38" s="627"/>
      <c r="G38" s="627"/>
      <c r="H38" s="627"/>
      <c r="I38" s="627"/>
      <c r="J38" s="627"/>
      <c r="K38" s="627"/>
      <c r="L38" s="627"/>
      <c r="M38" s="627"/>
      <c r="N38" s="627"/>
      <c r="O38" s="627"/>
      <c r="P38" s="627"/>
      <c r="Q38" s="628"/>
      <c r="R38" s="629">
        <v>1892115</v>
      </c>
      <c r="S38" s="630"/>
      <c r="T38" s="630"/>
      <c r="U38" s="630"/>
      <c r="V38" s="630"/>
      <c r="W38" s="630"/>
      <c r="X38" s="630"/>
      <c r="Y38" s="631"/>
      <c r="Z38" s="632">
        <v>1</v>
      </c>
      <c r="AA38" s="632"/>
      <c r="AB38" s="632"/>
      <c r="AC38" s="632"/>
      <c r="AD38" s="633" t="s">
        <v>130</v>
      </c>
      <c r="AE38" s="633"/>
      <c r="AF38" s="633"/>
      <c r="AG38" s="633"/>
      <c r="AH38" s="633"/>
      <c r="AI38" s="633"/>
      <c r="AJ38" s="633"/>
      <c r="AK38" s="633"/>
      <c r="AL38" s="634" t="s">
        <v>130</v>
      </c>
      <c r="AM38" s="635"/>
      <c r="AN38" s="635"/>
      <c r="AO38" s="636"/>
      <c r="AQ38" s="707" t="s">
        <v>335</v>
      </c>
      <c r="AR38" s="708"/>
      <c r="AS38" s="708"/>
      <c r="AT38" s="708"/>
      <c r="AU38" s="708"/>
      <c r="AV38" s="708"/>
      <c r="AW38" s="708"/>
      <c r="AX38" s="708"/>
      <c r="AY38" s="709"/>
      <c r="AZ38" s="629">
        <v>73160</v>
      </c>
      <c r="BA38" s="630"/>
      <c r="BB38" s="630"/>
      <c r="BC38" s="630"/>
      <c r="BD38" s="663"/>
      <c r="BE38" s="663"/>
      <c r="BF38" s="687"/>
      <c r="BG38" s="644" t="s">
        <v>336</v>
      </c>
      <c r="BH38" s="645"/>
      <c r="BI38" s="645"/>
      <c r="BJ38" s="645"/>
      <c r="BK38" s="645"/>
      <c r="BL38" s="645"/>
      <c r="BM38" s="645"/>
      <c r="BN38" s="645"/>
      <c r="BO38" s="645"/>
      <c r="BP38" s="645"/>
      <c r="BQ38" s="645"/>
      <c r="BR38" s="645"/>
      <c r="BS38" s="645"/>
      <c r="BT38" s="645"/>
      <c r="BU38" s="646"/>
      <c r="BV38" s="629">
        <v>48177</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12616124</v>
      </c>
      <c r="CS38" s="630"/>
      <c r="CT38" s="630"/>
      <c r="CU38" s="630"/>
      <c r="CV38" s="630"/>
      <c r="CW38" s="630"/>
      <c r="CX38" s="630"/>
      <c r="CY38" s="631"/>
      <c r="CZ38" s="634">
        <v>7.1</v>
      </c>
      <c r="DA38" s="665"/>
      <c r="DB38" s="665"/>
      <c r="DC38" s="671"/>
      <c r="DD38" s="638">
        <v>10157279</v>
      </c>
      <c r="DE38" s="630"/>
      <c r="DF38" s="630"/>
      <c r="DG38" s="630"/>
      <c r="DH38" s="630"/>
      <c r="DI38" s="630"/>
      <c r="DJ38" s="630"/>
      <c r="DK38" s="631"/>
      <c r="DL38" s="638">
        <v>9999921</v>
      </c>
      <c r="DM38" s="630"/>
      <c r="DN38" s="630"/>
      <c r="DO38" s="630"/>
      <c r="DP38" s="630"/>
      <c r="DQ38" s="630"/>
      <c r="DR38" s="630"/>
      <c r="DS38" s="630"/>
      <c r="DT38" s="630"/>
      <c r="DU38" s="630"/>
      <c r="DV38" s="631"/>
      <c r="DW38" s="634">
        <v>10.6</v>
      </c>
      <c r="DX38" s="665"/>
      <c r="DY38" s="665"/>
      <c r="DZ38" s="665"/>
      <c r="EA38" s="665"/>
      <c r="EB38" s="665"/>
      <c r="EC38" s="666"/>
    </row>
    <row r="39" spans="2:133" ht="11.25" customHeight="1" x14ac:dyDescent="0.2">
      <c r="B39" s="626" t="s">
        <v>338</v>
      </c>
      <c r="C39" s="627"/>
      <c r="D39" s="627"/>
      <c r="E39" s="627"/>
      <c r="F39" s="627"/>
      <c r="G39" s="627"/>
      <c r="H39" s="627"/>
      <c r="I39" s="627"/>
      <c r="J39" s="627"/>
      <c r="K39" s="627"/>
      <c r="L39" s="627"/>
      <c r="M39" s="627"/>
      <c r="N39" s="627"/>
      <c r="O39" s="627"/>
      <c r="P39" s="627"/>
      <c r="Q39" s="628"/>
      <c r="R39" s="629">
        <v>22032634</v>
      </c>
      <c r="S39" s="630"/>
      <c r="T39" s="630"/>
      <c r="U39" s="630"/>
      <c r="V39" s="630"/>
      <c r="W39" s="630"/>
      <c r="X39" s="630"/>
      <c r="Y39" s="631"/>
      <c r="Z39" s="632">
        <v>11.9</v>
      </c>
      <c r="AA39" s="632"/>
      <c r="AB39" s="632"/>
      <c r="AC39" s="632"/>
      <c r="AD39" s="633">
        <v>381762</v>
      </c>
      <c r="AE39" s="633"/>
      <c r="AF39" s="633"/>
      <c r="AG39" s="633"/>
      <c r="AH39" s="633"/>
      <c r="AI39" s="633"/>
      <c r="AJ39" s="633"/>
      <c r="AK39" s="633"/>
      <c r="AL39" s="634">
        <v>0.4</v>
      </c>
      <c r="AM39" s="635"/>
      <c r="AN39" s="635"/>
      <c r="AO39" s="636"/>
      <c r="AQ39" s="707" t="s">
        <v>339</v>
      </c>
      <c r="AR39" s="708"/>
      <c r="AS39" s="708"/>
      <c r="AT39" s="708"/>
      <c r="AU39" s="708"/>
      <c r="AV39" s="708"/>
      <c r="AW39" s="708"/>
      <c r="AX39" s="708"/>
      <c r="AY39" s="709"/>
      <c r="AZ39" s="629">
        <v>49656</v>
      </c>
      <c r="BA39" s="630"/>
      <c r="BB39" s="630"/>
      <c r="BC39" s="630"/>
      <c r="BD39" s="663"/>
      <c r="BE39" s="663"/>
      <c r="BF39" s="687"/>
      <c r="BG39" s="644" t="s">
        <v>340</v>
      </c>
      <c r="BH39" s="645"/>
      <c r="BI39" s="645"/>
      <c r="BJ39" s="645"/>
      <c r="BK39" s="645"/>
      <c r="BL39" s="645"/>
      <c r="BM39" s="645"/>
      <c r="BN39" s="645"/>
      <c r="BO39" s="645"/>
      <c r="BP39" s="645"/>
      <c r="BQ39" s="645"/>
      <c r="BR39" s="645"/>
      <c r="BS39" s="645"/>
      <c r="BT39" s="645"/>
      <c r="BU39" s="646"/>
      <c r="BV39" s="629">
        <v>74327</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4516781</v>
      </c>
      <c r="CS39" s="663"/>
      <c r="CT39" s="663"/>
      <c r="CU39" s="663"/>
      <c r="CV39" s="663"/>
      <c r="CW39" s="663"/>
      <c r="CX39" s="663"/>
      <c r="CY39" s="664"/>
      <c r="CZ39" s="634">
        <v>2.6</v>
      </c>
      <c r="DA39" s="665"/>
      <c r="DB39" s="665"/>
      <c r="DC39" s="671"/>
      <c r="DD39" s="638">
        <v>4195241</v>
      </c>
      <c r="DE39" s="663"/>
      <c r="DF39" s="663"/>
      <c r="DG39" s="663"/>
      <c r="DH39" s="663"/>
      <c r="DI39" s="663"/>
      <c r="DJ39" s="663"/>
      <c r="DK39" s="664"/>
      <c r="DL39" s="638" t="s">
        <v>130</v>
      </c>
      <c r="DM39" s="663"/>
      <c r="DN39" s="663"/>
      <c r="DO39" s="663"/>
      <c r="DP39" s="663"/>
      <c r="DQ39" s="663"/>
      <c r="DR39" s="663"/>
      <c r="DS39" s="663"/>
      <c r="DT39" s="663"/>
      <c r="DU39" s="663"/>
      <c r="DV39" s="664"/>
      <c r="DW39" s="634" t="s">
        <v>130</v>
      </c>
      <c r="DX39" s="665"/>
      <c r="DY39" s="665"/>
      <c r="DZ39" s="665"/>
      <c r="EA39" s="665"/>
      <c r="EB39" s="665"/>
      <c r="EC39" s="666"/>
    </row>
    <row r="40" spans="2:133" ht="11.25" customHeight="1" x14ac:dyDescent="0.2">
      <c r="B40" s="626" t="s">
        <v>342</v>
      </c>
      <c r="C40" s="627"/>
      <c r="D40" s="627"/>
      <c r="E40" s="627"/>
      <c r="F40" s="627"/>
      <c r="G40" s="627"/>
      <c r="H40" s="627"/>
      <c r="I40" s="627"/>
      <c r="J40" s="627"/>
      <c r="K40" s="627"/>
      <c r="L40" s="627"/>
      <c r="M40" s="627"/>
      <c r="N40" s="627"/>
      <c r="O40" s="627"/>
      <c r="P40" s="627"/>
      <c r="Q40" s="628"/>
      <c r="R40" s="629">
        <v>14095500</v>
      </c>
      <c r="S40" s="630"/>
      <c r="T40" s="630"/>
      <c r="U40" s="630"/>
      <c r="V40" s="630"/>
      <c r="W40" s="630"/>
      <c r="X40" s="630"/>
      <c r="Y40" s="631"/>
      <c r="Z40" s="632">
        <v>7.6</v>
      </c>
      <c r="AA40" s="632"/>
      <c r="AB40" s="632"/>
      <c r="AC40" s="632"/>
      <c r="AD40" s="633" t="s">
        <v>130</v>
      </c>
      <c r="AE40" s="633"/>
      <c r="AF40" s="633"/>
      <c r="AG40" s="633"/>
      <c r="AH40" s="633"/>
      <c r="AI40" s="633"/>
      <c r="AJ40" s="633"/>
      <c r="AK40" s="633"/>
      <c r="AL40" s="634" t="s">
        <v>130</v>
      </c>
      <c r="AM40" s="635"/>
      <c r="AN40" s="635"/>
      <c r="AO40" s="636"/>
      <c r="AQ40" s="707" t="s">
        <v>343</v>
      </c>
      <c r="AR40" s="708"/>
      <c r="AS40" s="708"/>
      <c r="AT40" s="708"/>
      <c r="AU40" s="708"/>
      <c r="AV40" s="708"/>
      <c r="AW40" s="708"/>
      <c r="AX40" s="708"/>
      <c r="AY40" s="709"/>
      <c r="AZ40" s="629">
        <v>35482</v>
      </c>
      <c r="BA40" s="630"/>
      <c r="BB40" s="630"/>
      <c r="BC40" s="630"/>
      <c r="BD40" s="663"/>
      <c r="BE40" s="663"/>
      <c r="BF40" s="687"/>
      <c r="BG40" s="710" t="s">
        <v>344</v>
      </c>
      <c r="BH40" s="711"/>
      <c r="BI40" s="711"/>
      <c r="BJ40" s="711"/>
      <c r="BK40" s="711"/>
      <c r="BL40" s="363"/>
      <c r="BM40" s="645" t="s">
        <v>345</v>
      </c>
      <c r="BN40" s="645"/>
      <c r="BO40" s="645"/>
      <c r="BP40" s="645"/>
      <c r="BQ40" s="645"/>
      <c r="BR40" s="645"/>
      <c r="BS40" s="645"/>
      <c r="BT40" s="645"/>
      <c r="BU40" s="646"/>
      <c r="BV40" s="629">
        <v>98</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18265404</v>
      </c>
      <c r="CS40" s="630"/>
      <c r="CT40" s="630"/>
      <c r="CU40" s="630"/>
      <c r="CV40" s="630"/>
      <c r="CW40" s="630"/>
      <c r="CX40" s="630"/>
      <c r="CY40" s="631"/>
      <c r="CZ40" s="634">
        <v>10.3</v>
      </c>
      <c r="DA40" s="665"/>
      <c r="DB40" s="665"/>
      <c r="DC40" s="671"/>
      <c r="DD40" s="638">
        <v>40167</v>
      </c>
      <c r="DE40" s="630"/>
      <c r="DF40" s="630"/>
      <c r="DG40" s="630"/>
      <c r="DH40" s="630"/>
      <c r="DI40" s="630"/>
      <c r="DJ40" s="630"/>
      <c r="DK40" s="631"/>
      <c r="DL40" s="638">
        <v>25848</v>
      </c>
      <c r="DM40" s="630"/>
      <c r="DN40" s="630"/>
      <c r="DO40" s="630"/>
      <c r="DP40" s="630"/>
      <c r="DQ40" s="630"/>
      <c r="DR40" s="630"/>
      <c r="DS40" s="630"/>
      <c r="DT40" s="630"/>
      <c r="DU40" s="630"/>
      <c r="DV40" s="631"/>
      <c r="DW40" s="634">
        <v>0</v>
      </c>
      <c r="DX40" s="665"/>
      <c r="DY40" s="665"/>
      <c r="DZ40" s="665"/>
      <c r="EA40" s="665"/>
      <c r="EB40" s="665"/>
      <c r="EC40" s="666"/>
    </row>
    <row r="41" spans="2:133" ht="11.25" customHeight="1" x14ac:dyDescent="0.2">
      <c r="B41" s="626" t="s">
        <v>347</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32" t="s">
        <v>130</v>
      </c>
      <c r="AA41" s="632"/>
      <c r="AB41" s="632"/>
      <c r="AC41" s="632"/>
      <c r="AD41" s="633" t="s">
        <v>130</v>
      </c>
      <c r="AE41" s="633"/>
      <c r="AF41" s="633"/>
      <c r="AG41" s="633"/>
      <c r="AH41" s="633"/>
      <c r="AI41" s="633"/>
      <c r="AJ41" s="633"/>
      <c r="AK41" s="633"/>
      <c r="AL41" s="634" t="s">
        <v>130</v>
      </c>
      <c r="AM41" s="635"/>
      <c r="AN41" s="635"/>
      <c r="AO41" s="636"/>
      <c r="AQ41" s="707" t="s">
        <v>348</v>
      </c>
      <c r="AR41" s="708"/>
      <c r="AS41" s="708"/>
      <c r="AT41" s="708"/>
      <c r="AU41" s="708"/>
      <c r="AV41" s="708"/>
      <c r="AW41" s="708"/>
      <c r="AX41" s="708"/>
      <c r="AY41" s="709"/>
      <c r="AZ41" s="629">
        <v>2564776</v>
      </c>
      <c r="BA41" s="630"/>
      <c r="BB41" s="630"/>
      <c r="BC41" s="630"/>
      <c r="BD41" s="663"/>
      <c r="BE41" s="663"/>
      <c r="BF41" s="687"/>
      <c r="BG41" s="710"/>
      <c r="BH41" s="711"/>
      <c r="BI41" s="711"/>
      <c r="BJ41" s="711"/>
      <c r="BK41" s="711"/>
      <c r="BL41" s="363"/>
      <c r="BM41" s="645" t="s">
        <v>349</v>
      </c>
      <c r="BN41" s="645"/>
      <c r="BO41" s="645"/>
      <c r="BP41" s="645"/>
      <c r="BQ41" s="645"/>
      <c r="BR41" s="645"/>
      <c r="BS41" s="645"/>
      <c r="BT41" s="645"/>
      <c r="BU41" s="646"/>
      <c r="BV41" s="629" t="s">
        <v>130</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130</v>
      </c>
      <c r="CS41" s="663"/>
      <c r="CT41" s="663"/>
      <c r="CU41" s="663"/>
      <c r="CV41" s="663"/>
      <c r="CW41" s="663"/>
      <c r="CX41" s="663"/>
      <c r="CY41" s="664"/>
      <c r="CZ41" s="634" t="s">
        <v>130</v>
      </c>
      <c r="DA41" s="665"/>
      <c r="DB41" s="665"/>
      <c r="DC41" s="671"/>
      <c r="DD41" s="638" t="s">
        <v>130</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2">
      <c r="B42" s="626" t="s">
        <v>351</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32" t="s">
        <v>130</v>
      </c>
      <c r="AA42" s="632"/>
      <c r="AB42" s="632"/>
      <c r="AC42" s="632"/>
      <c r="AD42" s="633" t="s">
        <v>130</v>
      </c>
      <c r="AE42" s="633"/>
      <c r="AF42" s="633"/>
      <c r="AG42" s="633"/>
      <c r="AH42" s="633"/>
      <c r="AI42" s="633"/>
      <c r="AJ42" s="633"/>
      <c r="AK42" s="633"/>
      <c r="AL42" s="634" t="s">
        <v>130</v>
      </c>
      <c r="AM42" s="635"/>
      <c r="AN42" s="635"/>
      <c r="AO42" s="636"/>
      <c r="AQ42" s="717" t="s">
        <v>352</v>
      </c>
      <c r="AR42" s="718"/>
      <c r="AS42" s="718"/>
      <c r="AT42" s="718"/>
      <c r="AU42" s="718"/>
      <c r="AV42" s="718"/>
      <c r="AW42" s="718"/>
      <c r="AX42" s="718"/>
      <c r="AY42" s="719"/>
      <c r="AZ42" s="723">
        <v>9898162</v>
      </c>
      <c r="BA42" s="724"/>
      <c r="BB42" s="724"/>
      <c r="BC42" s="724"/>
      <c r="BD42" s="700"/>
      <c r="BE42" s="700"/>
      <c r="BF42" s="702"/>
      <c r="BG42" s="712"/>
      <c r="BH42" s="713"/>
      <c r="BI42" s="713"/>
      <c r="BJ42" s="713"/>
      <c r="BK42" s="713"/>
      <c r="BL42" s="364"/>
      <c r="BM42" s="655" t="s">
        <v>353</v>
      </c>
      <c r="BN42" s="655"/>
      <c r="BO42" s="655"/>
      <c r="BP42" s="655"/>
      <c r="BQ42" s="655"/>
      <c r="BR42" s="655"/>
      <c r="BS42" s="655"/>
      <c r="BT42" s="655"/>
      <c r="BU42" s="656"/>
      <c r="BV42" s="723">
        <v>329</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15695267</v>
      </c>
      <c r="CS42" s="663"/>
      <c r="CT42" s="663"/>
      <c r="CU42" s="663"/>
      <c r="CV42" s="663"/>
      <c r="CW42" s="663"/>
      <c r="CX42" s="663"/>
      <c r="CY42" s="664"/>
      <c r="CZ42" s="634">
        <v>8.9</v>
      </c>
      <c r="DA42" s="665"/>
      <c r="DB42" s="665"/>
      <c r="DC42" s="671"/>
      <c r="DD42" s="638">
        <v>4566291</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2">
      <c r="B43" s="626" t="s">
        <v>355</v>
      </c>
      <c r="C43" s="627"/>
      <c r="D43" s="627"/>
      <c r="E43" s="627"/>
      <c r="F43" s="627"/>
      <c r="G43" s="627"/>
      <c r="H43" s="627"/>
      <c r="I43" s="627"/>
      <c r="J43" s="627"/>
      <c r="K43" s="627"/>
      <c r="L43" s="627"/>
      <c r="M43" s="627"/>
      <c r="N43" s="627"/>
      <c r="O43" s="627"/>
      <c r="P43" s="627"/>
      <c r="Q43" s="628"/>
      <c r="R43" s="629">
        <v>8412200</v>
      </c>
      <c r="S43" s="630"/>
      <c r="T43" s="630"/>
      <c r="U43" s="630"/>
      <c r="V43" s="630"/>
      <c r="W43" s="630"/>
      <c r="X43" s="630"/>
      <c r="Y43" s="631"/>
      <c r="Z43" s="632">
        <v>4.5</v>
      </c>
      <c r="AA43" s="632"/>
      <c r="AB43" s="632"/>
      <c r="AC43" s="632"/>
      <c r="AD43" s="633" t="s">
        <v>130</v>
      </c>
      <c r="AE43" s="633"/>
      <c r="AF43" s="633"/>
      <c r="AG43" s="633"/>
      <c r="AH43" s="633"/>
      <c r="AI43" s="633"/>
      <c r="AJ43" s="633"/>
      <c r="AK43" s="633"/>
      <c r="AL43" s="634" t="s">
        <v>130</v>
      </c>
      <c r="AM43" s="635"/>
      <c r="AN43" s="635"/>
      <c r="AO43" s="636"/>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767413</v>
      </c>
      <c r="CS43" s="663"/>
      <c r="CT43" s="663"/>
      <c r="CU43" s="663"/>
      <c r="CV43" s="663"/>
      <c r="CW43" s="663"/>
      <c r="CX43" s="663"/>
      <c r="CY43" s="664"/>
      <c r="CZ43" s="634">
        <v>0.4</v>
      </c>
      <c r="DA43" s="665"/>
      <c r="DB43" s="665"/>
      <c r="DC43" s="671"/>
      <c r="DD43" s="638">
        <v>680780</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2">
      <c r="B44" s="673" t="s">
        <v>357</v>
      </c>
      <c r="C44" s="674"/>
      <c r="D44" s="674"/>
      <c r="E44" s="674"/>
      <c r="F44" s="674"/>
      <c r="G44" s="674"/>
      <c r="H44" s="674"/>
      <c r="I44" s="674"/>
      <c r="J44" s="674"/>
      <c r="K44" s="674"/>
      <c r="L44" s="674"/>
      <c r="M44" s="674"/>
      <c r="N44" s="674"/>
      <c r="O44" s="674"/>
      <c r="P44" s="674"/>
      <c r="Q44" s="675"/>
      <c r="R44" s="723">
        <v>185452780</v>
      </c>
      <c r="S44" s="724"/>
      <c r="T44" s="724"/>
      <c r="U44" s="724"/>
      <c r="V44" s="724"/>
      <c r="W44" s="724"/>
      <c r="X44" s="724"/>
      <c r="Y44" s="725"/>
      <c r="Z44" s="726">
        <v>100</v>
      </c>
      <c r="AA44" s="726"/>
      <c r="AB44" s="726"/>
      <c r="AC44" s="726"/>
      <c r="AD44" s="727">
        <v>86269142</v>
      </c>
      <c r="AE44" s="727"/>
      <c r="AF44" s="727"/>
      <c r="AG44" s="727"/>
      <c r="AH44" s="727"/>
      <c r="AI44" s="727"/>
      <c r="AJ44" s="727"/>
      <c r="AK44" s="727"/>
      <c r="AL44" s="728">
        <v>100</v>
      </c>
      <c r="AM44" s="701"/>
      <c r="AN44" s="701"/>
      <c r="AO44" s="729"/>
      <c r="CD44" s="730" t="s">
        <v>304</v>
      </c>
      <c r="CE44" s="731"/>
      <c r="CF44" s="626" t="s">
        <v>358</v>
      </c>
      <c r="CG44" s="627"/>
      <c r="CH44" s="627"/>
      <c r="CI44" s="627"/>
      <c r="CJ44" s="627"/>
      <c r="CK44" s="627"/>
      <c r="CL44" s="627"/>
      <c r="CM44" s="627"/>
      <c r="CN44" s="627"/>
      <c r="CO44" s="627"/>
      <c r="CP44" s="627"/>
      <c r="CQ44" s="628"/>
      <c r="CR44" s="629">
        <v>15623635</v>
      </c>
      <c r="CS44" s="630"/>
      <c r="CT44" s="630"/>
      <c r="CU44" s="630"/>
      <c r="CV44" s="630"/>
      <c r="CW44" s="630"/>
      <c r="CX44" s="630"/>
      <c r="CY44" s="631"/>
      <c r="CZ44" s="634">
        <v>8.8000000000000007</v>
      </c>
      <c r="DA44" s="635"/>
      <c r="DB44" s="635"/>
      <c r="DC44" s="647"/>
      <c r="DD44" s="638">
        <v>4566291</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359</v>
      </c>
      <c r="CG45" s="627"/>
      <c r="CH45" s="627"/>
      <c r="CI45" s="627"/>
      <c r="CJ45" s="627"/>
      <c r="CK45" s="627"/>
      <c r="CL45" s="627"/>
      <c r="CM45" s="627"/>
      <c r="CN45" s="627"/>
      <c r="CO45" s="627"/>
      <c r="CP45" s="627"/>
      <c r="CQ45" s="628"/>
      <c r="CR45" s="629">
        <v>9141365</v>
      </c>
      <c r="CS45" s="663"/>
      <c r="CT45" s="663"/>
      <c r="CU45" s="663"/>
      <c r="CV45" s="663"/>
      <c r="CW45" s="663"/>
      <c r="CX45" s="663"/>
      <c r="CY45" s="664"/>
      <c r="CZ45" s="634">
        <v>5.2</v>
      </c>
      <c r="DA45" s="665"/>
      <c r="DB45" s="665"/>
      <c r="DC45" s="671"/>
      <c r="DD45" s="638">
        <v>621377</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361</v>
      </c>
      <c r="CG46" s="627"/>
      <c r="CH46" s="627"/>
      <c r="CI46" s="627"/>
      <c r="CJ46" s="627"/>
      <c r="CK46" s="627"/>
      <c r="CL46" s="627"/>
      <c r="CM46" s="627"/>
      <c r="CN46" s="627"/>
      <c r="CO46" s="627"/>
      <c r="CP46" s="627"/>
      <c r="CQ46" s="628"/>
      <c r="CR46" s="629">
        <v>6272090</v>
      </c>
      <c r="CS46" s="630"/>
      <c r="CT46" s="630"/>
      <c r="CU46" s="630"/>
      <c r="CV46" s="630"/>
      <c r="CW46" s="630"/>
      <c r="CX46" s="630"/>
      <c r="CY46" s="631"/>
      <c r="CZ46" s="634">
        <v>3.5</v>
      </c>
      <c r="DA46" s="635"/>
      <c r="DB46" s="635"/>
      <c r="DC46" s="647"/>
      <c r="DD46" s="638">
        <v>3876734</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2">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v>71632</v>
      </c>
      <c r="CS47" s="663"/>
      <c r="CT47" s="663"/>
      <c r="CU47" s="663"/>
      <c r="CV47" s="663"/>
      <c r="CW47" s="663"/>
      <c r="CX47" s="663"/>
      <c r="CY47" s="664"/>
      <c r="CZ47" s="634">
        <v>0</v>
      </c>
      <c r="DA47" s="665"/>
      <c r="DB47" s="665"/>
      <c r="DC47" s="671"/>
      <c r="DD47" s="638" t="s">
        <v>130</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ht="11" x14ac:dyDescent="0.2">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130</v>
      </c>
      <c r="CS48" s="630"/>
      <c r="CT48" s="630"/>
      <c r="CU48" s="630"/>
      <c r="CV48" s="630"/>
      <c r="CW48" s="630"/>
      <c r="CX48" s="630"/>
      <c r="CY48" s="631"/>
      <c r="CZ48" s="634" t="s">
        <v>130</v>
      </c>
      <c r="DA48" s="635"/>
      <c r="DB48" s="635"/>
      <c r="DC48" s="647"/>
      <c r="DD48" s="638" t="s">
        <v>130</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366</v>
      </c>
      <c r="CE49" s="674"/>
      <c r="CF49" s="674"/>
      <c r="CG49" s="674"/>
      <c r="CH49" s="674"/>
      <c r="CI49" s="674"/>
      <c r="CJ49" s="674"/>
      <c r="CK49" s="674"/>
      <c r="CL49" s="674"/>
      <c r="CM49" s="674"/>
      <c r="CN49" s="674"/>
      <c r="CO49" s="674"/>
      <c r="CP49" s="674"/>
      <c r="CQ49" s="675"/>
      <c r="CR49" s="723">
        <v>176824446</v>
      </c>
      <c r="CS49" s="700"/>
      <c r="CT49" s="700"/>
      <c r="CU49" s="700"/>
      <c r="CV49" s="700"/>
      <c r="CW49" s="700"/>
      <c r="CX49" s="700"/>
      <c r="CY49" s="737"/>
      <c r="CZ49" s="728">
        <v>100</v>
      </c>
      <c r="DA49" s="738"/>
      <c r="DB49" s="738"/>
      <c r="DC49" s="739"/>
      <c r="DD49" s="740">
        <v>100406885</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18" t="s">
        <v>367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368</v>
      </c>
      <c r="DK2" s="1120"/>
      <c r="DL2" s="1120"/>
      <c r="DM2" s="1120"/>
      <c r="DN2" s="1120"/>
      <c r="DO2" s="1121"/>
      <c r="DP2" s="224"/>
      <c r="DQ2" s="1119" t="s">
        <v>369</v>
      </c>
      <c r="DR2" s="1120"/>
      <c r="DS2" s="1120"/>
      <c r="DT2" s="1120"/>
      <c r="DU2" s="1120"/>
      <c r="DV2" s="1120"/>
      <c r="DW2" s="1120"/>
      <c r="DX2" s="1120"/>
      <c r="DY2" s="1120"/>
      <c r="DZ2" s="112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7" t="s">
        <v>370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2">
      <c r="A5" s="1023" t="s">
        <v>372</v>
      </c>
      <c r="B5" s="1024"/>
      <c r="C5" s="1024"/>
      <c r="D5" s="1024"/>
      <c r="E5" s="1024"/>
      <c r="F5" s="1024"/>
      <c r="G5" s="1024"/>
      <c r="H5" s="1024"/>
      <c r="I5" s="1024"/>
      <c r="J5" s="1024"/>
      <c r="K5" s="1024"/>
      <c r="L5" s="1024"/>
      <c r="M5" s="1024"/>
      <c r="N5" s="1024"/>
      <c r="O5" s="1024"/>
      <c r="P5" s="1025"/>
      <c r="Q5" s="1029" t="s">
        <v>373</v>
      </c>
      <c r="R5" s="1030"/>
      <c r="S5" s="1030"/>
      <c r="T5" s="1030"/>
      <c r="U5" s="1031"/>
      <c r="V5" s="1029" t="s">
        <v>374</v>
      </c>
      <c r="W5" s="1030"/>
      <c r="X5" s="1030"/>
      <c r="Y5" s="1030"/>
      <c r="Z5" s="1031"/>
      <c r="AA5" s="1029" t="s">
        <v>375</v>
      </c>
      <c r="AB5" s="1030"/>
      <c r="AC5" s="1030"/>
      <c r="AD5" s="1030"/>
      <c r="AE5" s="1030"/>
      <c r="AF5" s="1122" t="s">
        <v>376</v>
      </c>
      <c r="AG5" s="1030"/>
      <c r="AH5" s="1030"/>
      <c r="AI5" s="1030"/>
      <c r="AJ5" s="1043"/>
      <c r="AK5" s="1030" t="s">
        <v>377</v>
      </c>
      <c r="AL5" s="1030"/>
      <c r="AM5" s="1030"/>
      <c r="AN5" s="1030"/>
      <c r="AO5" s="1031"/>
      <c r="AP5" s="1029" t="s">
        <v>378</v>
      </c>
      <c r="AQ5" s="1030"/>
      <c r="AR5" s="1030"/>
      <c r="AS5" s="1030"/>
      <c r="AT5" s="1031"/>
      <c r="AU5" s="1029" t="s">
        <v>379</v>
      </c>
      <c r="AV5" s="1030"/>
      <c r="AW5" s="1030"/>
      <c r="AX5" s="1030"/>
      <c r="AY5" s="1043"/>
      <c r="AZ5" s="228"/>
      <c r="BA5" s="228"/>
      <c r="BB5" s="228"/>
      <c r="BC5" s="228"/>
      <c r="BD5" s="228"/>
      <c r="BE5" s="229"/>
      <c r="BF5" s="229"/>
      <c r="BG5" s="229"/>
      <c r="BH5" s="229"/>
      <c r="BI5" s="229"/>
      <c r="BJ5" s="229"/>
      <c r="BK5" s="229"/>
      <c r="BL5" s="229"/>
      <c r="BM5" s="229"/>
      <c r="BN5" s="229"/>
      <c r="BO5" s="229"/>
      <c r="BP5" s="229"/>
      <c r="BQ5" s="1023" t="s">
        <v>380</v>
      </c>
      <c r="BR5" s="1024"/>
      <c r="BS5" s="1024"/>
      <c r="BT5" s="1024"/>
      <c r="BU5" s="1024"/>
      <c r="BV5" s="1024"/>
      <c r="BW5" s="1024"/>
      <c r="BX5" s="1024"/>
      <c r="BY5" s="1024"/>
      <c r="BZ5" s="1024"/>
      <c r="CA5" s="1024"/>
      <c r="CB5" s="1024"/>
      <c r="CC5" s="1024"/>
      <c r="CD5" s="1024"/>
      <c r="CE5" s="1024"/>
      <c r="CF5" s="1024"/>
      <c r="CG5" s="1025"/>
      <c r="CH5" s="1029" t="s">
        <v>381</v>
      </c>
      <c r="CI5" s="1030"/>
      <c r="CJ5" s="1030"/>
      <c r="CK5" s="1030"/>
      <c r="CL5" s="1031"/>
      <c r="CM5" s="1029" t="s">
        <v>382</v>
      </c>
      <c r="CN5" s="1030"/>
      <c r="CO5" s="1030"/>
      <c r="CP5" s="1030"/>
      <c r="CQ5" s="1031"/>
      <c r="CR5" s="1029" t="s">
        <v>383</v>
      </c>
      <c r="CS5" s="1030"/>
      <c r="CT5" s="1030"/>
      <c r="CU5" s="1030"/>
      <c r="CV5" s="1031"/>
      <c r="CW5" s="1029" t="s">
        <v>384</v>
      </c>
      <c r="CX5" s="1030"/>
      <c r="CY5" s="1030"/>
      <c r="CZ5" s="1030"/>
      <c r="DA5" s="1031"/>
      <c r="DB5" s="1029" t="s">
        <v>385</v>
      </c>
      <c r="DC5" s="1030"/>
      <c r="DD5" s="1030"/>
      <c r="DE5" s="1030"/>
      <c r="DF5" s="1031"/>
      <c r="DG5" s="1112" t="s">
        <v>386</v>
      </c>
      <c r="DH5" s="1113"/>
      <c r="DI5" s="1113"/>
      <c r="DJ5" s="1113"/>
      <c r="DK5" s="1114"/>
      <c r="DL5" s="1112" t="s">
        <v>387</v>
      </c>
      <c r="DM5" s="1113"/>
      <c r="DN5" s="1113"/>
      <c r="DO5" s="1113"/>
      <c r="DP5" s="1114"/>
      <c r="DQ5" s="1029" t="s">
        <v>388</v>
      </c>
      <c r="DR5" s="1030"/>
      <c r="DS5" s="1030"/>
      <c r="DT5" s="1030"/>
      <c r="DU5" s="1031"/>
      <c r="DV5" s="1029" t="s">
        <v>379</v>
      </c>
      <c r="DW5" s="1030"/>
      <c r="DX5" s="1030"/>
      <c r="DY5" s="1030"/>
      <c r="DZ5" s="1043"/>
      <c r="EA5" s="230"/>
    </row>
    <row r="6" spans="1:131" s="231"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2">
      <c r="A7" s="232">
        <v>1</v>
      </c>
      <c r="B7" s="1075" t="s">
        <v>389</v>
      </c>
      <c r="C7" s="1076"/>
      <c r="D7" s="1076"/>
      <c r="E7" s="1076"/>
      <c r="F7" s="1076"/>
      <c r="G7" s="1076"/>
      <c r="H7" s="1076"/>
      <c r="I7" s="1076"/>
      <c r="J7" s="1076"/>
      <c r="K7" s="1076"/>
      <c r="L7" s="1076"/>
      <c r="M7" s="1076"/>
      <c r="N7" s="1076"/>
      <c r="O7" s="1076"/>
      <c r="P7" s="1077"/>
      <c r="Q7" s="1130">
        <v>185402</v>
      </c>
      <c r="R7" s="1131"/>
      <c r="S7" s="1131"/>
      <c r="T7" s="1131"/>
      <c r="U7" s="1131"/>
      <c r="V7" s="1131">
        <v>176839</v>
      </c>
      <c r="W7" s="1131"/>
      <c r="X7" s="1131"/>
      <c r="Y7" s="1131"/>
      <c r="Z7" s="1131"/>
      <c r="AA7" s="1131">
        <v>8563</v>
      </c>
      <c r="AB7" s="1131"/>
      <c r="AC7" s="1131"/>
      <c r="AD7" s="1131"/>
      <c r="AE7" s="1132"/>
      <c r="AF7" s="1133">
        <v>8123</v>
      </c>
      <c r="AG7" s="1134"/>
      <c r="AH7" s="1134"/>
      <c r="AI7" s="1134"/>
      <c r="AJ7" s="1135"/>
      <c r="AK7" s="1136">
        <v>5418</v>
      </c>
      <c r="AL7" s="1137"/>
      <c r="AM7" s="1137"/>
      <c r="AN7" s="1137"/>
      <c r="AO7" s="1137"/>
      <c r="AP7" s="1137">
        <v>150421</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t="s">
        <v>612</v>
      </c>
      <c r="BS7" s="1127" t="s">
        <v>595</v>
      </c>
      <c r="BT7" s="1128"/>
      <c r="BU7" s="1128"/>
      <c r="BV7" s="1128"/>
      <c r="BW7" s="1128"/>
      <c r="BX7" s="1128"/>
      <c r="BY7" s="1128"/>
      <c r="BZ7" s="1128"/>
      <c r="CA7" s="1128"/>
      <c r="CB7" s="1128"/>
      <c r="CC7" s="1128"/>
      <c r="CD7" s="1128"/>
      <c r="CE7" s="1128"/>
      <c r="CF7" s="1128"/>
      <c r="CG7" s="1140"/>
      <c r="CH7" s="1124">
        <v>-4</v>
      </c>
      <c r="CI7" s="1125"/>
      <c r="CJ7" s="1125"/>
      <c r="CK7" s="1125"/>
      <c r="CL7" s="1126"/>
      <c r="CM7" s="1124">
        <v>4208</v>
      </c>
      <c r="CN7" s="1125"/>
      <c r="CO7" s="1125"/>
      <c r="CP7" s="1125"/>
      <c r="CQ7" s="1126"/>
      <c r="CR7" s="1124">
        <v>5</v>
      </c>
      <c r="CS7" s="1125"/>
      <c r="CT7" s="1125"/>
      <c r="CU7" s="1125"/>
      <c r="CV7" s="1126"/>
      <c r="CW7" s="1124" t="s">
        <v>605</v>
      </c>
      <c r="CX7" s="1125"/>
      <c r="CY7" s="1125"/>
      <c r="CZ7" s="1125"/>
      <c r="DA7" s="1126"/>
      <c r="DB7" s="1124" t="s">
        <v>605</v>
      </c>
      <c r="DC7" s="1125"/>
      <c r="DD7" s="1125"/>
      <c r="DE7" s="1125"/>
      <c r="DF7" s="1126"/>
      <c r="DG7" s="1124" t="s">
        <v>605</v>
      </c>
      <c r="DH7" s="1125"/>
      <c r="DI7" s="1125"/>
      <c r="DJ7" s="1125"/>
      <c r="DK7" s="1126"/>
      <c r="DL7" s="1124" t="s">
        <v>605</v>
      </c>
      <c r="DM7" s="1125"/>
      <c r="DN7" s="1125"/>
      <c r="DO7" s="1125"/>
      <c r="DP7" s="1126"/>
      <c r="DQ7" s="1124" t="s">
        <v>605</v>
      </c>
      <c r="DR7" s="1125"/>
      <c r="DS7" s="1125"/>
      <c r="DT7" s="1125"/>
      <c r="DU7" s="1126"/>
      <c r="DV7" s="1127"/>
      <c r="DW7" s="1128"/>
      <c r="DX7" s="1128"/>
      <c r="DY7" s="1128"/>
      <c r="DZ7" s="1129"/>
      <c r="EA7" s="230"/>
    </row>
    <row r="8" spans="1:131" s="231" customFormat="1" ht="26.25" customHeight="1" x14ac:dyDescent="0.2">
      <c r="A8" s="234">
        <v>2</v>
      </c>
      <c r="B8" s="1058" t="s">
        <v>390</v>
      </c>
      <c r="C8" s="1059"/>
      <c r="D8" s="1059"/>
      <c r="E8" s="1059"/>
      <c r="F8" s="1059"/>
      <c r="G8" s="1059"/>
      <c r="H8" s="1059"/>
      <c r="I8" s="1059"/>
      <c r="J8" s="1059"/>
      <c r="K8" s="1059"/>
      <c r="L8" s="1059"/>
      <c r="M8" s="1059"/>
      <c r="N8" s="1059"/>
      <c r="O8" s="1059"/>
      <c r="P8" s="1060"/>
      <c r="Q8" s="1066">
        <v>90</v>
      </c>
      <c r="R8" s="1067"/>
      <c r="S8" s="1067"/>
      <c r="T8" s="1067"/>
      <c r="U8" s="1067"/>
      <c r="V8" s="1067">
        <v>25</v>
      </c>
      <c r="W8" s="1067"/>
      <c r="X8" s="1067"/>
      <c r="Y8" s="1067"/>
      <c r="Z8" s="1067"/>
      <c r="AA8" s="1067">
        <v>65</v>
      </c>
      <c r="AB8" s="1067"/>
      <c r="AC8" s="1067"/>
      <c r="AD8" s="1067"/>
      <c r="AE8" s="1068"/>
      <c r="AF8" s="1063">
        <v>65</v>
      </c>
      <c r="AG8" s="1064"/>
      <c r="AH8" s="1064"/>
      <c r="AI8" s="1064"/>
      <c r="AJ8" s="1065"/>
      <c r="AK8" s="1108">
        <v>4</v>
      </c>
      <c r="AL8" s="1109"/>
      <c r="AM8" s="1109"/>
      <c r="AN8" s="1109"/>
      <c r="AO8" s="1109"/>
      <c r="AP8" s="1109">
        <v>229</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t="s">
        <v>612</v>
      </c>
      <c r="BS8" s="1020" t="s">
        <v>596</v>
      </c>
      <c r="BT8" s="1021"/>
      <c r="BU8" s="1021"/>
      <c r="BV8" s="1021"/>
      <c r="BW8" s="1021"/>
      <c r="BX8" s="1021"/>
      <c r="BY8" s="1021"/>
      <c r="BZ8" s="1021"/>
      <c r="CA8" s="1021"/>
      <c r="CB8" s="1021"/>
      <c r="CC8" s="1021"/>
      <c r="CD8" s="1021"/>
      <c r="CE8" s="1021"/>
      <c r="CF8" s="1021"/>
      <c r="CG8" s="1042"/>
      <c r="CH8" s="1017">
        <v>139</v>
      </c>
      <c r="CI8" s="1018"/>
      <c r="CJ8" s="1018"/>
      <c r="CK8" s="1018"/>
      <c r="CL8" s="1019"/>
      <c r="CM8" s="1017">
        <v>3479</v>
      </c>
      <c r="CN8" s="1018"/>
      <c r="CO8" s="1018"/>
      <c r="CP8" s="1018"/>
      <c r="CQ8" s="1019"/>
      <c r="CR8" s="1017">
        <v>20</v>
      </c>
      <c r="CS8" s="1018"/>
      <c r="CT8" s="1018"/>
      <c r="CU8" s="1018"/>
      <c r="CV8" s="1019"/>
      <c r="CW8" s="1017">
        <v>50</v>
      </c>
      <c r="CX8" s="1018"/>
      <c r="CY8" s="1018"/>
      <c r="CZ8" s="1018"/>
      <c r="DA8" s="1019"/>
      <c r="DB8" s="1017">
        <v>1269</v>
      </c>
      <c r="DC8" s="1018"/>
      <c r="DD8" s="1018"/>
      <c r="DE8" s="1018"/>
      <c r="DF8" s="1019"/>
      <c r="DG8" s="1017" t="s">
        <v>605</v>
      </c>
      <c r="DH8" s="1018"/>
      <c r="DI8" s="1018"/>
      <c r="DJ8" s="1018"/>
      <c r="DK8" s="1019"/>
      <c r="DL8" s="1017">
        <v>59</v>
      </c>
      <c r="DM8" s="1018"/>
      <c r="DN8" s="1018"/>
      <c r="DO8" s="1018"/>
      <c r="DP8" s="1019"/>
      <c r="DQ8" s="1017">
        <v>6</v>
      </c>
      <c r="DR8" s="1018"/>
      <c r="DS8" s="1018"/>
      <c r="DT8" s="1018"/>
      <c r="DU8" s="1019"/>
      <c r="DV8" s="1020"/>
      <c r="DW8" s="1021"/>
      <c r="DX8" s="1021"/>
      <c r="DY8" s="1021"/>
      <c r="DZ8" s="1022"/>
      <c r="EA8" s="230"/>
    </row>
    <row r="9" spans="1:131" s="231" customFormat="1" ht="26.25" customHeight="1" x14ac:dyDescent="0.2">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597</v>
      </c>
      <c r="BT9" s="1021"/>
      <c r="BU9" s="1021"/>
      <c r="BV9" s="1021"/>
      <c r="BW9" s="1021"/>
      <c r="BX9" s="1021"/>
      <c r="BY9" s="1021"/>
      <c r="BZ9" s="1021"/>
      <c r="CA9" s="1021"/>
      <c r="CB9" s="1021"/>
      <c r="CC9" s="1021"/>
      <c r="CD9" s="1021"/>
      <c r="CE9" s="1021"/>
      <c r="CF9" s="1021"/>
      <c r="CG9" s="1042"/>
      <c r="CH9" s="1017">
        <v>13</v>
      </c>
      <c r="CI9" s="1018"/>
      <c r="CJ9" s="1018"/>
      <c r="CK9" s="1018"/>
      <c r="CL9" s="1019"/>
      <c r="CM9" s="1017">
        <v>425</v>
      </c>
      <c r="CN9" s="1018"/>
      <c r="CO9" s="1018"/>
      <c r="CP9" s="1018"/>
      <c r="CQ9" s="1019"/>
      <c r="CR9" s="1017">
        <v>8</v>
      </c>
      <c r="CS9" s="1018"/>
      <c r="CT9" s="1018"/>
      <c r="CU9" s="1018"/>
      <c r="CV9" s="1019"/>
      <c r="CW9" s="1017">
        <v>2</v>
      </c>
      <c r="CX9" s="1018"/>
      <c r="CY9" s="1018"/>
      <c r="CZ9" s="1018"/>
      <c r="DA9" s="1019"/>
      <c r="DB9" s="1017" t="s">
        <v>519</v>
      </c>
      <c r="DC9" s="1018"/>
      <c r="DD9" s="1018"/>
      <c r="DE9" s="1018"/>
      <c r="DF9" s="1019"/>
      <c r="DG9" s="1017" t="s">
        <v>519</v>
      </c>
      <c r="DH9" s="1018"/>
      <c r="DI9" s="1018"/>
      <c r="DJ9" s="1018"/>
      <c r="DK9" s="1019"/>
      <c r="DL9" s="1017" t="s">
        <v>519</v>
      </c>
      <c r="DM9" s="1018"/>
      <c r="DN9" s="1018"/>
      <c r="DO9" s="1018"/>
      <c r="DP9" s="1019"/>
      <c r="DQ9" s="1017" t="s">
        <v>519</v>
      </c>
      <c r="DR9" s="1018"/>
      <c r="DS9" s="1018"/>
      <c r="DT9" s="1018"/>
      <c r="DU9" s="1019"/>
      <c r="DV9" s="1020"/>
      <c r="DW9" s="1021"/>
      <c r="DX9" s="1021"/>
      <c r="DY9" s="1021"/>
      <c r="DZ9" s="1022"/>
      <c r="EA9" s="230"/>
    </row>
    <row r="10" spans="1:131" s="231" customFormat="1" ht="26.25" customHeight="1" x14ac:dyDescent="0.2">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598</v>
      </c>
      <c r="BT10" s="1021"/>
      <c r="BU10" s="1021"/>
      <c r="BV10" s="1021"/>
      <c r="BW10" s="1021"/>
      <c r="BX10" s="1021"/>
      <c r="BY10" s="1021"/>
      <c r="BZ10" s="1021"/>
      <c r="CA10" s="1021"/>
      <c r="CB10" s="1021"/>
      <c r="CC10" s="1021"/>
      <c r="CD10" s="1021"/>
      <c r="CE10" s="1021"/>
      <c r="CF10" s="1021"/>
      <c r="CG10" s="1042"/>
      <c r="CH10" s="1017">
        <v>-15</v>
      </c>
      <c r="CI10" s="1018"/>
      <c r="CJ10" s="1018"/>
      <c r="CK10" s="1018"/>
      <c r="CL10" s="1019"/>
      <c r="CM10" s="1017">
        <v>575</v>
      </c>
      <c r="CN10" s="1018"/>
      <c r="CO10" s="1018"/>
      <c r="CP10" s="1018"/>
      <c r="CQ10" s="1019"/>
      <c r="CR10" s="1017">
        <v>210</v>
      </c>
      <c r="CS10" s="1018"/>
      <c r="CT10" s="1018"/>
      <c r="CU10" s="1018"/>
      <c r="CV10" s="1019"/>
      <c r="CW10" s="1017">
        <v>11</v>
      </c>
      <c r="CX10" s="1018"/>
      <c r="CY10" s="1018"/>
      <c r="CZ10" s="1018"/>
      <c r="DA10" s="1019"/>
      <c r="DB10" s="1017" t="s">
        <v>519</v>
      </c>
      <c r="DC10" s="1018"/>
      <c r="DD10" s="1018"/>
      <c r="DE10" s="1018"/>
      <c r="DF10" s="1019"/>
      <c r="DG10" s="1017" t="s">
        <v>519</v>
      </c>
      <c r="DH10" s="1018"/>
      <c r="DI10" s="1018"/>
      <c r="DJ10" s="1018"/>
      <c r="DK10" s="1019"/>
      <c r="DL10" s="1017" t="s">
        <v>519</v>
      </c>
      <c r="DM10" s="1018"/>
      <c r="DN10" s="1018"/>
      <c r="DO10" s="1018"/>
      <c r="DP10" s="1019"/>
      <c r="DQ10" s="1017" t="s">
        <v>519</v>
      </c>
      <c r="DR10" s="1018"/>
      <c r="DS10" s="1018"/>
      <c r="DT10" s="1018"/>
      <c r="DU10" s="1019"/>
      <c r="DV10" s="1020"/>
      <c r="DW10" s="1021"/>
      <c r="DX10" s="1021"/>
      <c r="DY10" s="1021"/>
      <c r="DZ10" s="1022"/>
      <c r="EA10" s="230"/>
    </row>
    <row r="11" spans="1:131" s="231" customFormat="1" ht="26.25" customHeight="1" x14ac:dyDescent="0.2">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599</v>
      </c>
      <c r="BT11" s="1021"/>
      <c r="BU11" s="1021"/>
      <c r="BV11" s="1021"/>
      <c r="BW11" s="1021"/>
      <c r="BX11" s="1021"/>
      <c r="BY11" s="1021"/>
      <c r="BZ11" s="1021"/>
      <c r="CA11" s="1021"/>
      <c r="CB11" s="1021"/>
      <c r="CC11" s="1021"/>
      <c r="CD11" s="1021"/>
      <c r="CE11" s="1021"/>
      <c r="CF11" s="1021"/>
      <c r="CG11" s="1042"/>
      <c r="CH11" s="1017">
        <v>25</v>
      </c>
      <c r="CI11" s="1018"/>
      <c r="CJ11" s="1018"/>
      <c r="CK11" s="1018"/>
      <c r="CL11" s="1019"/>
      <c r="CM11" s="1017">
        <v>155</v>
      </c>
      <c r="CN11" s="1018"/>
      <c r="CO11" s="1018"/>
      <c r="CP11" s="1018"/>
      <c r="CQ11" s="1019"/>
      <c r="CR11" s="1017">
        <v>20</v>
      </c>
      <c r="CS11" s="1018"/>
      <c r="CT11" s="1018"/>
      <c r="CU11" s="1018"/>
      <c r="CV11" s="1019"/>
      <c r="CW11" s="1017">
        <v>1009</v>
      </c>
      <c r="CX11" s="1018"/>
      <c r="CY11" s="1018"/>
      <c r="CZ11" s="1018"/>
      <c r="DA11" s="1019"/>
      <c r="DB11" s="1017" t="s">
        <v>519</v>
      </c>
      <c r="DC11" s="1018"/>
      <c r="DD11" s="1018"/>
      <c r="DE11" s="1018"/>
      <c r="DF11" s="1019"/>
      <c r="DG11" s="1017" t="s">
        <v>519</v>
      </c>
      <c r="DH11" s="1018"/>
      <c r="DI11" s="1018"/>
      <c r="DJ11" s="1018"/>
      <c r="DK11" s="1019"/>
      <c r="DL11" s="1017" t="s">
        <v>519</v>
      </c>
      <c r="DM11" s="1018"/>
      <c r="DN11" s="1018"/>
      <c r="DO11" s="1018"/>
      <c r="DP11" s="1019"/>
      <c r="DQ11" s="1017" t="s">
        <v>519</v>
      </c>
      <c r="DR11" s="1018"/>
      <c r="DS11" s="1018"/>
      <c r="DT11" s="1018"/>
      <c r="DU11" s="1019"/>
      <c r="DV11" s="1020"/>
      <c r="DW11" s="1021"/>
      <c r="DX11" s="1021"/>
      <c r="DY11" s="1021"/>
      <c r="DZ11" s="1022"/>
      <c r="EA11" s="230"/>
    </row>
    <row r="12" spans="1:131" s="231" customFormat="1" ht="26.25" customHeight="1" x14ac:dyDescent="0.2">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t="s">
        <v>600</v>
      </c>
      <c r="BT12" s="1021"/>
      <c r="BU12" s="1021"/>
      <c r="BV12" s="1021"/>
      <c r="BW12" s="1021"/>
      <c r="BX12" s="1021"/>
      <c r="BY12" s="1021"/>
      <c r="BZ12" s="1021"/>
      <c r="CA12" s="1021"/>
      <c r="CB12" s="1021"/>
      <c r="CC12" s="1021"/>
      <c r="CD12" s="1021"/>
      <c r="CE12" s="1021"/>
      <c r="CF12" s="1021"/>
      <c r="CG12" s="1042"/>
      <c r="CH12" s="1017">
        <v>1</v>
      </c>
      <c r="CI12" s="1018"/>
      <c r="CJ12" s="1018"/>
      <c r="CK12" s="1018"/>
      <c r="CL12" s="1019"/>
      <c r="CM12" s="1017">
        <v>9</v>
      </c>
      <c r="CN12" s="1018"/>
      <c r="CO12" s="1018"/>
      <c r="CP12" s="1018"/>
      <c r="CQ12" s="1019"/>
      <c r="CR12" s="1017">
        <v>3</v>
      </c>
      <c r="CS12" s="1018"/>
      <c r="CT12" s="1018"/>
      <c r="CU12" s="1018"/>
      <c r="CV12" s="1019"/>
      <c r="CW12" s="1017" t="s">
        <v>605</v>
      </c>
      <c r="CX12" s="1018"/>
      <c r="CY12" s="1018"/>
      <c r="CZ12" s="1018"/>
      <c r="DA12" s="1019"/>
      <c r="DB12" s="1017" t="s">
        <v>519</v>
      </c>
      <c r="DC12" s="1018"/>
      <c r="DD12" s="1018"/>
      <c r="DE12" s="1018"/>
      <c r="DF12" s="1019"/>
      <c r="DG12" s="1017" t="s">
        <v>519</v>
      </c>
      <c r="DH12" s="1018"/>
      <c r="DI12" s="1018"/>
      <c r="DJ12" s="1018"/>
      <c r="DK12" s="1019"/>
      <c r="DL12" s="1017" t="s">
        <v>519</v>
      </c>
      <c r="DM12" s="1018"/>
      <c r="DN12" s="1018"/>
      <c r="DO12" s="1018"/>
      <c r="DP12" s="1019"/>
      <c r="DQ12" s="1017" t="s">
        <v>519</v>
      </c>
      <c r="DR12" s="1018"/>
      <c r="DS12" s="1018"/>
      <c r="DT12" s="1018"/>
      <c r="DU12" s="1019"/>
      <c r="DV12" s="1020"/>
      <c r="DW12" s="1021"/>
      <c r="DX12" s="1021"/>
      <c r="DY12" s="1021"/>
      <c r="DZ12" s="1022"/>
      <c r="EA12" s="230"/>
    </row>
    <row r="13" spans="1:131" s="231" customFormat="1" ht="26.25" customHeight="1" x14ac:dyDescent="0.2">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t="s">
        <v>601</v>
      </c>
      <c r="BT13" s="1021"/>
      <c r="BU13" s="1021"/>
      <c r="BV13" s="1021"/>
      <c r="BW13" s="1021"/>
      <c r="BX13" s="1021"/>
      <c r="BY13" s="1021"/>
      <c r="BZ13" s="1021"/>
      <c r="CA13" s="1021"/>
      <c r="CB13" s="1021"/>
      <c r="CC13" s="1021"/>
      <c r="CD13" s="1021"/>
      <c r="CE13" s="1021"/>
      <c r="CF13" s="1021"/>
      <c r="CG13" s="1042"/>
      <c r="CH13" s="1017">
        <v>6</v>
      </c>
      <c r="CI13" s="1018"/>
      <c r="CJ13" s="1018"/>
      <c r="CK13" s="1018"/>
      <c r="CL13" s="1019"/>
      <c r="CM13" s="1017">
        <v>19</v>
      </c>
      <c r="CN13" s="1018"/>
      <c r="CO13" s="1018"/>
      <c r="CP13" s="1018"/>
      <c r="CQ13" s="1019"/>
      <c r="CR13" s="1017">
        <v>20</v>
      </c>
      <c r="CS13" s="1018"/>
      <c r="CT13" s="1018"/>
      <c r="CU13" s="1018"/>
      <c r="CV13" s="1019"/>
      <c r="CW13" s="1017" t="s">
        <v>605</v>
      </c>
      <c r="CX13" s="1018"/>
      <c r="CY13" s="1018"/>
      <c r="CZ13" s="1018"/>
      <c r="DA13" s="1019"/>
      <c r="DB13" s="1017" t="s">
        <v>519</v>
      </c>
      <c r="DC13" s="1018"/>
      <c r="DD13" s="1018"/>
      <c r="DE13" s="1018"/>
      <c r="DF13" s="1019"/>
      <c r="DG13" s="1017" t="s">
        <v>519</v>
      </c>
      <c r="DH13" s="1018"/>
      <c r="DI13" s="1018"/>
      <c r="DJ13" s="1018"/>
      <c r="DK13" s="1019"/>
      <c r="DL13" s="1017" t="s">
        <v>519</v>
      </c>
      <c r="DM13" s="1018"/>
      <c r="DN13" s="1018"/>
      <c r="DO13" s="1018"/>
      <c r="DP13" s="1019"/>
      <c r="DQ13" s="1017" t="s">
        <v>519</v>
      </c>
      <c r="DR13" s="1018"/>
      <c r="DS13" s="1018"/>
      <c r="DT13" s="1018"/>
      <c r="DU13" s="1019"/>
      <c r="DV13" s="1020"/>
      <c r="DW13" s="1021"/>
      <c r="DX13" s="1021"/>
      <c r="DY13" s="1021"/>
      <c r="DZ13" s="1022"/>
      <c r="EA13" s="230"/>
    </row>
    <row r="14" spans="1:131" s="231" customFormat="1" ht="26.25" customHeight="1" x14ac:dyDescent="0.2">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t="s">
        <v>602</v>
      </c>
      <c r="BT14" s="1021"/>
      <c r="BU14" s="1021"/>
      <c r="BV14" s="1021"/>
      <c r="BW14" s="1021"/>
      <c r="BX14" s="1021"/>
      <c r="BY14" s="1021"/>
      <c r="BZ14" s="1021"/>
      <c r="CA14" s="1021"/>
      <c r="CB14" s="1021"/>
      <c r="CC14" s="1021"/>
      <c r="CD14" s="1021"/>
      <c r="CE14" s="1021"/>
      <c r="CF14" s="1021"/>
      <c r="CG14" s="1042"/>
      <c r="CH14" s="1017">
        <v>9</v>
      </c>
      <c r="CI14" s="1018"/>
      <c r="CJ14" s="1018"/>
      <c r="CK14" s="1018"/>
      <c r="CL14" s="1019"/>
      <c r="CM14" s="1017">
        <v>13</v>
      </c>
      <c r="CN14" s="1018"/>
      <c r="CO14" s="1018"/>
      <c r="CP14" s="1018"/>
      <c r="CQ14" s="1019"/>
      <c r="CR14" s="1017">
        <v>9</v>
      </c>
      <c r="CS14" s="1018"/>
      <c r="CT14" s="1018"/>
      <c r="CU14" s="1018"/>
      <c r="CV14" s="1019"/>
      <c r="CW14" s="1017" t="s">
        <v>605</v>
      </c>
      <c r="CX14" s="1018"/>
      <c r="CY14" s="1018"/>
      <c r="CZ14" s="1018"/>
      <c r="DA14" s="1019"/>
      <c r="DB14" s="1017" t="s">
        <v>519</v>
      </c>
      <c r="DC14" s="1018"/>
      <c r="DD14" s="1018"/>
      <c r="DE14" s="1018"/>
      <c r="DF14" s="1019"/>
      <c r="DG14" s="1017" t="s">
        <v>519</v>
      </c>
      <c r="DH14" s="1018"/>
      <c r="DI14" s="1018"/>
      <c r="DJ14" s="1018"/>
      <c r="DK14" s="1019"/>
      <c r="DL14" s="1017" t="s">
        <v>519</v>
      </c>
      <c r="DM14" s="1018"/>
      <c r="DN14" s="1018"/>
      <c r="DO14" s="1018"/>
      <c r="DP14" s="1019"/>
      <c r="DQ14" s="1017" t="s">
        <v>519</v>
      </c>
      <c r="DR14" s="1018"/>
      <c r="DS14" s="1018"/>
      <c r="DT14" s="1018"/>
      <c r="DU14" s="1019"/>
      <c r="DV14" s="1020"/>
      <c r="DW14" s="1021"/>
      <c r="DX14" s="1021"/>
      <c r="DY14" s="1021"/>
      <c r="DZ14" s="1022"/>
      <c r="EA14" s="230"/>
    </row>
    <row r="15" spans="1:131" s="231" customFormat="1" ht="26.25" customHeight="1" x14ac:dyDescent="0.2">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t="s">
        <v>603</v>
      </c>
      <c r="BT15" s="1021"/>
      <c r="BU15" s="1021"/>
      <c r="BV15" s="1021"/>
      <c r="BW15" s="1021"/>
      <c r="BX15" s="1021"/>
      <c r="BY15" s="1021"/>
      <c r="BZ15" s="1021"/>
      <c r="CA15" s="1021"/>
      <c r="CB15" s="1021"/>
      <c r="CC15" s="1021"/>
      <c r="CD15" s="1021"/>
      <c r="CE15" s="1021"/>
      <c r="CF15" s="1021"/>
      <c r="CG15" s="1042"/>
      <c r="CH15" s="1017">
        <v>9</v>
      </c>
      <c r="CI15" s="1018"/>
      <c r="CJ15" s="1018"/>
      <c r="CK15" s="1018"/>
      <c r="CL15" s="1019"/>
      <c r="CM15" s="1017">
        <v>15</v>
      </c>
      <c r="CN15" s="1018"/>
      <c r="CO15" s="1018"/>
      <c r="CP15" s="1018"/>
      <c r="CQ15" s="1019"/>
      <c r="CR15" s="1017">
        <v>30</v>
      </c>
      <c r="CS15" s="1018"/>
      <c r="CT15" s="1018"/>
      <c r="CU15" s="1018"/>
      <c r="CV15" s="1019"/>
      <c r="CW15" s="1017" t="s">
        <v>605</v>
      </c>
      <c r="CX15" s="1018"/>
      <c r="CY15" s="1018"/>
      <c r="CZ15" s="1018"/>
      <c r="DA15" s="1019"/>
      <c r="DB15" s="1017" t="s">
        <v>519</v>
      </c>
      <c r="DC15" s="1018"/>
      <c r="DD15" s="1018"/>
      <c r="DE15" s="1018"/>
      <c r="DF15" s="1019"/>
      <c r="DG15" s="1017" t="s">
        <v>519</v>
      </c>
      <c r="DH15" s="1018"/>
      <c r="DI15" s="1018"/>
      <c r="DJ15" s="1018"/>
      <c r="DK15" s="1019"/>
      <c r="DL15" s="1017" t="s">
        <v>519</v>
      </c>
      <c r="DM15" s="1018"/>
      <c r="DN15" s="1018"/>
      <c r="DO15" s="1018"/>
      <c r="DP15" s="1019"/>
      <c r="DQ15" s="1017" t="s">
        <v>519</v>
      </c>
      <c r="DR15" s="1018"/>
      <c r="DS15" s="1018"/>
      <c r="DT15" s="1018"/>
      <c r="DU15" s="1019"/>
      <c r="DV15" s="1020"/>
      <c r="DW15" s="1021"/>
      <c r="DX15" s="1021"/>
      <c r="DY15" s="1021"/>
      <c r="DZ15" s="1022"/>
      <c r="EA15" s="230"/>
    </row>
    <row r="16" spans="1:131" s="231" customFormat="1" ht="26.25" customHeight="1" x14ac:dyDescent="0.2">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t="s">
        <v>604</v>
      </c>
      <c r="BT16" s="1021"/>
      <c r="BU16" s="1021"/>
      <c r="BV16" s="1021"/>
      <c r="BW16" s="1021"/>
      <c r="BX16" s="1021"/>
      <c r="BY16" s="1021"/>
      <c r="BZ16" s="1021"/>
      <c r="CA16" s="1021"/>
      <c r="CB16" s="1021"/>
      <c r="CC16" s="1021"/>
      <c r="CD16" s="1021"/>
      <c r="CE16" s="1021"/>
      <c r="CF16" s="1021"/>
      <c r="CG16" s="1042"/>
      <c r="CH16" s="1017">
        <v>8</v>
      </c>
      <c r="CI16" s="1018"/>
      <c r="CJ16" s="1018"/>
      <c r="CK16" s="1018"/>
      <c r="CL16" s="1019"/>
      <c r="CM16" s="1017">
        <v>4761</v>
      </c>
      <c r="CN16" s="1018"/>
      <c r="CO16" s="1018"/>
      <c r="CP16" s="1018"/>
      <c r="CQ16" s="1019"/>
      <c r="CR16" s="1017">
        <v>5937</v>
      </c>
      <c r="CS16" s="1018"/>
      <c r="CT16" s="1018"/>
      <c r="CU16" s="1018"/>
      <c r="CV16" s="1019"/>
      <c r="CW16" s="1017">
        <v>411</v>
      </c>
      <c r="CX16" s="1018"/>
      <c r="CY16" s="1018"/>
      <c r="CZ16" s="1018"/>
      <c r="DA16" s="1019"/>
      <c r="DB16" s="1017" t="s">
        <v>519</v>
      </c>
      <c r="DC16" s="1018"/>
      <c r="DD16" s="1018"/>
      <c r="DE16" s="1018"/>
      <c r="DF16" s="1019"/>
      <c r="DG16" s="1017" t="s">
        <v>519</v>
      </c>
      <c r="DH16" s="1018"/>
      <c r="DI16" s="1018"/>
      <c r="DJ16" s="1018"/>
      <c r="DK16" s="1019"/>
      <c r="DL16" s="1017" t="s">
        <v>519</v>
      </c>
      <c r="DM16" s="1018"/>
      <c r="DN16" s="1018"/>
      <c r="DO16" s="1018"/>
      <c r="DP16" s="1019"/>
      <c r="DQ16" s="1017" t="s">
        <v>519</v>
      </c>
      <c r="DR16" s="1018"/>
      <c r="DS16" s="1018"/>
      <c r="DT16" s="1018"/>
      <c r="DU16" s="1019"/>
      <c r="DV16" s="1020"/>
      <c r="DW16" s="1021"/>
      <c r="DX16" s="1021"/>
      <c r="DY16" s="1021"/>
      <c r="DZ16" s="1022"/>
      <c r="EA16" s="230"/>
    </row>
    <row r="17" spans="1:131" s="231" customFormat="1" ht="26.25" customHeight="1" x14ac:dyDescent="0.2">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2">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2">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2">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5">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2">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5">
      <c r="A23" s="236" t="s">
        <v>392</v>
      </c>
      <c r="B23" s="965" t="s">
        <v>393</v>
      </c>
      <c r="C23" s="966"/>
      <c r="D23" s="966"/>
      <c r="E23" s="966"/>
      <c r="F23" s="966"/>
      <c r="G23" s="966"/>
      <c r="H23" s="966"/>
      <c r="I23" s="966"/>
      <c r="J23" s="966"/>
      <c r="K23" s="966"/>
      <c r="L23" s="966"/>
      <c r="M23" s="966"/>
      <c r="N23" s="966"/>
      <c r="O23" s="966"/>
      <c r="P23" s="976"/>
      <c r="Q23" s="1095">
        <v>185453</v>
      </c>
      <c r="R23" s="1089"/>
      <c r="S23" s="1089"/>
      <c r="T23" s="1089"/>
      <c r="U23" s="1089"/>
      <c r="V23" s="1089">
        <v>176824</v>
      </c>
      <c r="W23" s="1089"/>
      <c r="X23" s="1089"/>
      <c r="Y23" s="1089"/>
      <c r="Z23" s="1089"/>
      <c r="AA23" s="1089">
        <v>8628</v>
      </c>
      <c r="AB23" s="1089"/>
      <c r="AC23" s="1089"/>
      <c r="AD23" s="1089"/>
      <c r="AE23" s="1096"/>
      <c r="AF23" s="1097">
        <v>8188</v>
      </c>
      <c r="AG23" s="1089"/>
      <c r="AH23" s="1089"/>
      <c r="AI23" s="1089"/>
      <c r="AJ23" s="1098"/>
      <c r="AK23" s="1099"/>
      <c r="AL23" s="1100"/>
      <c r="AM23" s="1100"/>
      <c r="AN23" s="1100"/>
      <c r="AO23" s="1100"/>
      <c r="AP23" s="1089">
        <v>150651</v>
      </c>
      <c r="AQ23" s="1089"/>
      <c r="AR23" s="1089"/>
      <c r="AS23" s="1089"/>
      <c r="AT23" s="1089"/>
      <c r="AU23" s="1090"/>
      <c r="AV23" s="1090"/>
      <c r="AW23" s="1090"/>
      <c r="AX23" s="1090"/>
      <c r="AY23" s="1091"/>
      <c r="AZ23" s="1092" t="s">
        <v>130</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2">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5">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2">
      <c r="A26" s="1023" t="s">
        <v>372</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379</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2">
      <c r="A28" s="238">
        <v>1</v>
      </c>
      <c r="B28" s="1075" t="s">
        <v>404</v>
      </c>
      <c r="C28" s="1076"/>
      <c r="D28" s="1076"/>
      <c r="E28" s="1076"/>
      <c r="F28" s="1076"/>
      <c r="G28" s="1076"/>
      <c r="H28" s="1076"/>
      <c r="I28" s="1076"/>
      <c r="J28" s="1076"/>
      <c r="K28" s="1076"/>
      <c r="L28" s="1076"/>
      <c r="M28" s="1076"/>
      <c r="N28" s="1076"/>
      <c r="O28" s="1076"/>
      <c r="P28" s="1077"/>
      <c r="Q28" s="1078">
        <v>35369</v>
      </c>
      <c r="R28" s="1079"/>
      <c r="S28" s="1079"/>
      <c r="T28" s="1079"/>
      <c r="U28" s="1079"/>
      <c r="V28" s="1079">
        <v>34739</v>
      </c>
      <c r="W28" s="1079"/>
      <c r="X28" s="1079"/>
      <c r="Y28" s="1079"/>
      <c r="Z28" s="1079"/>
      <c r="AA28" s="1079">
        <v>631</v>
      </c>
      <c r="AB28" s="1079"/>
      <c r="AC28" s="1079"/>
      <c r="AD28" s="1079"/>
      <c r="AE28" s="1080"/>
      <c r="AF28" s="1081">
        <v>631</v>
      </c>
      <c r="AG28" s="1079"/>
      <c r="AH28" s="1079"/>
      <c r="AI28" s="1079"/>
      <c r="AJ28" s="1082"/>
      <c r="AK28" s="1070">
        <v>2727</v>
      </c>
      <c r="AL28" s="1071"/>
      <c r="AM28" s="1071"/>
      <c r="AN28" s="1071"/>
      <c r="AO28" s="1071"/>
      <c r="AP28" s="1071" t="s">
        <v>585</v>
      </c>
      <c r="AQ28" s="1071"/>
      <c r="AR28" s="1071"/>
      <c r="AS28" s="1071"/>
      <c r="AT28" s="1071"/>
      <c r="AU28" s="1071" t="s">
        <v>585</v>
      </c>
      <c r="AV28" s="1071"/>
      <c r="AW28" s="1071"/>
      <c r="AX28" s="1071"/>
      <c r="AY28" s="1071"/>
      <c r="AZ28" s="1072" t="s">
        <v>585</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2">
      <c r="A29" s="238">
        <v>2</v>
      </c>
      <c r="B29" s="1058" t="s">
        <v>405</v>
      </c>
      <c r="C29" s="1059"/>
      <c r="D29" s="1059"/>
      <c r="E29" s="1059"/>
      <c r="F29" s="1059"/>
      <c r="G29" s="1059"/>
      <c r="H29" s="1059"/>
      <c r="I29" s="1059"/>
      <c r="J29" s="1059"/>
      <c r="K29" s="1059"/>
      <c r="L29" s="1059"/>
      <c r="M29" s="1059"/>
      <c r="N29" s="1059"/>
      <c r="O29" s="1059"/>
      <c r="P29" s="1060"/>
      <c r="Q29" s="1066">
        <v>35881</v>
      </c>
      <c r="R29" s="1067"/>
      <c r="S29" s="1067"/>
      <c r="T29" s="1067"/>
      <c r="U29" s="1067"/>
      <c r="V29" s="1067">
        <v>35220</v>
      </c>
      <c r="W29" s="1067"/>
      <c r="X29" s="1067"/>
      <c r="Y29" s="1067"/>
      <c r="Z29" s="1067"/>
      <c r="AA29" s="1067">
        <v>660</v>
      </c>
      <c r="AB29" s="1067"/>
      <c r="AC29" s="1067"/>
      <c r="AD29" s="1067"/>
      <c r="AE29" s="1068"/>
      <c r="AF29" s="1063">
        <v>660</v>
      </c>
      <c r="AG29" s="1064"/>
      <c r="AH29" s="1064"/>
      <c r="AI29" s="1064"/>
      <c r="AJ29" s="1065"/>
      <c r="AK29" s="1008">
        <v>5507</v>
      </c>
      <c r="AL29" s="999"/>
      <c r="AM29" s="999"/>
      <c r="AN29" s="999"/>
      <c r="AO29" s="999"/>
      <c r="AP29" s="999" t="s">
        <v>585</v>
      </c>
      <c r="AQ29" s="999"/>
      <c r="AR29" s="999"/>
      <c r="AS29" s="999"/>
      <c r="AT29" s="999"/>
      <c r="AU29" s="999" t="s">
        <v>585</v>
      </c>
      <c r="AV29" s="999"/>
      <c r="AW29" s="999"/>
      <c r="AX29" s="999"/>
      <c r="AY29" s="999"/>
      <c r="AZ29" s="1069" t="s">
        <v>585</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2">
      <c r="A30" s="238">
        <v>3</v>
      </c>
      <c r="B30" s="1058" t="s">
        <v>406</v>
      </c>
      <c r="C30" s="1059"/>
      <c r="D30" s="1059"/>
      <c r="E30" s="1059"/>
      <c r="F30" s="1059"/>
      <c r="G30" s="1059"/>
      <c r="H30" s="1059"/>
      <c r="I30" s="1059"/>
      <c r="J30" s="1059"/>
      <c r="K30" s="1059"/>
      <c r="L30" s="1059"/>
      <c r="M30" s="1059"/>
      <c r="N30" s="1059"/>
      <c r="O30" s="1059"/>
      <c r="P30" s="1060"/>
      <c r="Q30" s="1066">
        <v>5010</v>
      </c>
      <c r="R30" s="1067"/>
      <c r="S30" s="1067"/>
      <c r="T30" s="1067"/>
      <c r="U30" s="1067"/>
      <c r="V30" s="1067">
        <v>4975</v>
      </c>
      <c r="W30" s="1067"/>
      <c r="X30" s="1067"/>
      <c r="Y30" s="1067"/>
      <c r="Z30" s="1067"/>
      <c r="AA30" s="1067">
        <v>35</v>
      </c>
      <c r="AB30" s="1067"/>
      <c r="AC30" s="1067"/>
      <c r="AD30" s="1067"/>
      <c r="AE30" s="1068"/>
      <c r="AF30" s="1063">
        <v>35</v>
      </c>
      <c r="AG30" s="1064"/>
      <c r="AH30" s="1064"/>
      <c r="AI30" s="1064"/>
      <c r="AJ30" s="1065"/>
      <c r="AK30" s="1008">
        <v>953</v>
      </c>
      <c r="AL30" s="999"/>
      <c r="AM30" s="999"/>
      <c r="AN30" s="999"/>
      <c r="AO30" s="999"/>
      <c r="AP30" s="999" t="s">
        <v>585</v>
      </c>
      <c r="AQ30" s="999"/>
      <c r="AR30" s="999"/>
      <c r="AS30" s="999"/>
      <c r="AT30" s="999"/>
      <c r="AU30" s="999" t="s">
        <v>585</v>
      </c>
      <c r="AV30" s="999"/>
      <c r="AW30" s="999"/>
      <c r="AX30" s="999"/>
      <c r="AY30" s="999"/>
      <c r="AZ30" s="1069" t="s">
        <v>585</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2">
      <c r="A31" s="238">
        <v>4</v>
      </c>
      <c r="B31" s="1058" t="s">
        <v>407</v>
      </c>
      <c r="C31" s="1059"/>
      <c r="D31" s="1059"/>
      <c r="E31" s="1059"/>
      <c r="F31" s="1059"/>
      <c r="G31" s="1059"/>
      <c r="H31" s="1059"/>
      <c r="I31" s="1059"/>
      <c r="J31" s="1059"/>
      <c r="K31" s="1059"/>
      <c r="L31" s="1059"/>
      <c r="M31" s="1059"/>
      <c r="N31" s="1059"/>
      <c r="O31" s="1059"/>
      <c r="P31" s="1060"/>
      <c r="Q31" s="1066">
        <v>6714</v>
      </c>
      <c r="R31" s="1067"/>
      <c r="S31" s="1067"/>
      <c r="T31" s="1067"/>
      <c r="U31" s="1067"/>
      <c r="V31" s="1067">
        <v>5845</v>
      </c>
      <c r="W31" s="1067"/>
      <c r="X31" s="1067"/>
      <c r="Y31" s="1067"/>
      <c r="Z31" s="1067"/>
      <c r="AA31" s="1067">
        <v>869</v>
      </c>
      <c r="AB31" s="1067"/>
      <c r="AC31" s="1067"/>
      <c r="AD31" s="1067"/>
      <c r="AE31" s="1068"/>
      <c r="AF31" s="1063">
        <v>7141</v>
      </c>
      <c r="AG31" s="1064"/>
      <c r="AH31" s="1064"/>
      <c r="AI31" s="1064"/>
      <c r="AJ31" s="1065"/>
      <c r="AK31" s="1008">
        <v>50</v>
      </c>
      <c r="AL31" s="999"/>
      <c r="AM31" s="999"/>
      <c r="AN31" s="999"/>
      <c r="AO31" s="999"/>
      <c r="AP31" s="999">
        <v>19902</v>
      </c>
      <c r="AQ31" s="999"/>
      <c r="AR31" s="999"/>
      <c r="AS31" s="999"/>
      <c r="AT31" s="999"/>
      <c r="AU31" s="999">
        <v>259</v>
      </c>
      <c r="AV31" s="999"/>
      <c r="AW31" s="999"/>
      <c r="AX31" s="999"/>
      <c r="AY31" s="999"/>
      <c r="AZ31" s="1069" t="s">
        <v>585</v>
      </c>
      <c r="BA31" s="1069"/>
      <c r="BB31" s="1069"/>
      <c r="BC31" s="1069"/>
      <c r="BD31" s="1069"/>
      <c r="BE31" s="1000" t="s">
        <v>408</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2">
      <c r="A32" s="238">
        <v>5</v>
      </c>
      <c r="B32" s="1058" t="s">
        <v>409</v>
      </c>
      <c r="C32" s="1059"/>
      <c r="D32" s="1059"/>
      <c r="E32" s="1059"/>
      <c r="F32" s="1059"/>
      <c r="G32" s="1059"/>
      <c r="H32" s="1059"/>
      <c r="I32" s="1059"/>
      <c r="J32" s="1059"/>
      <c r="K32" s="1059"/>
      <c r="L32" s="1059"/>
      <c r="M32" s="1059"/>
      <c r="N32" s="1059"/>
      <c r="O32" s="1059"/>
      <c r="P32" s="1060"/>
      <c r="Q32" s="1066">
        <v>8031</v>
      </c>
      <c r="R32" s="1067"/>
      <c r="S32" s="1067"/>
      <c r="T32" s="1067"/>
      <c r="U32" s="1067"/>
      <c r="V32" s="1067">
        <v>6883</v>
      </c>
      <c r="W32" s="1067"/>
      <c r="X32" s="1067"/>
      <c r="Y32" s="1067"/>
      <c r="Z32" s="1067"/>
      <c r="AA32" s="1067">
        <v>1148</v>
      </c>
      <c r="AB32" s="1067"/>
      <c r="AC32" s="1067"/>
      <c r="AD32" s="1067"/>
      <c r="AE32" s="1068"/>
      <c r="AF32" s="1063">
        <v>7619</v>
      </c>
      <c r="AG32" s="1064"/>
      <c r="AH32" s="1064"/>
      <c r="AI32" s="1064"/>
      <c r="AJ32" s="1065"/>
      <c r="AK32" s="1008">
        <v>3044</v>
      </c>
      <c r="AL32" s="999"/>
      <c r="AM32" s="999"/>
      <c r="AN32" s="999"/>
      <c r="AO32" s="999"/>
      <c r="AP32" s="999">
        <v>38366</v>
      </c>
      <c r="AQ32" s="999"/>
      <c r="AR32" s="999"/>
      <c r="AS32" s="999"/>
      <c r="AT32" s="999"/>
      <c r="AU32" s="999">
        <v>18531</v>
      </c>
      <c r="AV32" s="999"/>
      <c r="AW32" s="999"/>
      <c r="AX32" s="999"/>
      <c r="AY32" s="999"/>
      <c r="AZ32" s="1069" t="s">
        <v>585</v>
      </c>
      <c r="BA32" s="1069"/>
      <c r="BB32" s="1069"/>
      <c r="BC32" s="1069"/>
      <c r="BD32" s="1069"/>
      <c r="BE32" s="1000" t="s">
        <v>410</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2">
      <c r="A33" s="238">
        <v>6</v>
      </c>
      <c r="B33" s="1058" t="s">
        <v>411</v>
      </c>
      <c r="C33" s="1059"/>
      <c r="D33" s="1059"/>
      <c r="E33" s="1059"/>
      <c r="F33" s="1059"/>
      <c r="G33" s="1059"/>
      <c r="H33" s="1059"/>
      <c r="I33" s="1059"/>
      <c r="J33" s="1059"/>
      <c r="K33" s="1059"/>
      <c r="L33" s="1059"/>
      <c r="M33" s="1059"/>
      <c r="N33" s="1059"/>
      <c r="O33" s="1059"/>
      <c r="P33" s="1060"/>
      <c r="Q33" s="1066">
        <v>138</v>
      </c>
      <c r="R33" s="1067"/>
      <c r="S33" s="1067"/>
      <c r="T33" s="1067"/>
      <c r="U33" s="1067"/>
      <c r="V33" s="1067">
        <v>138</v>
      </c>
      <c r="W33" s="1067"/>
      <c r="X33" s="1067"/>
      <c r="Y33" s="1067"/>
      <c r="Z33" s="1067"/>
      <c r="AA33" s="1067">
        <v>1</v>
      </c>
      <c r="AB33" s="1067"/>
      <c r="AC33" s="1067"/>
      <c r="AD33" s="1067"/>
      <c r="AE33" s="1068"/>
      <c r="AF33" s="1063">
        <v>1</v>
      </c>
      <c r="AG33" s="1064"/>
      <c r="AH33" s="1064"/>
      <c r="AI33" s="1064"/>
      <c r="AJ33" s="1065"/>
      <c r="AK33" s="1008">
        <v>95</v>
      </c>
      <c r="AL33" s="999"/>
      <c r="AM33" s="999"/>
      <c r="AN33" s="999"/>
      <c r="AO33" s="999"/>
      <c r="AP33" s="999">
        <v>170</v>
      </c>
      <c r="AQ33" s="999"/>
      <c r="AR33" s="999"/>
      <c r="AS33" s="999"/>
      <c r="AT33" s="999"/>
      <c r="AU33" s="999">
        <v>170</v>
      </c>
      <c r="AV33" s="999"/>
      <c r="AW33" s="999"/>
      <c r="AX33" s="999"/>
      <c r="AY33" s="999"/>
      <c r="AZ33" s="1069" t="s">
        <v>585</v>
      </c>
      <c r="BA33" s="1069"/>
      <c r="BB33" s="1069"/>
      <c r="BC33" s="1069"/>
      <c r="BD33" s="1069"/>
      <c r="BE33" s="1000" t="s">
        <v>412</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2">
      <c r="A34" s="238">
        <v>7</v>
      </c>
      <c r="B34" s="1058" t="s">
        <v>413</v>
      </c>
      <c r="C34" s="1059"/>
      <c r="D34" s="1059"/>
      <c r="E34" s="1059"/>
      <c r="F34" s="1059"/>
      <c r="G34" s="1059"/>
      <c r="H34" s="1059"/>
      <c r="I34" s="1059"/>
      <c r="J34" s="1059"/>
      <c r="K34" s="1059"/>
      <c r="L34" s="1059"/>
      <c r="M34" s="1059"/>
      <c r="N34" s="1059"/>
      <c r="O34" s="1059"/>
      <c r="P34" s="1060"/>
      <c r="Q34" s="1066">
        <v>107</v>
      </c>
      <c r="R34" s="1067"/>
      <c r="S34" s="1067"/>
      <c r="T34" s="1067"/>
      <c r="U34" s="1067"/>
      <c r="V34" s="1067">
        <v>96</v>
      </c>
      <c r="W34" s="1067"/>
      <c r="X34" s="1067"/>
      <c r="Y34" s="1067"/>
      <c r="Z34" s="1067"/>
      <c r="AA34" s="1067">
        <v>11</v>
      </c>
      <c r="AB34" s="1067"/>
      <c r="AC34" s="1067"/>
      <c r="AD34" s="1067"/>
      <c r="AE34" s="1068"/>
      <c r="AF34" s="1063">
        <v>11</v>
      </c>
      <c r="AG34" s="1064"/>
      <c r="AH34" s="1064"/>
      <c r="AI34" s="1064"/>
      <c r="AJ34" s="1065"/>
      <c r="AK34" s="1008">
        <v>73</v>
      </c>
      <c r="AL34" s="999"/>
      <c r="AM34" s="999"/>
      <c r="AN34" s="999"/>
      <c r="AO34" s="999"/>
      <c r="AP34" s="999" t="s">
        <v>585</v>
      </c>
      <c r="AQ34" s="999"/>
      <c r="AR34" s="999"/>
      <c r="AS34" s="999"/>
      <c r="AT34" s="999"/>
      <c r="AU34" s="999" t="s">
        <v>585</v>
      </c>
      <c r="AV34" s="999"/>
      <c r="AW34" s="999"/>
      <c r="AX34" s="999"/>
      <c r="AY34" s="999"/>
      <c r="AZ34" s="1069" t="s">
        <v>585</v>
      </c>
      <c r="BA34" s="1069"/>
      <c r="BB34" s="1069"/>
      <c r="BC34" s="1069"/>
      <c r="BD34" s="1069"/>
      <c r="BE34" s="1000" t="s">
        <v>412</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2">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2">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2">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2">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2">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2">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2">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2">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2">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2">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2">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2">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2">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2">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2">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2">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2">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2">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2">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2">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2">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2">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2">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2">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2">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2">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5">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2">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414</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5">
      <c r="A63" s="236" t="s">
        <v>392</v>
      </c>
      <c r="B63" s="965" t="s">
        <v>415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16098</v>
      </c>
      <c r="AG63" s="987"/>
      <c r="AH63" s="987"/>
      <c r="AI63" s="987"/>
      <c r="AJ63" s="1050"/>
      <c r="AK63" s="1051"/>
      <c r="AL63" s="991"/>
      <c r="AM63" s="991"/>
      <c r="AN63" s="991"/>
      <c r="AO63" s="991"/>
      <c r="AP63" s="987">
        <v>58438</v>
      </c>
      <c r="AQ63" s="987"/>
      <c r="AR63" s="987"/>
      <c r="AS63" s="987"/>
      <c r="AT63" s="987"/>
      <c r="AU63" s="987">
        <v>18959</v>
      </c>
      <c r="AV63" s="987"/>
      <c r="AW63" s="987"/>
      <c r="AX63" s="987"/>
      <c r="AY63" s="987"/>
      <c r="AZ63" s="1045"/>
      <c r="BA63" s="1045"/>
      <c r="BB63" s="1045"/>
      <c r="BC63" s="1045"/>
      <c r="BD63" s="1045"/>
      <c r="BE63" s="988"/>
      <c r="BF63" s="988"/>
      <c r="BG63" s="988"/>
      <c r="BH63" s="988"/>
      <c r="BI63" s="989"/>
      <c r="BJ63" s="1046" t="s">
        <v>130</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2">
      <c r="A66" s="1023" t="s">
        <v>417</v>
      </c>
      <c r="B66" s="1024"/>
      <c r="C66" s="1024"/>
      <c r="D66" s="1024"/>
      <c r="E66" s="1024"/>
      <c r="F66" s="1024"/>
      <c r="G66" s="1024"/>
      <c r="H66" s="1024"/>
      <c r="I66" s="1024"/>
      <c r="J66" s="1024"/>
      <c r="K66" s="1024"/>
      <c r="L66" s="1024"/>
      <c r="M66" s="1024"/>
      <c r="N66" s="1024"/>
      <c r="O66" s="1024"/>
      <c r="P66" s="1025"/>
      <c r="Q66" s="1029" t="s">
        <v>396</v>
      </c>
      <c r="R66" s="1030"/>
      <c r="S66" s="1030"/>
      <c r="T66" s="1030"/>
      <c r="U66" s="1031"/>
      <c r="V66" s="1029" t="s">
        <v>418</v>
      </c>
      <c r="W66" s="1030"/>
      <c r="X66" s="1030"/>
      <c r="Y66" s="1030"/>
      <c r="Z66" s="1031"/>
      <c r="AA66" s="1029" t="s">
        <v>398</v>
      </c>
      <c r="AB66" s="1030"/>
      <c r="AC66" s="1030"/>
      <c r="AD66" s="1030"/>
      <c r="AE66" s="1031"/>
      <c r="AF66" s="1035" t="s">
        <v>419</v>
      </c>
      <c r="AG66" s="1036"/>
      <c r="AH66" s="1036"/>
      <c r="AI66" s="1036"/>
      <c r="AJ66" s="1037"/>
      <c r="AK66" s="1029" t="s">
        <v>420</v>
      </c>
      <c r="AL66" s="1024"/>
      <c r="AM66" s="1024"/>
      <c r="AN66" s="1024"/>
      <c r="AO66" s="1025"/>
      <c r="AP66" s="1029" t="s">
        <v>421</v>
      </c>
      <c r="AQ66" s="1030"/>
      <c r="AR66" s="1030"/>
      <c r="AS66" s="1030"/>
      <c r="AT66" s="1031"/>
      <c r="AU66" s="1029" t="s">
        <v>422</v>
      </c>
      <c r="AV66" s="1030"/>
      <c r="AW66" s="1030"/>
      <c r="AX66" s="1030"/>
      <c r="AY66" s="1031"/>
      <c r="AZ66" s="1029" t="s">
        <v>379</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2">
      <c r="A68" s="232">
        <v>1</v>
      </c>
      <c r="B68" s="1013" t="s">
        <v>586</v>
      </c>
      <c r="C68" s="1014"/>
      <c r="D68" s="1014"/>
      <c r="E68" s="1014"/>
      <c r="F68" s="1014"/>
      <c r="G68" s="1014"/>
      <c r="H68" s="1014"/>
      <c r="I68" s="1014"/>
      <c r="J68" s="1014"/>
      <c r="K68" s="1014"/>
      <c r="L68" s="1014"/>
      <c r="M68" s="1014"/>
      <c r="N68" s="1014"/>
      <c r="O68" s="1014"/>
      <c r="P68" s="1015"/>
      <c r="Q68" s="1016">
        <v>4014</v>
      </c>
      <c r="R68" s="1010"/>
      <c r="S68" s="1010"/>
      <c r="T68" s="1010"/>
      <c r="U68" s="1010"/>
      <c r="V68" s="1010">
        <v>3624</v>
      </c>
      <c r="W68" s="1010"/>
      <c r="X68" s="1010"/>
      <c r="Y68" s="1010"/>
      <c r="Z68" s="1010"/>
      <c r="AA68" s="1010">
        <v>390</v>
      </c>
      <c r="AB68" s="1010"/>
      <c r="AC68" s="1010"/>
      <c r="AD68" s="1010"/>
      <c r="AE68" s="1010"/>
      <c r="AF68" s="1010" t="s">
        <v>585</v>
      </c>
      <c r="AG68" s="1010"/>
      <c r="AH68" s="1010"/>
      <c r="AI68" s="1010"/>
      <c r="AJ68" s="1010"/>
      <c r="AK68" s="1010" t="s">
        <v>585</v>
      </c>
      <c r="AL68" s="1010"/>
      <c r="AM68" s="1010"/>
      <c r="AN68" s="1010"/>
      <c r="AO68" s="1010"/>
      <c r="AP68" s="1010">
        <v>9824</v>
      </c>
      <c r="AQ68" s="1010"/>
      <c r="AR68" s="1010"/>
      <c r="AS68" s="1010"/>
      <c r="AT68" s="1010"/>
      <c r="AU68" s="1010" t="s">
        <v>585</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2">
      <c r="A69" s="234">
        <v>2</v>
      </c>
      <c r="B69" s="1002" t="s">
        <v>587</v>
      </c>
      <c r="C69" s="1003"/>
      <c r="D69" s="1003"/>
      <c r="E69" s="1003"/>
      <c r="F69" s="1003"/>
      <c r="G69" s="1003"/>
      <c r="H69" s="1003"/>
      <c r="I69" s="1003"/>
      <c r="J69" s="1003"/>
      <c r="K69" s="1003"/>
      <c r="L69" s="1003"/>
      <c r="M69" s="1003"/>
      <c r="N69" s="1003"/>
      <c r="O69" s="1003"/>
      <c r="P69" s="1004"/>
      <c r="Q69" s="1005">
        <v>4953</v>
      </c>
      <c r="R69" s="999"/>
      <c r="S69" s="999"/>
      <c r="T69" s="999"/>
      <c r="U69" s="999"/>
      <c r="V69" s="999">
        <v>4900</v>
      </c>
      <c r="W69" s="999"/>
      <c r="X69" s="999"/>
      <c r="Y69" s="999"/>
      <c r="Z69" s="999"/>
      <c r="AA69" s="999">
        <v>53</v>
      </c>
      <c r="AB69" s="999"/>
      <c r="AC69" s="999"/>
      <c r="AD69" s="999"/>
      <c r="AE69" s="999"/>
      <c r="AF69" s="999">
        <v>53</v>
      </c>
      <c r="AG69" s="999"/>
      <c r="AH69" s="999"/>
      <c r="AI69" s="999"/>
      <c r="AJ69" s="999"/>
      <c r="AK69" s="999">
        <v>20</v>
      </c>
      <c r="AL69" s="999"/>
      <c r="AM69" s="999"/>
      <c r="AN69" s="999"/>
      <c r="AO69" s="999"/>
      <c r="AP69" s="999">
        <v>1212</v>
      </c>
      <c r="AQ69" s="999"/>
      <c r="AR69" s="999"/>
      <c r="AS69" s="999"/>
      <c r="AT69" s="999"/>
      <c r="AU69" s="999">
        <v>1007</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2">
      <c r="A70" s="234">
        <v>3</v>
      </c>
      <c r="B70" s="1002" t="s">
        <v>588</v>
      </c>
      <c r="C70" s="1003"/>
      <c r="D70" s="1003"/>
      <c r="E70" s="1003"/>
      <c r="F70" s="1003"/>
      <c r="G70" s="1003"/>
      <c r="H70" s="1003"/>
      <c r="I70" s="1003"/>
      <c r="J70" s="1003"/>
      <c r="K70" s="1003"/>
      <c r="L70" s="1003"/>
      <c r="M70" s="1003"/>
      <c r="N70" s="1003"/>
      <c r="O70" s="1003"/>
      <c r="P70" s="1004"/>
      <c r="Q70" s="1005">
        <v>147</v>
      </c>
      <c r="R70" s="999"/>
      <c r="S70" s="999"/>
      <c r="T70" s="999"/>
      <c r="U70" s="999"/>
      <c r="V70" s="999">
        <v>125</v>
      </c>
      <c r="W70" s="999"/>
      <c r="X70" s="999"/>
      <c r="Y70" s="999"/>
      <c r="Z70" s="999"/>
      <c r="AA70" s="999">
        <v>22</v>
      </c>
      <c r="AB70" s="999"/>
      <c r="AC70" s="999"/>
      <c r="AD70" s="999"/>
      <c r="AE70" s="999"/>
      <c r="AF70" s="999">
        <v>22</v>
      </c>
      <c r="AG70" s="999"/>
      <c r="AH70" s="999"/>
      <c r="AI70" s="999"/>
      <c r="AJ70" s="999"/>
      <c r="AK70" s="999" t="s">
        <v>585</v>
      </c>
      <c r="AL70" s="999"/>
      <c r="AM70" s="999"/>
      <c r="AN70" s="999"/>
      <c r="AO70" s="999"/>
      <c r="AP70" s="999" t="s">
        <v>585</v>
      </c>
      <c r="AQ70" s="999"/>
      <c r="AR70" s="999"/>
      <c r="AS70" s="999"/>
      <c r="AT70" s="999"/>
      <c r="AU70" s="999" t="s">
        <v>585</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2">
      <c r="A71" s="234">
        <v>4</v>
      </c>
      <c r="B71" s="1002" t="s">
        <v>589</v>
      </c>
      <c r="C71" s="1003"/>
      <c r="D71" s="1003"/>
      <c r="E71" s="1003"/>
      <c r="F71" s="1003"/>
      <c r="G71" s="1003"/>
      <c r="H71" s="1003"/>
      <c r="I71" s="1003"/>
      <c r="J71" s="1003"/>
      <c r="K71" s="1003"/>
      <c r="L71" s="1003"/>
      <c r="M71" s="1003"/>
      <c r="N71" s="1003"/>
      <c r="O71" s="1003"/>
      <c r="P71" s="1004"/>
      <c r="Q71" s="1005">
        <v>7172</v>
      </c>
      <c r="R71" s="999"/>
      <c r="S71" s="999"/>
      <c r="T71" s="999"/>
      <c r="U71" s="999"/>
      <c r="V71" s="999">
        <v>6595</v>
      </c>
      <c r="W71" s="999"/>
      <c r="X71" s="999"/>
      <c r="Y71" s="999"/>
      <c r="Z71" s="999"/>
      <c r="AA71" s="999">
        <v>576</v>
      </c>
      <c r="AB71" s="999"/>
      <c r="AC71" s="999"/>
      <c r="AD71" s="999"/>
      <c r="AE71" s="999"/>
      <c r="AF71" s="999">
        <v>576</v>
      </c>
      <c r="AG71" s="999"/>
      <c r="AH71" s="999"/>
      <c r="AI71" s="999"/>
      <c r="AJ71" s="999"/>
      <c r="AK71" s="999">
        <v>2440</v>
      </c>
      <c r="AL71" s="999"/>
      <c r="AM71" s="999"/>
      <c r="AN71" s="999"/>
      <c r="AO71" s="999"/>
      <c r="AP71" s="999" t="s">
        <v>585</v>
      </c>
      <c r="AQ71" s="999"/>
      <c r="AR71" s="999"/>
      <c r="AS71" s="999"/>
      <c r="AT71" s="999"/>
      <c r="AU71" s="999" t="s">
        <v>585</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2">
      <c r="A72" s="234">
        <v>5</v>
      </c>
      <c r="B72" s="1002" t="s">
        <v>590</v>
      </c>
      <c r="C72" s="1003"/>
      <c r="D72" s="1003"/>
      <c r="E72" s="1003"/>
      <c r="F72" s="1003"/>
      <c r="G72" s="1003"/>
      <c r="H72" s="1003"/>
      <c r="I72" s="1003"/>
      <c r="J72" s="1003"/>
      <c r="K72" s="1003"/>
      <c r="L72" s="1003"/>
      <c r="M72" s="1003"/>
      <c r="N72" s="1003"/>
      <c r="O72" s="1003"/>
      <c r="P72" s="1004"/>
      <c r="Q72" s="1005">
        <v>89</v>
      </c>
      <c r="R72" s="999"/>
      <c r="S72" s="999"/>
      <c r="T72" s="999"/>
      <c r="U72" s="999"/>
      <c r="V72" s="999">
        <v>83</v>
      </c>
      <c r="W72" s="999"/>
      <c r="X72" s="999"/>
      <c r="Y72" s="999"/>
      <c r="Z72" s="999"/>
      <c r="AA72" s="999">
        <v>6</v>
      </c>
      <c r="AB72" s="999"/>
      <c r="AC72" s="999"/>
      <c r="AD72" s="999"/>
      <c r="AE72" s="999"/>
      <c r="AF72" s="999">
        <v>6</v>
      </c>
      <c r="AG72" s="999"/>
      <c r="AH72" s="999"/>
      <c r="AI72" s="999"/>
      <c r="AJ72" s="999"/>
      <c r="AK72" s="999">
        <v>3</v>
      </c>
      <c r="AL72" s="999"/>
      <c r="AM72" s="999"/>
      <c r="AN72" s="999"/>
      <c r="AO72" s="999"/>
      <c r="AP72" s="999" t="s">
        <v>585</v>
      </c>
      <c r="AQ72" s="999"/>
      <c r="AR72" s="999"/>
      <c r="AS72" s="999"/>
      <c r="AT72" s="999"/>
      <c r="AU72" s="999" t="s">
        <v>585</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2">
      <c r="A73" s="234">
        <v>6</v>
      </c>
      <c r="B73" s="1002" t="s">
        <v>591</v>
      </c>
      <c r="C73" s="1003"/>
      <c r="D73" s="1003"/>
      <c r="E73" s="1003"/>
      <c r="F73" s="1003"/>
      <c r="G73" s="1003"/>
      <c r="H73" s="1003"/>
      <c r="I73" s="1003"/>
      <c r="J73" s="1003"/>
      <c r="K73" s="1003"/>
      <c r="L73" s="1003"/>
      <c r="M73" s="1003"/>
      <c r="N73" s="1003"/>
      <c r="O73" s="1003"/>
      <c r="P73" s="1004"/>
      <c r="Q73" s="1005">
        <v>252958</v>
      </c>
      <c r="R73" s="999"/>
      <c r="S73" s="999"/>
      <c r="T73" s="999"/>
      <c r="U73" s="999"/>
      <c r="V73" s="999">
        <v>245877</v>
      </c>
      <c r="W73" s="999"/>
      <c r="X73" s="999"/>
      <c r="Y73" s="999"/>
      <c r="Z73" s="999"/>
      <c r="AA73" s="999">
        <v>7081</v>
      </c>
      <c r="AB73" s="999"/>
      <c r="AC73" s="999"/>
      <c r="AD73" s="999"/>
      <c r="AE73" s="999"/>
      <c r="AF73" s="999">
        <v>7081</v>
      </c>
      <c r="AG73" s="999"/>
      <c r="AH73" s="999"/>
      <c r="AI73" s="999"/>
      <c r="AJ73" s="999"/>
      <c r="AK73" s="999">
        <v>2765</v>
      </c>
      <c r="AL73" s="999"/>
      <c r="AM73" s="999"/>
      <c r="AN73" s="999"/>
      <c r="AO73" s="999"/>
      <c r="AP73" s="999" t="s">
        <v>585</v>
      </c>
      <c r="AQ73" s="999"/>
      <c r="AR73" s="999"/>
      <c r="AS73" s="999"/>
      <c r="AT73" s="999"/>
      <c r="AU73" s="999" t="s">
        <v>585</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2">
      <c r="A74" s="234">
        <v>7</v>
      </c>
      <c r="B74" s="1002" t="s">
        <v>592</v>
      </c>
      <c r="C74" s="1003"/>
      <c r="D74" s="1003"/>
      <c r="E74" s="1003"/>
      <c r="F74" s="1003"/>
      <c r="G74" s="1003"/>
      <c r="H74" s="1003"/>
      <c r="I74" s="1003"/>
      <c r="J74" s="1003"/>
      <c r="K74" s="1003"/>
      <c r="L74" s="1003"/>
      <c r="M74" s="1003"/>
      <c r="N74" s="1003"/>
      <c r="O74" s="1003"/>
      <c r="P74" s="1004"/>
      <c r="Q74" s="1005">
        <v>1769</v>
      </c>
      <c r="R74" s="999"/>
      <c r="S74" s="999"/>
      <c r="T74" s="999"/>
      <c r="U74" s="999"/>
      <c r="V74" s="999">
        <v>1748</v>
      </c>
      <c r="W74" s="999"/>
      <c r="X74" s="999"/>
      <c r="Y74" s="999"/>
      <c r="Z74" s="999"/>
      <c r="AA74" s="999">
        <v>21</v>
      </c>
      <c r="AB74" s="999"/>
      <c r="AC74" s="999"/>
      <c r="AD74" s="999"/>
      <c r="AE74" s="999"/>
      <c r="AF74" s="999">
        <v>21</v>
      </c>
      <c r="AG74" s="999"/>
      <c r="AH74" s="999"/>
      <c r="AI74" s="999"/>
      <c r="AJ74" s="999"/>
      <c r="AK74" s="999">
        <v>1</v>
      </c>
      <c r="AL74" s="999"/>
      <c r="AM74" s="999"/>
      <c r="AN74" s="999"/>
      <c r="AO74" s="999"/>
      <c r="AP74" s="999">
        <v>290</v>
      </c>
      <c r="AQ74" s="999"/>
      <c r="AR74" s="999"/>
      <c r="AS74" s="999"/>
      <c r="AT74" s="999"/>
      <c r="AU74" s="999">
        <v>76</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2">
      <c r="A75" s="234">
        <v>8</v>
      </c>
      <c r="B75" s="1002" t="s">
        <v>593</v>
      </c>
      <c r="C75" s="1003"/>
      <c r="D75" s="1003"/>
      <c r="E75" s="1003"/>
      <c r="F75" s="1003"/>
      <c r="G75" s="1003"/>
      <c r="H75" s="1003"/>
      <c r="I75" s="1003"/>
      <c r="J75" s="1003"/>
      <c r="K75" s="1003"/>
      <c r="L75" s="1003"/>
      <c r="M75" s="1003"/>
      <c r="N75" s="1003"/>
      <c r="O75" s="1003"/>
      <c r="P75" s="1004"/>
      <c r="Q75" s="1006">
        <v>12155</v>
      </c>
      <c r="R75" s="1007"/>
      <c r="S75" s="1007"/>
      <c r="T75" s="1007"/>
      <c r="U75" s="1008"/>
      <c r="V75" s="1009">
        <v>12742</v>
      </c>
      <c r="W75" s="1007"/>
      <c r="X75" s="1007"/>
      <c r="Y75" s="1007"/>
      <c r="Z75" s="1008"/>
      <c r="AA75" s="1009">
        <v>-587</v>
      </c>
      <c r="AB75" s="1007"/>
      <c r="AC75" s="1007"/>
      <c r="AD75" s="1007"/>
      <c r="AE75" s="1008"/>
      <c r="AF75" s="1009">
        <v>4492</v>
      </c>
      <c r="AG75" s="1007"/>
      <c r="AH75" s="1007"/>
      <c r="AI75" s="1007"/>
      <c r="AJ75" s="1008"/>
      <c r="AK75" s="1009" t="s">
        <v>585</v>
      </c>
      <c r="AL75" s="1007"/>
      <c r="AM75" s="1007"/>
      <c r="AN75" s="1007"/>
      <c r="AO75" s="1008"/>
      <c r="AP75" s="1009">
        <v>15511</v>
      </c>
      <c r="AQ75" s="1007"/>
      <c r="AR75" s="1007"/>
      <c r="AS75" s="1007"/>
      <c r="AT75" s="1008"/>
      <c r="AU75" s="1009">
        <v>472</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2">
      <c r="A76" s="234">
        <v>9</v>
      </c>
      <c r="B76" s="1002" t="s">
        <v>594</v>
      </c>
      <c r="C76" s="1003"/>
      <c r="D76" s="1003"/>
      <c r="E76" s="1003"/>
      <c r="F76" s="1003"/>
      <c r="G76" s="1003"/>
      <c r="H76" s="1003"/>
      <c r="I76" s="1003"/>
      <c r="J76" s="1003"/>
      <c r="K76" s="1003"/>
      <c r="L76" s="1003"/>
      <c r="M76" s="1003"/>
      <c r="N76" s="1003"/>
      <c r="O76" s="1003"/>
      <c r="P76" s="1004"/>
      <c r="Q76" s="1006">
        <v>394</v>
      </c>
      <c r="R76" s="1007"/>
      <c r="S76" s="1007"/>
      <c r="T76" s="1007"/>
      <c r="U76" s="1008"/>
      <c r="V76" s="1009">
        <v>484</v>
      </c>
      <c r="W76" s="1007"/>
      <c r="X76" s="1007"/>
      <c r="Y76" s="1007"/>
      <c r="Z76" s="1008"/>
      <c r="AA76" s="1009">
        <v>-90</v>
      </c>
      <c r="AB76" s="1007"/>
      <c r="AC76" s="1007"/>
      <c r="AD76" s="1007"/>
      <c r="AE76" s="1008"/>
      <c r="AF76" s="1009">
        <v>301</v>
      </c>
      <c r="AG76" s="1007"/>
      <c r="AH76" s="1007"/>
      <c r="AI76" s="1007"/>
      <c r="AJ76" s="1008"/>
      <c r="AK76" s="1009" t="s">
        <v>585</v>
      </c>
      <c r="AL76" s="1007"/>
      <c r="AM76" s="1007"/>
      <c r="AN76" s="1007"/>
      <c r="AO76" s="1008"/>
      <c r="AP76" s="1009" t="s">
        <v>585</v>
      </c>
      <c r="AQ76" s="1007"/>
      <c r="AR76" s="1007"/>
      <c r="AS76" s="1007"/>
      <c r="AT76" s="1008"/>
      <c r="AU76" s="1009" t="s">
        <v>585</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2">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2">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2">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2">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2">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2">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2">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2">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2">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2">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2">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5">
      <c r="A88" s="236" t="s">
        <v>392</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12553</v>
      </c>
      <c r="AG88" s="987"/>
      <c r="AH88" s="987"/>
      <c r="AI88" s="987"/>
      <c r="AJ88" s="987"/>
      <c r="AK88" s="991"/>
      <c r="AL88" s="991"/>
      <c r="AM88" s="991"/>
      <c r="AN88" s="991"/>
      <c r="AO88" s="991"/>
      <c r="AP88" s="987">
        <v>26837</v>
      </c>
      <c r="AQ88" s="987"/>
      <c r="AR88" s="987"/>
      <c r="AS88" s="987"/>
      <c r="AT88" s="987"/>
      <c r="AU88" s="987">
        <v>1555</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6262</v>
      </c>
      <c r="CS102" s="981"/>
      <c r="CT102" s="981"/>
      <c r="CU102" s="981"/>
      <c r="CV102" s="982"/>
      <c r="CW102" s="980">
        <v>1483</v>
      </c>
      <c r="CX102" s="981"/>
      <c r="CY102" s="981"/>
      <c r="CZ102" s="981"/>
      <c r="DA102" s="982"/>
      <c r="DB102" s="980">
        <v>1269</v>
      </c>
      <c r="DC102" s="981"/>
      <c r="DD102" s="981"/>
      <c r="DE102" s="981"/>
      <c r="DF102" s="982"/>
      <c r="DG102" s="980" t="s">
        <v>605</v>
      </c>
      <c r="DH102" s="981"/>
      <c r="DI102" s="981"/>
      <c r="DJ102" s="981"/>
      <c r="DK102" s="982"/>
      <c r="DL102" s="980">
        <v>59</v>
      </c>
      <c r="DM102" s="981"/>
      <c r="DN102" s="981"/>
      <c r="DO102" s="981"/>
      <c r="DP102" s="982"/>
      <c r="DQ102" s="980">
        <v>6</v>
      </c>
      <c r="DR102" s="981"/>
      <c r="DS102" s="981"/>
      <c r="DT102" s="981"/>
      <c r="DU102" s="982"/>
      <c r="DV102" s="965"/>
      <c r="DW102" s="966"/>
      <c r="DX102" s="966"/>
      <c r="DY102" s="966"/>
      <c r="DZ102" s="967"/>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2">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306</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306</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306</v>
      </c>
      <c r="DR109" s="924"/>
      <c r="DS109" s="924"/>
      <c r="DT109" s="924"/>
      <c r="DU109" s="925"/>
      <c r="DV109" s="926" t="s">
        <v>434</v>
      </c>
      <c r="DW109" s="924"/>
      <c r="DX109" s="924"/>
      <c r="DY109" s="924"/>
      <c r="DZ109" s="957"/>
    </row>
    <row r="110" spans="1:131" s="226" customFormat="1" ht="26.25" customHeight="1" x14ac:dyDescent="0.2">
      <c r="A110" s="835" t="s">
        <v>436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13601164</v>
      </c>
      <c r="AB110" s="917"/>
      <c r="AC110" s="917"/>
      <c r="AD110" s="917"/>
      <c r="AE110" s="918"/>
      <c r="AF110" s="919">
        <v>13702144</v>
      </c>
      <c r="AG110" s="917"/>
      <c r="AH110" s="917"/>
      <c r="AI110" s="917"/>
      <c r="AJ110" s="918"/>
      <c r="AK110" s="919">
        <v>13640143</v>
      </c>
      <c r="AL110" s="917"/>
      <c r="AM110" s="917"/>
      <c r="AN110" s="917"/>
      <c r="AO110" s="918"/>
      <c r="AP110" s="920">
        <v>17.5</v>
      </c>
      <c r="AQ110" s="921"/>
      <c r="AR110" s="921"/>
      <c r="AS110" s="921"/>
      <c r="AT110" s="922"/>
      <c r="AU110" s="958" t="s">
        <v>73</v>
      </c>
      <c r="AV110" s="959"/>
      <c r="AW110" s="959"/>
      <c r="AX110" s="959"/>
      <c r="AY110" s="959"/>
      <c r="AZ110" s="888" t="s">
        <v>437</v>
      </c>
      <c r="BA110" s="836"/>
      <c r="BB110" s="836"/>
      <c r="BC110" s="836"/>
      <c r="BD110" s="836"/>
      <c r="BE110" s="836"/>
      <c r="BF110" s="836"/>
      <c r="BG110" s="836"/>
      <c r="BH110" s="836"/>
      <c r="BI110" s="836"/>
      <c r="BJ110" s="836"/>
      <c r="BK110" s="836"/>
      <c r="BL110" s="836"/>
      <c r="BM110" s="836"/>
      <c r="BN110" s="836"/>
      <c r="BO110" s="836"/>
      <c r="BP110" s="837"/>
      <c r="BQ110" s="889">
        <v>153169544</v>
      </c>
      <c r="BR110" s="870"/>
      <c r="BS110" s="870"/>
      <c r="BT110" s="870"/>
      <c r="BU110" s="870"/>
      <c r="BV110" s="870">
        <v>149362388</v>
      </c>
      <c r="BW110" s="870"/>
      <c r="BX110" s="870"/>
      <c r="BY110" s="870"/>
      <c r="BZ110" s="870"/>
      <c r="CA110" s="870">
        <v>150650724</v>
      </c>
      <c r="CB110" s="870"/>
      <c r="CC110" s="870"/>
      <c r="CD110" s="870"/>
      <c r="CE110" s="870"/>
      <c r="CF110" s="894">
        <v>193.1</v>
      </c>
      <c r="CG110" s="895"/>
      <c r="CH110" s="895"/>
      <c r="CI110" s="895"/>
      <c r="CJ110" s="895"/>
      <c r="CK110" s="954" t="s">
        <v>438</v>
      </c>
      <c r="CL110" s="847"/>
      <c r="CM110" s="888" t="s">
        <v>439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440</v>
      </c>
      <c r="DH110" s="870"/>
      <c r="DI110" s="870"/>
      <c r="DJ110" s="870"/>
      <c r="DK110" s="870"/>
      <c r="DL110" s="870" t="s">
        <v>130</v>
      </c>
      <c r="DM110" s="870"/>
      <c r="DN110" s="870"/>
      <c r="DO110" s="870"/>
      <c r="DP110" s="870"/>
      <c r="DQ110" s="870" t="s">
        <v>130</v>
      </c>
      <c r="DR110" s="870"/>
      <c r="DS110" s="870"/>
      <c r="DT110" s="870"/>
      <c r="DU110" s="870"/>
      <c r="DV110" s="871" t="s">
        <v>441</v>
      </c>
      <c r="DW110" s="871"/>
      <c r="DX110" s="871"/>
      <c r="DY110" s="871"/>
      <c r="DZ110" s="872"/>
    </row>
    <row r="111" spans="1:131" s="226" customFormat="1" ht="26.25" customHeight="1" x14ac:dyDescent="0.2">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440</v>
      </c>
      <c r="AB111" s="947"/>
      <c r="AC111" s="947"/>
      <c r="AD111" s="947"/>
      <c r="AE111" s="948"/>
      <c r="AF111" s="949" t="s">
        <v>440</v>
      </c>
      <c r="AG111" s="947"/>
      <c r="AH111" s="947"/>
      <c r="AI111" s="947"/>
      <c r="AJ111" s="948"/>
      <c r="AK111" s="949" t="s">
        <v>130</v>
      </c>
      <c r="AL111" s="947"/>
      <c r="AM111" s="947"/>
      <c r="AN111" s="947"/>
      <c r="AO111" s="948"/>
      <c r="AP111" s="950" t="s">
        <v>130</v>
      </c>
      <c r="AQ111" s="951"/>
      <c r="AR111" s="951"/>
      <c r="AS111" s="951"/>
      <c r="AT111" s="952"/>
      <c r="AU111" s="960"/>
      <c r="AV111" s="961"/>
      <c r="AW111" s="961"/>
      <c r="AX111" s="961"/>
      <c r="AY111" s="961"/>
      <c r="AZ111" s="843" t="s">
        <v>443</v>
      </c>
      <c r="BA111" s="780"/>
      <c r="BB111" s="780"/>
      <c r="BC111" s="780"/>
      <c r="BD111" s="780"/>
      <c r="BE111" s="780"/>
      <c r="BF111" s="780"/>
      <c r="BG111" s="780"/>
      <c r="BH111" s="780"/>
      <c r="BI111" s="780"/>
      <c r="BJ111" s="780"/>
      <c r="BK111" s="780"/>
      <c r="BL111" s="780"/>
      <c r="BM111" s="780"/>
      <c r="BN111" s="780"/>
      <c r="BO111" s="780"/>
      <c r="BP111" s="781"/>
      <c r="BQ111" s="844" t="s">
        <v>440</v>
      </c>
      <c r="BR111" s="845"/>
      <c r="BS111" s="845"/>
      <c r="BT111" s="845"/>
      <c r="BU111" s="845"/>
      <c r="BV111" s="845" t="s">
        <v>441</v>
      </c>
      <c r="BW111" s="845"/>
      <c r="BX111" s="845"/>
      <c r="BY111" s="845"/>
      <c r="BZ111" s="845"/>
      <c r="CA111" s="845" t="s">
        <v>130</v>
      </c>
      <c r="CB111" s="845"/>
      <c r="CC111" s="845"/>
      <c r="CD111" s="845"/>
      <c r="CE111" s="845"/>
      <c r="CF111" s="903" t="s">
        <v>441</v>
      </c>
      <c r="CG111" s="904"/>
      <c r="CH111" s="904"/>
      <c r="CI111" s="904"/>
      <c r="CJ111" s="904"/>
      <c r="CK111" s="955"/>
      <c r="CL111" s="849"/>
      <c r="CM111" s="843" t="s">
        <v>444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130</v>
      </c>
      <c r="DH111" s="845"/>
      <c r="DI111" s="845"/>
      <c r="DJ111" s="845"/>
      <c r="DK111" s="845"/>
      <c r="DL111" s="845" t="s">
        <v>440</v>
      </c>
      <c r="DM111" s="845"/>
      <c r="DN111" s="845"/>
      <c r="DO111" s="845"/>
      <c r="DP111" s="845"/>
      <c r="DQ111" s="845" t="s">
        <v>130</v>
      </c>
      <c r="DR111" s="845"/>
      <c r="DS111" s="845"/>
      <c r="DT111" s="845"/>
      <c r="DU111" s="845"/>
      <c r="DV111" s="822" t="s">
        <v>440</v>
      </c>
      <c r="DW111" s="822"/>
      <c r="DX111" s="822"/>
      <c r="DY111" s="822"/>
      <c r="DZ111" s="823"/>
    </row>
    <row r="112" spans="1:131" s="226" customFormat="1" ht="26.25" customHeight="1" x14ac:dyDescent="0.2">
      <c r="A112" s="940" t="s">
        <v>445</v>
      </c>
      <c r="B112" s="941"/>
      <c r="C112" s="780" t="s">
        <v>446</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441</v>
      </c>
      <c r="AB112" s="808"/>
      <c r="AC112" s="808"/>
      <c r="AD112" s="808"/>
      <c r="AE112" s="809"/>
      <c r="AF112" s="810" t="s">
        <v>441</v>
      </c>
      <c r="AG112" s="808"/>
      <c r="AH112" s="808"/>
      <c r="AI112" s="808"/>
      <c r="AJ112" s="809"/>
      <c r="AK112" s="810" t="s">
        <v>447</v>
      </c>
      <c r="AL112" s="808"/>
      <c r="AM112" s="808"/>
      <c r="AN112" s="808"/>
      <c r="AO112" s="809"/>
      <c r="AP112" s="852" t="s">
        <v>440</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23210204</v>
      </c>
      <c r="BR112" s="845"/>
      <c r="BS112" s="845"/>
      <c r="BT112" s="845"/>
      <c r="BU112" s="845"/>
      <c r="BV112" s="845">
        <v>21015274</v>
      </c>
      <c r="BW112" s="845"/>
      <c r="BX112" s="845"/>
      <c r="BY112" s="845"/>
      <c r="BZ112" s="845"/>
      <c r="CA112" s="845">
        <v>18959464</v>
      </c>
      <c r="CB112" s="845"/>
      <c r="CC112" s="845"/>
      <c r="CD112" s="845"/>
      <c r="CE112" s="845"/>
      <c r="CF112" s="903">
        <v>24.3</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130</v>
      </c>
      <c r="DH112" s="845"/>
      <c r="DI112" s="845"/>
      <c r="DJ112" s="845"/>
      <c r="DK112" s="845"/>
      <c r="DL112" s="845" t="s">
        <v>130</v>
      </c>
      <c r="DM112" s="845"/>
      <c r="DN112" s="845"/>
      <c r="DO112" s="845"/>
      <c r="DP112" s="845"/>
      <c r="DQ112" s="845" t="s">
        <v>440</v>
      </c>
      <c r="DR112" s="845"/>
      <c r="DS112" s="845"/>
      <c r="DT112" s="845"/>
      <c r="DU112" s="845"/>
      <c r="DV112" s="822" t="s">
        <v>440</v>
      </c>
      <c r="DW112" s="822"/>
      <c r="DX112" s="822"/>
      <c r="DY112" s="822"/>
      <c r="DZ112" s="823"/>
    </row>
    <row r="113" spans="1:130" s="226" customFormat="1" ht="26.25" customHeight="1" x14ac:dyDescent="0.2">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2139977</v>
      </c>
      <c r="AB113" s="947"/>
      <c r="AC113" s="947"/>
      <c r="AD113" s="947"/>
      <c r="AE113" s="948"/>
      <c r="AF113" s="949">
        <v>1836251</v>
      </c>
      <c r="AG113" s="947"/>
      <c r="AH113" s="947"/>
      <c r="AI113" s="947"/>
      <c r="AJ113" s="948"/>
      <c r="AK113" s="949">
        <v>1801197</v>
      </c>
      <c r="AL113" s="947"/>
      <c r="AM113" s="947"/>
      <c r="AN113" s="947"/>
      <c r="AO113" s="948"/>
      <c r="AP113" s="950">
        <v>2.2999999999999998</v>
      </c>
      <c r="AQ113" s="951"/>
      <c r="AR113" s="951"/>
      <c r="AS113" s="951"/>
      <c r="AT113" s="952"/>
      <c r="AU113" s="960"/>
      <c r="AV113" s="961"/>
      <c r="AW113" s="961"/>
      <c r="AX113" s="961"/>
      <c r="AY113" s="961"/>
      <c r="AZ113" s="843" t="s">
        <v>451</v>
      </c>
      <c r="BA113" s="780"/>
      <c r="BB113" s="780"/>
      <c r="BC113" s="780"/>
      <c r="BD113" s="780"/>
      <c r="BE113" s="780"/>
      <c r="BF113" s="780"/>
      <c r="BG113" s="780"/>
      <c r="BH113" s="780"/>
      <c r="BI113" s="780"/>
      <c r="BJ113" s="780"/>
      <c r="BK113" s="780"/>
      <c r="BL113" s="780"/>
      <c r="BM113" s="780"/>
      <c r="BN113" s="780"/>
      <c r="BO113" s="780"/>
      <c r="BP113" s="781"/>
      <c r="BQ113" s="844">
        <v>1841742</v>
      </c>
      <c r="BR113" s="845"/>
      <c r="BS113" s="845"/>
      <c r="BT113" s="845"/>
      <c r="BU113" s="845"/>
      <c r="BV113" s="845">
        <v>1777943</v>
      </c>
      <c r="BW113" s="845"/>
      <c r="BX113" s="845"/>
      <c r="BY113" s="845"/>
      <c r="BZ113" s="845"/>
      <c r="CA113" s="845">
        <v>1554965</v>
      </c>
      <c r="CB113" s="845"/>
      <c r="CC113" s="845"/>
      <c r="CD113" s="845"/>
      <c r="CE113" s="845"/>
      <c r="CF113" s="903">
        <v>2</v>
      </c>
      <c r="CG113" s="904"/>
      <c r="CH113" s="904"/>
      <c r="CI113" s="904"/>
      <c r="CJ113" s="904"/>
      <c r="CK113" s="955"/>
      <c r="CL113" s="849"/>
      <c r="CM113" s="843"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130</v>
      </c>
      <c r="DH113" s="808"/>
      <c r="DI113" s="808"/>
      <c r="DJ113" s="808"/>
      <c r="DK113" s="809"/>
      <c r="DL113" s="810" t="s">
        <v>130</v>
      </c>
      <c r="DM113" s="808"/>
      <c r="DN113" s="808"/>
      <c r="DO113" s="808"/>
      <c r="DP113" s="809"/>
      <c r="DQ113" s="810" t="s">
        <v>130</v>
      </c>
      <c r="DR113" s="808"/>
      <c r="DS113" s="808"/>
      <c r="DT113" s="808"/>
      <c r="DU113" s="809"/>
      <c r="DV113" s="852" t="s">
        <v>130</v>
      </c>
      <c r="DW113" s="853"/>
      <c r="DX113" s="853"/>
      <c r="DY113" s="853"/>
      <c r="DZ113" s="854"/>
    </row>
    <row r="114" spans="1:130" s="226" customFormat="1" ht="26.25" customHeight="1" x14ac:dyDescent="0.2">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279632</v>
      </c>
      <c r="AB114" s="808"/>
      <c r="AC114" s="808"/>
      <c r="AD114" s="808"/>
      <c r="AE114" s="809"/>
      <c r="AF114" s="810">
        <v>306522</v>
      </c>
      <c r="AG114" s="808"/>
      <c r="AH114" s="808"/>
      <c r="AI114" s="808"/>
      <c r="AJ114" s="809"/>
      <c r="AK114" s="810">
        <v>320467</v>
      </c>
      <c r="AL114" s="808"/>
      <c r="AM114" s="808"/>
      <c r="AN114" s="808"/>
      <c r="AO114" s="809"/>
      <c r="AP114" s="852">
        <v>0.4</v>
      </c>
      <c r="AQ114" s="853"/>
      <c r="AR114" s="853"/>
      <c r="AS114" s="853"/>
      <c r="AT114" s="854"/>
      <c r="AU114" s="960"/>
      <c r="AV114" s="961"/>
      <c r="AW114" s="961"/>
      <c r="AX114" s="961"/>
      <c r="AY114" s="961"/>
      <c r="AZ114" s="843" t="s">
        <v>454</v>
      </c>
      <c r="BA114" s="780"/>
      <c r="BB114" s="780"/>
      <c r="BC114" s="780"/>
      <c r="BD114" s="780"/>
      <c r="BE114" s="780"/>
      <c r="BF114" s="780"/>
      <c r="BG114" s="780"/>
      <c r="BH114" s="780"/>
      <c r="BI114" s="780"/>
      <c r="BJ114" s="780"/>
      <c r="BK114" s="780"/>
      <c r="BL114" s="780"/>
      <c r="BM114" s="780"/>
      <c r="BN114" s="780"/>
      <c r="BO114" s="780"/>
      <c r="BP114" s="781"/>
      <c r="BQ114" s="844">
        <v>15015887</v>
      </c>
      <c r="BR114" s="845"/>
      <c r="BS114" s="845"/>
      <c r="BT114" s="845"/>
      <c r="BU114" s="845"/>
      <c r="BV114" s="845">
        <v>15336836</v>
      </c>
      <c r="BW114" s="845"/>
      <c r="BX114" s="845"/>
      <c r="BY114" s="845"/>
      <c r="BZ114" s="845"/>
      <c r="CA114" s="845">
        <v>15558514</v>
      </c>
      <c r="CB114" s="845"/>
      <c r="CC114" s="845"/>
      <c r="CD114" s="845"/>
      <c r="CE114" s="845"/>
      <c r="CF114" s="903">
        <v>19.899999999999999</v>
      </c>
      <c r="CG114" s="904"/>
      <c r="CH114" s="904"/>
      <c r="CI114" s="904"/>
      <c r="CJ114" s="904"/>
      <c r="CK114" s="955"/>
      <c r="CL114" s="849"/>
      <c r="CM114" s="843"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130</v>
      </c>
      <c r="DH114" s="808"/>
      <c r="DI114" s="808"/>
      <c r="DJ114" s="808"/>
      <c r="DK114" s="809"/>
      <c r="DL114" s="810" t="s">
        <v>130</v>
      </c>
      <c r="DM114" s="808"/>
      <c r="DN114" s="808"/>
      <c r="DO114" s="808"/>
      <c r="DP114" s="809"/>
      <c r="DQ114" s="810" t="s">
        <v>441</v>
      </c>
      <c r="DR114" s="808"/>
      <c r="DS114" s="808"/>
      <c r="DT114" s="808"/>
      <c r="DU114" s="809"/>
      <c r="DV114" s="852" t="s">
        <v>441</v>
      </c>
      <c r="DW114" s="853"/>
      <c r="DX114" s="853"/>
      <c r="DY114" s="853"/>
      <c r="DZ114" s="854"/>
    </row>
    <row r="115" spans="1:130" s="226" customFormat="1" ht="26.25" customHeight="1" x14ac:dyDescent="0.2">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440</v>
      </c>
      <c r="AB115" s="947"/>
      <c r="AC115" s="947"/>
      <c r="AD115" s="947"/>
      <c r="AE115" s="948"/>
      <c r="AF115" s="949" t="s">
        <v>130</v>
      </c>
      <c r="AG115" s="947"/>
      <c r="AH115" s="947"/>
      <c r="AI115" s="947"/>
      <c r="AJ115" s="948"/>
      <c r="AK115" s="949" t="s">
        <v>440</v>
      </c>
      <c r="AL115" s="947"/>
      <c r="AM115" s="947"/>
      <c r="AN115" s="947"/>
      <c r="AO115" s="948"/>
      <c r="AP115" s="950" t="s">
        <v>441</v>
      </c>
      <c r="AQ115" s="951"/>
      <c r="AR115" s="951"/>
      <c r="AS115" s="951"/>
      <c r="AT115" s="952"/>
      <c r="AU115" s="960"/>
      <c r="AV115" s="961"/>
      <c r="AW115" s="961"/>
      <c r="AX115" s="961"/>
      <c r="AY115" s="961"/>
      <c r="AZ115" s="843" t="s">
        <v>457</v>
      </c>
      <c r="BA115" s="780"/>
      <c r="BB115" s="780"/>
      <c r="BC115" s="780"/>
      <c r="BD115" s="780"/>
      <c r="BE115" s="780"/>
      <c r="BF115" s="780"/>
      <c r="BG115" s="780"/>
      <c r="BH115" s="780"/>
      <c r="BI115" s="780"/>
      <c r="BJ115" s="780"/>
      <c r="BK115" s="780"/>
      <c r="BL115" s="780"/>
      <c r="BM115" s="780"/>
      <c r="BN115" s="780"/>
      <c r="BO115" s="780"/>
      <c r="BP115" s="781"/>
      <c r="BQ115" s="844">
        <v>209231</v>
      </c>
      <c r="BR115" s="845"/>
      <c r="BS115" s="845"/>
      <c r="BT115" s="845"/>
      <c r="BU115" s="845"/>
      <c r="BV115" s="845">
        <v>153995</v>
      </c>
      <c r="BW115" s="845"/>
      <c r="BX115" s="845"/>
      <c r="BY115" s="845"/>
      <c r="BZ115" s="845"/>
      <c r="CA115" s="845">
        <v>90912</v>
      </c>
      <c r="CB115" s="845"/>
      <c r="CC115" s="845"/>
      <c r="CD115" s="845"/>
      <c r="CE115" s="845"/>
      <c r="CF115" s="903">
        <v>0.1</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441</v>
      </c>
      <c r="DH115" s="808"/>
      <c r="DI115" s="808"/>
      <c r="DJ115" s="808"/>
      <c r="DK115" s="809"/>
      <c r="DL115" s="810" t="s">
        <v>440</v>
      </c>
      <c r="DM115" s="808"/>
      <c r="DN115" s="808"/>
      <c r="DO115" s="808"/>
      <c r="DP115" s="809"/>
      <c r="DQ115" s="810" t="s">
        <v>440</v>
      </c>
      <c r="DR115" s="808"/>
      <c r="DS115" s="808"/>
      <c r="DT115" s="808"/>
      <c r="DU115" s="809"/>
      <c r="DV115" s="852" t="s">
        <v>441</v>
      </c>
      <c r="DW115" s="853"/>
      <c r="DX115" s="853"/>
      <c r="DY115" s="853"/>
      <c r="DZ115" s="854"/>
    </row>
    <row r="116" spans="1:130" s="226" customFormat="1" ht="26.25" customHeight="1" x14ac:dyDescent="0.2">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163</v>
      </c>
      <c r="AB116" s="808"/>
      <c r="AC116" s="808"/>
      <c r="AD116" s="808"/>
      <c r="AE116" s="809"/>
      <c r="AF116" s="810">
        <v>524</v>
      </c>
      <c r="AG116" s="808"/>
      <c r="AH116" s="808"/>
      <c r="AI116" s="808"/>
      <c r="AJ116" s="809"/>
      <c r="AK116" s="810" t="s">
        <v>441</v>
      </c>
      <c r="AL116" s="808"/>
      <c r="AM116" s="808"/>
      <c r="AN116" s="808"/>
      <c r="AO116" s="809"/>
      <c r="AP116" s="852" t="s">
        <v>440</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440</v>
      </c>
      <c r="BR116" s="845"/>
      <c r="BS116" s="845"/>
      <c r="BT116" s="845"/>
      <c r="BU116" s="845"/>
      <c r="BV116" s="845" t="s">
        <v>441</v>
      </c>
      <c r="BW116" s="845"/>
      <c r="BX116" s="845"/>
      <c r="BY116" s="845"/>
      <c r="BZ116" s="845"/>
      <c r="CA116" s="845" t="s">
        <v>441</v>
      </c>
      <c r="CB116" s="845"/>
      <c r="CC116" s="845"/>
      <c r="CD116" s="845"/>
      <c r="CE116" s="845"/>
      <c r="CF116" s="903" t="s">
        <v>440</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440</v>
      </c>
      <c r="DH116" s="808"/>
      <c r="DI116" s="808"/>
      <c r="DJ116" s="808"/>
      <c r="DK116" s="809"/>
      <c r="DL116" s="810" t="s">
        <v>130</v>
      </c>
      <c r="DM116" s="808"/>
      <c r="DN116" s="808"/>
      <c r="DO116" s="808"/>
      <c r="DP116" s="809"/>
      <c r="DQ116" s="810" t="s">
        <v>130</v>
      </c>
      <c r="DR116" s="808"/>
      <c r="DS116" s="808"/>
      <c r="DT116" s="808"/>
      <c r="DU116" s="809"/>
      <c r="DV116" s="852" t="s">
        <v>130</v>
      </c>
      <c r="DW116" s="853"/>
      <c r="DX116" s="853"/>
      <c r="DY116" s="853"/>
      <c r="DZ116" s="854"/>
    </row>
    <row r="117" spans="1:130" s="226" customFormat="1" ht="26.25" customHeight="1" x14ac:dyDescent="0.2">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16020936</v>
      </c>
      <c r="AB117" s="931"/>
      <c r="AC117" s="931"/>
      <c r="AD117" s="931"/>
      <c r="AE117" s="932"/>
      <c r="AF117" s="933">
        <v>15845441</v>
      </c>
      <c r="AG117" s="931"/>
      <c r="AH117" s="931"/>
      <c r="AI117" s="931"/>
      <c r="AJ117" s="932"/>
      <c r="AK117" s="933">
        <v>15761807</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441</v>
      </c>
      <c r="BR117" s="845"/>
      <c r="BS117" s="845"/>
      <c r="BT117" s="845"/>
      <c r="BU117" s="845"/>
      <c r="BV117" s="845" t="s">
        <v>441</v>
      </c>
      <c r="BW117" s="845"/>
      <c r="BX117" s="845"/>
      <c r="BY117" s="845"/>
      <c r="BZ117" s="845"/>
      <c r="CA117" s="845" t="s">
        <v>441</v>
      </c>
      <c r="CB117" s="845"/>
      <c r="CC117" s="845"/>
      <c r="CD117" s="845"/>
      <c r="CE117" s="845"/>
      <c r="CF117" s="903" t="s">
        <v>130</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440</v>
      </c>
      <c r="DH117" s="808"/>
      <c r="DI117" s="808"/>
      <c r="DJ117" s="808"/>
      <c r="DK117" s="809"/>
      <c r="DL117" s="810" t="s">
        <v>440</v>
      </c>
      <c r="DM117" s="808"/>
      <c r="DN117" s="808"/>
      <c r="DO117" s="808"/>
      <c r="DP117" s="809"/>
      <c r="DQ117" s="810" t="s">
        <v>440</v>
      </c>
      <c r="DR117" s="808"/>
      <c r="DS117" s="808"/>
      <c r="DT117" s="808"/>
      <c r="DU117" s="809"/>
      <c r="DV117" s="852" t="s">
        <v>440</v>
      </c>
      <c r="DW117" s="853"/>
      <c r="DX117" s="853"/>
      <c r="DY117" s="853"/>
      <c r="DZ117" s="854"/>
    </row>
    <row r="118" spans="1:130" s="226" customFormat="1" ht="26.25" customHeight="1" x14ac:dyDescent="0.2">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306</v>
      </c>
      <c r="AL118" s="924"/>
      <c r="AM118" s="924"/>
      <c r="AN118" s="924"/>
      <c r="AO118" s="925"/>
      <c r="AP118" s="927" t="s">
        <v>434</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440</v>
      </c>
      <c r="BR118" s="873"/>
      <c r="BS118" s="873"/>
      <c r="BT118" s="873"/>
      <c r="BU118" s="873"/>
      <c r="BV118" s="873" t="s">
        <v>130</v>
      </c>
      <c r="BW118" s="873"/>
      <c r="BX118" s="873"/>
      <c r="BY118" s="873"/>
      <c r="BZ118" s="873"/>
      <c r="CA118" s="873" t="s">
        <v>130</v>
      </c>
      <c r="CB118" s="873"/>
      <c r="CC118" s="873"/>
      <c r="CD118" s="873"/>
      <c r="CE118" s="873"/>
      <c r="CF118" s="903" t="s">
        <v>440</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441</v>
      </c>
      <c r="DH118" s="808"/>
      <c r="DI118" s="808"/>
      <c r="DJ118" s="808"/>
      <c r="DK118" s="809"/>
      <c r="DL118" s="810" t="s">
        <v>130</v>
      </c>
      <c r="DM118" s="808"/>
      <c r="DN118" s="808"/>
      <c r="DO118" s="808"/>
      <c r="DP118" s="809"/>
      <c r="DQ118" s="810" t="s">
        <v>440</v>
      </c>
      <c r="DR118" s="808"/>
      <c r="DS118" s="808"/>
      <c r="DT118" s="808"/>
      <c r="DU118" s="809"/>
      <c r="DV118" s="852" t="s">
        <v>130</v>
      </c>
      <c r="DW118" s="853"/>
      <c r="DX118" s="853"/>
      <c r="DY118" s="853"/>
      <c r="DZ118" s="854"/>
    </row>
    <row r="119" spans="1:130" s="226" customFormat="1" ht="26.25" customHeight="1" x14ac:dyDescent="0.2">
      <c r="A119" s="846" t="s">
        <v>438</v>
      </c>
      <c r="B119" s="847"/>
      <c r="C119" s="888" t="s">
        <v>439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130</v>
      </c>
      <c r="AB119" s="917"/>
      <c r="AC119" s="917"/>
      <c r="AD119" s="917"/>
      <c r="AE119" s="918"/>
      <c r="AF119" s="919" t="s">
        <v>441</v>
      </c>
      <c r="AG119" s="917"/>
      <c r="AH119" s="917"/>
      <c r="AI119" s="917"/>
      <c r="AJ119" s="918"/>
      <c r="AK119" s="919" t="s">
        <v>441</v>
      </c>
      <c r="AL119" s="917"/>
      <c r="AM119" s="917"/>
      <c r="AN119" s="917"/>
      <c r="AO119" s="918"/>
      <c r="AP119" s="920" t="s">
        <v>441</v>
      </c>
      <c r="AQ119" s="921"/>
      <c r="AR119" s="921"/>
      <c r="AS119" s="921"/>
      <c r="AT119" s="922"/>
      <c r="AU119" s="962"/>
      <c r="AV119" s="963"/>
      <c r="AW119" s="963"/>
      <c r="AX119" s="963"/>
      <c r="AY119" s="963"/>
      <c r="AZ119" s="247" t="s">
        <v>188</v>
      </c>
      <c r="BA119" s="247"/>
      <c r="BB119" s="247"/>
      <c r="BC119" s="247"/>
      <c r="BD119" s="247"/>
      <c r="BE119" s="247"/>
      <c r="BF119" s="247"/>
      <c r="BG119" s="247"/>
      <c r="BH119" s="247"/>
      <c r="BI119" s="247"/>
      <c r="BJ119" s="247"/>
      <c r="BK119" s="247"/>
      <c r="BL119" s="247"/>
      <c r="BM119" s="247"/>
      <c r="BN119" s="247"/>
      <c r="BO119" s="905" t="s">
        <v>467</v>
      </c>
      <c r="BP119" s="906"/>
      <c r="BQ119" s="907">
        <v>193446608</v>
      </c>
      <c r="BR119" s="873"/>
      <c r="BS119" s="873"/>
      <c r="BT119" s="873"/>
      <c r="BU119" s="873"/>
      <c r="BV119" s="873">
        <v>187646436</v>
      </c>
      <c r="BW119" s="873"/>
      <c r="BX119" s="873"/>
      <c r="BY119" s="873"/>
      <c r="BZ119" s="873"/>
      <c r="CA119" s="873">
        <v>186814579</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130</v>
      </c>
      <c r="DH119" s="792"/>
      <c r="DI119" s="792"/>
      <c r="DJ119" s="792"/>
      <c r="DK119" s="793"/>
      <c r="DL119" s="794" t="s">
        <v>130</v>
      </c>
      <c r="DM119" s="792"/>
      <c r="DN119" s="792"/>
      <c r="DO119" s="792"/>
      <c r="DP119" s="793"/>
      <c r="DQ119" s="794" t="s">
        <v>130</v>
      </c>
      <c r="DR119" s="792"/>
      <c r="DS119" s="792"/>
      <c r="DT119" s="792"/>
      <c r="DU119" s="793"/>
      <c r="DV119" s="876" t="s">
        <v>130</v>
      </c>
      <c r="DW119" s="877"/>
      <c r="DX119" s="877"/>
      <c r="DY119" s="877"/>
      <c r="DZ119" s="878"/>
    </row>
    <row r="120" spans="1:130" s="226" customFormat="1" ht="26.25" customHeight="1" x14ac:dyDescent="0.2">
      <c r="A120" s="848"/>
      <c r="B120" s="849"/>
      <c r="C120" s="843" t="s">
        <v>444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130</v>
      </c>
      <c r="AB120" s="808"/>
      <c r="AC120" s="808"/>
      <c r="AD120" s="808"/>
      <c r="AE120" s="809"/>
      <c r="AF120" s="810" t="s">
        <v>440</v>
      </c>
      <c r="AG120" s="808"/>
      <c r="AH120" s="808"/>
      <c r="AI120" s="808"/>
      <c r="AJ120" s="809"/>
      <c r="AK120" s="810" t="s">
        <v>130</v>
      </c>
      <c r="AL120" s="808"/>
      <c r="AM120" s="808"/>
      <c r="AN120" s="808"/>
      <c r="AO120" s="809"/>
      <c r="AP120" s="852" t="s">
        <v>130</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17078291</v>
      </c>
      <c r="BR120" s="870"/>
      <c r="BS120" s="870"/>
      <c r="BT120" s="870"/>
      <c r="BU120" s="870"/>
      <c r="BV120" s="870">
        <v>18419822</v>
      </c>
      <c r="BW120" s="870"/>
      <c r="BX120" s="870"/>
      <c r="BY120" s="870"/>
      <c r="BZ120" s="870"/>
      <c r="CA120" s="870">
        <v>21915079</v>
      </c>
      <c r="CB120" s="870"/>
      <c r="CC120" s="870"/>
      <c r="CD120" s="870"/>
      <c r="CE120" s="870"/>
      <c r="CF120" s="894">
        <v>28.1</v>
      </c>
      <c r="CG120" s="895"/>
      <c r="CH120" s="895"/>
      <c r="CI120" s="895"/>
      <c r="CJ120" s="895"/>
      <c r="CK120" s="896" t="s">
        <v>471</v>
      </c>
      <c r="CL120" s="880"/>
      <c r="CM120" s="880"/>
      <c r="CN120" s="880"/>
      <c r="CO120" s="881"/>
      <c r="CP120" s="900" t="s">
        <v>409</v>
      </c>
      <c r="CQ120" s="901"/>
      <c r="CR120" s="901"/>
      <c r="CS120" s="901"/>
      <c r="CT120" s="901"/>
      <c r="CU120" s="901"/>
      <c r="CV120" s="901"/>
      <c r="CW120" s="901"/>
      <c r="CX120" s="901"/>
      <c r="CY120" s="901"/>
      <c r="CZ120" s="901"/>
      <c r="DA120" s="901"/>
      <c r="DB120" s="901"/>
      <c r="DC120" s="901"/>
      <c r="DD120" s="901"/>
      <c r="DE120" s="901"/>
      <c r="DF120" s="902"/>
      <c r="DG120" s="889">
        <v>22591529</v>
      </c>
      <c r="DH120" s="870"/>
      <c r="DI120" s="870"/>
      <c r="DJ120" s="870"/>
      <c r="DK120" s="870"/>
      <c r="DL120" s="870">
        <v>20469986</v>
      </c>
      <c r="DM120" s="870"/>
      <c r="DN120" s="870"/>
      <c r="DO120" s="870"/>
      <c r="DP120" s="870"/>
      <c r="DQ120" s="870">
        <v>18530901</v>
      </c>
      <c r="DR120" s="870"/>
      <c r="DS120" s="870"/>
      <c r="DT120" s="870"/>
      <c r="DU120" s="870"/>
      <c r="DV120" s="871">
        <v>23.7</v>
      </c>
      <c r="DW120" s="871"/>
      <c r="DX120" s="871"/>
      <c r="DY120" s="871"/>
      <c r="DZ120" s="872"/>
    </row>
    <row r="121" spans="1:130" s="226" customFormat="1" ht="26.25" customHeight="1" x14ac:dyDescent="0.2">
      <c r="A121" s="848"/>
      <c r="B121" s="849"/>
      <c r="C121" s="891" t="s">
        <v>472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130</v>
      </c>
      <c r="AB121" s="808"/>
      <c r="AC121" s="808"/>
      <c r="AD121" s="808"/>
      <c r="AE121" s="809"/>
      <c r="AF121" s="810" t="s">
        <v>130</v>
      </c>
      <c r="AG121" s="808"/>
      <c r="AH121" s="808"/>
      <c r="AI121" s="808"/>
      <c r="AJ121" s="809"/>
      <c r="AK121" s="810" t="s">
        <v>130</v>
      </c>
      <c r="AL121" s="808"/>
      <c r="AM121" s="808"/>
      <c r="AN121" s="808"/>
      <c r="AO121" s="809"/>
      <c r="AP121" s="852" t="s">
        <v>130</v>
      </c>
      <c r="AQ121" s="853"/>
      <c r="AR121" s="853"/>
      <c r="AS121" s="853"/>
      <c r="AT121" s="854"/>
      <c r="AU121" s="911"/>
      <c r="AV121" s="912"/>
      <c r="AW121" s="912"/>
      <c r="AX121" s="912"/>
      <c r="AY121" s="913"/>
      <c r="AZ121" s="843" t="s">
        <v>473</v>
      </c>
      <c r="BA121" s="780"/>
      <c r="BB121" s="780"/>
      <c r="BC121" s="780"/>
      <c r="BD121" s="780"/>
      <c r="BE121" s="780"/>
      <c r="BF121" s="780"/>
      <c r="BG121" s="780"/>
      <c r="BH121" s="780"/>
      <c r="BI121" s="780"/>
      <c r="BJ121" s="780"/>
      <c r="BK121" s="780"/>
      <c r="BL121" s="780"/>
      <c r="BM121" s="780"/>
      <c r="BN121" s="780"/>
      <c r="BO121" s="780"/>
      <c r="BP121" s="781"/>
      <c r="BQ121" s="844">
        <v>16847962</v>
      </c>
      <c r="BR121" s="845"/>
      <c r="BS121" s="845"/>
      <c r="BT121" s="845"/>
      <c r="BU121" s="845"/>
      <c r="BV121" s="845">
        <v>18060315</v>
      </c>
      <c r="BW121" s="845"/>
      <c r="BX121" s="845"/>
      <c r="BY121" s="845"/>
      <c r="BZ121" s="845"/>
      <c r="CA121" s="845">
        <v>18333631</v>
      </c>
      <c r="CB121" s="845"/>
      <c r="CC121" s="845"/>
      <c r="CD121" s="845"/>
      <c r="CE121" s="845"/>
      <c r="CF121" s="903">
        <v>23.5</v>
      </c>
      <c r="CG121" s="904"/>
      <c r="CH121" s="904"/>
      <c r="CI121" s="904"/>
      <c r="CJ121" s="904"/>
      <c r="CK121" s="897"/>
      <c r="CL121" s="883"/>
      <c r="CM121" s="883"/>
      <c r="CN121" s="883"/>
      <c r="CO121" s="884"/>
      <c r="CP121" s="863" t="s">
        <v>474</v>
      </c>
      <c r="CQ121" s="864"/>
      <c r="CR121" s="864"/>
      <c r="CS121" s="864"/>
      <c r="CT121" s="864"/>
      <c r="CU121" s="864"/>
      <c r="CV121" s="864"/>
      <c r="CW121" s="864"/>
      <c r="CX121" s="864"/>
      <c r="CY121" s="864"/>
      <c r="CZ121" s="864"/>
      <c r="DA121" s="864"/>
      <c r="DB121" s="864"/>
      <c r="DC121" s="864"/>
      <c r="DD121" s="864"/>
      <c r="DE121" s="864"/>
      <c r="DF121" s="865"/>
      <c r="DG121" s="844">
        <v>327322</v>
      </c>
      <c r="DH121" s="845"/>
      <c r="DI121" s="845"/>
      <c r="DJ121" s="845"/>
      <c r="DK121" s="845"/>
      <c r="DL121" s="845">
        <v>314666</v>
      </c>
      <c r="DM121" s="845"/>
      <c r="DN121" s="845"/>
      <c r="DO121" s="845"/>
      <c r="DP121" s="845"/>
      <c r="DQ121" s="845">
        <v>258723</v>
      </c>
      <c r="DR121" s="845"/>
      <c r="DS121" s="845"/>
      <c r="DT121" s="845"/>
      <c r="DU121" s="845"/>
      <c r="DV121" s="822">
        <v>0.3</v>
      </c>
      <c r="DW121" s="822"/>
      <c r="DX121" s="822"/>
      <c r="DY121" s="822"/>
      <c r="DZ121" s="823"/>
    </row>
    <row r="122" spans="1:130" s="226" customFormat="1" ht="26.25" customHeight="1" x14ac:dyDescent="0.2">
      <c r="A122" s="848"/>
      <c r="B122" s="849"/>
      <c r="C122" s="843"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130</v>
      </c>
      <c r="AB122" s="808"/>
      <c r="AC122" s="808"/>
      <c r="AD122" s="808"/>
      <c r="AE122" s="809"/>
      <c r="AF122" s="810" t="s">
        <v>130</v>
      </c>
      <c r="AG122" s="808"/>
      <c r="AH122" s="808"/>
      <c r="AI122" s="808"/>
      <c r="AJ122" s="809"/>
      <c r="AK122" s="810" t="s">
        <v>130</v>
      </c>
      <c r="AL122" s="808"/>
      <c r="AM122" s="808"/>
      <c r="AN122" s="808"/>
      <c r="AO122" s="809"/>
      <c r="AP122" s="852" t="s">
        <v>130</v>
      </c>
      <c r="AQ122" s="853"/>
      <c r="AR122" s="853"/>
      <c r="AS122" s="853"/>
      <c r="AT122" s="854"/>
      <c r="AU122" s="911"/>
      <c r="AV122" s="912"/>
      <c r="AW122" s="912"/>
      <c r="AX122" s="912"/>
      <c r="AY122" s="913"/>
      <c r="AZ122" s="866" t="s">
        <v>475</v>
      </c>
      <c r="BA122" s="867"/>
      <c r="BB122" s="867"/>
      <c r="BC122" s="867"/>
      <c r="BD122" s="867"/>
      <c r="BE122" s="867"/>
      <c r="BF122" s="867"/>
      <c r="BG122" s="867"/>
      <c r="BH122" s="867"/>
      <c r="BI122" s="867"/>
      <c r="BJ122" s="867"/>
      <c r="BK122" s="867"/>
      <c r="BL122" s="867"/>
      <c r="BM122" s="867"/>
      <c r="BN122" s="867"/>
      <c r="BO122" s="867"/>
      <c r="BP122" s="868"/>
      <c r="BQ122" s="907">
        <v>125061670</v>
      </c>
      <c r="BR122" s="873"/>
      <c r="BS122" s="873"/>
      <c r="BT122" s="873"/>
      <c r="BU122" s="873"/>
      <c r="BV122" s="873">
        <v>121446163</v>
      </c>
      <c r="BW122" s="873"/>
      <c r="BX122" s="873"/>
      <c r="BY122" s="873"/>
      <c r="BZ122" s="873"/>
      <c r="CA122" s="873">
        <v>120310929</v>
      </c>
      <c r="CB122" s="873"/>
      <c r="CC122" s="873"/>
      <c r="CD122" s="873"/>
      <c r="CE122" s="873"/>
      <c r="CF122" s="874">
        <v>154.19999999999999</v>
      </c>
      <c r="CG122" s="875"/>
      <c r="CH122" s="875"/>
      <c r="CI122" s="875"/>
      <c r="CJ122" s="875"/>
      <c r="CK122" s="897"/>
      <c r="CL122" s="883"/>
      <c r="CM122" s="883"/>
      <c r="CN122" s="883"/>
      <c r="CO122" s="884"/>
      <c r="CP122" s="863" t="s">
        <v>476</v>
      </c>
      <c r="CQ122" s="864"/>
      <c r="CR122" s="864"/>
      <c r="CS122" s="864"/>
      <c r="CT122" s="864"/>
      <c r="CU122" s="864"/>
      <c r="CV122" s="864"/>
      <c r="CW122" s="864"/>
      <c r="CX122" s="864"/>
      <c r="CY122" s="864"/>
      <c r="CZ122" s="864"/>
      <c r="DA122" s="864"/>
      <c r="DB122" s="864"/>
      <c r="DC122" s="864"/>
      <c r="DD122" s="864"/>
      <c r="DE122" s="864"/>
      <c r="DF122" s="865"/>
      <c r="DG122" s="844">
        <v>291353</v>
      </c>
      <c r="DH122" s="845"/>
      <c r="DI122" s="845"/>
      <c r="DJ122" s="845"/>
      <c r="DK122" s="845"/>
      <c r="DL122" s="845">
        <v>230622</v>
      </c>
      <c r="DM122" s="845"/>
      <c r="DN122" s="845"/>
      <c r="DO122" s="845"/>
      <c r="DP122" s="845"/>
      <c r="DQ122" s="845">
        <v>169840</v>
      </c>
      <c r="DR122" s="845"/>
      <c r="DS122" s="845"/>
      <c r="DT122" s="845"/>
      <c r="DU122" s="845"/>
      <c r="DV122" s="822">
        <v>0.2</v>
      </c>
      <c r="DW122" s="822"/>
      <c r="DX122" s="822"/>
      <c r="DY122" s="822"/>
      <c r="DZ122" s="823"/>
    </row>
    <row r="123" spans="1:130" s="226" customFormat="1" ht="26.25" customHeight="1" x14ac:dyDescent="0.2">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130</v>
      </c>
      <c r="AB123" s="808"/>
      <c r="AC123" s="808"/>
      <c r="AD123" s="808"/>
      <c r="AE123" s="809"/>
      <c r="AF123" s="810" t="s">
        <v>441</v>
      </c>
      <c r="AG123" s="808"/>
      <c r="AH123" s="808"/>
      <c r="AI123" s="808"/>
      <c r="AJ123" s="809"/>
      <c r="AK123" s="810" t="s">
        <v>441</v>
      </c>
      <c r="AL123" s="808"/>
      <c r="AM123" s="808"/>
      <c r="AN123" s="808"/>
      <c r="AO123" s="809"/>
      <c r="AP123" s="852" t="s">
        <v>130</v>
      </c>
      <c r="AQ123" s="853"/>
      <c r="AR123" s="853"/>
      <c r="AS123" s="853"/>
      <c r="AT123" s="854"/>
      <c r="AU123" s="914"/>
      <c r="AV123" s="915"/>
      <c r="AW123" s="915"/>
      <c r="AX123" s="915"/>
      <c r="AY123" s="915"/>
      <c r="AZ123" s="247" t="s">
        <v>188</v>
      </c>
      <c r="BA123" s="247"/>
      <c r="BB123" s="247"/>
      <c r="BC123" s="247"/>
      <c r="BD123" s="247"/>
      <c r="BE123" s="247"/>
      <c r="BF123" s="247"/>
      <c r="BG123" s="247"/>
      <c r="BH123" s="247"/>
      <c r="BI123" s="247"/>
      <c r="BJ123" s="247"/>
      <c r="BK123" s="247"/>
      <c r="BL123" s="247"/>
      <c r="BM123" s="247"/>
      <c r="BN123" s="247"/>
      <c r="BO123" s="905" t="s">
        <v>477</v>
      </c>
      <c r="BP123" s="906"/>
      <c r="BQ123" s="860">
        <v>158987923</v>
      </c>
      <c r="BR123" s="861"/>
      <c r="BS123" s="861"/>
      <c r="BT123" s="861"/>
      <c r="BU123" s="861"/>
      <c r="BV123" s="861">
        <v>157926300</v>
      </c>
      <c r="BW123" s="861"/>
      <c r="BX123" s="861"/>
      <c r="BY123" s="861"/>
      <c r="BZ123" s="861"/>
      <c r="CA123" s="861">
        <v>160559639</v>
      </c>
      <c r="CB123" s="861"/>
      <c r="CC123" s="861"/>
      <c r="CD123" s="861"/>
      <c r="CE123" s="861"/>
      <c r="CF123" s="776"/>
      <c r="CG123" s="777"/>
      <c r="CH123" s="777"/>
      <c r="CI123" s="777"/>
      <c r="CJ123" s="862"/>
      <c r="CK123" s="897"/>
      <c r="CL123" s="883"/>
      <c r="CM123" s="883"/>
      <c r="CN123" s="883"/>
      <c r="CO123" s="884"/>
      <c r="CP123" s="863" t="s">
        <v>478</v>
      </c>
      <c r="CQ123" s="864"/>
      <c r="CR123" s="864"/>
      <c r="CS123" s="864"/>
      <c r="CT123" s="864"/>
      <c r="CU123" s="864"/>
      <c r="CV123" s="864"/>
      <c r="CW123" s="864"/>
      <c r="CX123" s="864"/>
      <c r="CY123" s="864"/>
      <c r="CZ123" s="864"/>
      <c r="DA123" s="864"/>
      <c r="DB123" s="864"/>
      <c r="DC123" s="864"/>
      <c r="DD123" s="864"/>
      <c r="DE123" s="864"/>
      <c r="DF123" s="865"/>
      <c r="DG123" s="807" t="s">
        <v>130</v>
      </c>
      <c r="DH123" s="808"/>
      <c r="DI123" s="808"/>
      <c r="DJ123" s="808"/>
      <c r="DK123" s="809"/>
      <c r="DL123" s="810" t="s">
        <v>130</v>
      </c>
      <c r="DM123" s="808"/>
      <c r="DN123" s="808"/>
      <c r="DO123" s="808"/>
      <c r="DP123" s="809"/>
      <c r="DQ123" s="810" t="s">
        <v>130</v>
      </c>
      <c r="DR123" s="808"/>
      <c r="DS123" s="808"/>
      <c r="DT123" s="808"/>
      <c r="DU123" s="809"/>
      <c r="DV123" s="852" t="s">
        <v>479</v>
      </c>
      <c r="DW123" s="853"/>
      <c r="DX123" s="853"/>
      <c r="DY123" s="853"/>
      <c r="DZ123" s="854"/>
    </row>
    <row r="124" spans="1:130" s="226" customFormat="1" ht="26.25" customHeight="1" thickBot="1" x14ac:dyDescent="0.25">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130</v>
      </c>
      <c r="AB124" s="808"/>
      <c r="AC124" s="808"/>
      <c r="AD124" s="808"/>
      <c r="AE124" s="809"/>
      <c r="AF124" s="810" t="s">
        <v>130</v>
      </c>
      <c r="AG124" s="808"/>
      <c r="AH124" s="808"/>
      <c r="AI124" s="808"/>
      <c r="AJ124" s="809"/>
      <c r="AK124" s="810" t="s">
        <v>441</v>
      </c>
      <c r="AL124" s="808"/>
      <c r="AM124" s="808"/>
      <c r="AN124" s="808"/>
      <c r="AO124" s="809"/>
      <c r="AP124" s="852" t="s">
        <v>441</v>
      </c>
      <c r="AQ124" s="853"/>
      <c r="AR124" s="853"/>
      <c r="AS124" s="853"/>
      <c r="AT124" s="854"/>
      <c r="AU124" s="855" t="s">
        <v>480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47.6</v>
      </c>
      <c r="BR124" s="859"/>
      <c r="BS124" s="859"/>
      <c r="BT124" s="859"/>
      <c r="BU124" s="859"/>
      <c r="BV124" s="859">
        <v>40.200000000000003</v>
      </c>
      <c r="BW124" s="859"/>
      <c r="BX124" s="859"/>
      <c r="BY124" s="859"/>
      <c r="BZ124" s="859"/>
      <c r="CA124" s="859">
        <v>33.6</v>
      </c>
      <c r="CB124" s="859"/>
      <c r="CC124" s="859"/>
      <c r="CD124" s="859"/>
      <c r="CE124" s="859"/>
      <c r="CF124" s="754"/>
      <c r="CG124" s="755"/>
      <c r="CH124" s="755"/>
      <c r="CI124" s="755"/>
      <c r="CJ124" s="890"/>
      <c r="CK124" s="898"/>
      <c r="CL124" s="898"/>
      <c r="CM124" s="898"/>
      <c r="CN124" s="898"/>
      <c r="CO124" s="899"/>
      <c r="CP124" s="863" t="s">
        <v>481</v>
      </c>
      <c r="CQ124" s="864"/>
      <c r="CR124" s="864"/>
      <c r="CS124" s="864"/>
      <c r="CT124" s="864"/>
      <c r="CU124" s="864"/>
      <c r="CV124" s="864"/>
      <c r="CW124" s="864"/>
      <c r="CX124" s="864"/>
      <c r="CY124" s="864"/>
      <c r="CZ124" s="864"/>
      <c r="DA124" s="864"/>
      <c r="DB124" s="864"/>
      <c r="DC124" s="864"/>
      <c r="DD124" s="864"/>
      <c r="DE124" s="864"/>
      <c r="DF124" s="865"/>
      <c r="DG124" s="791" t="s">
        <v>441</v>
      </c>
      <c r="DH124" s="792"/>
      <c r="DI124" s="792"/>
      <c r="DJ124" s="792"/>
      <c r="DK124" s="793"/>
      <c r="DL124" s="794" t="s">
        <v>130</v>
      </c>
      <c r="DM124" s="792"/>
      <c r="DN124" s="792"/>
      <c r="DO124" s="792"/>
      <c r="DP124" s="793"/>
      <c r="DQ124" s="794" t="s">
        <v>441</v>
      </c>
      <c r="DR124" s="792"/>
      <c r="DS124" s="792"/>
      <c r="DT124" s="792"/>
      <c r="DU124" s="793"/>
      <c r="DV124" s="876" t="s">
        <v>482</v>
      </c>
      <c r="DW124" s="877"/>
      <c r="DX124" s="877"/>
      <c r="DY124" s="877"/>
      <c r="DZ124" s="878"/>
    </row>
    <row r="125" spans="1:130" s="226" customFormat="1" ht="26.25" customHeight="1" x14ac:dyDescent="0.2">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441</v>
      </c>
      <c r="AB125" s="808"/>
      <c r="AC125" s="808"/>
      <c r="AD125" s="808"/>
      <c r="AE125" s="809"/>
      <c r="AF125" s="810" t="s">
        <v>441</v>
      </c>
      <c r="AG125" s="808"/>
      <c r="AH125" s="808"/>
      <c r="AI125" s="808"/>
      <c r="AJ125" s="809"/>
      <c r="AK125" s="810" t="s">
        <v>441</v>
      </c>
      <c r="AL125" s="808"/>
      <c r="AM125" s="808"/>
      <c r="AN125" s="808"/>
      <c r="AO125" s="809"/>
      <c r="AP125" s="852" t="s">
        <v>130</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483</v>
      </c>
      <c r="CL125" s="880"/>
      <c r="CM125" s="880"/>
      <c r="CN125" s="880"/>
      <c r="CO125" s="881"/>
      <c r="CP125" s="888" t="s">
        <v>484</v>
      </c>
      <c r="CQ125" s="836"/>
      <c r="CR125" s="836"/>
      <c r="CS125" s="836"/>
      <c r="CT125" s="836"/>
      <c r="CU125" s="836"/>
      <c r="CV125" s="836"/>
      <c r="CW125" s="836"/>
      <c r="CX125" s="836"/>
      <c r="CY125" s="836"/>
      <c r="CZ125" s="836"/>
      <c r="DA125" s="836"/>
      <c r="DB125" s="836"/>
      <c r="DC125" s="836"/>
      <c r="DD125" s="836"/>
      <c r="DE125" s="836"/>
      <c r="DF125" s="837"/>
      <c r="DG125" s="889" t="s">
        <v>130</v>
      </c>
      <c r="DH125" s="870"/>
      <c r="DI125" s="870"/>
      <c r="DJ125" s="870"/>
      <c r="DK125" s="870"/>
      <c r="DL125" s="870" t="s">
        <v>130</v>
      </c>
      <c r="DM125" s="870"/>
      <c r="DN125" s="870"/>
      <c r="DO125" s="870"/>
      <c r="DP125" s="870"/>
      <c r="DQ125" s="870" t="s">
        <v>130</v>
      </c>
      <c r="DR125" s="870"/>
      <c r="DS125" s="870"/>
      <c r="DT125" s="870"/>
      <c r="DU125" s="870"/>
      <c r="DV125" s="871" t="s">
        <v>482</v>
      </c>
      <c r="DW125" s="871"/>
      <c r="DX125" s="871"/>
      <c r="DY125" s="871"/>
      <c r="DZ125" s="872"/>
    </row>
    <row r="126" spans="1:130" s="226" customFormat="1" ht="26.25" customHeight="1" thickBot="1" x14ac:dyDescent="0.25">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441</v>
      </c>
      <c r="AB126" s="808"/>
      <c r="AC126" s="808"/>
      <c r="AD126" s="808"/>
      <c r="AE126" s="809"/>
      <c r="AF126" s="810" t="s">
        <v>130</v>
      </c>
      <c r="AG126" s="808"/>
      <c r="AH126" s="808"/>
      <c r="AI126" s="808"/>
      <c r="AJ126" s="809"/>
      <c r="AK126" s="810" t="s">
        <v>130</v>
      </c>
      <c r="AL126" s="808"/>
      <c r="AM126" s="808"/>
      <c r="AN126" s="808"/>
      <c r="AO126" s="809"/>
      <c r="AP126" s="852" t="s">
        <v>130</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485</v>
      </c>
      <c r="CQ126" s="780"/>
      <c r="CR126" s="780"/>
      <c r="CS126" s="780"/>
      <c r="CT126" s="780"/>
      <c r="CU126" s="780"/>
      <c r="CV126" s="780"/>
      <c r="CW126" s="780"/>
      <c r="CX126" s="780"/>
      <c r="CY126" s="780"/>
      <c r="CZ126" s="780"/>
      <c r="DA126" s="780"/>
      <c r="DB126" s="780"/>
      <c r="DC126" s="780"/>
      <c r="DD126" s="780"/>
      <c r="DE126" s="780"/>
      <c r="DF126" s="781"/>
      <c r="DG126" s="844" t="s">
        <v>130</v>
      </c>
      <c r="DH126" s="845"/>
      <c r="DI126" s="845"/>
      <c r="DJ126" s="845"/>
      <c r="DK126" s="845"/>
      <c r="DL126" s="845" t="s">
        <v>130</v>
      </c>
      <c r="DM126" s="845"/>
      <c r="DN126" s="845"/>
      <c r="DO126" s="845"/>
      <c r="DP126" s="845"/>
      <c r="DQ126" s="845" t="s">
        <v>486</v>
      </c>
      <c r="DR126" s="845"/>
      <c r="DS126" s="845"/>
      <c r="DT126" s="845"/>
      <c r="DU126" s="845"/>
      <c r="DV126" s="822" t="s">
        <v>130</v>
      </c>
      <c r="DW126" s="822"/>
      <c r="DX126" s="822"/>
      <c r="DY126" s="822"/>
      <c r="DZ126" s="823"/>
    </row>
    <row r="127" spans="1:130" s="226" customFormat="1" ht="26.25" customHeight="1" x14ac:dyDescent="0.2">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130</v>
      </c>
      <c r="AB127" s="808"/>
      <c r="AC127" s="808"/>
      <c r="AD127" s="808"/>
      <c r="AE127" s="809"/>
      <c r="AF127" s="810" t="s">
        <v>130</v>
      </c>
      <c r="AG127" s="808"/>
      <c r="AH127" s="808"/>
      <c r="AI127" s="808"/>
      <c r="AJ127" s="809"/>
      <c r="AK127" s="810" t="s">
        <v>479</v>
      </c>
      <c r="AL127" s="808"/>
      <c r="AM127" s="808"/>
      <c r="AN127" s="808"/>
      <c r="AO127" s="809"/>
      <c r="AP127" s="852" t="s">
        <v>130</v>
      </c>
      <c r="AQ127" s="853"/>
      <c r="AR127" s="853"/>
      <c r="AS127" s="853"/>
      <c r="AT127" s="854"/>
      <c r="AU127" s="228"/>
      <c r="AV127" s="228"/>
      <c r="AW127" s="228"/>
      <c r="AX127" s="869" t="s">
        <v>488</v>
      </c>
      <c r="AY127" s="840"/>
      <c r="AZ127" s="840"/>
      <c r="BA127" s="840"/>
      <c r="BB127" s="840"/>
      <c r="BC127" s="840"/>
      <c r="BD127" s="840"/>
      <c r="BE127" s="841"/>
      <c r="BF127" s="839" t="s">
        <v>489</v>
      </c>
      <c r="BG127" s="840"/>
      <c r="BH127" s="840"/>
      <c r="BI127" s="840"/>
      <c r="BJ127" s="840"/>
      <c r="BK127" s="840"/>
      <c r="BL127" s="841"/>
      <c r="BM127" s="839" t="s">
        <v>490</v>
      </c>
      <c r="BN127" s="840"/>
      <c r="BO127" s="840"/>
      <c r="BP127" s="840"/>
      <c r="BQ127" s="840"/>
      <c r="BR127" s="840"/>
      <c r="BS127" s="841"/>
      <c r="BT127" s="839" t="s">
        <v>491</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492</v>
      </c>
      <c r="CQ127" s="780"/>
      <c r="CR127" s="780"/>
      <c r="CS127" s="780"/>
      <c r="CT127" s="780"/>
      <c r="CU127" s="780"/>
      <c r="CV127" s="780"/>
      <c r="CW127" s="780"/>
      <c r="CX127" s="780"/>
      <c r="CY127" s="780"/>
      <c r="CZ127" s="780"/>
      <c r="DA127" s="780"/>
      <c r="DB127" s="780"/>
      <c r="DC127" s="780"/>
      <c r="DD127" s="780"/>
      <c r="DE127" s="780"/>
      <c r="DF127" s="781"/>
      <c r="DG127" s="844" t="s">
        <v>130</v>
      </c>
      <c r="DH127" s="845"/>
      <c r="DI127" s="845"/>
      <c r="DJ127" s="845"/>
      <c r="DK127" s="845"/>
      <c r="DL127" s="845" t="s">
        <v>441</v>
      </c>
      <c r="DM127" s="845"/>
      <c r="DN127" s="845"/>
      <c r="DO127" s="845"/>
      <c r="DP127" s="845"/>
      <c r="DQ127" s="845" t="s">
        <v>441</v>
      </c>
      <c r="DR127" s="845"/>
      <c r="DS127" s="845"/>
      <c r="DT127" s="845"/>
      <c r="DU127" s="845"/>
      <c r="DV127" s="822" t="s">
        <v>130</v>
      </c>
      <c r="DW127" s="822"/>
      <c r="DX127" s="822"/>
      <c r="DY127" s="822"/>
      <c r="DZ127" s="823"/>
    </row>
    <row r="128" spans="1:130" s="226" customFormat="1" ht="26.25" customHeight="1" thickBot="1" x14ac:dyDescent="0.25">
      <c r="A128" s="824" t="s">
        <v>493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494</v>
      </c>
      <c r="X128" s="826"/>
      <c r="Y128" s="826"/>
      <c r="Z128" s="827"/>
      <c r="AA128" s="828">
        <v>1522822</v>
      </c>
      <c r="AB128" s="829"/>
      <c r="AC128" s="829"/>
      <c r="AD128" s="829"/>
      <c r="AE128" s="830"/>
      <c r="AF128" s="831">
        <v>1855686</v>
      </c>
      <c r="AG128" s="829"/>
      <c r="AH128" s="829"/>
      <c r="AI128" s="829"/>
      <c r="AJ128" s="830"/>
      <c r="AK128" s="831">
        <v>1787571</v>
      </c>
      <c r="AL128" s="829"/>
      <c r="AM128" s="829"/>
      <c r="AN128" s="829"/>
      <c r="AO128" s="830"/>
      <c r="AP128" s="832"/>
      <c r="AQ128" s="833"/>
      <c r="AR128" s="833"/>
      <c r="AS128" s="833"/>
      <c r="AT128" s="834"/>
      <c r="AU128" s="228"/>
      <c r="AV128" s="228"/>
      <c r="AW128" s="228"/>
      <c r="AX128" s="835" t="s">
        <v>495</v>
      </c>
      <c r="AY128" s="836"/>
      <c r="AZ128" s="836"/>
      <c r="BA128" s="836"/>
      <c r="BB128" s="836"/>
      <c r="BC128" s="836"/>
      <c r="BD128" s="836"/>
      <c r="BE128" s="837"/>
      <c r="BF128" s="814" t="s">
        <v>441</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496</v>
      </c>
      <c r="CQ128" s="758"/>
      <c r="CR128" s="758"/>
      <c r="CS128" s="758"/>
      <c r="CT128" s="758"/>
      <c r="CU128" s="758"/>
      <c r="CV128" s="758"/>
      <c r="CW128" s="758"/>
      <c r="CX128" s="758"/>
      <c r="CY128" s="758"/>
      <c r="CZ128" s="758"/>
      <c r="DA128" s="758"/>
      <c r="DB128" s="758"/>
      <c r="DC128" s="758"/>
      <c r="DD128" s="758"/>
      <c r="DE128" s="758"/>
      <c r="DF128" s="759"/>
      <c r="DG128" s="818">
        <v>209231</v>
      </c>
      <c r="DH128" s="819"/>
      <c r="DI128" s="819"/>
      <c r="DJ128" s="819"/>
      <c r="DK128" s="819"/>
      <c r="DL128" s="819">
        <v>153995</v>
      </c>
      <c r="DM128" s="819"/>
      <c r="DN128" s="819"/>
      <c r="DO128" s="819"/>
      <c r="DP128" s="819"/>
      <c r="DQ128" s="819">
        <v>90912</v>
      </c>
      <c r="DR128" s="819"/>
      <c r="DS128" s="819"/>
      <c r="DT128" s="819"/>
      <c r="DU128" s="819"/>
      <c r="DV128" s="820">
        <v>0.1</v>
      </c>
      <c r="DW128" s="820"/>
      <c r="DX128" s="820"/>
      <c r="DY128" s="820"/>
      <c r="DZ128" s="821"/>
    </row>
    <row r="129" spans="1:131" s="226" customFormat="1" ht="26.25" customHeight="1" x14ac:dyDescent="0.2">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82933122</v>
      </c>
      <c r="AB129" s="808"/>
      <c r="AC129" s="808"/>
      <c r="AD129" s="808"/>
      <c r="AE129" s="809"/>
      <c r="AF129" s="810">
        <v>84817954</v>
      </c>
      <c r="AG129" s="808"/>
      <c r="AH129" s="808"/>
      <c r="AI129" s="808"/>
      <c r="AJ129" s="809"/>
      <c r="AK129" s="810">
        <v>88864349</v>
      </c>
      <c r="AL129" s="808"/>
      <c r="AM129" s="808"/>
      <c r="AN129" s="808"/>
      <c r="AO129" s="809"/>
      <c r="AP129" s="811"/>
      <c r="AQ129" s="812"/>
      <c r="AR129" s="812"/>
      <c r="AS129" s="812"/>
      <c r="AT129" s="813"/>
      <c r="AU129" s="229"/>
      <c r="AV129" s="229"/>
      <c r="AW129" s="229"/>
      <c r="AX129" s="779" t="s">
        <v>498</v>
      </c>
      <c r="AY129" s="780"/>
      <c r="AZ129" s="780"/>
      <c r="BA129" s="780"/>
      <c r="BB129" s="780"/>
      <c r="BC129" s="780"/>
      <c r="BD129" s="780"/>
      <c r="BE129" s="781"/>
      <c r="BF129" s="798" t="s">
        <v>130</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10659479</v>
      </c>
      <c r="AB130" s="808"/>
      <c r="AC130" s="808"/>
      <c r="AD130" s="808"/>
      <c r="AE130" s="809"/>
      <c r="AF130" s="810">
        <v>10901574</v>
      </c>
      <c r="AG130" s="808"/>
      <c r="AH130" s="808"/>
      <c r="AI130" s="808"/>
      <c r="AJ130" s="809"/>
      <c r="AK130" s="810">
        <v>10830989</v>
      </c>
      <c r="AL130" s="808"/>
      <c r="AM130" s="808"/>
      <c r="AN130" s="808"/>
      <c r="AO130" s="809"/>
      <c r="AP130" s="811"/>
      <c r="AQ130" s="812"/>
      <c r="AR130" s="812"/>
      <c r="AS130" s="812"/>
      <c r="AT130" s="813"/>
      <c r="AU130" s="229"/>
      <c r="AV130" s="229"/>
      <c r="AW130" s="229"/>
      <c r="AX130" s="779" t="s">
        <v>501</v>
      </c>
      <c r="AY130" s="780"/>
      <c r="AZ130" s="780"/>
      <c r="BA130" s="780"/>
      <c r="BB130" s="780"/>
      <c r="BC130" s="780"/>
      <c r="BD130" s="780"/>
      <c r="BE130" s="781"/>
      <c r="BF130" s="782">
        <v>4.5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72273643</v>
      </c>
      <c r="AB131" s="792"/>
      <c r="AC131" s="792"/>
      <c r="AD131" s="792"/>
      <c r="AE131" s="793"/>
      <c r="AF131" s="794">
        <v>73916380</v>
      </c>
      <c r="AG131" s="792"/>
      <c r="AH131" s="792"/>
      <c r="AI131" s="792"/>
      <c r="AJ131" s="793"/>
      <c r="AK131" s="794">
        <v>78033360</v>
      </c>
      <c r="AL131" s="792"/>
      <c r="AM131" s="792"/>
      <c r="AN131" s="792"/>
      <c r="AO131" s="793"/>
      <c r="AP131" s="795"/>
      <c r="AQ131" s="796"/>
      <c r="AR131" s="796"/>
      <c r="AS131" s="796"/>
      <c r="AT131" s="797"/>
      <c r="AU131" s="229"/>
      <c r="AV131" s="229"/>
      <c r="AW131" s="229"/>
      <c r="AX131" s="757" t="s">
        <v>503</v>
      </c>
      <c r="AY131" s="758"/>
      <c r="AZ131" s="758"/>
      <c r="BA131" s="758"/>
      <c r="BB131" s="758"/>
      <c r="BC131" s="758"/>
      <c r="BD131" s="758"/>
      <c r="BE131" s="759"/>
      <c r="BF131" s="760">
        <v>33.6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5.3112515719999998</v>
      </c>
      <c r="AB132" s="773"/>
      <c r="AC132" s="773"/>
      <c r="AD132" s="773"/>
      <c r="AE132" s="774"/>
      <c r="AF132" s="775">
        <v>4.1779386379999996</v>
      </c>
      <c r="AG132" s="773"/>
      <c r="AH132" s="773"/>
      <c r="AI132" s="773"/>
      <c r="AJ132" s="774"/>
      <c r="AK132" s="775">
        <v>4.0280810669999996</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5.5</v>
      </c>
      <c r="AB133" s="752"/>
      <c r="AC133" s="752"/>
      <c r="AD133" s="752"/>
      <c r="AE133" s="753"/>
      <c r="AF133" s="751">
        <v>4.9000000000000004</v>
      </c>
      <c r="AG133" s="752"/>
      <c r="AH133" s="752"/>
      <c r="AI133" s="752"/>
      <c r="AJ133" s="753"/>
      <c r="AK133" s="751">
        <v>4.5</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NqbI4zcWRaKvook+l1WdTr9jnldPRo81vvLOYdIMZWXrV8pAlGz4lCWm4lenC1A2JsAv1wz3xcbn/9HHoqujg==" saltValue="5N6kiTSR2ciK8z2WfuzR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10" zoomScaleNormal="85" zoomScaleSheetLayoutView="11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507</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QRAVWJBKcTGz+oNssOMMdsXdeFiQphGoV6Mn5Gcp+bvZ47P7aji7LzFPZR1dIAhZAoDKYWs3WikzwZE71FHhw==" saltValue="KDm8YGGz0HBgG9yYCDKOr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510</v>
      </c>
      <c r="AP7" s="268"/>
      <c r="AQ7" s="269" t="s">
        <v>511</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512</v>
      </c>
      <c r="AQ8" s="275" t="s">
        <v>513</v>
      </c>
      <c r="AR8" s="276" t="s">
        <v>514</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515</v>
      </c>
      <c r="AL9" s="1159"/>
      <c r="AM9" s="1159"/>
      <c r="AN9" s="1160"/>
      <c r="AO9" s="277">
        <v>23099230</v>
      </c>
      <c r="AP9" s="277">
        <v>62295</v>
      </c>
      <c r="AQ9" s="278">
        <v>62943</v>
      </c>
      <c r="AR9" s="279">
        <v>-1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516</v>
      </c>
      <c r="AL10" s="1159"/>
      <c r="AM10" s="1159"/>
      <c r="AN10" s="1160"/>
      <c r="AO10" s="280">
        <v>3414785</v>
      </c>
      <c r="AP10" s="280">
        <v>9209</v>
      </c>
      <c r="AQ10" s="281">
        <v>1681</v>
      </c>
      <c r="AR10" s="282">
        <v>447.8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517</v>
      </c>
      <c r="AL11" s="1159"/>
      <c r="AM11" s="1159"/>
      <c r="AN11" s="1160"/>
      <c r="AO11" s="280">
        <v>12460</v>
      </c>
      <c r="AP11" s="280">
        <v>34</v>
      </c>
      <c r="AQ11" s="281">
        <v>656</v>
      </c>
      <c r="AR11" s="282">
        <v>-94.8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518</v>
      </c>
      <c r="AL12" s="1159"/>
      <c r="AM12" s="1159"/>
      <c r="AN12" s="1160"/>
      <c r="AO12" s="280" t="s">
        <v>519</v>
      </c>
      <c r="AP12" s="280" t="s">
        <v>519</v>
      </c>
      <c r="AQ12" s="281">
        <v>24</v>
      </c>
      <c r="AR12" s="282" t="s">
        <v>519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520</v>
      </c>
      <c r="AL13" s="1159"/>
      <c r="AM13" s="1159"/>
      <c r="AN13" s="1160"/>
      <c r="AO13" s="280">
        <v>727464</v>
      </c>
      <c r="AP13" s="280">
        <v>1962</v>
      </c>
      <c r="AQ13" s="281">
        <v>1968</v>
      </c>
      <c r="AR13" s="282">
        <v>-0.3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521</v>
      </c>
      <c r="AL14" s="1159"/>
      <c r="AM14" s="1159"/>
      <c r="AN14" s="1160"/>
      <c r="AO14" s="280">
        <v>767413</v>
      </c>
      <c r="AP14" s="280">
        <v>2070</v>
      </c>
      <c r="AQ14" s="281">
        <v>1222</v>
      </c>
      <c r="AR14" s="282">
        <v>69.400000000000006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522</v>
      </c>
      <c r="AL15" s="1162"/>
      <c r="AM15" s="1162"/>
      <c r="AN15" s="1163"/>
      <c r="AO15" s="280">
        <v>-1054709</v>
      </c>
      <c r="AP15" s="280">
        <v>-2844</v>
      </c>
      <c r="AQ15" s="281">
        <v>-3725</v>
      </c>
      <c r="AR15" s="282">
        <v>-23.7</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188</v>
      </c>
      <c r="AL16" s="1162"/>
      <c r="AM16" s="1162"/>
      <c r="AN16" s="1163"/>
      <c r="AO16" s="280">
        <v>26966643</v>
      </c>
      <c r="AP16" s="280">
        <v>72724</v>
      </c>
      <c r="AQ16" s="281">
        <v>64768</v>
      </c>
      <c r="AR16" s="282">
        <v>12.3</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527</v>
      </c>
      <c r="AL21" s="1165"/>
      <c r="AM21" s="1165"/>
      <c r="AN21" s="1166"/>
      <c r="AO21" s="293">
        <v>5.74</v>
      </c>
      <c r="AP21" s="294">
        <v>6.41</v>
      </c>
      <c r="AQ21" s="295">
        <v>-0.67</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528</v>
      </c>
      <c r="AL22" s="1165"/>
      <c r="AM22" s="1165"/>
      <c r="AN22" s="1166"/>
      <c r="AO22" s="298">
        <v>99.8</v>
      </c>
      <c r="AP22" s="299">
        <v>99.7</v>
      </c>
      <c r="AQ22" s="300">
        <v>0.1</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57" t="s">
        <v>529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ht="13" x14ac:dyDescent="0.2">
      <c r="A27" s="305"/>
      <c r="AO27" s="258"/>
      <c r="AP27" s="258"/>
      <c r="AQ27" s="258"/>
      <c r="AR27" s="258"/>
      <c r="AS27" s="258"/>
      <c r="AT27" s="258"/>
    </row>
    <row r="28" spans="1:46" ht="16.5" x14ac:dyDescent="0.2">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510</v>
      </c>
      <c r="AP30" s="268"/>
      <c r="AQ30" s="269" t="s">
        <v>511</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512</v>
      </c>
      <c r="AQ31" s="275" t="s">
        <v>513</v>
      </c>
      <c r="AR31" s="276" t="s">
        <v>514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532</v>
      </c>
      <c r="AL32" s="1149"/>
      <c r="AM32" s="1149"/>
      <c r="AN32" s="1150"/>
      <c r="AO32" s="308">
        <v>13640143</v>
      </c>
      <c r="AP32" s="308">
        <v>36785</v>
      </c>
      <c r="AQ32" s="309">
        <v>36898</v>
      </c>
      <c r="AR32" s="310">
        <v>-0.3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533</v>
      </c>
      <c r="AL33" s="1149"/>
      <c r="AM33" s="1149"/>
      <c r="AN33" s="1150"/>
      <c r="AO33" s="308" t="s">
        <v>519</v>
      </c>
      <c r="AP33" s="308" t="s">
        <v>519</v>
      </c>
      <c r="AQ33" s="309">
        <v>2</v>
      </c>
      <c r="AR33" s="310" t="s">
        <v>519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534</v>
      </c>
      <c r="AL34" s="1149"/>
      <c r="AM34" s="1149"/>
      <c r="AN34" s="1150"/>
      <c r="AO34" s="308" t="s">
        <v>519</v>
      </c>
      <c r="AP34" s="308" t="s">
        <v>519</v>
      </c>
      <c r="AQ34" s="309">
        <v>63</v>
      </c>
      <c r="AR34" s="310" t="s">
        <v>519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535</v>
      </c>
      <c r="AL35" s="1149"/>
      <c r="AM35" s="1149"/>
      <c r="AN35" s="1150"/>
      <c r="AO35" s="308">
        <v>1801197</v>
      </c>
      <c r="AP35" s="308">
        <v>4858</v>
      </c>
      <c r="AQ35" s="309">
        <v>8350</v>
      </c>
      <c r="AR35" s="310">
        <v>-41.8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536</v>
      </c>
      <c r="AL36" s="1149"/>
      <c r="AM36" s="1149"/>
      <c r="AN36" s="1150"/>
      <c r="AO36" s="308">
        <v>320467</v>
      </c>
      <c r="AP36" s="308">
        <v>864</v>
      </c>
      <c r="AQ36" s="309">
        <v>436</v>
      </c>
      <c r="AR36" s="310">
        <v>98.2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537</v>
      </c>
      <c r="AL37" s="1149"/>
      <c r="AM37" s="1149"/>
      <c r="AN37" s="1150"/>
      <c r="AO37" s="308" t="s">
        <v>519</v>
      </c>
      <c r="AP37" s="308" t="s">
        <v>519</v>
      </c>
      <c r="AQ37" s="309">
        <v>641</v>
      </c>
      <c r="AR37" s="310" t="s">
        <v>519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538</v>
      </c>
      <c r="AL38" s="1152"/>
      <c r="AM38" s="1152"/>
      <c r="AN38" s="1153"/>
      <c r="AO38" s="311" t="s">
        <v>519</v>
      </c>
      <c r="AP38" s="311" t="s">
        <v>519</v>
      </c>
      <c r="AQ38" s="312">
        <v>1</v>
      </c>
      <c r="AR38" s="300" t="s">
        <v>519</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539</v>
      </c>
      <c r="AL39" s="1152"/>
      <c r="AM39" s="1152"/>
      <c r="AN39" s="1153"/>
      <c r="AO39" s="308">
        <v>-1787571</v>
      </c>
      <c r="AP39" s="308">
        <v>-4821</v>
      </c>
      <c r="AQ39" s="309">
        <v>-7817</v>
      </c>
      <c r="AR39" s="310">
        <v>-38.299999999999997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540</v>
      </c>
      <c r="AL40" s="1149"/>
      <c r="AM40" s="1149"/>
      <c r="AN40" s="1150"/>
      <c r="AO40" s="308">
        <v>-10830989</v>
      </c>
      <c r="AP40" s="308">
        <v>-29209</v>
      </c>
      <c r="AQ40" s="309">
        <v>-28299</v>
      </c>
      <c r="AR40" s="310">
        <v>3.2</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299</v>
      </c>
      <c r="AL41" s="1155"/>
      <c r="AM41" s="1155"/>
      <c r="AN41" s="1156"/>
      <c r="AO41" s="308">
        <v>3143247</v>
      </c>
      <c r="AP41" s="308">
        <v>8477</v>
      </c>
      <c r="AQ41" s="309">
        <v>10277</v>
      </c>
      <c r="AR41" s="310">
        <v>-17.5</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510</v>
      </c>
      <c r="AN49" s="1143" t="s">
        <v>544</v>
      </c>
      <c r="AO49" s="1144"/>
      <c r="AP49" s="1144"/>
      <c r="AQ49" s="1144"/>
      <c r="AR49" s="1145"/>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545</v>
      </c>
      <c r="AO50" s="325" t="s">
        <v>546</v>
      </c>
      <c r="AP50" s="326" t="s">
        <v>547</v>
      </c>
      <c r="AQ50" s="327" t="s">
        <v>548</v>
      </c>
      <c r="AR50" s="328" t="s">
        <v>549</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25738115</v>
      </c>
      <c r="AN51" s="330">
        <v>68719</v>
      </c>
      <c r="AO51" s="331">
        <v>-4.8</v>
      </c>
      <c r="AP51" s="332">
        <v>48088</v>
      </c>
      <c r="AQ51" s="333">
        <v>3.6</v>
      </c>
      <c r="AR51" s="334">
        <v>-8.4</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12054099</v>
      </c>
      <c r="AN52" s="338">
        <v>32183</v>
      </c>
      <c r="AO52" s="339">
        <v>-31.7</v>
      </c>
      <c r="AP52" s="340">
        <v>25183</v>
      </c>
      <c r="AQ52" s="341">
        <v>-4.3</v>
      </c>
      <c r="AR52" s="342">
        <v>-27.4</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29187679</v>
      </c>
      <c r="AN53" s="330">
        <v>78007</v>
      </c>
      <c r="AO53" s="331">
        <v>13.5</v>
      </c>
      <c r="AP53" s="332">
        <v>46457</v>
      </c>
      <c r="AQ53" s="333">
        <v>-3.4</v>
      </c>
      <c r="AR53" s="334">
        <v>16.899999999999999</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14000136</v>
      </c>
      <c r="AN54" s="338">
        <v>37417</v>
      </c>
      <c r="AO54" s="339">
        <v>16.3</v>
      </c>
      <c r="AP54" s="340">
        <v>24020</v>
      </c>
      <c r="AQ54" s="341">
        <v>-4.5999999999999996</v>
      </c>
      <c r="AR54" s="342">
        <v>20.9</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27749947</v>
      </c>
      <c r="AN55" s="330">
        <v>74374</v>
      </c>
      <c r="AO55" s="331">
        <v>-4.7</v>
      </c>
      <c r="AP55" s="332">
        <v>51849</v>
      </c>
      <c r="AQ55" s="333">
        <v>11.6</v>
      </c>
      <c r="AR55" s="334">
        <v>-16.3</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14170736</v>
      </c>
      <c r="AN56" s="338">
        <v>37980</v>
      </c>
      <c r="AO56" s="339">
        <v>1.5</v>
      </c>
      <c r="AP56" s="340">
        <v>26326</v>
      </c>
      <c r="AQ56" s="341">
        <v>9.6</v>
      </c>
      <c r="AR56" s="342">
        <v>-8.1</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12758940</v>
      </c>
      <c r="AN57" s="330">
        <v>34281</v>
      </c>
      <c r="AO57" s="331">
        <v>-53.9</v>
      </c>
      <c r="AP57" s="332">
        <v>52191</v>
      </c>
      <c r="AQ57" s="333">
        <v>0.7</v>
      </c>
      <c r="AR57" s="334">
        <v>-54.6</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6497821</v>
      </c>
      <c r="AN58" s="338">
        <v>17458</v>
      </c>
      <c r="AO58" s="339">
        <v>-54</v>
      </c>
      <c r="AP58" s="340">
        <v>26807</v>
      </c>
      <c r="AQ58" s="341">
        <v>1.8</v>
      </c>
      <c r="AR58" s="342">
        <v>-55.8</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15623635</v>
      </c>
      <c r="AN59" s="330">
        <v>42134</v>
      </c>
      <c r="AO59" s="331">
        <v>22.9</v>
      </c>
      <c r="AP59" s="332">
        <v>48105</v>
      </c>
      <c r="AQ59" s="333">
        <v>-7.8</v>
      </c>
      <c r="AR59" s="334">
        <v>30.7</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6272090</v>
      </c>
      <c r="AN60" s="338">
        <v>16915</v>
      </c>
      <c r="AO60" s="339">
        <v>-3.1</v>
      </c>
      <c r="AP60" s="340">
        <v>24072</v>
      </c>
      <c r="AQ60" s="341">
        <v>-10.199999999999999</v>
      </c>
      <c r="AR60" s="342">
        <v>7.1</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22211663</v>
      </c>
      <c r="AN61" s="345">
        <v>59503</v>
      </c>
      <c r="AO61" s="346">
        <v>-5.4</v>
      </c>
      <c r="AP61" s="347">
        <v>49338</v>
      </c>
      <c r="AQ61" s="348">
        <v>0.9</v>
      </c>
      <c r="AR61" s="334">
        <v>-6.3</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10598976</v>
      </c>
      <c r="AN62" s="338">
        <v>28391</v>
      </c>
      <c r="AO62" s="339">
        <v>-14.2</v>
      </c>
      <c r="AP62" s="340">
        <v>25282</v>
      </c>
      <c r="AQ62" s="341">
        <v>-1.5</v>
      </c>
      <c r="AR62" s="342">
        <v>-12.7</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eiwnUxPHWLIOmi2OLTy9fo8GTNaHFxzfdDpClvFig27nJPaQsiN4fQzQXKrU3Z9zMGWNz29mW88Eb34retxT/g==" saltValue="uGXR4JSom/p2sAkTI/0L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558</v>
      </c>
    </row>
    <row r="121" spans="125:125" ht="13.5" hidden="1" customHeight="1" x14ac:dyDescent="0.2">
      <c r="DU121" s="255"/>
    </row>
  </sheetData>
  <sheetProtection algorithmName="SHA-512" hashValue="UeKgrXRLN8mJDyNzHmCrk4G1bFZ7meOyis/HowJtk63MqMx+VTf2oMw4wAIZmTssRW4SybiVf72gQkMmC9PzzQ==" saltValue="UzbjKqZo+FRApqfRiJZ7W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559</v>
      </c>
    </row>
  </sheetData>
  <sheetProtection algorithmName="SHA-512" hashValue="8IL6jTfhJv+PLGkIqRMqJFGqo909/HkrBAweD+cyLtJETbp/7WrJCvOxScu3R49ts+5m07JqI1NMJmUEJ1zDOw==" saltValue="SGIe5AJaPSUnkFYGbdUk1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67" t="s">
        <v>3</v>
      </c>
      <c r="D47" s="1167"/>
      <c r="E47" s="1168"/>
      <c r="F47" s="11">
        <v>8.82</v>
      </c>
      <c r="G47" s="12">
        <v>8.02</v>
      </c>
      <c r="H47" s="12">
        <v>5.32</v>
      </c>
      <c r="I47" s="12">
        <v>6.42</v>
      </c>
      <c r="J47" s="13">
        <v>5.88</v>
      </c>
    </row>
    <row r="48" spans="2:10" ht="57.75" customHeight="1" x14ac:dyDescent="0.2">
      <c r="B48" s="14"/>
      <c r="C48" s="1169" t="s">
        <v>4</v>
      </c>
      <c r="D48" s="1169"/>
      <c r="E48" s="1170"/>
      <c r="F48" s="15">
        <v>4.8099999999999996</v>
      </c>
      <c r="G48" s="16">
        <v>5.2</v>
      </c>
      <c r="H48" s="16">
        <v>4.43</v>
      </c>
      <c r="I48" s="16">
        <v>5.45</v>
      </c>
      <c r="J48" s="17">
        <v>9.2100000000000009</v>
      </c>
    </row>
    <row r="49" spans="2:10" ht="57.75" customHeight="1" thickBot="1" x14ac:dyDescent="0.25">
      <c r="B49" s="18"/>
      <c r="C49" s="1171" t="s">
        <v>5</v>
      </c>
      <c r="D49" s="1171"/>
      <c r="E49" s="1172"/>
      <c r="F49" s="19" t="s">
        <v>565</v>
      </c>
      <c r="G49" s="20" t="s">
        <v>566</v>
      </c>
      <c r="H49" s="20" t="s">
        <v>567</v>
      </c>
      <c r="I49" s="20" t="s">
        <v>568</v>
      </c>
      <c r="J49" s="21">
        <v>0.05</v>
      </c>
    </row>
    <row r="50" spans="2:10" ht="13" x14ac:dyDescent="0.2"/>
  </sheetData>
  <sheetProtection algorithmName="SHA-512" hashValue="riu2FJ8eZeuBAkxW7/mVpzTt02e7jx/CeNCe4TAmBmBD+VMmbcFdcGShlWmfziZNzBLT0bSnQG0VhTKDY3O7+w==" saltValue="BF14dykZ3pBhmIGJ1SGe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2023-03-24T00:02:25Z</cp:lastPrinted>
  <dcterms:created xsi:type="dcterms:W3CDTF">2023-02-20T04:20:16Z</dcterms:created>
  <dcterms:modified xsi:type="dcterms:W3CDTF">2023-10-30T07:15:53Z</dcterms:modified>
  <cp:category/>
</cp:coreProperties>
</file>