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<sst xmlns="http://schemas.openxmlformats.org/spreadsheetml/2006/main" count="2979" uniqueCount="1049">
  <si>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</si>
  <si>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</si>
  <si>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</si>
  <si>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</si>
  <si>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</si>
  <si>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</si>
  <si>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</si>
  <si>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</si>
  <si>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</si>
  <si>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</si>
  <si>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</si>
  <si>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</si>
  <si>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</si>
  <si>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</si>
  <si>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</si>
  <si>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</si>
  <si>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</si>
  <si>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</si>
  <si>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</si>
  <si>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</si>
  <si>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</si>
  <si>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</si>
  <si>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</si>
  <si>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</si>
  <si>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</si>
  <si>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</si>
  <si>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</si>
  <si>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</si>
  <si>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</si>
  <si>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</si>
  <si>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</si>
  <si>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</si>
  <si>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</si>
  <si>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</si>
  <si>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</si>
  <si>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</si>
  <si>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</si>
  <si>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</si>
  <si>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</si>
  <si>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</si>
  <si>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</si>
  <si>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</si>
  <si>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</si>
  <si>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</si>
  <si>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</si>
  <si>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</si>
  <si>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</si>
  <si>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</si>
  <si>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</si>
  <si>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</si>
  <si>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</si>
  <si>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</si>
  <si>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</si>
  <si>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</si>
  <si>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</si>
  <si>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</si>
  <si>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</si>
  <si>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</si>
  <si>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</si>
  <si>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</si>
  <si>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</si>
  <si>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</si>
  <si>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</si>
  <si>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</si>
  <si>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</si>
  <si>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</si>
  <si>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</si>
  <si>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</si>
  <si>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</si>
  <si>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</si>
  <si>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</si>
  <si>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</si>
  <si>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</si>
  <si>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</si>
  <si>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</si>
  <si>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</si>
  <si>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</si>
  <si>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</si>
  <si>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</si>
  <si>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</si>
  <si>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</si>
  <si>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</si>
  <si>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</si>
  <si>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</si>
  <si>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</si>
  <si>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</si>
  <si>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</si>
  <si>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</si>
  <si>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</si>
  <si>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</si>
  <si>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</si>
  <si>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</si>
  <si>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</si>
  <si>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</si>
  <si>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</si>
  <si>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</si>
  <si>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</si>
  <si>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</si>
  <si>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</si>
  <si>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</si>
  <si>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</si>
  <si>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</si>
  <si>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</si>
  <si>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</si>
  <si>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</si>
  <si>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</si>
  <si>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</si>
  <si>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</si>
  <si>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</si>
  <si>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</si>
  <si>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</si>
  <si>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</si>
  <si>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</si>
  <si>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</si>
  <si>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</si>
  <si>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</si>
  <si>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</si>
  <si>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</si>
  <si>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</si>
  <si>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</si>
  <si>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</si>
  <si>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</si>
  <si>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</si>
  <si>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</si>
  <si>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</si>
  <si>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</si>
  <si>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</si>
  <si>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</si>
  <si>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</si>
  <si>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</si>
  <si>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</si>
  <si>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</si>
  <si>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</si>
  <si>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</si>
  <si>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</si>
  <si>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</si>
  <si>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</si>
  <si>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</si>
  <si>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</si>
  <si>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</si>
  <si>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</si>
  <si>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</si>
  <si>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</si>
  <si>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</si>
  <si>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</si>
  <si>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</si>
  <si>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</si>
  <si>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</si>
  <si>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</si>
  <si>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</si>
  <si>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</si>
  <si>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</si>
  <si>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</si>
  <si>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</si>
  <si>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</si>
  <si>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</si>
  <si>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</si>
  <si>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</si>
  <si>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</si>
  <si>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</si>
  <si>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</si>
  <si>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</si>
  <si>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</si>
  <si>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</si>
  <si>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</si>
  <si>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</si>
  <si>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</si>
  <si>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</si>
  <si>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</si>
  <si>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</si>
  <si>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</si>
  <si>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</si>
  <si>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</si>
  <si>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</si>
  <si>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</si>
  <si>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</si>
  <si>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</si>
  <si>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</si>
  <si>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</si>
  <si>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</si>
  <si>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</si>
  <si>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</si>
  <si>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</si>
  <si>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</si>
  <si>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</si>
  <si>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</si>
  <si>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</si>
  <si>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</si>
  <si>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</si>
  <si>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</si>
  <si>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</si>
  <si>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</si>
  <si>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</si>
  <si>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</si>
  <si>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</si>
  <si>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</si>
  <si>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</si>
  <si>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</si>
  <si>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</si>
  <si>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</si>
  <si>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</si>
  <si>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</si>
  <si>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</si>
  <si>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</si>
  <si>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</si>
  <si>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</si>
  <si>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</si>
  <si>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</si>
  <si>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</si>
  <si>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</si>
  <si>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</si>
  <si>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</si>
  <si>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</si>
  <si>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</si>
  <si>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</si>
  <si>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</si>
  <si>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</si>
  <si>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</si>
  <si>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</si>
  <si>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</si>
  <si>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</si>
  <si>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</si>
  <si>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</si>
  <si>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</si>
  <si>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</si>
  <si>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</si>
  <si>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</si>
  <si>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</si>
  <si>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</si>
  <si>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</si>
  <si>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</si>
  <si>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</si>
  <si>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</si>
  <si>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</si>
  <si>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</si>
  <si>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</si>
  <si>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</si>
  <si>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</si>
  <si>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</si>
  <si>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</si>
  <si>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</si>
  <si>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</si>
  <si>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</si>
  <si>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</si>
  <si>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</si>
  <si>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</si>
  <si>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</si>
  <si>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</si>
  <si>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</si>
  <si>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</si>
  <si>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</si>
  <si>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</si>
  <si>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</si>
  <si>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</si>
  <si>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</si>
  <si>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</si>
  <si>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</si>
  <si>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</si>
  <si>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</si>
  <si>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</si>
  <si>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</si>
  <si>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</si>
  <si>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</si>
  <si>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</si>
  <si>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</si>
  <si>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</si>
  <si>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</si>
  <si>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</si>
  <si>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</si>
  <si>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</si>
  <si>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</si>
  <si>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</si>
  <si>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</si>
  <si>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</si>
  <si>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</si>
  <si>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</si>
  <si>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</si>
  <si>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</si>
  <si>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</si>
  <si>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</si>
  <si>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</si>
  <si>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</si>
  <si>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</si>
  <si>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</si>
  <si>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</si>
  <si>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</si>
  <si>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</si>
  <si>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</si>
  <si>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</si>
  <si>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</si>
  <si>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</si>
  <si>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</si>
  <si>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</si>
  <si>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</si>
  <si>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</si>
  <si>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</si>
  <si>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</si>
  <si>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</si>
  <si>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</si>
  <si>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</si>
  <si>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</si>
  <si>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</si>
  <si>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</si>
  <si>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</si>
  <si>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</si>
  <si>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</si>
  <si>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</si>
  <si>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</si>
  <si>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</si>
  <si>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</si>
  <si>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</si>
  <si>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</si>
  <si>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</si>
  <si>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</si>
  <si>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</si>
  <si>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</si>
  <si>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</si>
  <si>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</si>
  <si>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</si>
  <si>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</si>
  <si>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</si>
  <si>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</si>
  <si>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</si>
  <si>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</si>
  <si>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</si>
  <si>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</si>
  <si>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</si>
  <si>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</si>
  <si>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</si>
  <si>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</si>
  <si>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</si>
  <si>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</si>
  <si>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</si>
  <si>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</si>
  <si>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</si>
  <si>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</si>
  <si>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</si>
  <si>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</si>
  <si>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</si>
  <si>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</si>
  <si>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</si>
  <si>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</si>
  <si>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</si>
  <si>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</si>
  <si>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</si>
  <si>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</si>
  <si>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</si>
  <si>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</si>
  <si>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</si>
  <si>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</si>
  <si>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</si>
  <si>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</si>
  <si>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</si>
  <si>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</si>
  <si>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</si>
  <si>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</si>
  <si>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</si>
  <si>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</si>
  <si>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</si>
  <si>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</si>
  <si>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</si>
  <si>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</si>
  <si>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</si>
  <si>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</si>
  <si>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</si>
  <si>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</si>
  <si>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</si>
  <si>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</si>
  <si>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</si>
  <si>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</si>
  <si>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</si>
  <si>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</si>
  <si>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</si>
  <si>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</si>
  <si>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</si>
  <si>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</si>
  <si>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</si>
  <si>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</si>
  <si>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</si>
  <si>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</si>
  <si>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</si>
  <si>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</si>
  <si>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</si>
  <si>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</si>
  <si>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</si>
  <si>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</si>
  <si>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</si>
  <si>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</si>
  <si>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</si>
  <si>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</si>
  <si>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</si>
  <si>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</si>
  <si>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</si>
  <si>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</si>
  <si>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</si>
  <si>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</si>
  <si>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</si>
  <si>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</si>
  <si>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</si>
  <si>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</si>
  <si>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</si>
  <si>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</si>
  <si>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</si>
  <si>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</si>
  <si>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</si>
  <si>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</si>
  <si>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</si>
  <si>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</si>
  <si>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</si>
  <si>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</si>
  <si>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</si>
  <si>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</si>
  <si>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</si>
  <si>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</si>
  <si>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</si>
  <si>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</si>
  <si>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</si>
  <si>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</si>
  <si>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</si>
  <si>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</si>
  <si>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</si>
  <si>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</si>
  <si>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</si>
  <si>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</si>
  <si>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</si>
  <si>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</si>
  <si>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</si>
  <si>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</si>
  <si>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</si>
  <si>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</si>
  <si>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</si>
  <si>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</si>
  <si>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</si>
  <si>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</si>
  <si>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</si>
  <si>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</si>
  <si>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</si>
  <si>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</si>
  <si>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</si>
  <si>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</si>
  <si>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</si>
  <si>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</si>
  <si>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</si>
  <si>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</si>
  <si>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</si>
  <si>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</si>
  <si>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</si>
  <si>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</si>
  <si>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</si>
  <si>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</si>
  <si>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</si>
  <si>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</si>
  <si>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</si>
  <si>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</si>
  <si>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</si>
  <si>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</si>
  <si>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</si>
  <si>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</si>
  <si>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</si>
  <si>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</si>
  <si>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</si>
  <si>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</si>
  <si>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</si>
  <si>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</si>
  <si>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</si>
  <si>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</si>
  <si>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</si>
  <si>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</si>
  <si>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</si>
  <si>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</si>
  <si>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</si>
  <si>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</si>
  <si>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</si>
  <si>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</si>
  <si>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</si>
  <si>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</si>
  <si>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</si>
  <si>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</si>
  <si>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</si>
  <si>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</si>
  <si>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</si>
  <si>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</si>
  <si>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</si>
  <si>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</si>
  <si>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</si>
  <si>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</si>
  <si>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</si>
  <si>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</si>
  <si>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</si>
  <si>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</si>
  <si>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</si>
  <si>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</si>
  <si>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</si>
  <si>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</si>
  <si>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</si>
  <si>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</si>
  <si>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</si>
  <si>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</si>
  <si>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</si>
  <si>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</si>
  <si>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</si>
  <si>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</si>
  <si>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</si>
  <si>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</si>
  <si>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</si>
  <si>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</si>
  <si>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</si>
  <si>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</si>
  <si>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</si>
  <si>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</si>
  <si>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</si>
  <si>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</si>
  <si>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</si>
  <si>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</si>
  <si>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</si>
  <si>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</si>
  <si>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</si>
  <si>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</si>
  <si>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</si>
  <si>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</si>
  <si>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</si>
  <si>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</si>
  <si>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</si>
  <si>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</si>
  <si>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</si>
  <si>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</si>
  <si>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</si>
  <si>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</si>
  <si>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</si>
  <si>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</si>
  <si>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</si>
  <si>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</si>
  <si>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</si>
  <si>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</si>
  <si>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</si>
  <si>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</si>
  <si>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</si>
  <si>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</si>
  <si>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</si>
  <si>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</si>
  <si>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</si>
  <si>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</si>
  <si>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</si>
  <si>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</si>
  <si>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</si>
  <si>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</si>
  <si>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</si>
  <si>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</si>
  <si>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</si>
  <si>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</si>
  <si>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</si>
  <si>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</si>
  <si>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</si>
  <si>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</si>
  <si>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</si>
  <si>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</si>
  <si>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</si>
  <si>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</si>
  <si>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</si>
  <si>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</si>
  <si>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</si>
  <si>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</si>
  <si>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</si>
  <si>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</si>
  <si>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</si>
  <si>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</si>
  <si>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</si>
  <si>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</si>
  <si>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</si>
  <si>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</si>
  <si>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</si>
  <si>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</si>
  <si>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</si>
  <si>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</si>
  <si>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</si>
  <si>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</si>
  <si>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</si>
  <si>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</si>
  <si>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</si>
  <si>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</si>
  <si>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</si>
  <si>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</si>
  <si>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</si>
  <si>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</si>
  <si>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</si>
  <si>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</si>
  <si>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</si>
  <si>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</si>
  <si>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</si>
  <si>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</si>
  <si>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</si>
  <si>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</si>
  <si>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</si>
  <si>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</si>
  <si>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</si>
  <si>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</si>
  <si>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</si>
  <si>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</si>
  <si>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</si>
  <si>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</si>
  <si>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</si>
  <si>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</si>
  <si>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</si>
  <si>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</si>
  <si>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</si>
  <si>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</si>
  <si>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</si>
  <si>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</si>
  <si>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</si>
  <si>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</si>
  <si>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</si>
  <si>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</si>
  <si>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</si>
  <si>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</si>
  <si>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</si>
  <si>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</si>
  <si>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</si>
  <si>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</si>
  <si>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</si>
  <si>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</si>
  <si>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</si>
  <si>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</si>
  <si>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</si>
  <si>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</si>
  <si>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</si>
  <si>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</si>
  <si>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</si>
  <si>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</si>
  <si>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</si>
  <si>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</si>
  <si>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</si>
  <si>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</si>
  <si>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</si>
  <si>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</si>
  <si>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</si>
  <si>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</si>
  <si>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</si>
  <si>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</si>
  <si>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</si>
  <si>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</si>
  <si>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</si>
  <si>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</si>
  <si>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</si>
  <si>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</si>
  <si>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</si>
  <si>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</si>
  <si>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</si>
  <si>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</si>
  <si>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</si>
  <si>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</si>
  <si>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</si>
  <si>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</si>
  <si>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</si>
  <si>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</si>
  <si>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</si>
  <si>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</si>
  <si>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</si>
  <si>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</si>
  <si>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</si>
  <si>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</si>
  <si>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</si>
  <si>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</si>
  <si>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</si>
  <si>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</si>
  <si>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</si>
  <si>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</si>
  <si>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</si>
  <si>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</si>
  <si>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</si>
  <si>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</si>
  <si>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</si>
  <si>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</si>
  <si>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</si>
  <si>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</si>
  <si>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</si>
  <si>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</si>
  <si>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</si>
  <si>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</si>
  <si>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</si>
  <si>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</si>
  <si>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</si>
  <si>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</si>
  <si>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</si>
  <si>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</si>
  <si>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</si>
  <si>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</si>
  <si>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</si>
  <si>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</si>
  <si>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</si>
  <si>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</si>
  <si>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</si>
  <si>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</si>
  <si>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</si>
  <si>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</si>
  <si>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</si>
  <si>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</si>
  <si>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</si>
  <si>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</si>
  <si>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</si>
  <si>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</si>
  <si>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</si>
  <si>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</si>
  <si>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</si>
  <si>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</si>
  <si>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</si>
  <si>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</si>
  <si>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</si>
  <si>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</si>
  <si>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</si>
  <si>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</si>
  <si>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</si>
  <si>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</si>
  <si>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</si>
  <si>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</si>
  <si>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</si>
  <si>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</si>
  <si>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</si>
  <si>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</si>
  <si>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</si>
  <si>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</si>
  <si>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</si>
  <si>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</si>
  <si>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</si>
  <si>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</si>
  <si>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</si>
  <si>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</si>
  <si>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</si>
  <si>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</si>
  <si>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</si>
  <si>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</si>
  <si>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</si>
  <si>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</si>
  <si>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</si>
  <si>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</si>
  <si>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</si>
  <si>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</si>
  <si>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</si>
  <si>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</si>
  <si>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</si>
  <si>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</si>
  <si>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</si>
  <si>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</si>
  <si>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</si>
  <si>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</si>
  <si>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</si>
  <si>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</si>
  <si>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</si>
  <si>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</si>
  <si>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</si>
  <si>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</si>
  <si>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</si>
  <si>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</si>
  <si>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</si>
  <si>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</si>
  <si>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</si>
  <si>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</si>
  <si>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</si>
  <si>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</si>
  <si>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</si>
  <si>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</si>
  <si>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</si>
  <si>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</si>
  <si>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</si>
  <si>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</si>
  <si>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</si>
  <si>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</si>
  <si>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</si>
  <si>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</si>
  <si>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</si>
  <si>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</si>
  <si>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</si>
  <si>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</si>
  <si>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</si>
  <si>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</si>
  <si>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</si>
  <si>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</si>
  <si>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</si>
  <si>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</si>
  <si>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</si>
  <si>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</si>
  <si>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</si>
  <si>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</si>
  <si>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</si>
  <si>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</si>
  <si>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</si>
  <si>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</si>
  <si>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</si>
  <si>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</si>
  <si>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</si>
  <si>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</si>
  <si>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</si>
  <si>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</si>
  <si>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</si>
  <si>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</si>
  <si>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</si>
  <si>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</si>
  <si>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</si>
  <si>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</si>
  <si>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</si>
  <si>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</si>
  <si>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</si>
  <si>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</si>
  <si>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</si>
  <si>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</si>
  <si>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</si>
  <si>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</si>
  <si>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</si>
  <si>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</si>
  <si>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</si>
  <si>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</si>
  <si>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</si>
  <si>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</si>
  <si>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</si>
  <si>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</si>
  <si>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</si>
  <si>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</si>
  <si>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</si>
  <si>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</si>
  <si>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</si>
  <si>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</si>
  <si>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</si>
  <si>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</si>
  <si>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</si>
  <si>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</si>
  <si>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</si>
  <si>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</si>
  <si>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</si>
  <si>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</si>
  <si>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</si>
  <si>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</si>
  <si>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</si>
  <si>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</si>
  <si>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</si>
  <si>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</si>
  <si>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</si>
  <si>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</si>
  <si>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</si>
  <si>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</si>
  <si>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</si>
  <si>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</si>
  <si>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</si>
  <si>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</si>
  <si>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</si>
  <si>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</si>
  <si>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</si>
  <si>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</si>
  <si>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</si>
  <si>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</si>
  <si>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</si>
  <si>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</si>
  <si>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</si>
  <si>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</si>
  <si>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</si>
  <si>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</si>
  <si>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</si>
  <si>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</si>
  <si>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</si>
  <si>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</si>
  <si>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</si>
  <si>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</si>
  <si>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</si>
  <si>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</si>
  <si>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</si>
  <si>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</si>
  <si>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</si>
  <si>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</si>
  <si>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</si>
  <si>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</si>
  <si>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</si>
  <si>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</si>
  <si>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</si>
  <si>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</si>
  <si>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</si>
  <si>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</si>
  <si>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</si>
  <si>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</si>
  <si>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</si>
  <si>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</si>
  <si>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</si>
  <si>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</si>
  <si>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</si>
  <si>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</si>
  <si>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</si>
  <si>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</si>
  <si>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</si>
  <si>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</si>
  <si>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</si>
  <si>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</si>
  <si>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</si>
  <si>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</si>
  <si>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</si>
  <si>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</si>
  <si>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</si>
  <si>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</si>
  <si>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</si>
  <si>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</si>
  <si>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</si>
  <si>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</si>
  <si>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</si>
  <si>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</si>
  <si>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</si>
  <si>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</si>
  <si>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</si>
  <si>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</si>
  <si>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</si>
  <si>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</si>
  <si>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</si>
  <si>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</si>
  <si>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</si>
  <si>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</si>
  <si>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</si>
  <si>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</si>
  <si>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</si>
  <si>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</si>
  <si>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</si>
  <si>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</si>
  <si>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</si>
  <si>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</si>
  <si>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</si>
  <si>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</si>
  <si>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</si>
  <si>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</si>
  <si>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</si>
  <si>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</si>
  <si>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</si>
  <si>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</si>
  <si>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</si>
  <si>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</si>
  <si>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</si>
  <si>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</si>
  <si>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</si>
  <si>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</si>
  <si>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</si>
  <si>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</si>
  <si>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</si>
  <si>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</si>
  <si>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</si>
  <si>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</si>
  <si>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</si>
  <si>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</si>
  <si>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</si>
  <si>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</si>
  <si>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</si>
  <si>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</si>
  <si>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</si>
  <si>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</si>
  <si>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</si>
  <si>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</si>
  <si>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</si>
  <si>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</si>
  <si>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</si>
  <si>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</si>
  <si>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</si>
  <si>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</si>
  <si>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</si>
  <si>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</si>
  <si>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</si>
  <si>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</si>
  <si>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</si>
  <si>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</si>
  <si>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</si>
  <si>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</si>
  <si>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</si>
  <si>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</si>
  <si>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</si>
  <si>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</si>
  <si>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</si>
  <si>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</si>
  <si>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</si>
  <si>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</si>
  <si>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</si>
  <si>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</si>
  <si>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</si>
  <si>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</si>
  <si>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</si>
  <si>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</si>
  <si>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</si>
  <si>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</si>
  <si>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</si>
  <si>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</si>
  <si>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</si>
  <si>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</si>
  <si>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</si>
  <si>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</si>
  <si>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</si>
  <si>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</si>
  <si>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</si>
  <si>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</si>
  <si>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</si>
  <si>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</si>
  <si>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</si>
  <si>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</si>
  <si>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</si>
  <si>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</si>
  <si>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</si>
  <si>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</si>
  <si>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</si>
  <si>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</si>
  <si>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</si>
  <si>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</si>
  <si>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</si>
  <si>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</si>
  <si>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</si>
  <si>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</si>
  <si>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</si>
  <si>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</si>
  <si>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</si>
  <si>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</si>
  <si>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</si>
  <si>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</si>
  <si>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</si>
  <si>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</si>
  <si>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</si>
  <si>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</si>
  <si>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</si>
  <si>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</si>
  <si>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</si>
  <si>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</si>
  <si>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</si>
  <si>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</si>
  <si>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</si>
  <si>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</si>
  <si>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</si>
  <si>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</si>
  <si>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</si>
  <si>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</si>
  <si>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</si>
  <si>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</si>
  <si>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</si>
  <si>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</si>
  <si>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</si>
  <si>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</si>
  <si>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</si>
  <si>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</si>
  <si>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</si>
  <si>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</si>
  <si>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</si>
  <si>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海宝会海宝病院</t>
    <phoneticPr fontId="3"/>
  </si>
  <si>
    <t>〒374-0033 館林市堀工町１２６９番地</t>
    <phoneticPr fontId="3"/>
  </si>
  <si>
    <t>〇</t>
  </si>
  <si>
    <t>医療法人</t>
  </si>
  <si>
    <t>複数の診療科で活用</t>
  </si>
  <si>
    <t>内科</t>
  </si>
  <si>
    <t>消化器内科（胃腸内科）</t>
  </si>
  <si>
    <t>消化器外科（胃腸外科）</t>
  </si>
  <si>
    <t>ＤＰＣ病院ではない</t>
  </si>
  <si>
    <t>看護必要度Ⅰ</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</si>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</sst>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31?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1047</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t="s">
        <v>1039</v>
      </c>
    </row>
    <row r="12" spans="1:22" s="21" customFormat="1" ht="34.5" customHeight="1" x14ac:dyDescent="0.15">
      <c r="A12" s="244" t="s">
        <v>606</v>
      </c>
      <c r="B12" s="24"/>
      <c r="C12" s="19"/>
      <c r="D12" s="19"/>
      <c r="E12" s="19"/>
      <c r="F12" s="19"/>
      <c r="G12" s="19"/>
      <c r="H12" s="20"/>
      <c r="I12" s="334" t="s">
        <v>4</v>
      </c>
      <c r="J12" s="334"/>
      <c r="K12" s="334"/>
      <c r="L12" s="29"/>
    </row>
    <row r="13" spans="1:22" s="21" customFormat="1" ht="34.5" customHeight="1" x14ac:dyDescent="0.15">
      <c r="A13" s="244" t="s">
        <v>606</v>
      </c>
      <c r="B13" s="17"/>
      <c r="C13" s="19"/>
      <c r="D13" s="19"/>
      <c r="E13" s="19"/>
      <c r="F13" s="19"/>
      <c r="G13" s="19"/>
      <c r="H13" s="20"/>
      <c r="I13" s="334" t="s">
        <v>5</v>
      </c>
      <c r="J13" s="334"/>
      <c r="K13" s="334"/>
      <c r="L13" s="28"/>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t="s">
        <v>533</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1047</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t="s">
        <v>1039</v>
      </c>
    </row>
    <row r="25" spans="1:22" s="21" customFormat="1" ht="34.5" customHeight="1" x14ac:dyDescent="0.15">
      <c r="A25" s="244" t="s">
        <v>607</v>
      </c>
      <c r="B25" s="24"/>
      <c r="C25" s="19"/>
      <c r="D25" s="19"/>
      <c r="E25" s="19"/>
      <c r="F25" s="19"/>
      <c r="G25" s="19"/>
      <c r="H25" s="20"/>
      <c r="I25" s="306" t="s">
        <v>4</v>
      </c>
      <c r="J25" s="307"/>
      <c r="K25" s="308"/>
      <c r="L25" s="29"/>
    </row>
    <row r="26" spans="1:22" s="21" customFormat="1" ht="34.5" customHeight="1" x14ac:dyDescent="0.15">
      <c r="A26" s="244" t="s">
        <v>607</v>
      </c>
      <c r="B26" s="17"/>
      <c r="C26" s="19"/>
      <c r="D26" s="19"/>
      <c r="E26" s="19"/>
      <c r="F26" s="19"/>
      <c r="G26" s="19"/>
      <c r="H26" s="20"/>
      <c r="I26" s="306" t="s">
        <v>5</v>
      </c>
      <c r="J26" s="307"/>
      <c r="K26" s="308"/>
      <c r="L26" s="28"/>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1047</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1047</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x14ac:dyDescent="0.15">
      <c r="A89" s="243"/>
      <c r="B89" s="18"/>
      <c r="C89" s="62"/>
      <c r="D89" s="3"/>
      <c r="E89" s="3"/>
      <c r="F89" s="3"/>
      <c r="G89" s="3"/>
      <c r="H89" s="286"/>
      <c r="I89" s="286"/>
      <c r="J89" s="64" t="s">
        <v>35</v>
      </c>
      <c r="K89" s="65"/>
      <c r="L89" s="262" t="s">
        <v>1047</v>
      </c>
    </row>
    <row r="90" spans="1:22" s="21" customFormat="1" x14ac:dyDescent="0.15">
      <c r="A90" s="243"/>
      <c r="B90" s="1"/>
      <c r="C90" s="3"/>
      <c r="D90" s="3"/>
      <c r="E90" s="3"/>
      <c r="F90" s="3"/>
      <c r="G90" s="3"/>
      <c r="H90" s="286"/>
      <c r="I90" s="67" t="s">
        <v>36</v>
      </c>
      <c r="J90" s="68"/>
      <c r="K90" s="69"/>
      <c r="L90" s="262" t="s">
        <v>1048</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1047</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39</v>
      </c>
      <c r="K99" s="237" t="str">
        <f>IF(OR(COUNTIF(L99:L99,"未確認")&gt;0,COUNTIF(L99:L99,"~*")&gt;0),"※","")</f>
        <v/>
      </c>
      <c r="L99" s="258">
        <v>39</v>
      </c>
    </row>
    <row r="100" spans="1:22" s="83" customFormat="1" ht="34.5" customHeight="1" x14ac:dyDescent="0.15">
      <c r="A100" s="244" t="s">
        <v>611</v>
      </c>
      <c r="B100" s="84"/>
      <c r="C100" s="320"/>
      <c r="D100" s="321"/>
      <c r="E100" s="352"/>
      <c r="F100" s="333"/>
      <c r="G100" s="313" t="s">
        <v>44</v>
      </c>
      <c r="H100" s="314"/>
      <c r="I100" s="350"/>
      <c r="J100" s="256">
        <f t="shared" si="0"/>
        <v>0</v>
      </c>
      <c r="K100" s="237" t="str">
        <f>IF(OR(COUNTIF(L100:L100,"未確認")&gt;0,COUNTIF(L100:L100,"~*")&gt;0),"※","")</f>
        <v/>
      </c>
      <c r="L100" s="258">
        <v>0</v>
      </c>
    </row>
    <row r="101" spans="1:22" s="83" customFormat="1" ht="34.5" customHeight="1" x14ac:dyDescent="0.15">
      <c r="A101" s="244" t="s">
        <v>610</v>
      </c>
      <c r="B101" s="84"/>
      <c r="C101" s="320"/>
      <c r="D101" s="321"/>
      <c r="E101" s="302" t="s">
        <v>45</v>
      </c>
      <c r="F101" s="303"/>
      <c r="G101" s="303"/>
      <c r="H101" s="304"/>
      <c r="I101" s="350"/>
      <c r="J101" s="256">
        <f t="shared" si="0"/>
        <v>39</v>
      </c>
      <c r="K101" s="237" t="str">
        <f>IF(OR(COUNTIF(L101:L101,"未確認")&gt;0,COUNTIF(L101:L101,"~*")&gt;0),"※","")</f>
        <v/>
      </c>
      <c r="L101" s="258">
        <v>39</v>
      </c>
    </row>
    <row r="102" spans="1:22" s="83" customFormat="1" ht="34.5" customHeight="1" x14ac:dyDescent="0.15">
      <c r="A102" s="244" t="s">
        <v>610</v>
      </c>
      <c r="B102" s="84"/>
      <c r="C102" s="322"/>
      <c r="D102" s="323"/>
      <c r="E102" s="315" t="s">
        <v>612</v>
      </c>
      <c r="F102" s="316"/>
      <c r="G102" s="316"/>
      <c r="H102" s="317"/>
      <c r="I102" s="350"/>
      <c r="J102" s="256">
        <f t="shared" si="0"/>
        <v>39</v>
      </c>
      <c r="K102" s="237" t="str">
        <f t="shared" ref="K102:K111" si="1">IF(OR(COUNTIF(L101:L101,"未確認")&gt;0,COUNTIF(L101:L101,"~*")&gt;0),"※","")</f>
        <v/>
      </c>
      <c r="L102" s="258">
        <v>39</v>
      </c>
    </row>
    <row r="103" spans="1:22" s="83" customFormat="1" ht="34.5" customHeight="1" x14ac:dyDescent="0.15">
      <c r="A103" s="244" t="s">
        <v>613</v>
      </c>
      <c r="B103" s="84"/>
      <c r="C103" s="318" t="s">
        <v>46</v>
      </c>
      <c r="D103" s="319"/>
      <c r="E103" s="318" t="s">
        <v>42</v>
      </c>
      <c r="F103" s="330"/>
      <c r="G103" s="330"/>
      <c r="H103" s="319"/>
      <c r="I103" s="350"/>
      <c r="J103" s="256">
        <f t="shared" si="0"/>
        <v>0</v>
      </c>
      <c r="K103" s="237" t="str">
        <f t="shared" si="1"/>
        <v/>
      </c>
      <c r="L103" s="258">
        <v>0</v>
      </c>
    </row>
    <row r="104" spans="1:22" s="83" customFormat="1" ht="34.5" customHeight="1" x14ac:dyDescent="0.15">
      <c r="A104" s="244" t="s">
        <v>614</v>
      </c>
      <c r="B104" s="84"/>
      <c r="C104" s="320"/>
      <c r="D104" s="321"/>
      <c r="E104" s="331"/>
      <c r="F104" s="332"/>
      <c r="G104" s="302" t="s">
        <v>47</v>
      </c>
      <c r="H104" s="304"/>
      <c r="I104" s="350"/>
      <c r="J104" s="256">
        <f t="shared" si="0"/>
        <v>0</v>
      </c>
      <c r="K104" s="237" t="str">
        <f t="shared" si="1"/>
        <v/>
      </c>
      <c r="L104" s="258">
        <v>0</v>
      </c>
    </row>
    <row r="105" spans="1:22" s="83" customFormat="1" ht="34.5" customHeight="1" x14ac:dyDescent="0.15">
      <c r="A105" s="244" t="s">
        <v>615</v>
      </c>
      <c r="B105" s="84"/>
      <c r="C105" s="320"/>
      <c r="D105" s="321"/>
      <c r="E105" s="331"/>
      <c r="F105" s="333"/>
      <c r="G105" s="302" t="s">
        <v>48</v>
      </c>
      <c r="H105" s="304"/>
      <c r="I105" s="350"/>
      <c r="J105" s="256">
        <f t="shared" si="0"/>
        <v>0</v>
      </c>
      <c r="K105" s="237" t="str">
        <f t="shared" si="1"/>
        <v/>
      </c>
      <c r="L105" s="258">
        <v>0</v>
      </c>
    </row>
    <row r="106" spans="1:22" s="83" customFormat="1" ht="34.5" customHeight="1" x14ac:dyDescent="0.15">
      <c r="A106" s="244" t="s">
        <v>613</v>
      </c>
      <c r="B106" s="84"/>
      <c r="C106" s="320"/>
      <c r="D106" s="321"/>
      <c r="E106" s="318" t="s">
        <v>45</v>
      </c>
      <c r="F106" s="330"/>
      <c r="G106" s="330"/>
      <c r="H106" s="319"/>
      <c r="I106" s="350"/>
      <c r="J106" s="256">
        <f t="shared" si="0"/>
        <v>0</v>
      </c>
      <c r="K106" s="237" t="str">
        <f t="shared" si="1"/>
        <v/>
      </c>
      <c r="L106" s="258">
        <v>0</v>
      </c>
    </row>
    <row r="107" spans="1:22" s="83" customFormat="1" ht="34.5" customHeight="1" x14ac:dyDescent="0.15">
      <c r="A107" s="244" t="s">
        <v>614</v>
      </c>
      <c r="B107" s="84"/>
      <c r="C107" s="320"/>
      <c r="D107" s="321"/>
      <c r="E107" s="331"/>
      <c r="F107" s="332"/>
      <c r="G107" s="302" t="s">
        <v>47</v>
      </c>
      <c r="H107" s="304"/>
      <c r="I107" s="350"/>
      <c r="J107" s="256">
        <f t="shared" si="0"/>
        <v>0</v>
      </c>
      <c r="K107" s="237" t="str">
        <f t="shared" si="1"/>
        <v/>
      </c>
      <c r="L107" s="258">
        <v>0</v>
      </c>
    </row>
    <row r="108" spans="1:22" s="83" customFormat="1" ht="34.5" customHeight="1" x14ac:dyDescent="0.15">
      <c r="A108" s="244" t="s">
        <v>615</v>
      </c>
      <c r="B108" s="84"/>
      <c r="C108" s="320"/>
      <c r="D108" s="321"/>
      <c r="E108" s="352"/>
      <c r="F108" s="333"/>
      <c r="G108" s="302" t="s">
        <v>48</v>
      </c>
      <c r="H108" s="304"/>
      <c r="I108" s="350"/>
      <c r="J108" s="256">
        <f t="shared" si="0"/>
        <v>0</v>
      </c>
      <c r="K108" s="237" t="str">
        <f t="shared" si="1"/>
        <v/>
      </c>
      <c r="L108" s="258">
        <v>0</v>
      </c>
    </row>
    <row r="109" spans="1:22" s="83" customFormat="1" ht="34.5" customHeight="1" x14ac:dyDescent="0.15">
      <c r="A109" s="244" t="s">
        <v>613</v>
      </c>
      <c r="B109" s="84"/>
      <c r="C109" s="320"/>
      <c r="D109" s="321"/>
      <c r="E109" s="324" t="s">
        <v>612</v>
      </c>
      <c r="F109" s="325"/>
      <c r="G109" s="325"/>
      <c r="H109" s="326"/>
      <c r="I109" s="350"/>
      <c r="J109" s="256">
        <f t="shared" si="0"/>
        <v>0</v>
      </c>
      <c r="K109" s="237" t="str">
        <f t="shared" si="1"/>
        <v/>
      </c>
      <c r="L109" s="258">
        <v>0</v>
      </c>
    </row>
    <row r="110" spans="1:22" s="83" customFormat="1" ht="34.5" customHeight="1" x14ac:dyDescent="0.15">
      <c r="A110" s="244" t="s">
        <v>614</v>
      </c>
      <c r="B110" s="84"/>
      <c r="C110" s="320"/>
      <c r="D110" s="321"/>
      <c r="E110" s="311"/>
      <c r="F110" s="312"/>
      <c r="G110" s="315" t="s">
        <v>47</v>
      </c>
      <c r="H110" s="317"/>
      <c r="I110" s="350"/>
      <c r="J110" s="256">
        <f t="shared" si="0"/>
        <v>0</v>
      </c>
      <c r="K110" s="237" t="str">
        <f t="shared" si="1"/>
        <v/>
      </c>
      <c r="L110" s="258">
        <v>0</v>
      </c>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v>0</v>
      </c>
    </row>
    <row r="112" spans="1:22" s="83" customFormat="1" ht="315" customHeight="1" x14ac:dyDescent="0.15">
      <c r="A112" s="244" t="s">
        <v>616</v>
      </c>
      <c r="B112" s="84"/>
      <c r="C112" s="313" t="s">
        <v>49</v>
      </c>
      <c r="D112" s="342"/>
      <c r="E112" s="342"/>
      <c r="F112" s="342"/>
      <c r="G112" s="342"/>
      <c r="H112" s="314"/>
      <c r="I112" s="351"/>
      <c r="J112" s="85"/>
      <c r="K112" s="86" t="s">
        <v>542</v>
      </c>
      <c r="L112" s="257" t="s">
        <v>533</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1041</v>
      </c>
    </row>
    <row r="121" spans="1:22" s="83" customFormat="1" ht="40.5" customHeight="1" x14ac:dyDescent="0.15">
      <c r="A121" s="244" t="s">
        <v>618</v>
      </c>
      <c r="B121" s="1"/>
      <c r="C121" s="294"/>
      <c r="D121" s="296"/>
      <c r="E121" s="318" t="s">
        <v>53</v>
      </c>
      <c r="F121" s="330"/>
      <c r="G121" s="330"/>
      <c r="H121" s="319"/>
      <c r="I121" s="344"/>
      <c r="J121" s="101"/>
      <c r="K121" s="102"/>
      <c r="L121" s="98" t="s">
        <v>1042</v>
      </c>
    </row>
    <row r="122" spans="1:22" s="83" customFormat="1" ht="40.5" customHeight="1" x14ac:dyDescent="0.15">
      <c r="A122" s="244" t="s">
        <v>619</v>
      </c>
      <c r="B122" s="1"/>
      <c r="C122" s="294"/>
      <c r="D122" s="296"/>
      <c r="E122" s="320"/>
      <c r="F122" s="346"/>
      <c r="G122" s="346"/>
      <c r="H122" s="321"/>
      <c r="I122" s="344"/>
      <c r="J122" s="101"/>
      <c r="K122" s="102"/>
      <c r="L122" s="98" t="s">
        <v>1043</v>
      </c>
    </row>
    <row r="123" spans="1:22" s="83" customFormat="1" ht="40.5" customHeight="1" x14ac:dyDescent="0.15">
      <c r="A123" s="244" t="s">
        <v>620</v>
      </c>
      <c r="B123" s="1"/>
      <c r="C123" s="288"/>
      <c r="D123" s="289"/>
      <c r="E123" s="322"/>
      <c r="F123" s="347"/>
      <c r="G123" s="347"/>
      <c r="H123" s="323"/>
      <c r="I123" s="345"/>
      <c r="J123" s="105"/>
      <c r="K123" s="106"/>
      <c r="L123" s="98" t="s">
        <v>1044</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561</v>
      </c>
    </row>
    <row r="132" spans="1:22" s="83" customFormat="1" ht="34.5" customHeight="1" x14ac:dyDescent="0.15">
      <c r="A132" s="244" t="s">
        <v>621</v>
      </c>
      <c r="B132" s="84"/>
      <c r="C132" s="294"/>
      <c r="D132" s="296"/>
      <c r="E132" s="302" t="s">
        <v>58</v>
      </c>
      <c r="F132" s="303"/>
      <c r="G132" s="303"/>
      <c r="H132" s="304"/>
      <c r="I132" s="348"/>
      <c r="J132" s="101"/>
      <c r="K132" s="102"/>
      <c r="L132" s="82">
        <v>39</v>
      </c>
    </row>
    <row r="133" spans="1:22" s="83" customFormat="1" ht="67.5" customHeight="1" x14ac:dyDescent="0.15">
      <c r="A133" s="244" t="s">
        <v>622</v>
      </c>
      <c r="B133" s="84"/>
      <c r="C133" s="318" t="s">
        <v>59</v>
      </c>
      <c r="D133" s="330"/>
      <c r="E133" s="330"/>
      <c r="F133" s="330"/>
      <c r="G133" s="330"/>
      <c r="H133" s="319"/>
      <c r="I133" s="348"/>
      <c r="J133" s="101"/>
      <c r="K133" s="102"/>
      <c r="L133" s="259" t="s">
        <v>533</v>
      </c>
    </row>
    <row r="134" spans="1:22" s="83" customFormat="1" ht="34.5" customHeight="1" x14ac:dyDescent="0.15">
      <c r="A134" s="244" t="s">
        <v>622</v>
      </c>
      <c r="B134" s="84"/>
      <c r="C134" s="111"/>
      <c r="D134" s="112"/>
      <c r="E134" s="302" t="s">
        <v>60</v>
      </c>
      <c r="F134" s="303"/>
      <c r="G134" s="303"/>
      <c r="H134" s="304"/>
      <c r="I134" s="348"/>
      <c r="J134" s="101"/>
      <c r="K134" s="102"/>
      <c r="L134" s="82">
        <v>0</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0</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v>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42</v>
      </c>
      <c r="K151" s="264" t="str">
        <f t="shared" si="3"/>
        <v/>
      </c>
      <c r="L151" s="117">
        <v>42</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v>0</v>
      </c>
    </row>
    <row r="153" spans="1:12" s="118" customFormat="1" ht="34.5" customHeight="1" x14ac:dyDescent="0.15">
      <c r="A153" s="246" t="s">
        <v>655</v>
      </c>
      <c r="B153" s="115"/>
      <c r="C153" s="315" t="s">
        <v>563</v>
      </c>
      <c r="D153" s="316"/>
      <c r="E153" s="316"/>
      <c r="F153" s="316"/>
      <c r="G153" s="316"/>
      <c r="H153" s="317"/>
      <c r="I153" s="340"/>
      <c r="J153" s="263">
        <f t="shared" si="2"/>
        <v>0</v>
      </c>
      <c r="K153" s="264" t="str">
        <f t="shared" si="3"/>
        <v/>
      </c>
      <c r="L153" s="117">
        <v>0</v>
      </c>
    </row>
    <row r="154" spans="1:12" s="118" customFormat="1" ht="34.5" customHeight="1" x14ac:dyDescent="0.15">
      <c r="A154" s="246" t="s">
        <v>656</v>
      </c>
      <c r="B154" s="115"/>
      <c r="C154" s="315" t="s">
        <v>564</v>
      </c>
      <c r="D154" s="316"/>
      <c r="E154" s="316"/>
      <c r="F154" s="316"/>
      <c r="G154" s="316"/>
      <c r="H154" s="317"/>
      <c r="I154" s="340"/>
      <c r="J154" s="263">
        <f t="shared" si="2"/>
        <v>0</v>
      </c>
      <c r="K154" s="264" t="str">
        <f t="shared" si="3"/>
        <v/>
      </c>
      <c r="L154" s="117">
        <v>0</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t="str">
        <f t="shared" si="2"/>
        <v>*</v>
      </c>
      <c r="K156" s="264" t="str">
        <f t="shared" si="3"/>
        <v>※</v>
      </c>
      <c r="L156" s="117" t="s">
        <v>541</v>
      </c>
    </row>
    <row r="157" spans="1:12" s="118" customFormat="1" ht="34.5" customHeight="1" x14ac:dyDescent="0.15">
      <c r="A157" s="246" t="s">
        <v>659</v>
      </c>
      <c r="B157" s="115"/>
      <c r="C157" s="315" t="s">
        <v>566</v>
      </c>
      <c r="D157" s="316"/>
      <c r="E157" s="316"/>
      <c r="F157" s="316"/>
      <c r="G157" s="316"/>
      <c r="H157" s="317"/>
      <c r="I157" s="340"/>
      <c r="J157" s="263">
        <f t="shared" si="2"/>
        <v>0</v>
      </c>
      <c r="K157" s="264" t="str">
        <f t="shared" si="3"/>
        <v/>
      </c>
      <c r="L157" s="117">
        <v>0</v>
      </c>
    </row>
    <row r="158" spans="1:12" s="118" customFormat="1" ht="34.5" customHeight="1" x14ac:dyDescent="0.15">
      <c r="A158" s="246" t="s">
        <v>661</v>
      </c>
      <c r="B158" s="115"/>
      <c r="C158" s="315" t="s">
        <v>567</v>
      </c>
      <c r="D158" s="316"/>
      <c r="E158" s="316"/>
      <c r="F158" s="316"/>
      <c r="G158" s="316"/>
      <c r="H158" s="317"/>
      <c r="I158" s="340"/>
      <c r="J158" s="263">
        <f t="shared" si="2"/>
        <v>0</v>
      </c>
      <c r="K158" s="264" t="str">
        <f t="shared" si="3"/>
        <v/>
      </c>
      <c r="L158" s="117">
        <v>0</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v>0</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0</v>
      </c>
      <c r="K204" s="264" t="str">
        <f t="shared" si="5"/>
        <v/>
      </c>
      <c r="L204" s="117">
        <v>0</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v>0</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t="str">
        <f t="shared" si="6"/>
        <v>*</v>
      </c>
      <c r="K220" s="264" t="str">
        <f t="shared" si="7"/>
        <v>※</v>
      </c>
      <c r="L220" s="117" t="s">
        <v>541</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1045</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538</v>
      </c>
      <c r="K236" s="81"/>
      <c r="L236" s="110"/>
    </row>
    <row r="237" spans="1:22" s="83" customFormat="1" ht="34.5" customHeight="1" x14ac:dyDescent="0.15">
      <c r="A237" s="248" t="s">
        <v>627</v>
      </c>
      <c r="B237" s="119"/>
      <c r="C237" s="302" t="s">
        <v>130</v>
      </c>
      <c r="D237" s="303"/>
      <c r="E237" s="303"/>
      <c r="F237" s="303"/>
      <c r="G237" s="303"/>
      <c r="H237" s="304"/>
      <c r="I237" s="358"/>
      <c r="J237" s="260" t="s">
        <v>538</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538</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1</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3.9</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10</v>
      </c>
      <c r="K269" s="81" t="str">
        <f t="shared" si="8"/>
        <v/>
      </c>
      <c r="L269" s="147">
        <v>10</v>
      </c>
    </row>
    <row r="270" spans="1:22" s="83" customFormat="1" ht="34.5" customHeight="1" x14ac:dyDescent="0.15">
      <c r="A270" s="249" t="s">
        <v>725</v>
      </c>
      <c r="B270" s="120"/>
      <c r="C270" s="355"/>
      <c r="D270" s="355"/>
      <c r="E270" s="355"/>
      <c r="F270" s="355"/>
      <c r="G270" s="355" t="s">
        <v>148</v>
      </c>
      <c r="H270" s="355"/>
      <c r="I270" s="362"/>
      <c r="J270" s="266">
        <f t="shared" si="9"/>
        <v>4.7</v>
      </c>
      <c r="K270" s="81" t="str">
        <f t="shared" si="8"/>
        <v/>
      </c>
      <c r="L270" s="148">
        <v>4.7</v>
      </c>
    </row>
    <row r="271" spans="1:22" s="83" customFormat="1" ht="34.5" customHeight="1" x14ac:dyDescent="0.15">
      <c r="A271" s="249" t="s">
        <v>726</v>
      </c>
      <c r="B271" s="120"/>
      <c r="C271" s="355" t="s">
        <v>151</v>
      </c>
      <c r="D271" s="360"/>
      <c r="E271" s="360"/>
      <c r="F271" s="360"/>
      <c r="G271" s="355" t="s">
        <v>146</v>
      </c>
      <c r="H271" s="355"/>
      <c r="I271" s="362"/>
      <c r="J271" s="266">
        <f t="shared" si="9"/>
        <v>5</v>
      </c>
      <c r="K271" s="81" t="str">
        <f t="shared" si="8"/>
        <v/>
      </c>
      <c r="L271" s="147">
        <v>5</v>
      </c>
    </row>
    <row r="272" spans="1:22" s="83" customFormat="1" ht="34.5" customHeight="1" x14ac:dyDescent="0.15">
      <c r="A272" s="249" t="s">
        <v>726</v>
      </c>
      <c r="B272" s="120"/>
      <c r="C272" s="360"/>
      <c r="D272" s="360"/>
      <c r="E272" s="360"/>
      <c r="F272" s="360"/>
      <c r="G272" s="355" t="s">
        <v>148</v>
      </c>
      <c r="H272" s="355"/>
      <c r="I272" s="362"/>
      <c r="J272" s="266">
        <f t="shared" si="9"/>
        <v>0.4</v>
      </c>
      <c r="K272" s="81" t="str">
        <f t="shared" si="8"/>
        <v/>
      </c>
      <c r="L272" s="148">
        <v>0.4</v>
      </c>
    </row>
    <row r="273" spans="1:12" s="83" customFormat="1" ht="34.5" customHeight="1" x14ac:dyDescent="0.15">
      <c r="A273" s="249" t="s">
        <v>727</v>
      </c>
      <c r="B273" s="120"/>
      <c r="C273" s="355" t="s">
        <v>152</v>
      </c>
      <c r="D273" s="360"/>
      <c r="E273" s="360"/>
      <c r="F273" s="360"/>
      <c r="G273" s="355" t="s">
        <v>146</v>
      </c>
      <c r="H273" s="355"/>
      <c r="I273" s="362"/>
      <c r="J273" s="266">
        <f t="shared" si="9"/>
        <v>4</v>
      </c>
      <c r="K273" s="81" t="str">
        <f t="shared" si="8"/>
        <v/>
      </c>
      <c r="L273" s="147">
        <v>4</v>
      </c>
    </row>
    <row r="274" spans="1:12" s="83" customFormat="1" ht="34.5" customHeight="1" x14ac:dyDescent="0.15">
      <c r="A274" s="249" t="s">
        <v>727</v>
      </c>
      <c r="B274" s="120"/>
      <c r="C274" s="360"/>
      <c r="D274" s="360"/>
      <c r="E274" s="360"/>
      <c r="F274" s="360"/>
      <c r="G274" s="355" t="s">
        <v>148</v>
      </c>
      <c r="H274" s="355"/>
      <c r="I274" s="362"/>
      <c r="J274" s="266">
        <f t="shared" si="9"/>
        <v>0.8</v>
      </c>
      <c r="K274" s="81" t="str">
        <f t="shared" si="8"/>
        <v/>
      </c>
      <c r="L274" s="148">
        <v>0.8</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0</v>
      </c>
      <c r="K277" s="81" t="str">
        <f t="shared" si="8"/>
        <v/>
      </c>
      <c r="L277" s="147">
        <v>0</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2</v>
      </c>
      <c r="K283" s="81" t="str">
        <f t="shared" si="8"/>
        <v/>
      </c>
      <c r="L283" s="147">
        <v>2</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1</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0.2</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1</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0</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1</v>
      </c>
      <c r="K291" s="81" t="str">
        <f t="shared" si="8"/>
        <v/>
      </c>
      <c r="L291" s="147">
        <v>1</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0</v>
      </c>
      <c r="M297" s="147">
        <v>0</v>
      </c>
      <c r="N297" s="147">
        <v>0</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2.7</v>
      </c>
      <c r="N298" s="148">
        <v>0</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0</v>
      </c>
      <c r="M299" s="147">
        <v>4</v>
      </c>
      <c r="N299" s="147">
        <v>0</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1.4</v>
      </c>
      <c r="N300" s="148">
        <v>0</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0</v>
      </c>
      <c r="N311" s="147">
        <v>0</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538</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0</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0</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0</v>
      </c>
      <c r="K345" s="81"/>
      <c r="L345" s="269"/>
    </row>
    <row r="346" spans="1:22" s="83" customFormat="1" ht="34.5" customHeight="1" x14ac:dyDescent="0.15">
      <c r="A346" s="249" t="s">
        <v>756</v>
      </c>
      <c r="B346" s="159"/>
      <c r="C346" s="320"/>
      <c r="D346" s="321"/>
      <c r="E346" s="375"/>
      <c r="F346" s="375"/>
      <c r="G346" s="302" t="s">
        <v>185</v>
      </c>
      <c r="H346" s="304"/>
      <c r="I346" s="344"/>
      <c r="J346" s="271">
        <v>1</v>
      </c>
      <c r="K346" s="81"/>
      <c r="L346" s="269"/>
    </row>
    <row r="347" spans="1:22" s="83" customFormat="1" ht="34.5" customHeight="1" x14ac:dyDescent="0.15">
      <c r="A347" s="249" t="s">
        <v>757</v>
      </c>
      <c r="B347" s="159"/>
      <c r="C347" s="322"/>
      <c r="D347" s="323"/>
      <c r="E347" s="302" t="s">
        <v>166</v>
      </c>
      <c r="F347" s="303"/>
      <c r="G347" s="303"/>
      <c r="H347" s="304"/>
      <c r="I347" s="345"/>
      <c r="J347" s="271">
        <v>0</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0</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1047</v>
      </c>
    </row>
    <row r="368" spans="1:22" s="118" customFormat="1" ht="20.25" customHeight="1" x14ac:dyDescent="0.15">
      <c r="A368" s="243"/>
      <c r="B368" s="1"/>
      <c r="C368" s="3"/>
      <c r="D368" s="3"/>
      <c r="E368" s="3"/>
      <c r="F368" s="3"/>
      <c r="G368" s="3"/>
      <c r="H368" s="286"/>
      <c r="I368" s="67" t="s">
        <v>36</v>
      </c>
      <c r="J368" s="170"/>
      <c r="K368" s="79"/>
      <c r="L368" s="137" t="s">
        <v>1048</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574</v>
      </c>
      <c r="K392" s="81" t="str">
        <f t="shared" ref="K392:K397" si="11">IF(OR(COUNTIF(L392:L392,"未確認")&gt;0,COUNTIF(L392:L392,"~*")&gt;0),"※","")</f>
        <v/>
      </c>
      <c r="L392" s="147">
        <v>574</v>
      </c>
    </row>
    <row r="393" spans="1:22" s="83" customFormat="1" ht="34.5" customHeight="1" x14ac:dyDescent="0.15">
      <c r="A393" s="249" t="s">
        <v>773</v>
      </c>
      <c r="B393" s="84"/>
      <c r="C393" s="398"/>
      <c r="D393" s="378"/>
      <c r="E393" s="302" t="s">
        <v>224</v>
      </c>
      <c r="F393" s="303"/>
      <c r="G393" s="303"/>
      <c r="H393" s="304"/>
      <c r="I393" s="376"/>
      <c r="J393" s="140">
        <f t="shared" si="10"/>
        <v>281</v>
      </c>
      <c r="K393" s="81" t="str">
        <f t="shared" si="11"/>
        <v/>
      </c>
      <c r="L393" s="147">
        <v>281</v>
      </c>
    </row>
    <row r="394" spans="1:22" s="83" customFormat="1" ht="34.5" customHeight="1" x14ac:dyDescent="0.15">
      <c r="A394" s="250" t="s">
        <v>774</v>
      </c>
      <c r="B394" s="84"/>
      <c r="C394" s="398"/>
      <c r="D394" s="379"/>
      <c r="E394" s="302" t="s">
        <v>225</v>
      </c>
      <c r="F394" s="303"/>
      <c r="G394" s="303"/>
      <c r="H394" s="304"/>
      <c r="I394" s="376"/>
      <c r="J394" s="140">
        <f t="shared" si="10"/>
        <v>286</v>
      </c>
      <c r="K394" s="81" t="str">
        <f t="shared" si="11"/>
        <v/>
      </c>
      <c r="L394" s="147">
        <v>286</v>
      </c>
    </row>
    <row r="395" spans="1:22" s="83" customFormat="1" ht="34.5" customHeight="1" x14ac:dyDescent="0.15">
      <c r="A395" s="250" t="s">
        <v>775</v>
      </c>
      <c r="B395" s="84"/>
      <c r="C395" s="398"/>
      <c r="D395" s="380"/>
      <c r="E395" s="302" t="s">
        <v>226</v>
      </c>
      <c r="F395" s="303"/>
      <c r="G395" s="303"/>
      <c r="H395" s="304"/>
      <c r="I395" s="376"/>
      <c r="J395" s="140">
        <f t="shared" si="10"/>
        <v>7</v>
      </c>
      <c r="K395" s="81" t="str">
        <f t="shared" si="11"/>
        <v/>
      </c>
      <c r="L395" s="147">
        <v>7</v>
      </c>
    </row>
    <row r="396" spans="1:22" s="83" customFormat="1" ht="34.5" customHeight="1" x14ac:dyDescent="0.15">
      <c r="A396" s="250" t="s">
        <v>776</v>
      </c>
      <c r="B396" s="1"/>
      <c r="C396" s="398"/>
      <c r="D396" s="302" t="s">
        <v>227</v>
      </c>
      <c r="E396" s="303"/>
      <c r="F396" s="303"/>
      <c r="G396" s="303"/>
      <c r="H396" s="304"/>
      <c r="I396" s="376"/>
      <c r="J396" s="140">
        <f t="shared" si="10"/>
        <v>10306</v>
      </c>
      <c r="K396" s="81" t="str">
        <f t="shared" si="11"/>
        <v/>
      </c>
      <c r="L396" s="147">
        <v>10306</v>
      </c>
    </row>
    <row r="397" spans="1:22" s="83" customFormat="1" ht="34.5" customHeight="1" x14ac:dyDescent="0.15">
      <c r="A397" s="250" t="s">
        <v>777</v>
      </c>
      <c r="B397" s="119"/>
      <c r="C397" s="398"/>
      <c r="D397" s="302" t="s">
        <v>228</v>
      </c>
      <c r="E397" s="303"/>
      <c r="F397" s="303"/>
      <c r="G397" s="303"/>
      <c r="H397" s="304"/>
      <c r="I397" s="377"/>
      <c r="J397" s="140">
        <f t="shared" si="10"/>
        <v>580</v>
      </c>
      <c r="K397" s="81" t="str">
        <f t="shared" si="11"/>
        <v/>
      </c>
      <c r="L397" s="147">
        <v>580</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574</v>
      </c>
      <c r="K405" s="81" t="str">
        <f t="shared" ref="K405:K422" si="13">IF(OR(COUNTIF(L405:L405,"未確認")&gt;0,COUNTIF(L405:L405,"~*")&gt;0),"※","")</f>
        <v/>
      </c>
      <c r="L405" s="147">
        <v>574</v>
      </c>
    </row>
    <row r="406" spans="1:22" s="83" customFormat="1" ht="34.5" customHeight="1" x14ac:dyDescent="0.15">
      <c r="A406" s="251" t="s">
        <v>779</v>
      </c>
      <c r="B406" s="119"/>
      <c r="C406" s="390"/>
      <c r="D406" s="389" t="s">
        <v>233</v>
      </c>
      <c r="E406" s="322" t="s">
        <v>234</v>
      </c>
      <c r="F406" s="347"/>
      <c r="G406" s="347"/>
      <c r="H406" s="323"/>
      <c r="I406" s="387"/>
      <c r="J406" s="140">
        <f t="shared" si="12"/>
        <v>0</v>
      </c>
      <c r="K406" s="81" t="str">
        <f t="shared" si="13"/>
        <v/>
      </c>
      <c r="L406" s="147">
        <v>0</v>
      </c>
    </row>
    <row r="407" spans="1:22" s="83" customFormat="1" ht="34.5" customHeight="1" x14ac:dyDescent="0.15">
      <c r="A407" s="251" t="s">
        <v>780</v>
      </c>
      <c r="B407" s="119"/>
      <c r="C407" s="390"/>
      <c r="D407" s="390"/>
      <c r="E407" s="302" t="s">
        <v>235</v>
      </c>
      <c r="F407" s="303"/>
      <c r="G407" s="303"/>
      <c r="H407" s="304"/>
      <c r="I407" s="387"/>
      <c r="J407" s="140">
        <f t="shared" si="12"/>
        <v>489</v>
      </c>
      <c r="K407" s="81" t="str">
        <f t="shared" si="13"/>
        <v/>
      </c>
      <c r="L407" s="147">
        <v>489</v>
      </c>
    </row>
    <row r="408" spans="1:22" s="83" customFormat="1" ht="34.5" customHeight="1" x14ac:dyDescent="0.15">
      <c r="A408" s="251" t="s">
        <v>781</v>
      </c>
      <c r="B408" s="119"/>
      <c r="C408" s="390"/>
      <c r="D408" s="390"/>
      <c r="E408" s="302" t="s">
        <v>236</v>
      </c>
      <c r="F408" s="303"/>
      <c r="G408" s="303"/>
      <c r="H408" s="304"/>
      <c r="I408" s="387"/>
      <c r="J408" s="140">
        <f t="shared" si="12"/>
        <v>24</v>
      </c>
      <c r="K408" s="81" t="str">
        <f t="shared" si="13"/>
        <v/>
      </c>
      <c r="L408" s="147">
        <v>24</v>
      </c>
    </row>
    <row r="409" spans="1:22" s="83" customFormat="1" ht="34.5" customHeight="1" x14ac:dyDescent="0.15">
      <c r="A409" s="251" t="s">
        <v>782</v>
      </c>
      <c r="B409" s="119"/>
      <c r="C409" s="390"/>
      <c r="D409" s="390"/>
      <c r="E409" s="315" t="s">
        <v>989</v>
      </c>
      <c r="F409" s="316"/>
      <c r="G409" s="316"/>
      <c r="H409" s="317"/>
      <c r="I409" s="387"/>
      <c r="J409" s="140">
        <f t="shared" si="12"/>
        <v>61</v>
      </c>
      <c r="K409" s="81" t="str">
        <f t="shared" si="13"/>
        <v/>
      </c>
      <c r="L409" s="147">
        <v>61</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0</v>
      </c>
      <c r="K412" s="81" t="str">
        <f t="shared" si="13"/>
        <v/>
      </c>
      <c r="L412" s="147">
        <v>0</v>
      </c>
    </row>
    <row r="413" spans="1:22" s="83" customFormat="1" ht="34.5" customHeight="1" x14ac:dyDescent="0.15">
      <c r="A413" s="251" t="s">
        <v>786</v>
      </c>
      <c r="B413" s="119"/>
      <c r="C413" s="390"/>
      <c r="D413" s="302" t="s">
        <v>251</v>
      </c>
      <c r="E413" s="303"/>
      <c r="F413" s="303"/>
      <c r="G413" s="303"/>
      <c r="H413" s="304"/>
      <c r="I413" s="387"/>
      <c r="J413" s="140">
        <f t="shared" si="12"/>
        <v>580</v>
      </c>
      <c r="K413" s="81" t="str">
        <f t="shared" si="13"/>
        <v/>
      </c>
      <c r="L413" s="147">
        <v>580</v>
      </c>
    </row>
    <row r="414" spans="1:22" s="83" customFormat="1" ht="34.5" customHeight="1" x14ac:dyDescent="0.15">
      <c r="A414" s="251" t="s">
        <v>787</v>
      </c>
      <c r="B414" s="119"/>
      <c r="C414" s="390"/>
      <c r="D414" s="389" t="s">
        <v>240</v>
      </c>
      <c r="E414" s="322" t="s">
        <v>241</v>
      </c>
      <c r="F414" s="347"/>
      <c r="G414" s="347"/>
      <c r="H414" s="323"/>
      <c r="I414" s="387"/>
      <c r="J414" s="140">
        <f t="shared" si="12"/>
        <v>0</v>
      </c>
      <c r="K414" s="81" t="str">
        <f t="shared" si="13"/>
        <v/>
      </c>
      <c r="L414" s="147">
        <v>0</v>
      </c>
    </row>
    <row r="415" spans="1:22" s="83" customFormat="1" ht="34.5" customHeight="1" x14ac:dyDescent="0.15">
      <c r="A415" s="251" t="s">
        <v>788</v>
      </c>
      <c r="B415" s="119"/>
      <c r="C415" s="390"/>
      <c r="D415" s="390"/>
      <c r="E415" s="302" t="s">
        <v>242</v>
      </c>
      <c r="F415" s="303"/>
      <c r="G415" s="303"/>
      <c r="H415" s="304"/>
      <c r="I415" s="387"/>
      <c r="J415" s="140">
        <f t="shared" si="12"/>
        <v>432</v>
      </c>
      <c r="K415" s="81" t="str">
        <f t="shared" si="13"/>
        <v/>
      </c>
      <c r="L415" s="147">
        <v>432</v>
      </c>
    </row>
    <row r="416" spans="1:22" s="83" customFormat="1" ht="34.5" customHeight="1" x14ac:dyDescent="0.15">
      <c r="A416" s="251" t="s">
        <v>789</v>
      </c>
      <c r="B416" s="119"/>
      <c r="C416" s="390"/>
      <c r="D416" s="390"/>
      <c r="E416" s="302" t="s">
        <v>243</v>
      </c>
      <c r="F416" s="303"/>
      <c r="G416" s="303"/>
      <c r="H416" s="304"/>
      <c r="I416" s="387"/>
      <c r="J416" s="140">
        <f t="shared" si="12"/>
        <v>36</v>
      </c>
      <c r="K416" s="81" t="str">
        <f t="shared" si="13"/>
        <v/>
      </c>
      <c r="L416" s="147">
        <v>36</v>
      </c>
    </row>
    <row r="417" spans="1:22" s="83" customFormat="1" ht="34.5" customHeight="1" x14ac:dyDescent="0.15">
      <c r="A417" s="251" t="s">
        <v>790</v>
      </c>
      <c r="B417" s="119"/>
      <c r="C417" s="390"/>
      <c r="D417" s="390"/>
      <c r="E417" s="302" t="s">
        <v>244</v>
      </c>
      <c r="F417" s="303"/>
      <c r="G417" s="303"/>
      <c r="H417" s="304"/>
      <c r="I417" s="387"/>
      <c r="J417" s="140">
        <f t="shared" si="12"/>
        <v>9</v>
      </c>
      <c r="K417" s="81" t="str">
        <f t="shared" si="13"/>
        <v/>
      </c>
      <c r="L417" s="147">
        <v>9</v>
      </c>
    </row>
    <row r="418" spans="1:22" s="83" customFormat="1" ht="34.5" customHeight="1" x14ac:dyDescent="0.15">
      <c r="A418" s="251" t="s">
        <v>791</v>
      </c>
      <c r="B418" s="119"/>
      <c r="C418" s="390"/>
      <c r="D418" s="390"/>
      <c r="E418" s="302" t="s">
        <v>245</v>
      </c>
      <c r="F418" s="303"/>
      <c r="G418" s="303"/>
      <c r="H418" s="304"/>
      <c r="I418" s="387"/>
      <c r="J418" s="140">
        <f t="shared" si="12"/>
        <v>6</v>
      </c>
      <c r="K418" s="81" t="str">
        <f t="shared" si="13"/>
        <v/>
      </c>
      <c r="L418" s="147">
        <v>6</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30</v>
      </c>
      <c r="K420" s="81" t="str">
        <f t="shared" si="13"/>
        <v/>
      </c>
      <c r="L420" s="147">
        <v>30</v>
      </c>
    </row>
    <row r="421" spans="1:22" s="83" customFormat="1" ht="34.5" customHeight="1" x14ac:dyDescent="0.15">
      <c r="A421" s="251" t="s">
        <v>794</v>
      </c>
      <c r="B421" s="119"/>
      <c r="C421" s="390"/>
      <c r="D421" s="390"/>
      <c r="E421" s="302" t="s">
        <v>247</v>
      </c>
      <c r="F421" s="303"/>
      <c r="G421" s="303"/>
      <c r="H421" s="304"/>
      <c r="I421" s="387"/>
      <c r="J421" s="140">
        <f t="shared" si="12"/>
        <v>67</v>
      </c>
      <c r="K421" s="81" t="str">
        <f t="shared" si="13"/>
        <v/>
      </c>
      <c r="L421" s="147">
        <v>67</v>
      </c>
    </row>
    <row r="422" spans="1:22" s="83" customFormat="1" ht="34.5" customHeight="1" x14ac:dyDescent="0.15">
      <c r="A422" s="251" t="s">
        <v>795</v>
      </c>
      <c r="B422" s="119"/>
      <c r="C422" s="390"/>
      <c r="D422" s="390"/>
      <c r="E422" s="302" t="s">
        <v>166</v>
      </c>
      <c r="F422" s="303"/>
      <c r="G422" s="303"/>
      <c r="H422" s="304"/>
      <c r="I422" s="388"/>
      <c r="J422" s="140">
        <f t="shared" si="12"/>
        <v>0</v>
      </c>
      <c r="K422" s="81" t="str">
        <f t="shared" si="13"/>
        <v/>
      </c>
      <c r="L422" s="147">
        <v>0</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580</v>
      </c>
      <c r="K430" s="193" t="str">
        <f>IF(OR(COUNTIF(L430:L430,"未確認")&gt;0,COUNTIF(L430:L430,"~*")&gt;0),"※","")</f>
        <v/>
      </c>
      <c r="L430" s="147">
        <v>580</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19</v>
      </c>
      <c r="K431" s="193" t="str">
        <f>IF(OR(COUNTIF(L431:L431,"未確認")&gt;0,COUNTIF(L431:L431,"~*")&gt;0),"※","")</f>
        <v/>
      </c>
      <c r="L431" s="147">
        <v>19</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17</v>
      </c>
      <c r="K432" s="193" t="str">
        <f>IF(OR(COUNTIF(L432:L432,"未確認")&gt;0,COUNTIF(L432:L432,"~*")&gt;0),"※","")</f>
        <v/>
      </c>
      <c r="L432" s="147">
        <v>17</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544</v>
      </c>
      <c r="K433" s="193" t="str">
        <f>IF(OR(COUNTIF(L433:L433,"未確認")&gt;0,COUNTIF(L433:L433,"~*")&gt;0),"※","")</f>
        <v/>
      </c>
      <c r="L433" s="147">
        <v>544</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0</v>
      </c>
      <c r="K434" s="193" t="str">
        <f>IF(OR(COUNTIF(L434:L434,"未確認")&gt;0,COUNTIF(L434:L434,"~*")&gt;0),"※","")</f>
        <v/>
      </c>
      <c r="L434" s="147">
        <v>0</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0</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0</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0</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0</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f>IF(SUM(L468:L468)=0,IF(COUNTIF(L468:L468,"未確認")&gt;0,"未確認",IF(COUNTIF(L468:L468,"*")&gt;0,"*",SUM(L468:L468))),SUM(L468:L468))</f>
        <v>13</v>
      </c>
      <c r="K468" s="201" t="str">
        <f t="shared" ref="K468:K475" si="15">IF(OR(COUNTIF(L468:L468,"未確認")&gt;0,COUNTIF(L468:L468,"*")&gt;0),"※","")</f>
        <v/>
      </c>
      <c r="L468" s="117">
        <v>13</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f t="shared" si="16"/>
        <v>0</v>
      </c>
      <c r="K470" s="201" t="str">
        <f t="shared" si="15"/>
        <v/>
      </c>
      <c r="L470" s="117">
        <v>0</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f t="shared" si="16"/>
        <v>0</v>
      </c>
      <c r="K473" s="201" t="str">
        <f t="shared" si="15"/>
        <v/>
      </c>
      <c r="L473" s="117">
        <v>0</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f t="shared" si="16"/>
        <v>0</v>
      </c>
      <c r="K474" s="201" t="str">
        <f t="shared" si="15"/>
        <v/>
      </c>
      <c r="L474" s="117">
        <v>0</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t="str">
        <f t="shared" si="16"/>
        <v>*</v>
      </c>
      <c r="K475" s="201" t="str">
        <f t="shared" si="15"/>
        <v>※</v>
      </c>
      <c r="L475" s="117" t="s">
        <v>541</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11</v>
      </c>
      <c r="K477" s="201" t="str">
        <f t="shared" ref="K477:K496" si="17">IF(OR(COUNTIF(L477:L477,"未確認")&gt;0,COUNTIF(L477:L477,"*")&gt;0),"※","")</f>
        <v/>
      </c>
      <c r="L477" s="117">
        <v>11</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f t="shared" si="16"/>
        <v>0</v>
      </c>
      <c r="K478" s="201" t="str">
        <f t="shared" si="17"/>
        <v/>
      </c>
      <c r="L478" s="117">
        <v>0</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f t="shared" si="16"/>
        <v>0</v>
      </c>
      <c r="K479" s="201" t="str">
        <f t="shared" si="17"/>
        <v/>
      </c>
      <c r="L479" s="117">
        <v>0</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f t="shared" si="18"/>
        <v>0</v>
      </c>
      <c r="K483" s="201" t="str">
        <f t="shared" si="17"/>
        <v/>
      </c>
      <c r="L483" s="117">
        <v>0</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f t="shared" si="18"/>
        <v>0</v>
      </c>
      <c r="K489" s="201" t="str">
        <f t="shared" si="17"/>
        <v/>
      </c>
      <c r="L489" s="117">
        <v>0</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t="str">
        <f t="shared" si="18"/>
        <v>*</v>
      </c>
      <c r="K490" s="201" t="str">
        <f t="shared" si="17"/>
        <v>※</v>
      </c>
      <c r="L490" s="117" t="s">
        <v>541</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f t="shared" si="18"/>
        <v>0</v>
      </c>
      <c r="K491" s="201" t="str">
        <f t="shared" si="17"/>
        <v/>
      </c>
      <c r="L491" s="117">
        <v>0</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f t="shared" si="18"/>
        <v>0</v>
      </c>
      <c r="K492" s="201" t="str">
        <f t="shared" si="17"/>
        <v/>
      </c>
      <c r="L492" s="117">
        <v>0</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t="str">
        <f t="shared" si="18"/>
        <v>*</v>
      </c>
      <c r="K496" s="201" t="str">
        <f t="shared" si="17"/>
        <v>※</v>
      </c>
      <c r="L496" s="117" t="s">
        <v>541</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1048</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t="str">
        <f t="shared" ref="J504:J511" si="19">IF(SUM(L504:L504)=0,IF(COUNTIF(L504:L504,"未確認")&gt;0,"未確認",IF(COUNTIF(L504:L504,"~*")&gt;0,"*",SUM(L504:L504))),SUM(L504:L504))</f>
        <v>*</v>
      </c>
      <c r="K504" s="201" t="str">
        <f t="shared" ref="K504:K511" si="20">IF(OR(COUNTIF(L504:L504,"未確認")&gt;0,COUNTIF(L504:L504,"*")&gt;0),"※","")</f>
        <v>※</v>
      </c>
      <c r="L504" s="117" t="s">
        <v>541</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t="str">
        <f t="shared" si="19"/>
        <v>*</v>
      </c>
      <c r="K505" s="201" t="str">
        <f t="shared" si="20"/>
        <v>※</v>
      </c>
      <c r="L505" s="117" t="s">
        <v>541</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1048</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1048</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
      </c>
      <c r="L522" s="117">
        <v>0</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1048</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1048</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f t="shared" si="21"/>
        <v>0</v>
      </c>
      <c r="K535" s="201" t="str">
        <f t="shared" si="22"/>
        <v/>
      </c>
      <c r="L535" s="117">
        <v>0</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1047</v>
      </c>
    </row>
    <row r="544" spans="1:22" s="1" customFormat="1" ht="20.25" customHeight="1" x14ac:dyDescent="0.15">
      <c r="A544" s="243"/>
      <c r="C544" s="62"/>
      <c r="D544" s="3"/>
      <c r="E544" s="3"/>
      <c r="F544" s="3"/>
      <c r="G544" s="3"/>
      <c r="H544" s="286"/>
      <c r="I544" s="67" t="s">
        <v>36</v>
      </c>
      <c r="J544" s="68"/>
      <c r="K544" s="186"/>
      <c r="L544" s="70" t="s">
        <v>1048</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
      </c>
      <c r="L549" s="117">
        <v>0</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
      </c>
      <c r="L550" s="117">
        <v>0</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1046</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v>34.9</v>
      </c>
    </row>
    <row r="561" spans="1:12" s="91" customFormat="1" ht="34.5" customHeight="1" x14ac:dyDescent="0.15">
      <c r="A561" s="251" t="s">
        <v>871</v>
      </c>
      <c r="B561" s="119"/>
      <c r="C561" s="209"/>
      <c r="D561" s="416" t="s">
        <v>377</v>
      </c>
      <c r="E561" s="417"/>
      <c r="F561" s="417"/>
      <c r="G561" s="417"/>
      <c r="H561" s="418"/>
      <c r="I561" s="376"/>
      <c r="J561" s="207"/>
      <c r="K561" s="210"/>
      <c r="L561" s="211">
        <v>18.600000000000001</v>
      </c>
    </row>
    <row r="562" spans="1:12" s="91" customFormat="1" ht="34.5" customHeight="1" x14ac:dyDescent="0.15">
      <c r="A562" s="251" t="s">
        <v>872</v>
      </c>
      <c r="B562" s="119"/>
      <c r="C562" s="209"/>
      <c r="D562" s="416" t="s">
        <v>992</v>
      </c>
      <c r="E562" s="417"/>
      <c r="F562" s="417"/>
      <c r="G562" s="417"/>
      <c r="H562" s="418"/>
      <c r="I562" s="376"/>
      <c r="J562" s="207"/>
      <c r="K562" s="210"/>
      <c r="L562" s="211">
        <v>8.4</v>
      </c>
    </row>
    <row r="563" spans="1:12" s="91" customFormat="1" ht="34.5" customHeight="1" x14ac:dyDescent="0.15">
      <c r="A563" s="251" t="s">
        <v>873</v>
      </c>
      <c r="B563" s="119"/>
      <c r="C563" s="209"/>
      <c r="D563" s="416" t="s">
        <v>379</v>
      </c>
      <c r="E563" s="417"/>
      <c r="F563" s="417"/>
      <c r="G563" s="417"/>
      <c r="H563" s="418"/>
      <c r="I563" s="376"/>
      <c r="J563" s="207"/>
      <c r="K563" s="210"/>
      <c r="L563" s="211">
        <v>3.3</v>
      </c>
    </row>
    <row r="564" spans="1:12" s="91" customFormat="1" ht="34.5" customHeight="1" x14ac:dyDescent="0.15">
      <c r="A564" s="251" t="s">
        <v>874</v>
      </c>
      <c r="B564" s="119"/>
      <c r="C564" s="209"/>
      <c r="D564" s="416" t="s">
        <v>380</v>
      </c>
      <c r="E564" s="417"/>
      <c r="F564" s="417"/>
      <c r="G564" s="417"/>
      <c r="H564" s="418"/>
      <c r="I564" s="376"/>
      <c r="J564" s="207"/>
      <c r="K564" s="210"/>
      <c r="L564" s="211">
        <v>0.9</v>
      </c>
    </row>
    <row r="565" spans="1:12" s="91" customFormat="1" ht="34.5" customHeight="1" x14ac:dyDescent="0.15">
      <c r="A565" s="251" t="s">
        <v>875</v>
      </c>
      <c r="B565" s="119"/>
      <c r="C565" s="280"/>
      <c r="D565" s="416" t="s">
        <v>869</v>
      </c>
      <c r="E565" s="417"/>
      <c r="F565" s="417"/>
      <c r="G565" s="417"/>
      <c r="H565" s="418"/>
      <c r="I565" s="376"/>
      <c r="J565" s="207"/>
      <c r="K565" s="210"/>
      <c r="L565" s="211">
        <v>8.9</v>
      </c>
    </row>
    <row r="566" spans="1:12" s="91" customFormat="1" ht="34.5" customHeight="1" x14ac:dyDescent="0.15">
      <c r="A566" s="251" t="s">
        <v>876</v>
      </c>
      <c r="B566" s="119"/>
      <c r="C566" s="284"/>
      <c r="D566" s="416" t="s">
        <v>993</v>
      </c>
      <c r="E566" s="417"/>
      <c r="F566" s="417"/>
      <c r="G566" s="417"/>
      <c r="H566" s="418"/>
      <c r="I566" s="376"/>
      <c r="J566" s="213"/>
      <c r="K566" s="214"/>
      <c r="L566" s="211">
        <v>13.9</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t="s">
        <v>533</v>
      </c>
    </row>
    <row r="569" spans="1:12" s="91" customFormat="1" ht="34.5" customHeight="1" x14ac:dyDescent="0.15">
      <c r="A569" s="251" t="s">
        <v>878</v>
      </c>
      <c r="B569" s="119"/>
      <c r="C569" s="209"/>
      <c r="D569" s="416" t="s">
        <v>377</v>
      </c>
      <c r="E569" s="417"/>
      <c r="F569" s="417"/>
      <c r="G569" s="417"/>
      <c r="H569" s="418"/>
      <c r="I569" s="376"/>
      <c r="J569" s="207"/>
      <c r="K569" s="210"/>
      <c r="L569" s="211" t="s">
        <v>533</v>
      </c>
    </row>
    <row r="570" spans="1:12" s="91" customFormat="1" ht="34.5" customHeight="1" x14ac:dyDescent="0.15">
      <c r="A570" s="251" t="s">
        <v>879</v>
      </c>
      <c r="B570" s="119"/>
      <c r="C570" s="209"/>
      <c r="D570" s="416" t="s">
        <v>992</v>
      </c>
      <c r="E570" s="417"/>
      <c r="F570" s="417"/>
      <c r="G570" s="417"/>
      <c r="H570" s="418"/>
      <c r="I570" s="376"/>
      <c r="J570" s="207"/>
      <c r="K570" s="210"/>
      <c r="L570" s="211" t="s">
        <v>533</v>
      </c>
    </row>
    <row r="571" spans="1:12" s="91" customFormat="1" ht="34.5" customHeight="1" x14ac:dyDescent="0.15">
      <c r="A571" s="251" t="s">
        <v>880</v>
      </c>
      <c r="B571" s="119"/>
      <c r="C571" s="209"/>
      <c r="D571" s="416" t="s">
        <v>379</v>
      </c>
      <c r="E571" s="417"/>
      <c r="F571" s="417"/>
      <c r="G571" s="417"/>
      <c r="H571" s="418"/>
      <c r="I571" s="376"/>
      <c r="J571" s="207"/>
      <c r="K571" s="210"/>
      <c r="L571" s="211" t="s">
        <v>533</v>
      </c>
    </row>
    <row r="572" spans="1:12" s="91" customFormat="1" ht="34.5" customHeight="1" x14ac:dyDescent="0.15">
      <c r="A572" s="251" t="s">
        <v>881</v>
      </c>
      <c r="B572" s="119"/>
      <c r="C572" s="209"/>
      <c r="D572" s="416" t="s">
        <v>380</v>
      </c>
      <c r="E572" s="417"/>
      <c r="F572" s="417"/>
      <c r="G572" s="417"/>
      <c r="H572" s="418"/>
      <c r="I572" s="376"/>
      <c r="J572" s="207"/>
      <c r="K572" s="210"/>
      <c r="L572" s="211" t="s">
        <v>533</v>
      </c>
    </row>
    <row r="573" spans="1:12" s="91" customFormat="1" ht="34.5" customHeight="1" x14ac:dyDescent="0.15">
      <c r="A573" s="251" t="s">
        <v>882</v>
      </c>
      <c r="B573" s="119"/>
      <c r="C573" s="209"/>
      <c r="D573" s="416" t="s">
        <v>869</v>
      </c>
      <c r="E573" s="417"/>
      <c r="F573" s="417"/>
      <c r="G573" s="417"/>
      <c r="H573" s="418"/>
      <c r="I573" s="376"/>
      <c r="J573" s="207"/>
      <c r="K573" s="210"/>
      <c r="L573" s="211" t="s">
        <v>533</v>
      </c>
    </row>
    <row r="574" spans="1:12" s="91" customFormat="1" ht="34.5" customHeight="1" x14ac:dyDescent="0.15">
      <c r="A574" s="251" t="s">
        <v>883</v>
      </c>
      <c r="B574" s="119"/>
      <c r="C574" s="212"/>
      <c r="D574" s="416" t="s">
        <v>993</v>
      </c>
      <c r="E574" s="417"/>
      <c r="F574" s="417"/>
      <c r="G574" s="417"/>
      <c r="H574" s="418"/>
      <c r="I574" s="376"/>
      <c r="J574" s="213"/>
      <c r="K574" s="214"/>
      <c r="L574" s="211" t="s">
        <v>533</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t="s">
        <v>533</v>
      </c>
    </row>
    <row r="577" spans="1:22" s="91" customFormat="1" ht="34.5" customHeight="1" x14ac:dyDescent="0.15">
      <c r="A577" s="251" t="s">
        <v>885</v>
      </c>
      <c r="B577" s="119"/>
      <c r="C577" s="209"/>
      <c r="D577" s="416" t="s">
        <v>377</v>
      </c>
      <c r="E577" s="417"/>
      <c r="F577" s="417"/>
      <c r="G577" s="417"/>
      <c r="H577" s="418"/>
      <c r="I577" s="376"/>
      <c r="J577" s="207"/>
      <c r="K577" s="210"/>
      <c r="L577" s="211" t="s">
        <v>533</v>
      </c>
    </row>
    <row r="578" spans="1:22" s="91" customFormat="1" ht="34.5" customHeight="1" x14ac:dyDescent="0.15">
      <c r="A578" s="251" t="s">
        <v>886</v>
      </c>
      <c r="B578" s="119"/>
      <c r="C578" s="209"/>
      <c r="D578" s="416" t="s">
        <v>992</v>
      </c>
      <c r="E578" s="417"/>
      <c r="F578" s="417"/>
      <c r="G578" s="417"/>
      <c r="H578" s="418"/>
      <c r="I578" s="376"/>
      <c r="J578" s="207"/>
      <c r="K578" s="210"/>
      <c r="L578" s="211" t="s">
        <v>533</v>
      </c>
    </row>
    <row r="579" spans="1:22" s="91" customFormat="1" ht="34.5" customHeight="1" x14ac:dyDescent="0.15">
      <c r="A579" s="251" t="s">
        <v>887</v>
      </c>
      <c r="B579" s="119"/>
      <c r="C579" s="209"/>
      <c r="D579" s="416" t="s">
        <v>379</v>
      </c>
      <c r="E579" s="417"/>
      <c r="F579" s="417"/>
      <c r="G579" s="417"/>
      <c r="H579" s="418"/>
      <c r="I579" s="376"/>
      <c r="J579" s="207"/>
      <c r="K579" s="210"/>
      <c r="L579" s="211" t="s">
        <v>533</v>
      </c>
    </row>
    <row r="580" spans="1:22" s="91" customFormat="1" ht="34.5" customHeight="1" x14ac:dyDescent="0.15">
      <c r="A580" s="251" t="s">
        <v>888</v>
      </c>
      <c r="B580" s="119"/>
      <c r="C580" s="209"/>
      <c r="D580" s="416" t="s">
        <v>380</v>
      </c>
      <c r="E580" s="417"/>
      <c r="F580" s="417"/>
      <c r="G580" s="417"/>
      <c r="H580" s="418"/>
      <c r="I580" s="376"/>
      <c r="J580" s="207"/>
      <c r="K580" s="210"/>
      <c r="L580" s="211" t="s">
        <v>533</v>
      </c>
    </row>
    <row r="581" spans="1:22" s="91" customFormat="1" ht="34.5" customHeight="1" x14ac:dyDescent="0.15">
      <c r="A581" s="251" t="s">
        <v>889</v>
      </c>
      <c r="B581" s="119"/>
      <c r="C581" s="209"/>
      <c r="D581" s="416" t="s">
        <v>869</v>
      </c>
      <c r="E581" s="417"/>
      <c r="F581" s="417"/>
      <c r="G581" s="417"/>
      <c r="H581" s="418"/>
      <c r="I581" s="376"/>
      <c r="J581" s="207"/>
      <c r="K581" s="210"/>
      <c r="L581" s="211" t="s">
        <v>533</v>
      </c>
    </row>
    <row r="582" spans="1:22" s="91" customFormat="1" ht="34.5" customHeight="1" x14ac:dyDescent="0.15">
      <c r="A582" s="251" t="s">
        <v>890</v>
      </c>
      <c r="B582" s="119"/>
      <c r="C582" s="212"/>
      <c r="D582" s="416" t="s">
        <v>993</v>
      </c>
      <c r="E582" s="417"/>
      <c r="F582" s="417"/>
      <c r="G582" s="417"/>
      <c r="H582" s="418"/>
      <c r="I582" s="377"/>
      <c r="J582" s="213"/>
      <c r="K582" s="214"/>
      <c r="L582" s="211" t="s">
        <v>533</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1047</v>
      </c>
    </row>
    <row r="589" spans="1:22" s="1" customFormat="1" ht="20.25" customHeight="1" x14ac:dyDescent="0.15">
      <c r="A589" s="243"/>
      <c r="C589" s="62"/>
      <c r="D589" s="3"/>
      <c r="E589" s="3"/>
      <c r="F589" s="3"/>
      <c r="G589" s="3"/>
      <c r="H589" s="286"/>
      <c r="I589" s="67" t="s">
        <v>36</v>
      </c>
      <c r="J589" s="68"/>
      <c r="K589" s="186"/>
      <c r="L589" s="70" t="s">
        <v>1048</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v>76</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t="s">
        <v>540</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v>14</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v>11</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v>55</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t="str">
        <f t="shared" si="25"/>
        <v>*</v>
      </c>
      <c r="K602" s="201" t="str">
        <f t="shared" si="26"/>
        <v>※</v>
      </c>
      <c r="L602" s="117" t="s">
        <v>541</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
      </c>
      <c r="L603" s="117">
        <v>0</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f t="shared" si="27"/>
        <v>0</v>
      </c>
      <c r="K617" s="201" t="str">
        <f t="shared" si="28"/>
        <v/>
      </c>
      <c r="L617" s="117">
        <v>0</v>
      </c>
    </row>
    <row r="618" spans="1:22" s="118" customFormat="1" ht="100.35" customHeight="1" x14ac:dyDescent="0.15">
      <c r="A618" s="252" t="s">
        <v>911</v>
      </c>
      <c r="B618" s="115"/>
      <c r="C618" s="315" t="s">
        <v>1000</v>
      </c>
      <c r="D618" s="316"/>
      <c r="E618" s="316"/>
      <c r="F618" s="316"/>
      <c r="G618" s="316"/>
      <c r="H618" s="317"/>
      <c r="I618" s="138" t="s">
        <v>1028</v>
      </c>
      <c r="J618" s="116">
        <f t="shared" si="27"/>
        <v>0</v>
      </c>
      <c r="K618" s="201" t="str">
        <f t="shared" si="28"/>
        <v/>
      </c>
      <c r="L618" s="117">
        <v>0</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f t="shared" si="27"/>
        <v>0</v>
      </c>
      <c r="K621" s="201" t="str">
        <f t="shared" si="28"/>
        <v/>
      </c>
      <c r="L621" s="117">
        <v>0</v>
      </c>
    </row>
    <row r="622" spans="1:22" s="118" customFormat="1" ht="69.95" customHeight="1" x14ac:dyDescent="0.15">
      <c r="A622" s="252" t="s">
        <v>915</v>
      </c>
      <c r="B622" s="119"/>
      <c r="C622" s="302" t="s">
        <v>427</v>
      </c>
      <c r="D622" s="303"/>
      <c r="E622" s="303"/>
      <c r="F622" s="303"/>
      <c r="G622" s="303"/>
      <c r="H622" s="304"/>
      <c r="I622" s="122" t="s">
        <v>428</v>
      </c>
      <c r="J622" s="116">
        <f t="shared" si="27"/>
        <v>0</v>
      </c>
      <c r="K622" s="201" t="str">
        <f t="shared" si="28"/>
        <v/>
      </c>
      <c r="L622" s="117">
        <v>0</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
      </c>
      <c r="L623" s="117">
        <v>0</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 customHeight="1" x14ac:dyDescent="0.15">
      <c r="A632" s="252" t="s">
        <v>918</v>
      </c>
      <c r="B632" s="119"/>
      <c r="C632" s="302" t="s">
        <v>434</v>
      </c>
      <c r="D632" s="303"/>
      <c r="E632" s="303"/>
      <c r="F632" s="303"/>
      <c r="G632" s="303"/>
      <c r="H632" s="304"/>
      <c r="I632" s="122" t="s">
        <v>435</v>
      </c>
      <c r="J632" s="116">
        <f t="shared" si="29"/>
        <v>16</v>
      </c>
      <c r="K632" s="201" t="str">
        <f t="shared" si="30"/>
        <v/>
      </c>
      <c r="L632" s="117">
        <v>16</v>
      </c>
    </row>
    <row r="633" spans="1:22" s="118" customFormat="1" ht="57" x14ac:dyDescent="0.15">
      <c r="A633" s="252" t="s">
        <v>919</v>
      </c>
      <c r="B633" s="119"/>
      <c r="C633" s="302" t="s">
        <v>436</v>
      </c>
      <c r="D633" s="303"/>
      <c r="E633" s="303"/>
      <c r="F633" s="303"/>
      <c r="G633" s="303"/>
      <c r="H633" s="304"/>
      <c r="I633" s="122" t="s">
        <v>437</v>
      </c>
      <c r="J633" s="116">
        <f t="shared" si="29"/>
        <v>11</v>
      </c>
      <c r="K633" s="201" t="str">
        <f t="shared" si="30"/>
        <v/>
      </c>
      <c r="L633" s="117">
        <v>11</v>
      </c>
    </row>
    <row r="634" spans="1:22" s="118" customFormat="1" ht="56.1" customHeight="1" x14ac:dyDescent="0.15">
      <c r="A634" s="252" t="s">
        <v>920</v>
      </c>
      <c r="B634" s="119"/>
      <c r="C634" s="315" t="s">
        <v>1026</v>
      </c>
      <c r="D634" s="316"/>
      <c r="E634" s="316"/>
      <c r="F634" s="316"/>
      <c r="G634" s="316"/>
      <c r="H634" s="317"/>
      <c r="I634" s="122" t="s">
        <v>439</v>
      </c>
      <c r="J634" s="116">
        <f t="shared" si="29"/>
        <v>0</v>
      </c>
      <c r="K634" s="201" t="str">
        <f t="shared" si="30"/>
        <v/>
      </c>
      <c r="L634" s="117">
        <v>0</v>
      </c>
    </row>
    <row r="635" spans="1:22" s="118" customFormat="1" ht="84" customHeight="1" x14ac:dyDescent="0.15">
      <c r="A635" s="252" t="s">
        <v>921</v>
      </c>
      <c r="B635" s="119"/>
      <c r="C635" s="302" t="s">
        <v>440</v>
      </c>
      <c r="D635" s="303"/>
      <c r="E635" s="303"/>
      <c r="F635" s="303"/>
      <c r="G635" s="303"/>
      <c r="H635" s="304"/>
      <c r="I635" s="122" t="s">
        <v>441</v>
      </c>
      <c r="J635" s="116" t="str">
        <f t="shared" si="29"/>
        <v>*</v>
      </c>
      <c r="K635" s="201" t="str">
        <f t="shared" si="30"/>
        <v>※</v>
      </c>
      <c r="L635" s="117" t="s">
        <v>541</v>
      </c>
    </row>
    <row r="636" spans="1:22" s="118" customFormat="1" ht="69.95" customHeight="1" x14ac:dyDescent="0.15">
      <c r="A636" s="252" t="s">
        <v>922</v>
      </c>
      <c r="B636" s="119"/>
      <c r="C636" s="302" t="s">
        <v>442</v>
      </c>
      <c r="D636" s="303"/>
      <c r="E636" s="303"/>
      <c r="F636" s="303"/>
      <c r="G636" s="303"/>
      <c r="H636" s="304"/>
      <c r="I636" s="122" t="s">
        <v>443</v>
      </c>
      <c r="J636" s="116">
        <f t="shared" si="29"/>
        <v>0</v>
      </c>
      <c r="K636" s="201" t="str">
        <f t="shared" si="30"/>
        <v/>
      </c>
      <c r="L636" s="117">
        <v>0</v>
      </c>
    </row>
    <row r="637" spans="1:22" s="118" customFormat="1" ht="98.1" customHeight="1" x14ac:dyDescent="0.15">
      <c r="A637" s="252" t="s">
        <v>923</v>
      </c>
      <c r="B637" s="119"/>
      <c r="C637" s="302" t="s">
        <v>444</v>
      </c>
      <c r="D637" s="303"/>
      <c r="E637" s="303"/>
      <c r="F637" s="303"/>
      <c r="G637" s="303"/>
      <c r="H637" s="304"/>
      <c r="I637" s="122" t="s">
        <v>445</v>
      </c>
      <c r="J637" s="116">
        <f t="shared" si="29"/>
        <v>0</v>
      </c>
      <c r="K637" s="201" t="str">
        <f t="shared" si="30"/>
        <v/>
      </c>
      <c r="L637" s="117">
        <v>0</v>
      </c>
    </row>
    <row r="638" spans="1:22" s="118" customFormat="1" ht="84" customHeight="1" x14ac:dyDescent="0.15">
      <c r="A638" s="252" t="s">
        <v>924</v>
      </c>
      <c r="B638" s="119"/>
      <c r="C638" s="315" t="s">
        <v>1001</v>
      </c>
      <c r="D638" s="316"/>
      <c r="E638" s="316"/>
      <c r="F638" s="316"/>
      <c r="G638" s="316"/>
      <c r="H638" s="317"/>
      <c r="I638" s="122" t="s">
        <v>447</v>
      </c>
      <c r="J638" s="116">
        <f t="shared" si="29"/>
        <v>0</v>
      </c>
      <c r="K638" s="201" t="str">
        <f t="shared" si="30"/>
        <v/>
      </c>
      <c r="L638" s="117">
        <v>0</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f t="shared" si="31"/>
        <v>0</v>
      </c>
      <c r="K648" s="201" t="str">
        <f t="shared" si="32"/>
        <v/>
      </c>
      <c r="L648" s="117">
        <v>0</v>
      </c>
    </row>
    <row r="649" spans="1:22" s="118" customFormat="1" ht="69.95" customHeight="1" x14ac:dyDescent="0.15">
      <c r="A649" s="252" t="s">
        <v>928</v>
      </c>
      <c r="B649" s="84"/>
      <c r="C649" s="294"/>
      <c r="D649" s="296"/>
      <c r="E649" s="302" t="s">
        <v>940</v>
      </c>
      <c r="F649" s="303"/>
      <c r="G649" s="303"/>
      <c r="H649" s="304"/>
      <c r="I649" s="122" t="s">
        <v>456</v>
      </c>
      <c r="J649" s="116">
        <f t="shared" si="31"/>
        <v>0</v>
      </c>
      <c r="K649" s="201" t="str">
        <f t="shared" si="32"/>
        <v/>
      </c>
      <c r="L649" s="117">
        <v>0</v>
      </c>
    </row>
    <row r="650" spans="1:22" s="118" customFormat="1" ht="84" customHeight="1" x14ac:dyDescent="0.15">
      <c r="A650" s="252" t="s">
        <v>929</v>
      </c>
      <c r="B650" s="84"/>
      <c r="C650" s="294"/>
      <c r="D650" s="296"/>
      <c r="E650" s="302" t="s">
        <v>941</v>
      </c>
      <c r="F650" s="303"/>
      <c r="G650" s="303"/>
      <c r="H650" s="304"/>
      <c r="I650" s="122" t="s">
        <v>458</v>
      </c>
      <c r="J650" s="116">
        <f t="shared" si="31"/>
        <v>0</v>
      </c>
      <c r="K650" s="201" t="str">
        <f t="shared" si="32"/>
        <v/>
      </c>
      <c r="L650" s="117">
        <v>0</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
      </c>
      <c r="L652" s="117">
        <v>0</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f t="shared" si="31"/>
        <v>0</v>
      </c>
      <c r="K655" s="201" t="str">
        <f t="shared" si="32"/>
        <v/>
      </c>
      <c r="L655" s="117">
        <v>0</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f t="shared" si="31"/>
        <v>0</v>
      </c>
      <c r="K657" s="201" t="str">
        <f t="shared" si="32"/>
        <v/>
      </c>
      <c r="L657" s="117">
        <v>0</v>
      </c>
    </row>
    <row r="658" spans="1:22" s="118" customFormat="1" ht="56.1" customHeight="1" x14ac:dyDescent="0.15">
      <c r="A658" s="252" t="s">
        <v>946</v>
      </c>
      <c r="B658" s="84"/>
      <c r="C658" s="302" t="s">
        <v>471</v>
      </c>
      <c r="D658" s="303"/>
      <c r="E658" s="303"/>
      <c r="F658" s="303"/>
      <c r="G658" s="303"/>
      <c r="H658" s="304"/>
      <c r="I658" s="122" t="s">
        <v>472</v>
      </c>
      <c r="J658" s="116">
        <f t="shared" si="31"/>
        <v>0</v>
      </c>
      <c r="K658" s="201" t="str">
        <f t="shared" si="32"/>
        <v/>
      </c>
      <c r="L658" s="117">
        <v>0</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533</v>
      </c>
    </row>
    <row r="668" spans="1:22" s="83" customFormat="1" ht="56.1" customHeight="1" x14ac:dyDescent="0.15">
      <c r="A668" s="251" t="s">
        <v>951</v>
      </c>
      <c r="B668" s="84"/>
      <c r="C668" s="315" t="s">
        <v>481</v>
      </c>
      <c r="D668" s="316"/>
      <c r="E668" s="316"/>
      <c r="F668" s="316"/>
      <c r="G668" s="316"/>
      <c r="H668" s="317"/>
      <c r="I668" s="138" t="s">
        <v>482</v>
      </c>
      <c r="J668" s="223"/>
      <c r="K668" s="224"/>
      <c r="L668" s="225" t="s">
        <v>533</v>
      </c>
    </row>
    <row r="669" spans="1:22" s="83" customFormat="1" ht="56.1" customHeight="1" x14ac:dyDescent="0.15">
      <c r="A669" s="251" t="s">
        <v>952</v>
      </c>
      <c r="B669" s="84"/>
      <c r="C669" s="315" t="s">
        <v>483</v>
      </c>
      <c r="D669" s="316"/>
      <c r="E669" s="316"/>
      <c r="F669" s="316"/>
      <c r="G669" s="316"/>
      <c r="H669" s="317"/>
      <c r="I669" s="138" t="s">
        <v>484</v>
      </c>
      <c r="J669" s="223"/>
      <c r="K669" s="224"/>
      <c r="L669" s="299" t="s">
        <v>533</v>
      </c>
    </row>
    <row r="670" spans="1:22" s="83" customFormat="1" ht="60" customHeight="1" x14ac:dyDescent="0.15">
      <c r="A670" s="251" t="s">
        <v>953</v>
      </c>
      <c r="B670" s="84"/>
      <c r="C670" s="324" t="s">
        <v>485</v>
      </c>
      <c r="D670" s="325"/>
      <c r="E670" s="325"/>
      <c r="F670" s="325"/>
      <c r="G670" s="325"/>
      <c r="H670" s="326"/>
      <c r="I670" s="343" t="s">
        <v>1030</v>
      </c>
      <c r="J670" s="223"/>
      <c r="K670" s="224"/>
      <c r="L670" s="300" t="s">
        <v>533</v>
      </c>
    </row>
    <row r="671" spans="1:22" s="83" customFormat="1" ht="35.1" customHeight="1" x14ac:dyDescent="0.15">
      <c r="A671" s="251" t="s">
        <v>954</v>
      </c>
      <c r="B671" s="84"/>
      <c r="C671" s="227"/>
      <c r="D671" s="228"/>
      <c r="E671" s="324" t="s">
        <v>487</v>
      </c>
      <c r="F671" s="325"/>
      <c r="G671" s="325"/>
      <c r="H671" s="326"/>
      <c r="I671" s="400"/>
      <c r="J671" s="223"/>
      <c r="K671" s="224"/>
      <c r="L671" s="300" t="s">
        <v>533</v>
      </c>
    </row>
    <row r="672" spans="1:22" s="83" customFormat="1" ht="25.7" customHeight="1" x14ac:dyDescent="0.15">
      <c r="A672" s="251" t="s">
        <v>955</v>
      </c>
      <c r="B672" s="84"/>
      <c r="C672" s="229"/>
      <c r="D672" s="285"/>
      <c r="E672" s="422"/>
      <c r="F672" s="423"/>
      <c r="G672" s="416" t="s">
        <v>1003</v>
      </c>
      <c r="H672" s="418"/>
      <c r="I672" s="401"/>
      <c r="J672" s="223"/>
      <c r="K672" s="224"/>
      <c r="L672" s="300" t="s">
        <v>533</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t="s">
        <v>533</v>
      </c>
    </row>
    <row r="674" spans="1:22" s="115" customFormat="1" ht="34.5" customHeight="1" x14ac:dyDescent="0.15">
      <c r="A674" s="251" t="s">
        <v>957</v>
      </c>
      <c r="B674" s="84"/>
      <c r="C674" s="288"/>
      <c r="D674" s="290"/>
      <c r="E674" s="315" t="s">
        <v>1004</v>
      </c>
      <c r="F674" s="316"/>
      <c r="G674" s="316"/>
      <c r="H674" s="317"/>
      <c r="I674" s="424"/>
      <c r="J674" s="223"/>
      <c r="K674" s="224"/>
      <c r="L674" s="300" t="s">
        <v>533</v>
      </c>
    </row>
    <row r="675" spans="1:22" s="83" customFormat="1" ht="56.1" customHeight="1" x14ac:dyDescent="0.15">
      <c r="A675" s="251" t="s">
        <v>958</v>
      </c>
      <c r="B675" s="84"/>
      <c r="C675" s="315" t="s">
        <v>1005</v>
      </c>
      <c r="D675" s="316"/>
      <c r="E675" s="316"/>
      <c r="F675" s="316"/>
      <c r="G675" s="316"/>
      <c r="H675" s="317"/>
      <c r="I675" s="138" t="s">
        <v>492</v>
      </c>
      <c r="J675" s="223"/>
      <c r="K675" s="224"/>
      <c r="L675" s="301" t="s">
        <v>533</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t="str">
        <f>IF(SUM(L683:L683)=0,IF(COUNTIF(L683:L683,"未確認")&gt;0,"未確認",IF(COUNTIF(L683:L683,"~*")&gt;0,"*",SUM(L683:L683))),SUM(L683:L683))</f>
        <v>*</v>
      </c>
      <c r="K683" s="201" t="str">
        <f>IF(OR(COUNTIF(L683:L683,"未確認")&gt;0,COUNTIF(L683:L683,"*")&gt;0),"※","")</f>
        <v>※</v>
      </c>
      <c r="L683" s="117" t="s">
        <v>541</v>
      </c>
    </row>
    <row r="684" spans="1:22" s="118" customFormat="1" ht="42" customHeight="1" x14ac:dyDescent="0.15">
      <c r="A684" s="252" t="s">
        <v>960</v>
      </c>
      <c r="B684" s="119"/>
      <c r="C684" s="302" t="s">
        <v>498</v>
      </c>
      <c r="D684" s="303"/>
      <c r="E684" s="303"/>
      <c r="F684" s="303"/>
      <c r="G684" s="303"/>
      <c r="H684" s="304"/>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
      </c>
      <c r="L685" s="117">
        <v>0</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t="str">
        <f>IF(SUM(L693:L693)=0,IF(COUNTIF(L693:L693,"未確認")&gt;0,"未確認",IF(COUNTIF(L693:L693,"~*")&gt;0,"*",SUM(L693:L693))),SUM(L693:L693))</f>
        <v>*</v>
      </c>
      <c r="K693" s="201" t="str">
        <f>IF(OR(COUNTIF(L693:L693,"未確認")&gt;0,COUNTIF(L693:L693,"*")&gt;0),"※","")</f>
        <v>※</v>
      </c>
      <c r="L693" s="117" t="s">
        <v>541</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2020-01-06T00:15:56Z</dcterms:created>
  <dcterms:modified xsi:type="dcterms:W3CDTF">2020-01-06T00:15:59Z</dcterms:modified>
</cp:coreProperties>
</file>